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570" windowHeight="13695" tabRatio="658" activeTab="0"/>
  </bookViews>
  <sheets>
    <sheet name="Sommaire" sheetId="1" r:id="rId1"/>
    <sheet name="ALLOC" sheetId="2" r:id="rId2"/>
    <sheet name="PREST_ENF" sheetId="3" r:id="rId3"/>
    <sheet name="AIDE_LOGT" sheetId="4" r:id="rId4"/>
    <sheet name="MINIMA_1" sheetId="5" r:id="rId5"/>
    <sheet name="MINIMA_2" sheetId="6" r:id="rId6"/>
    <sheet name="CONTRATS_AIDES" sheetId="7" r:id="rId7"/>
    <sheet name="RESS" sheetId="8" r:id="rId8"/>
    <sheet name="ENFANT" sheetId="9" r:id="rId9"/>
    <sheet name="MONTANTS_VERSES" sheetId="10" r:id="rId10"/>
    <sheet name="IRIS" sheetId="11" r:id="rId11"/>
    <sheet name="ZUS" sheetId="12" r:id="rId12"/>
  </sheets>
  <definedNames>
    <definedName name="_xlnm._FilterDatabase" localSheetId="10" hidden="1">'IRIS'!$A$7:$R$7</definedName>
    <definedName name="_xlnm.Print_Titles" localSheetId="3">'AIDE_LOGT'!$A:$A</definedName>
    <definedName name="_xlnm.Print_Titles" localSheetId="1">'ALLOC'!$A:$A</definedName>
    <definedName name="_xlnm.Print_Titles" localSheetId="6">'CONTRATS_AIDES'!$A:$A</definedName>
    <definedName name="_xlnm.Print_Titles" localSheetId="8">'ENFANT'!$A:$A</definedName>
    <definedName name="_xlnm.Print_Titles" localSheetId="4">'MINIMA_1'!$A:$A</definedName>
    <definedName name="_xlnm.Print_Area" localSheetId="3">'AIDE_LOGT'!$A$1:$J$44</definedName>
    <definedName name="_xlnm.Print_Area" localSheetId="6">'CONTRATS_AIDES'!$A$1:$J$38</definedName>
    <definedName name="_xlnm.Print_Area" localSheetId="8">'ENFANT'!$A$1:$X$37</definedName>
    <definedName name="_xlnm.Print_Area" localSheetId="5">'MINIMA_2'!$A$1:$R$38</definedName>
    <definedName name="_xlnm.Print_Area" localSheetId="7">'RESS'!$A$1:$O$43</definedName>
  </definedNames>
  <calcPr fullCalcOnLoad="1"/>
</workbook>
</file>

<file path=xl/sharedStrings.xml><?xml version="1.0" encoding="utf-8"?>
<sst xmlns="http://schemas.openxmlformats.org/spreadsheetml/2006/main" count="1575" uniqueCount="764">
  <si>
    <t>les allocataires (et conjoints) âgés de plus de 65 ans. En effet pour ces populations, les Caf n'ont pas connaissance de l'ensemble de leurs ressources et notamment du minimum vieillesse car il s'agit d'une prestation non imposable ;</t>
  </si>
  <si>
    <t>les allocataires étudiant percevant uniquement l'allocation logement, (leurs ressources sont généralement nulles et augmenteraient à tort le nombre d'allocataires précaires) par contre les étudiants percevant d'autres prestations et ayant notamment une ch</t>
  </si>
  <si>
    <t>Données par ZUS</t>
  </si>
  <si>
    <t>COMPOSITION FAMILIALE</t>
  </si>
  <si>
    <t>PRESTATION PERCUE</t>
  </si>
  <si>
    <t>POIDS DES PRESTATIONS</t>
  </si>
  <si>
    <t>Numéro</t>
  </si>
  <si>
    <t>Nom</t>
  </si>
  <si>
    <t>Nombre d'allocataires en couple avec enfant(s)</t>
  </si>
  <si>
    <t>Nombre d'allocataires percevant une aide au logement</t>
  </si>
  <si>
    <t>Nombre d'allocataires dépendant à 50% ou plus des prestations</t>
  </si>
  <si>
    <t>Nombre d'allocataires dépendant à 100% des prestations</t>
  </si>
  <si>
    <t>0440710</t>
  </si>
  <si>
    <t>Z.A.C. 1 et 2</t>
  </si>
  <si>
    <t>0440810</t>
  </si>
  <si>
    <t>Z.A.C. Saint Laurent</t>
  </si>
  <si>
    <t>0440910</t>
  </si>
  <si>
    <t>La Cressonnière</t>
  </si>
  <si>
    <t>0441010</t>
  </si>
  <si>
    <t>Quartier Rive droite, Bras Fusil</t>
  </si>
  <si>
    <t>0441110</t>
  </si>
  <si>
    <t>Camélias, Vauban</t>
  </si>
  <si>
    <t>0441120</t>
  </si>
  <si>
    <t>Commune Prima, Domenjod</t>
  </si>
  <si>
    <t>0441130</t>
  </si>
  <si>
    <t>Le Chaudron, Moufia, Cerf, Sainte Clotilde</t>
  </si>
  <si>
    <t>0441140</t>
  </si>
  <si>
    <t>La Source, Bellepierre</t>
  </si>
  <si>
    <t>0441310</t>
  </si>
  <si>
    <t>Piton Saint Leu</t>
  </si>
  <si>
    <t>0441510</t>
  </si>
  <si>
    <t>Plateau Caillou</t>
  </si>
  <si>
    <t>0441520</t>
  </si>
  <si>
    <t>La Saline</t>
  </si>
  <si>
    <t>0441610</t>
  </si>
  <si>
    <t>Basse Terre, Jolifond</t>
  </si>
  <si>
    <t>0441620</t>
  </si>
  <si>
    <t>Ravine des Cabris, Bois d'Olives</t>
  </si>
  <si>
    <t>0441810</t>
  </si>
  <si>
    <t>Le Verger, La Découverte, Les Gaspards</t>
  </si>
  <si>
    <t>0442310</t>
  </si>
  <si>
    <t>Mont Vert</t>
  </si>
  <si>
    <t>DENOMBREMENT DES ALLOCATAIRES DE LA CAF DE LA REUNION AU 31/12/2011 SELON LA ZONE URBAINE SENSIBLE (ZUS)</t>
  </si>
  <si>
    <t>Nb d'allocataires</t>
  </si>
  <si>
    <t>AJPP</t>
  </si>
  <si>
    <t>ASF</t>
  </si>
  <si>
    <t>AEEH</t>
  </si>
  <si>
    <t>PAJE</t>
  </si>
  <si>
    <t>PAJE - Allocation de base</t>
  </si>
  <si>
    <t>PAJE - Complément de mode de garde</t>
  </si>
  <si>
    <t>PAJE - Prime à la naissance ou d'adoption</t>
  </si>
  <si>
    <t>PAJE - Complément de libre choix d'activité</t>
  </si>
  <si>
    <t xml:space="preserve">      la notion de personne isolée et de couple est relative à la présence réelle du conjoint dans le foyer et non à sa situation matrimoniale</t>
  </si>
  <si>
    <r>
      <t>AGED : Allocation de Garde d’Enfant à Domicile</t>
    </r>
    <r>
      <rPr>
        <sz val="8"/>
        <rFont val="Arial"/>
        <family val="2"/>
      </rPr>
      <t xml:space="preserve"> – versée aux familles qui font garder au moins un de leurs enfants âgés de moins de 6 ans par une employé à domicile.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</si>
  <si>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AFEAMA : Aide à la Famille pour l’Emploi d’une Assistante Maternelle Agréée</t>
    </r>
    <r>
      <rPr>
        <sz val="8"/>
        <rFont val="Arial"/>
        <family val="2"/>
      </rPr>
      <t xml:space="preserve"> – versée aux familles qui font garder au moins un de leurs enfants âgés de moins de 6 ans par une assistante maternelle agréée. Prestation soumise à condition de ressources. Elle est remplacée par la PAJE pour les enfants nés ou adoptés depuis le 1</t>
    </r>
    <r>
      <rPr>
        <vertAlign val="superscript"/>
        <sz val="8"/>
        <rFont val="Arial"/>
        <family val="2"/>
      </rPr>
      <t>er</t>
    </r>
    <r>
      <rPr>
        <sz val="8"/>
        <rFont val="Arial"/>
        <family val="2"/>
      </rPr>
      <t xml:space="preserve"> janvier 2004.</t>
    </r>
  </si>
  <si>
    <r>
      <t>AF : Allocations Familiales</t>
    </r>
    <r>
      <rPr>
        <sz val="8"/>
        <rFont val="Arial"/>
        <family val="0"/>
      </rPr>
      <t xml:space="preserve"> – versée dès le 1er enfant à charge dans les DOM. Prestation non soumise à condition de ressources.</t>
    </r>
  </si>
  <si>
    <r>
      <t>CF : Complément Familial</t>
    </r>
    <r>
      <rPr>
        <sz val="8"/>
        <rFont val="Arial"/>
        <family val="0"/>
      </rPr>
      <t xml:space="preserve"> – versée aux familles ayant au moins un enfant à charge âgé de 3 à 5 ans. Prestation soumise à condition de ressources.</t>
    </r>
  </si>
  <si>
    <r>
      <t>AJPP : Allocation Journalière de Présence Parentale</t>
    </r>
    <r>
      <rPr>
        <sz val="8"/>
        <rFont val="Arial"/>
        <family val="0"/>
      </rPr>
      <t xml:space="preserve"> – versée aux parents qui font le choix d’interrompre ou de réduire leur activité dans le cadre d’un congé de présence parentale pour s’occuper de leur enfant malade, handicapé ou accidenté. Prestation non soumise à condition de ressources. Nouvelle appellation de l’APP depuis mai 2006.</t>
    </r>
  </si>
  <si>
    <r>
      <t>ASF : Allocation de Soutien Familial</t>
    </r>
    <r>
      <rPr>
        <sz val="8"/>
        <rFont val="Arial"/>
        <family val="0"/>
      </rPr>
      <t xml:space="preserve"> – versée aux personnes ou familles qui assument la charge d’au moins un enfant orphelin ou abandonné. Prestation non soumise à condition de ressources.</t>
    </r>
  </si>
  <si>
    <t>PREST_ENF</t>
  </si>
  <si>
    <t>LES CARACTERISTIQUES DES ALLOCATAIRES</t>
  </si>
  <si>
    <t>LES AIDES AU LOGEMENT</t>
  </si>
  <si>
    <t xml:space="preserve">LES CARACTERISTIQUES DES ALLOCATAIRES </t>
  </si>
  <si>
    <t>ALF</t>
  </si>
  <si>
    <t>ALS</t>
  </si>
  <si>
    <t>Montant moyen de l'aide au logement</t>
  </si>
  <si>
    <t>Montant médian de l'aide au logement</t>
  </si>
  <si>
    <r>
      <t xml:space="preserve">ALF : Allocation de Logement à caractère Familial </t>
    </r>
    <r>
      <rPr>
        <sz val="8"/>
        <rFont val="Arial"/>
        <family val="2"/>
      </rPr>
      <t>– versée aux allocataires ayant à charge au moins un enfant âgé de moins de 22 ans, aux jeunes ménages sans enfant sous certaines conditions, aux personnes  ou ménages ayant à leur charge un parent âgé ou infirme et justifiant d’une dépense de logement. Prestation soumise à condition de ressources.</t>
    </r>
  </si>
  <si>
    <r>
      <t>ALS : Allocation de Logement à caractère Social</t>
    </r>
    <r>
      <rPr>
        <sz val="8"/>
        <rFont val="Arial"/>
        <family val="2"/>
      </rPr>
      <t xml:space="preserve"> - versée aux allocataires ayant à faire face à des dépenses de logement et ne bénéficiant pas déjà de l’ALF. Prestation soumise à condition de ressources.</t>
    </r>
  </si>
  <si>
    <t>AIDE_LOGT</t>
  </si>
  <si>
    <t>LES MINIMA SOCIAUX</t>
  </si>
  <si>
    <t>RMI</t>
  </si>
  <si>
    <t>RSO</t>
  </si>
  <si>
    <t>AAH</t>
  </si>
  <si>
    <t>Minima sociaux</t>
  </si>
  <si>
    <t>25 à 39 ans</t>
  </si>
  <si>
    <t>40 à 49 ans</t>
  </si>
  <si>
    <t>50 ans ou plus</t>
  </si>
  <si>
    <t>Composition familiale au sens du RMI</t>
  </si>
  <si>
    <t>Personne isolée</t>
  </si>
  <si>
    <t>Famille monoparentale</t>
  </si>
  <si>
    <t>Couple sans enfant</t>
  </si>
  <si>
    <t>Couple avec enfant</t>
  </si>
  <si>
    <t>Ancienneté dans le dispositif</t>
  </si>
  <si>
    <t>Moins de 2 ans</t>
  </si>
  <si>
    <t>2 à 4 ans révolus</t>
  </si>
  <si>
    <t>5 ans ou plus</t>
  </si>
  <si>
    <t>25 à 29 ans</t>
  </si>
  <si>
    <t>Titulaire de l'AAH</t>
  </si>
  <si>
    <t>Monsieur</t>
  </si>
  <si>
    <t>Madame</t>
  </si>
  <si>
    <t>Complément AAH</t>
  </si>
  <si>
    <t>30 à 39 ans</t>
  </si>
  <si>
    <t>50 à 59 ans</t>
  </si>
  <si>
    <t>LES MINIMA SOCIAUX - Partie 1</t>
  </si>
  <si>
    <t>LES MINIMA SOCIAUX - Partie 2</t>
  </si>
  <si>
    <r>
      <t>API : Allocation de Parent Isolé</t>
    </r>
    <r>
      <rPr>
        <sz val="8"/>
        <rFont val="Arial"/>
        <family val="2"/>
      </rPr>
      <t xml:space="preserve"> – versée aux personnes qui se retrouvent brutalement seules pour assumer la charge d’au moins un enfant âgé de 0 à 3 ans révolus. Prestation soumise à condition de ressources. Elle est versée pendant une période maximale de 12 mois ou bien jusqu’à ce que le dernier enfant ait atteint l’âge des 3 ans. Elle est également servie aux femmes seules en état de grossesse.</t>
    </r>
  </si>
  <si>
    <r>
      <t>AAH : Allocation aux Adultes Handicapés</t>
    </r>
    <r>
      <rPr>
        <sz val="8"/>
        <rFont val="Arial"/>
        <family val="2"/>
      </rPr>
      <t xml:space="preserve"> – versée aux personnes handicapées âgées d’au moins 20 ans. Prestation soumise à condition de ressources. Elle peut être servie entre 16 et 20 ans si l’enfant n’est plus considéré comme étant à la charge de ses parents au sens des prestations familiales.</t>
    </r>
  </si>
  <si>
    <t>MINIMA_1</t>
  </si>
  <si>
    <t>MINIMA_2</t>
  </si>
  <si>
    <t>LES CONTRATS AIDES</t>
  </si>
  <si>
    <r>
      <t>RMA : Revenu Minimum d’Activité</t>
    </r>
    <r>
      <rPr>
        <sz val="8"/>
        <rFont val="Arial"/>
        <family val="2"/>
      </rPr>
      <t xml:space="preserve"> – peuvent bénéficier du RMA les bénéficiaires du RMI, de l’API ou de l’ASS justifiant d’une présence dans le dispositif d’au moins un an au cours des deux dernières années.</t>
    </r>
  </si>
  <si>
    <r>
      <t xml:space="preserve">Contrat d’Avenir – </t>
    </r>
    <r>
      <rPr>
        <sz val="8"/>
        <rFont val="Arial"/>
        <family val="2"/>
      </rPr>
      <t xml:space="preserve"> peuvent bénéficier du Contrat d’Avenir les bénéficiaires du RMI, de l’API, de l’AAH ou de l’ASS justifiant d’une ancienneté d’au mois 6 mois.</t>
    </r>
  </si>
  <si>
    <t>RMA *</t>
  </si>
  <si>
    <t>CAV *</t>
  </si>
  <si>
    <t>Prime de retour à l'emploi *</t>
  </si>
  <si>
    <t>* versé au titre du RMI, de l’AAH ou de l’API. Ne sont comptabilisées que les personnes bénéficiant également d'une autre prestation CAF.</t>
  </si>
  <si>
    <t>CONTRATS_AIDES</t>
  </si>
  <si>
    <t>LES RESSOURCES DES ALLOCATAIRES</t>
  </si>
  <si>
    <t>Tranche de QF CNAF</t>
  </si>
  <si>
    <t>Part des prestations CAF dans revenu final</t>
  </si>
  <si>
    <t>Ressources déclarées inférieures ou supérieures au SMIC</t>
  </si>
  <si>
    <t>RESS</t>
  </si>
  <si>
    <t>LE DENOMBREMENT DES ENFANTS</t>
  </si>
  <si>
    <t>Nombre d'enfants à charge au sens des PF</t>
  </si>
  <si>
    <t>Nombre d'enfants présents par tranche d'âge</t>
  </si>
  <si>
    <t>LES MONTANTS VERSES PAR PRESTATION</t>
  </si>
  <si>
    <t>ENFANT</t>
  </si>
  <si>
    <t>MONTANTS_VERSES</t>
  </si>
  <si>
    <t>SOMMAIRE</t>
  </si>
  <si>
    <t>Ressources déclarées</t>
  </si>
  <si>
    <t>Nulles</t>
  </si>
  <si>
    <t>Ressources non déclarées</t>
  </si>
  <si>
    <t>QF CNAF</t>
  </si>
  <si>
    <t>0 à 149 €</t>
  </si>
  <si>
    <t>150 à 299 €</t>
  </si>
  <si>
    <t>300 à 499 €</t>
  </si>
  <si>
    <t>500 à 1 999 €</t>
  </si>
  <si>
    <t>2 000 € ou plus</t>
  </si>
  <si>
    <t>QF CNAF non calculé</t>
  </si>
  <si>
    <t>moins de 50%</t>
  </si>
  <si>
    <t>50 à 74%</t>
  </si>
  <si>
    <t>75 à 99%</t>
  </si>
  <si>
    <t>Supérieures ou égales au SMIC*</t>
  </si>
  <si>
    <t>Inférieures au SMIC* mais non nulles</t>
  </si>
  <si>
    <t>Nombre d'enfants à charge au sens des prestations familiales</t>
  </si>
  <si>
    <t>Nombre d'enfants présents</t>
  </si>
  <si>
    <r>
      <t>Nombre d'enfants présents :</t>
    </r>
    <r>
      <rPr>
        <sz val="8"/>
        <rFont val="Arial"/>
        <family val="2"/>
      </rPr>
      <t xml:space="preserve"> enfant âgé de moins de 25 ans qu'il ouvre droit ou non à une prestation</t>
    </r>
  </si>
  <si>
    <t>LES MONTANTS VERSÉS DES PRESTATIONS FAMILIALES ET LÉGALES DE LA CAF DE LA REUNION</t>
  </si>
  <si>
    <t>PRESTATIONS</t>
  </si>
  <si>
    <t>Liées à l'accompagnement des familles</t>
  </si>
  <si>
    <t>Allocation Familiale</t>
  </si>
  <si>
    <t>Complément Familial</t>
  </si>
  <si>
    <t>Allocation de Rentrée Scolaire</t>
  </si>
  <si>
    <t>Allocation d'Adoption</t>
  </si>
  <si>
    <t>Allocation Journalière de Présence Parentale</t>
  </si>
  <si>
    <t>Allocation de Soutien Familial</t>
  </si>
  <si>
    <t>Allocation d'Education Enfant Handicapé</t>
  </si>
  <si>
    <t>Sous-total (accompagnement des familles)</t>
  </si>
  <si>
    <t>Liées aux jeunes enfants</t>
  </si>
  <si>
    <t>Allocation Pour Jeune Enfant</t>
  </si>
  <si>
    <t>RSA</t>
  </si>
  <si>
    <t>Allocation Parentale d'Education</t>
  </si>
  <si>
    <t>Allocation de Garde d'Enfant à Domicile</t>
  </si>
  <si>
    <t>Aide à la Famille pour l'Emploi d'une Assistante Maternelle Agréée</t>
  </si>
  <si>
    <t>Prestation Accueil du Jeune Enfant</t>
  </si>
  <si>
    <t>Sous-total (jeune enfant)</t>
  </si>
  <si>
    <t>Liées au logement</t>
  </si>
  <si>
    <t>Allocation Logement à caractère Familial (1)</t>
  </si>
  <si>
    <t>Allocation Logement à caractère Social</t>
  </si>
  <si>
    <t>Prime de déménagement</t>
  </si>
  <si>
    <t>Allocation d'Installation Etudiante</t>
  </si>
  <si>
    <t>Sous-total (logement)</t>
  </si>
  <si>
    <t>Liées aux minima sociaux</t>
  </si>
  <si>
    <t>Allocation de Parent Isolé</t>
  </si>
  <si>
    <t>Allocation aux Adultes Handicapés</t>
  </si>
  <si>
    <t>Sous-total (minima sociaux)</t>
  </si>
  <si>
    <t>Liées aux contrats aidés (2)</t>
  </si>
  <si>
    <t>Contrat d'Avenir (3)</t>
  </si>
  <si>
    <t>Prime Retour à l'Emploi</t>
  </si>
  <si>
    <t>Sous-total (contrats aidés)</t>
  </si>
  <si>
    <t>(1) y compris l'ALF "Dom - Mesures spécifiques - compte de tiers"</t>
  </si>
  <si>
    <t>(2) bénéficiaires d'un contrat aidé avec ou sans autres prestations CAF</t>
  </si>
  <si>
    <t>(3) les montants pour cette prestation sont versés par le Conseil Général</t>
  </si>
  <si>
    <t>Sexe du responsable du dossier</t>
  </si>
  <si>
    <t>LES PRESTATIONS LIEES A L'ENFANCE</t>
  </si>
  <si>
    <r>
      <t>Part des prestations CAF dans le revenu final :</t>
    </r>
    <r>
      <rPr>
        <sz val="8"/>
        <rFont val="Arial"/>
        <family val="0"/>
      </rPr>
      <t xml:space="preserve"> correspond au montant total des prestations versées du mois en cours / la somme du montant total des prestations versées du mois en cours et les ressources déclarées mensualisées de l'année N-1. Les allocataires n'ayant pas déclaré de ressources ne sont pas pris en compte dans ce calcul.</t>
    </r>
  </si>
  <si>
    <t>Célibataires, divorcés ou séparés</t>
  </si>
  <si>
    <t>Sommaire</t>
  </si>
  <si>
    <t>Hors département (mutation)</t>
  </si>
  <si>
    <r>
      <t>Personnes couvertes</t>
    </r>
    <r>
      <rPr>
        <sz val="8"/>
        <rFont val="Arial"/>
        <family val="0"/>
      </rPr>
      <t xml:space="preserve"> : comprend l'allocataire, le conjoint éventuel, les enfants et les autres personnes à charge</t>
    </r>
  </si>
  <si>
    <r>
      <t>ARS : Allocation de Rentrée Scolaire</t>
    </r>
    <r>
      <rPr>
        <sz val="8"/>
        <rFont val="Arial"/>
        <family val="0"/>
      </rPr>
      <t xml:space="preserve"> – versée annuellement aux familles ayant au moins un enfant à charge scolarisé ou en apprentissage, âgé de 6 à 18 ans non révolus au 15/09 de la rentrée. Prestation soumise à condition de ressources.</t>
    </r>
  </si>
  <si>
    <r>
      <t>Complément AAH :</t>
    </r>
    <r>
      <rPr>
        <sz val="8"/>
        <rFont val="Arial"/>
        <family val="2"/>
      </rPr>
      <t xml:space="preserve"> un complément d’allocation peut être servi si les personnes handicapées remplissent certaines conditions.</t>
    </r>
  </si>
  <si>
    <r>
      <t>QF CNAF :</t>
    </r>
    <r>
      <rPr>
        <sz val="8"/>
        <rFont val="Arial"/>
        <family val="0"/>
      </rPr>
      <t xml:space="preserve"> ratio entre les ressources (cumul des revenus déclarés mensualisés et des prestations versées du mois en cours) sur le nombre de parts (2 pour la cellule parentale - isolé / couple, +0,5 par enfant à charge, +1 pour l'enfant de rang 3, +1 quel que soit le rang si l'enfant est handicapé)</t>
    </r>
  </si>
  <si>
    <r>
      <t>Nombre d'enfants à charge au sens des prestations familiales :</t>
    </r>
    <r>
      <rPr>
        <sz val="8"/>
        <rFont val="Arial"/>
        <family val="2"/>
      </rPr>
      <t xml:space="preserve"> enfant âgé de moins de 20 ans ouvrant droit à au moins une prestation</t>
    </r>
  </si>
  <si>
    <r>
      <t>RSO : Revenu de Solidarité</t>
    </r>
    <r>
      <rPr>
        <sz val="8"/>
        <rFont val="Arial"/>
        <family val="2"/>
      </rPr>
      <t xml:space="preserve"> – versée aux personnes de 50 ans ou plus ayant perçu de façon continue le RMI depuis 2 ans au moins et qui s’engagent à quitter le marché du travail et de l'insertion. Prestation soumise à condition de ressources. Cette allocation n’est pas cumulable avec l’AAH, la pension d’invalidité ou certaines allocations de vieillesse perçues par l’allocataire ou son conjoint ou concubin. Un RSO différentiel peut être servi.</t>
    </r>
  </si>
  <si>
    <t>Inactifs ou inconnus</t>
  </si>
  <si>
    <r>
      <t>AEEH : Allocation d’Education de l’Enfant Handicapé</t>
    </r>
    <r>
      <rPr>
        <sz val="8"/>
        <rFont val="Arial"/>
        <family val="0"/>
      </rPr>
      <t xml:space="preserve"> – versée aux familles ayant au moins un enfant à charge âgé de 0 à 20 ans révolu présentant un handicap. Prestation non soumise à condition de ressources. Nouvelle appellation de l’AES depuis février 2006.</t>
    </r>
  </si>
  <si>
    <t>Toutes utilisations des données présentes dans ce document pour l'alimentation de rapport, étude, analyse, présentation orale ou écrite, ou autre, doivent obligatoirement comporter la mention "Source : CAF Réunion".
Elles ne peuvent pas êtres utilisées à des fins commerciales.</t>
  </si>
  <si>
    <t>Kevin VALMONT</t>
  </si>
  <si>
    <r>
      <t>PAJE : Prestation d’Accueil du Jeune Enfant</t>
    </r>
    <r>
      <rPr>
        <sz val="8"/>
        <rFont val="Arial"/>
        <family val="2"/>
      </rPr>
      <t xml:space="preserve"> – depuis le 1</t>
    </r>
    <r>
      <rPr>
        <vertAlign val="superscript"/>
        <sz val="8"/>
        <rFont val="Arial"/>
        <family val="2"/>
      </rPr>
      <t>er</t>
    </r>
    <r>
      <rPr>
        <sz val="8"/>
        <rFont val="Arial"/>
        <family val="2"/>
      </rPr>
      <t xml:space="preserve"> janvier 2004, cette nouvelle prestation se substitue aux cinq prestations liées à l’enfance : l’APJE, l’APE, l’AGED, l’AFEAMA et l’AAD. Elle concerne les enfants nés ou adoptés depuis le 1</t>
    </r>
    <r>
      <rPr>
        <vertAlign val="superscript"/>
        <sz val="8"/>
        <rFont val="Arial"/>
        <family val="2"/>
      </rPr>
      <t xml:space="preserve">er </t>
    </r>
    <r>
      <rPr>
        <sz val="8"/>
        <rFont val="Arial"/>
        <family val="2"/>
      </rPr>
      <t>janvier 2004. Cette prestation comprend la prime à la naissance ou à l’adoption, l’allocation de base, le complément de libre choix d’activité ou de mode de garde. Un allocataire peut bénéficier en même temps de plusieurs "sous-prestations".</t>
    </r>
  </si>
  <si>
    <r>
      <t>Ressources non déclarées :</t>
    </r>
    <r>
      <rPr>
        <sz val="8"/>
        <rFont val="Arial"/>
        <family val="0"/>
      </rPr>
      <t xml:space="preserve"> correspond aux allocataires bénéficiant de prestations non soumises aux conditions de ressources n'ayant pas obligation de déclarer des ressources ou aux allocataires percevant du RMI comme seule prestation (ils n'ont pas obligation de faire une déclaration annuelle de ressources, c'est la déclaration trimestrielle qui est prise en compte).</t>
    </r>
  </si>
  <si>
    <t>Ancien complément</t>
  </si>
  <si>
    <t>Majoration vie autonome</t>
  </si>
  <si>
    <t>Complément de ressources</t>
  </si>
  <si>
    <t>dont Prime à la naissance ou prime d'adoption</t>
  </si>
  <si>
    <t>dont Allocation de base</t>
  </si>
  <si>
    <t>Régime du responsable du dossier</t>
  </si>
  <si>
    <t>Régime d'appartenance du responsable du dossier</t>
  </si>
  <si>
    <t>Moins de 25 ans</t>
  </si>
  <si>
    <t>Général</t>
  </si>
  <si>
    <t>Agricole</t>
  </si>
  <si>
    <t>Fonctionnaire</t>
  </si>
  <si>
    <t>Spécial</t>
  </si>
  <si>
    <t>Autres</t>
  </si>
  <si>
    <t>Observatoire Statistiques et Etudes</t>
  </si>
  <si>
    <t>Référents :</t>
  </si>
  <si>
    <t>Tél. : 02 62 48 62 34</t>
  </si>
  <si>
    <t>Farida MANGATA-RAMSAMY</t>
  </si>
  <si>
    <t>Nombre d'allocataires poids pondéré</t>
  </si>
  <si>
    <r>
      <t>Allocataire - Noyau dur</t>
    </r>
    <r>
      <rPr>
        <sz val="8"/>
        <rFont val="Arial"/>
        <family val="0"/>
      </rPr>
      <t xml:space="preserve"> : Il s'agit des "allocataires au 31 décembre 2008" percevant au moins une prestation mensuelle légale au titre de décembre 2008 (droit valorisé). L’allocataire est le titulaire du dossier. Il peut percevoir une ou plusieurs allocations pour son compte ainsi que pour les autres personnes appartenant à son dossier.</t>
    </r>
  </si>
  <si>
    <r>
      <t>Allocataire - Poids pondéré</t>
    </r>
    <r>
      <rPr>
        <sz val="8"/>
        <rFont val="Arial"/>
        <family val="2"/>
      </rPr>
      <t xml:space="preserve"> : Une pondération est affectée à chaque allocataire en fonction des prestations qu'il perçoit</t>
    </r>
  </si>
  <si>
    <t>Nés en cours d'année</t>
  </si>
  <si>
    <t>1 an</t>
  </si>
  <si>
    <t>2 ans</t>
  </si>
  <si>
    <t>3 ans</t>
  </si>
  <si>
    <t>4 ans</t>
  </si>
  <si>
    <t>5 ans</t>
  </si>
  <si>
    <t>6 ans</t>
  </si>
  <si>
    <t>7 ans</t>
  </si>
  <si>
    <t>8 ans</t>
  </si>
  <si>
    <t>9 ans</t>
  </si>
  <si>
    <t>10 ans</t>
  </si>
  <si>
    <t>11 ans</t>
  </si>
  <si>
    <t>12 ans</t>
  </si>
  <si>
    <t>13 ans</t>
  </si>
  <si>
    <t>14 ans</t>
  </si>
  <si>
    <t>15 ans</t>
  </si>
  <si>
    <t>16 ans</t>
  </si>
  <si>
    <t>17 ans</t>
  </si>
  <si>
    <t>18 ans</t>
  </si>
  <si>
    <t>19 ans</t>
  </si>
  <si>
    <t>20 ans ou plus</t>
  </si>
  <si>
    <t>=&gt; 2,88 pour un allocataire percevant du RMI et/ou RSO et/ou API et/ou AAH et/ou complément AAH et/ou ASF et/ou RMA et/ou CAV et/ou prime retour à l'emploi</t>
  </si>
  <si>
    <t>AAH - Ancien Complément</t>
  </si>
  <si>
    <t>AAH - Compléments de Ressources</t>
  </si>
  <si>
    <t>AAH - Majoration Vie Autonome</t>
  </si>
  <si>
    <t>N.B. concernant les effectifs : un alloctaire peut bénéficier de plusieurs prestations</t>
  </si>
  <si>
    <t>Frais de tutelles</t>
  </si>
  <si>
    <t>LES ALLOCATAIRES DE LA CAF DE LA REUNION AU 31.12.2010</t>
  </si>
  <si>
    <r>
      <t xml:space="preserve">Médiane : </t>
    </r>
    <r>
      <rPr>
        <sz val="8"/>
        <rFont val="Arial"/>
        <family val="2"/>
      </rPr>
      <t>c'est une valeur qui divise une population en deux. La moitié des bénéficiaires d'aide au logement perçoit un montant inférieur à 244,07 euros et l'autre moitié un montant supérieur.</t>
    </r>
  </si>
  <si>
    <t>Nb d'enfants bénéficiaires AEEH de base</t>
  </si>
  <si>
    <t>Nb d'enfants bénéficiaires AEEH complémentaires</t>
  </si>
  <si>
    <t>J.Romain CALLY</t>
  </si>
  <si>
    <t>dont Complément de libre choix d'activité et/ou mode de garde</t>
  </si>
  <si>
    <t>Allocation de Logement Temporaire (ALT)</t>
  </si>
  <si>
    <t>Revenu de Solidarité (RSO)</t>
  </si>
  <si>
    <t>Revenu Minimum d'Activité (RMA)</t>
  </si>
  <si>
    <r>
      <t>Montant du SMIC :</t>
    </r>
    <r>
      <rPr>
        <sz val="8"/>
        <rFont val="Arial"/>
        <family val="0"/>
      </rPr>
      <t xml:space="preserve"> au 01/07/08 le montant est de 1 321,02€ / mois pour 35h hebdo</t>
    </r>
  </si>
  <si>
    <t>=&gt; 1,15 pour un allocataire percevant de l'ALF ou de l'ALS sans prestation de valeur de 2,88</t>
  </si>
  <si>
    <t>=&gt; 0,64 pour un allocataire percevant une prestation autre que celles de valeurs 2,88 ou 1,15</t>
  </si>
  <si>
    <t>&lt;5</t>
  </si>
  <si>
    <t>&lt;100</t>
  </si>
  <si>
    <t>Evolution des montants 2010/2011 (en %)</t>
  </si>
  <si>
    <t>Revenu Minimum d'Insertion (RMI) + primes</t>
  </si>
  <si>
    <t>Montants versés (avec droits constatés)      exercice 2010</t>
  </si>
  <si>
    <t>Montants versés (avec droits constatés)     exercice 2011</t>
  </si>
  <si>
    <t>Nombre d'allocataires en 2011</t>
  </si>
  <si>
    <t>Evolution nombre d'allocataires 2010/2011    (en %)</t>
  </si>
  <si>
    <t>-</t>
  </si>
  <si>
    <t>Source : bilan comptable exercice 2010/2011 - FILEASC au 31.12.11</t>
  </si>
  <si>
    <t>TABLEAU DE BORD DES PRESTATIONS FAMILIALES ET LEGALES AU 31.12.2011</t>
  </si>
  <si>
    <t>LES ALLOCATAIRES DE LA CAF DE LA REUNION AU 31.12.2011</t>
  </si>
  <si>
    <t>COMMUNE</t>
  </si>
  <si>
    <t>Nombre d'allocataires</t>
  </si>
  <si>
    <t>Composition familiale</t>
  </si>
  <si>
    <t>Personnes isolées</t>
  </si>
  <si>
    <t>Familles monoparentales</t>
  </si>
  <si>
    <t>Couples sans enfant</t>
  </si>
  <si>
    <t>Couples avec enfant(s)</t>
  </si>
  <si>
    <t>Bras Panon</t>
  </si>
  <si>
    <t>Cilaos</t>
  </si>
  <si>
    <t>Entre-Deux</t>
  </si>
  <si>
    <t>Etang-Salé</t>
  </si>
  <si>
    <t>La Possession</t>
  </si>
  <si>
    <t>Le Port</t>
  </si>
  <si>
    <t>Le Tampon</t>
  </si>
  <si>
    <t>Les Avirons</t>
  </si>
  <si>
    <t>Petite Ile</t>
  </si>
  <si>
    <t>Pl. des Palmistes</t>
  </si>
  <si>
    <t>Salazie</t>
  </si>
  <si>
    <t>St-André</t>
  </si>
  <si>
    <t>St-Benoit</t>
  </si>
  <si>
    <t>St-Denis</t>
  </si>
  <si>
    <t>St-Joseph</t>
  </si>
  <si>
    <t>St-Leu</t>
  </si>
  <si>
    <t>St-Louis</t>
  </si>
  <si>
    <t>St-Paul</t>
  </si>
  <si>
    <t>St-Philippe</t>
  </si>
  <si>
    <t>St-Pierre</t>
  </si>
  <si>
    <t>Ste-Marie</t>
  </si>
  <si>
    <t>Ste-Rose</t>
  </si>
  <si>
    <t>Ste-Suzanne</t>
  </si>
  <si>
    <t>Trois Bassins</t>
  </si>
  <si>
    <t>TOTAL</t>
  </si>
  <si>
    <t>Masculin</t>
  </si>
  <si>
    <t>Féminin</t>
  </si>
  <si>
    <t>Femmes</t>
  </si>
  <si>
    <t>Hommes</t>
  </si>
  <si>
    <t>1 enfant</t>
  </si>
  <si>
    <t>2 enfants</t>
  </si>
  <si>
    <t>3 enfants ou plus</t>
  </si>
  <si>
    <t>moins de 25 ans</t>
  </si>
  <si>
    <t>25-29 ans</t>
  </si>
  <si>
    <t>30-39 ans</t>
  </si>
  <si>
    <t>40-49 ans</t>
  </si>
  <si>
    <t>50-59 ans</t>
  </si>
  <si>
    <t>60 ans ou plus</t>
  </si>
  <si>
    <t>Actifs</t>
  </si>
  <si>
    <t>Chômeurs</t>
  </si>
  <si>
    <t>Etudiants</t>
  </si>
  <si>
    <t>Retraités</t>
  </si>
  <si>
    <t>Veufs ou veuves</t>
  </si>
  <si>
    <t>Situation matrimoniale déclarée</t>
  </si>
  <si>
    <t>Age du responsable du dossier</t>
  </si>
  <si>
    <t>CAISSE D'ALLOCATIONS FAMILIALES DE LA REUNION</t>
  </si>
  <si>
    <t>Personnes couvertes</t>
  </si>
  <si>
    <t>Activité du responsable du dossier</t>
  </si>
  <si>
    <t>Définition</t>
  </si>
  <si>
    <t>Mariés, pacsés ou en concubinage</t>
  </si>
  <si>
    <t>ALLOC</t>
  </si>
  <si>
    <t>Nombre de personnes couvertes</t>
  </si>
  <si>
    <r>
      <t>Composition familiale</t>
    </r>
    <r>
      <rPr>
        <sz val="8"/>
        <rFont val="Arial"/>
        <family val="0"/>
      </rPr>
      <t xml:space="preserve"> : les enfants sont à charge au sens des prestations familiales (âgés de moins de 20 ans)</t>
    </r>
  </si>
  <si>
    <t>Accompagnement des familles</t>
  </si>
  <si>
    <t>Jeunes enfants</t>
  </si>
  <si>
    <t>AF</t>
  </si>
  <si>
    <t>CF</t>
  </si>
  <si>
    <t>ARS</t>
  </si>
  <si>
    <t>Nb d'enfants bénéficiaires</t>
  </si>
  <si>
    <t>Sources : FILEASC au 31.12.2011 - CAF de La Réunion</t>
  </si>
  <si>
    <r>
      <t xml:space="preserve">RSA : </t>
    </r>
    <r>
      <rPr>
        <sz val="8"/>
        <rFont val="Arial"/>
        <family val="2"/>
      </rPr>
      <t>Revenu de Solidarité Active – versé aux personnes âgées de 25 ans et plus ou assumant la charge d'un enfant né ou à naître. Cette prestation soumise aux conditions de ressources dépend de la condition familiale et est différentielle. Entré en vigueur à partir du 1er janvier 2011 dans les DOM, le RSA a pour objectif: de completer les revenus du travail pour ceux qui en ont besoin, d'encourager l'activité professionnelle, de lutter contre l'exclusion, de simplifier les minima sociaux. Il remplace les anciens dipositifs du RMI et de l'API.</t>
    </r>
  </si>
  <si>
    <r>
      <t>RMI : Revenu Minimum d’Insertion</t>
    </r>
    <r>
      <rPr>
        <sz val="8"/>
        <rFont val="Arial"/>
        <family val="2"/>
      </rPr>
      <t xml:space="preserve"> – versé au demandeur âgé d'au moins 25 ans ou assumant la charge d'au moins un enfant ou d'une personne âgé de moins de 25 ans. Prestation soumise à condition de ressources. Cette prestation créée par la loi du 1</t>
    </r>
    <r>
      <rPr>
        <vertAlign val="superscript"/>
        <sz val="8"/>
        <rFont val="Arial"/>
        <family val="2"/>
      </rPr>
      <t>er</t>
    </r>
    <r>
      <rPr>
        <sz val="8"/>
        <rFont val="Arial"/>
        <family val="2"/>
      </rPr>
      <t xml:space="preserve"> décembre 1988 a un triple objectif : garantir un revenu minimum, permettre l’accès à des droits sociaux, aider à l’insertion sociale et professionnelle. L’allocation RMI dépend de la composition familiale et est différentielle. Le montant de l’allocation est révisé tous les trois mois.</t>
    </r>
  </si>
  <si>
    <t>Nombre de bénéficiaires</t>
  </si>
  <si>
    <t>RSA généralisé avec majoration isolement</t>
  </si>
  <si>
    <t>Composition familiale au sens du RSA</t>
  </si>
  <si>
    <t>Revenu de Solidarité Active (RSA Socle et/ou Activité)</t>
  </si>
  <si>
    <t>MINIMA SOCIAUX (RSA Socle et/ou RMI et/ou RSO et/ou API et/ou AAH et/ou complément AAH sans AAH)</t>
  </si>
  <si>
    <t>DONNEES A L'ECHELLE IRIS</t>
  </si>
  <si>
    <t>IRIS</t>
  </si>
  <si>
    <t>DONNEES A L'ECHELLE ZUS</t>
  </si>
  <si>
    <t>ZUS</t>
  </si>
  <si>
    <t>Bénéficiaires des prestations légales, source CAF (2011)</t>
  </si>
  <si>
    <t>Données par IRIS</t>
  </si>
  <si>
    <t>Source : Caisse Nationale d'Allocations Familiales</t>
  </si>
  <si>
    <t>Numéro commune</t>
  </si>
  <si>
    <t>Nom de la commune</t>
  </si>
  <si>
    <t>Code IRIS</t>
  </si>
  <si>
    <t>Nom de l'IRIS</t>
  </si>
  <si>
    <t>Note (voir définition)</t>
  </si>
  <si>
    <t>Nombre d’allocataires</t>
  </si>
  <si>
    <t>Nombre d’allocataires isolés</t>
  </si>
  <si>
    <t>Nombre de familles monoparentales</t>
  </si>
  <si>
    <t>Nombre d’allocataires en couple sans enfant</t>
  </si>
  <si>
    <t>Nombre d’allocataires en couple avec enfant</t>
  </si>
  <si>
    <t>dont couples avec trois enfants ou plus</t>
  </si>
  <si>
    <t>Nombre d’allocataires percevant une Allocation Logement</t>
  </si>
  <si>
    <t>Nombre d’allocataires percevant l’Allocation Adulte Handicapé</t>
  </si>
  <si>
    <t>Nombre d’allocataires percevant le Revenu de Solidarité Active</t>
  </si>
  <si>
    <t xml:space="preserve">dont le Revenu de Solidarité Active socle </t>
  </si>
  <si>
    <t>Nombre d’allocataires dont le revenu est constitué à plus de 50 % de prestations sociales</t>
  </si>
  <si>
    <t>Nombre d’allocataires dont le revenu est constitué à 100 % de prestations sociales</t>
  </si>
  <si>
    <t>LA VILLE-BOIS DE NEFLES-LE RUISSEAU</t>
  </si>
  <si>
    <t>LA VILLE-RAVINE SECHE</t>
  </si>
  <si>
    <t>LE TEVELAVE</t>
  </si>
  <si>
    <t>FORET DES HAUTS DU TEVELAVE</t>
  </si>
  <si>
    <t>Bras-Panon</t>
  </si>
  <si>
    <t>CENTRE VILLE</t>
  </si>
  <si>
    <t>LA RIVIERE DES ROCHES</t>
  </si>
  <si>
    <t>LES HAUTS DE LA RIVIERE DU MAT</t>
  </si>
  <si>
    <t>LES BAS DE LA RIVIERE DU MAT</t>
  </si>
  <si>
    <t>FORET DES HAUTS DE BRAS PANON</t>
  </si>
  <si>
    <t>BRAS LONG-RAVINE DES CITRONS</t>
  </si>
  <si>
    <t>LE SERRE-LA MARE-GRAND FOND</t>
  </si>
  <si>
    <t>ZONE DES HAUTS DE L'ENTRE DEUX</t>
  </si>
  <si>
    <t>L'Étang-Salé</t>
  </si>
  <si>
    <t>CENTRE VILLE EST</t>
  </si>
  <si>
    <t>LES CANOTS</t>
  </si>
  <si>
    <t>L'ETANG SALE LES BAINS</t>
  </si>
  <si>
    <t>LE MANIRON</t>
  </si>
  <si>
    <t>RAVINE SECHE</t>
  </si>
  <si>
    <t>Petite-Île</t>
  </si>
  <si>
    <t>LA RAVINE DU PONT-MANAPANY LES HAUTS</t>
  </si>
  <si>
    <t>MANAPANY LES BAS-ANSE LES BAS</t>
  </si>
  <si>
    <t>ZONE FORESTIERE DES HAUTS</t>
  </si>
  <si>
    <t>PITON GOYAVES</t>
  </si>
  <si>
    <t>La Plaine-des-Palmistes</t>
  </si>
  <si>
    <t>LA PLAINE-DES-PALMISTES</t>
  </si>
  <si>
    <t>CENTRE VILLE OUEST</t>
  </si>
  <si>
    <t>SATEC</t>
  </si>
  <si>
    <t>SIDR BASSE</t>
  </si>
  <si>
    <t>SIDR HAUTE-CITE A. BOLON</t>
  </si>
  <si>
    <t>ZAC-CITE COEUR SAIGNANT</t>
  </si>
  <si>
    <t>ZAC-CITES R VERGES ET L'LEPERVANCHE</t>
  </si>
  <si>
    <t>ZUP-CITE MALOYA</t>
  </si>
  <si>
    <t>ZUP III</t>
  </si>
  <si>
    <t>ZUP III-SQUARE JEAN XXIII</t>
  </si>
  <si>
    <t>ZUP-CITE DU STADE</t>
  </si>
  <si>
    <t>RIVIERE DES GALETS-CITE RAVINE … MARQUET</t>
  </si>
  <si>
    <t>RIVIERE DES GALETS-VILLAGE</t>
  </si>
  <si>
    <t>ZONE INDUSTRIELLE NUMERO 1</t>
  </si>
  <si>
    <t>ZONES INDUSTRIELLES NUMERO 2 ET 3</t>
  </si>
  <si>
    <t>ZIC PORT DE LA POINTE DES GALETS</t>
  </si>
  <si>
    <t>LE CAMP MAGLOIRE</t>
  </si>
  <si>
    <t>LA RAVINE … MARQUET</t>
  </si>
  <si>
    <t>ZAC ST-LAURENT</t>
  </si>
  <si>
    <t>LA RIVIERE DES GALETS</t>
  </si>
  <si>
    <t>LIT DE LA RIVIERE DES GALETS</t>
  </si>
  <si>
    <t>MAFATE-LA NOUVELLE</t>
  </si>
  <si>
    <t>MAFATE-GD PLACE-AURERE-ILETS … B.ET M.</t>
  </si>
  <si>
    <t>STE-THERESE</t>
  </si>
  <si>
    <t>PICHETTE</t>
  </si>
  <si>
    <t>LA RAVINE … MALHEUR</t>
  </si>
  <si>
    <t>LA MONTAGNE-SECTEUR POSSESSION</t>
  </si>
  <si>
    <t>DOS D'ANE</t>
  </si>
  <si>
    <t>Saint-André</t>
  </si>
  <si>
    <t>PONT AUGUSTE</t>
  </si>
  <si>
    <t>CENTRE VILLE MAIRIE</t>
  </si>
  <si>
    <t>PONT MINOT</t>
  </si>
  <si>
    <t>CENTRE COMMERCIAL-LYCEE S.DARRIGA</t>
  </si>
  <si>
    <t>CHEMIN DU CENTRE</t>
  </si>
  <si>
    <t>CAMBUSTON-PETIT BAZAR</t>
  </si>
  <si>
    <t>CAMBUSTON-CENTRE</t>
  </si>
  <si>
    <t>CAMBUSTON-L'ETANG-BOIS ROUGE</t>
  </si>
  <si>
    <t>CHAMP BORNE</t>
  </si>
  <si>
    <t>RIVIERE DU MAT LES BAS</t>
  </si>
  <si>
    <t>RAVINE CREUSE</t>
  </si>
  <si>
    <t>LA CRESSONNIERE NORD</t>
  </si>
  <si>
    <t>LA CRESSONNIERE SUD</t>
  </si>
  <si>
    <t>MILLE ROCHES-RDM LES HAUTS</t>
  </si>
  <si>
    <t>BRAS DES CHEVRETTES ET HAUTS</t>
  </si>
  <si>
    <t>Saint-Benoît</t>
  </si>
  <si>
    <t>CENTRE VILLE RIVE GAUCHE</t>
  </si>
  <si>
    <t>CENTRE VILLE-RIVE DROITE</t>
  </si>
  <si>
    <t>BEAUFOND-LE PORT</t>
  </si>
  <si>
    <t>BEAUFOND DISTILLERIE</t>
  </si>
  <si>
    <t>BRAS FUSIL</t>
  </si>
  <si>
    <t>LA CONFIANCE-CHEMIN DE CEINTURE</t>
  </si>
  <si>
    <t>BRAS CANOT-LE CRATERE</t>
  </si>
  <si>
    <t>BOURBIER-L'ABONDANCE</t>
  </si>
  <si>
    <t>BOURBIER-BEAUVALLON</t>
  </si>
  <si>
    <t>GRAND ETANG-TAKAMAKA-BEBOUR</t>
  </si>
  <si>
    <t>STE-ANNE-PETIT ST-PIERRE</t>
  </si>
  <si>
    <t>STE-ANNE-ST FRANCOIS-LE CAP</t>
  </si>
  <si>
    <t>PETIT ST-PIERRE-LES ORANGERS-H. DELISLE</t>
  </si>
  <si>
    <t>FORET DES HAUTS DE CAMBOURG</t>
  </si>
  <si>
    <t>Saint-Denis</t>
  </si>
  <si>
    <t>LA PETITE ILE-LA REDOUTE</t>
  </si>
  <si>
    <t>LE BAS DE LA RIVIERE</t>
  </si>
  <si>
    <t>LE BARACHOIS-GARE ROUTIERE</t>
  </si>
  <si>
    <t>MARECHAL LECLERC-LA POSTE</t>
  </si>
  <si>
    <t>MARECHAL LECLERC-LE PETIT MARCHE</t>
  </si>
  <si>
    <t>MARECHAL LECLERC-LE BUTOR</t>
  </si>
  <si>
    <t>LE BUTOR-CHAMP FLEURI</t>
  </si>
  <si>
    <t>VAUBAN-BOUVET</t>
  </si>
  <si>
    <t>BOUVET-CGSS</t>
  </si>
  <si>
    <t>ST-JACQUES-DECAEN</t>
  </si>
  <si>
    <t>LE JARDIN DE L'ETAT-JOINVILLE</t>
  </si>
  <si>
    <t>LE JARDIN DE L'ETAT-BERTIN</t>
  </si>
  <si>
    <t>LA SOURCE-RUISSEAU DES NOIRS</t>
  </si>
  <si>
    <t>MAZAGRAN-BOIS DE NEFLES</t>
  </si>
  <si>
    <t>LA PROVIDENCE-JACQUES COEUR</t>
  </si>
  <si>
    <t>LA PROVIDENCE-ONF</t>
  </si>
  <si>
    <t>MAIRIE DE BELLEPIERRE-LES SAPHIRS</t>
  </si>
  <si>
    <t>HAUTS DE BELLEPIERRE</t>
  </si>
  <si>
    <t>CHD-IUFM</t>
  </si>
  <si>
    <t>LE BRULE</t>
  </si>
  <si>
    <t>FORET DU BRULE</t>
  </si>
  <si>
    <t>ST-FRANCOIS BAS</t>
  </si>
  <si>
    <t>ST-FRANCOIS HAUTS</t>
  </si>
  <si>
    <t>FORET DE ST-FRANCOIS</t>
  </si>
  <si>
    <t>LES CAMELIAS</t>
  </si>
  <si>
    <t>LA TRINITE-CHATEAU MORANGE</t>
  </si>
  <si>
    <t>LE BAS DES RAMPES-LA CHAUMIERE</t>
  </si>
  <si>
    <t>CES MONTGAILLARD</t>
  </si>
  <si>
    <t>LA MEDIATHEQUE</t>
  </si>
  <si>
    <t>LES DEUX CANONS-FINETTE</t>
  </si>
  <si>
    <t>LORY LES BAS</t>
  </si>
  <si>
    <t>LA MAIRIE DE SAINTE-CLOTILDE</t>
  </si>
  <si>
    <t>L'ECOLE D'APPLICATION BOSSARD</t>
  </si>
  <si>
    <t>LES TAMARINS-LORY LES HAUTS</t>
  </si>
  <si>
    <t>CLINIQUE STE-CLOTILDE</t>
  </si>
  <si>
    <t>EGLISE-PISCINE DU CHAUDRON</t>
  </si>
  <si>
    <t>LE MAIL OUEST</t>
  </si>
  <si>
    <t>LE MAIL EST</t>
  </si>
  <si>
    <t>BAS DU MOUFIA</t>
  </si>
  <si>
    <t>EUDOXIE NONGE</t>
  </si>
  <si>
    <t>MICHEL DEBRE-DAMASE LEGROS</t>
  </si>
  <si>
    <t>MICHEL DEBRE-MAIRIE DU CHAUDRON</t>
  </si>
  <si>
    <t>COMMUNE PRIMA</t>
  </si>
  <si>
    <t>ZONE INDUSTRIELLE DU CHAUDRON</t>
  </si>
  <si>
    <t>LES OLYMPIADES-G.BRASSENS</t>
  </si>
  <si>
    <t>MAIRIE-PIERRE ET SABLE-BANCOULIERS</t>
  </si>
  <si>
    <t>LES ANANAS-HAUTS DU MOUFIA</t>
  </si>
  <si>
    <t>MOUFIA EST-LES TULIPIERS</t>
  </si>
  <si>
    <t>L'EGLISE-MOULIN … VENT</t>
  </si>
  <si>
    <t>DDASS-FOUCHEROLLES</t>
  </si>
  <si>
    <t>RECTORAT-UNIVERSITE</t>
  </si>
  <si>
    <t>BOIS DE NEFLES-FINETTE</t>
  </si>
  <si>
    <t>MAIRIE ET HAUTS DU BOIS DE NEFLES</t>
  </si>
  <si>
    <t>FORET DU BOIS DE NEFLES</t>
  </si>
  <si>
    <t>GRAND CANAL-LE STADE</t>
  </si>
  <si>
    <t>MAIRIE DE LA BRETAGNE-CENTRE</t>
  </si>
  <si>
    <t>BELLEVUE-L'EGLISE</t>
  </si>
  <si>
    <t>FORET DE LA BRETAGNE</t>
  </si>
  <si>
    <t>DOMENjOD</t>
  </si>
  <si>
    <t>7EME KM-LA VIGIE-LES BRISES</t>
  </si>
  <si>
    <t>9EME KM-MOULIN CADER-COLORADO</t>
  </si>
  <si>
    <t>12EME KM-LE RUISSEAU BLANC</t>
  </si>
  <si>
    <t>ST-BERNARD</t>
  </si>
  <si>
    <t>LA MONTAGNE-PLAINE D'AFFOUCHES</t>
  </si>
  <si>
    <t>Saint-Joseph</t>
  </si>
  <si>
    <t>LE BUTOR-LE STADE</t>
  </si>
  <si>
    <t>LA CAYENNE-MANAPANY</t>
  </si>
  <si>
    <t>LE GOYAVE ET HAUTS</t>
  </si>
  <si>
    <t>LES JACQUES-JEAN PETIT LES BAS</t>
  </si>
  <si>
    <t>ZONE FORESTIERE DES HAUTS DE ST-JOSEPH</t>
  </si>
  <si>
    <t>LES LIANES</t>
  </si>
  <si>
    <t>LA PLAINE DES GREGUES</t>
  </si>
  <si>
    <t>JEAN PETIT</t>
  </si>
  <si>
    <t>LANGEVIN</t>
  </si>
  <si>
    <t>FORET DES HAUTS DE LANGEVIN</t>
  </si>
  <si>
    <t>VINCENDO-CENTRE-LITTORAL</t>
  </si>
  <si>
    <t>PARC … MOUTON-LA CRETE-MATOUTA</t>
  </si>
  <si>
    <t>FORET DES HAUTS DE VINCENDO</t>
  </si>
  <si>
    <t>Saint-Leu</t>
  </si>
  <si>
    <t>ST-LEU VILLE</t>
  </si>
  <si>
    <t>L'ETANG ST-LEU</t>
  </si>
  <si>
    <t>LES COLIMACONS-BRAS MOUTON-LA FONTAINE</t>
  </si>
  <si>
    <t>LA CHALOUPE-NOTRE DAME DES CHAMPS</t>
  </si>
  <si>
    <t>LA CHALOUPE-ST CHRISTOPHE-CAMELIAS</t>
  </si>
  <si>
    <t>FORET DES HAUTS DE LA CHALOUPE</t>
  </si>
  <si>
    <t>GRAND FOND-STELLA</t>
  </si>
  <si>
    <t>LE PORTAIL-MADURAN</t>
  </si>
  <si>
    <t>LE PITON CENTRE</t>
  </si>
  <si>
    <t>LE PITON SUD</t>
  </si>
  <si>
    <t>LE PLATE</t>
  </si>
  <si>
    <t>FORET DES HAUTS DU PLATE</t>
  </si>
  <si>
    <t>Saint-Louis</t>
  </si>
  <si>
    <t>ROCHE MAIGRE</t>
  </si>
  <si>
    <t>LE PONT NEUF</t>
  </si>
  <si>
    <t>LES COCOS-LA PALISSADE</t>
  </si>
  <si>
    <t>LE BOIS DE NEFLES</t>
  </si>
  <si>
    <t>LE BAS DE LA VILLE-BEL AIR</t>
  </si>
  <si>
    <t>LA RIVIERE-CENTRE</t>
  </si>
  <si>
    <t>LE RUISSEAU-TERRE ROUGE</t>
  </si>
  <si>
    <t>LE GOL LES HAUTS</t>
  </si>
  <si>
    <t>LE RUISSEAU</t>
  </si>
  <si>
    <t>HAUTS DE LA RIVIERE</t>
  </si>
  <si>
    <t>LA RIVIERE EST</t>
  </si>
  <si>
    <t>LE GOL</t>
  </si>
  <si>
    <t>LE OUAKI</t>
  </si>
  <si>
    <t>LE PETIT SERRE-ILET FURCY</t>
  </si>
  <si>
    <t>LES MAKES-VILLAGE</t>
  </si>
  <si>
    <t>Saint-Paul</t>
  </si>
  <si>
    <t>GARE ROUTIERE-ST CHARLES</t>
  </si>
  <si>
    <t>MAIRIE-HOPITAL GABRIEL MARTIN</t>
  </si>
  <si>
    <t>L'ETANG</t>
  </si>
  <si>
    <t>LE STADE-CAMBAIE</t>
  </si>
  <si>
    <t>GRANDE FONTAINE-LE TOUR DES ROCHES</t>
  </si>
  <si>
    <t>BAS DE LA PLAINE</t>
  </si>
  <si>
    <t>LA PLAINE-BAS DE MON REPOS</t>
  </si>
  <si>
    <t>HAUTS DE LA PLAINE</t>
  </si>
  <si>
    <t>SANS SOUCI</t>
  </si>
  <si>
    <t>FORET DES HAUTS DE SANS SOUCI</t>
  </si>
  <si>
    <t>RIVIERE DES GALETS-CANALISATION</t>
  </si>
  <si>
    <t>MAFATE-LES ORANGERS-LES LATANIERS</t>
  </si>
  <si>
    <t>LE BOIS DE NEFLES-MON REPOS</t>
  </si>
  <si>
    <t>BOIS DE NEFLES-ST PAUL CENTRE</t>
  </si>
  <si>
    <t>FORET DES HAUTS DU BOIS DE NEFLES</t>
  </si>
  <si>
    <t>BELLEMENE</t>
  </si>
  <si>
    <t>BOIS ROUGE</t>
  </si>
  <si>
    <t>LE BERNICA</t>
  </si>
  <si>
    <t>FLEURIMONT HAUTS-GRANDE TERRE</t>
  </si>
  <si>
    <t>LA RENAISSANCE-LYCEE PLATEAU CAILLOU</t>
  </si>
  <si>
    <t>PLATEAU CAILLOU</t>
  </si>
  <si>
    <t>L'EPERON-TAMATAVE</t>
  </si>
  <si>
    <t>ST-GILLES LES HAUTS CENTRE ET HAUTS</t>
  </si>
  <si>
    <t>VILLELE</t>
  </si>
  <si>
    <t>BOUCAN CANOT-GRAND FOND</t>
  </si>
  <si>
    <t>CAROSSE-RAVINE ST-GILLES</t>
  </si>
  <si>
    <t>ST-GILLES LES BAINS CENTRE</t>
  </si>
  <si>
    <t>ST-GILLES-L'ERMITAGE</t>
  </si>
  <si>
    <t>LA SALINE-L'ERMITAGE</t>
  </si>
  <si>
    <t>LA SALINE-TROU D'EAU</t>
  </si>
  <si>
    <t>LA SALINE-L'ERMITAGE LES HAUTS (NORD)</t>
  </si>
  <si>
    <t>LA SALINE-LA MONTEE PANON (SUD )</t>
  </si>
  <si>
    <t>VUE BELLE ET HAUTS</t>
  </si>
  <si>
    <t>LE BARRAGE</t>
  </si>
  <si>
    <t>SAINT-COEUR-RAVINE DANIEL</t>
  </si>
  <si>
    <t>FORET DES HAUTS DE SAINT-COEUR</t>
  </si>
  <si>
    <t>TAN ROUGE</t>
  </si>
  <si>
    <t>FORET DES HAUTS DE TAN ROUGE</t>
  </si>
  <si>
    <t>LE GUILLAUME-CENTRE</t>
  </si>
  <si>
    <t>LE GUILLAUME-LA PETITE FRANCE</t>
  </si>
  <si>
    <t>FORET DES HAUTS DE LA PETITE FRANCE</t>
  </si>
  <si>
    <t>MAFATE-ROCHE PLATE-MARLA</t>
  </si>
  <si>
    <t>Saint-Pierre</t>
  </si>
  <si>
    <t>CENTRE VILLE EST-LA MAIRIE</t>
  </si>
  <si>
    <t>CENTRE VILLE OUEST-LA POSTE-LE MARCHE</t>
  </si>
  <si>
    <t>ZAC BANCK-LA CHARITE</t>
  </si>
  <si>
    <t>SIDR-FRONT DE MER</t>
  </si>
  <si>
    <t>SIDR EST-LA CAYENNE</t>
  </si>
  <si>
    <t>SIDR OUEST-RAVINE BLANCHE</t>
  </si>
  <si>
    <t>PIERREFONDS</t>
  </si>
  <si>
    <t>ZONES INDUSTRIELLES 1 ET 3</t>
  </si>
  <si>
    <t>LES CASERNES-JOLI FOND</t>
  </si>
  <si>
    <t>BASSE TERRE CENTRE ET HAUTS-RN3</t>
  </si>
  <si>
    <t>LA LIGNE PARADIS</t>
  </si>
  <si>
    <t>ZONE INDUSTRIELLE 2</t>
  </si>
  <si>
    <t>BOIS D'OLIVES-EST</t>
  </si>
  <si>
    <t>BOIS D'OLIVES-OUEST</t>
  </si>
  <si>
    <t>LA RAVINE DES CABRIS-CENTRE</t>
  </si>
  <si>
    <t>LA RAVINE DES CABRIS-EST</t>
  </si>
  <si>
    <t>LA RAVINE DES CABRIS-SUD</t>
  </si>
  <si>
    <t>LES ASSISES-TROIS MARES</t>
  </si>
  <si>
    <t>LES HAUTS DE LA RAVINE DES CABRIS</t>
  </si>
  <si>
    <t>LA LIGNE DES BAMBOUS-CENTRE</t>
  </si>
  <si>
    <t>LA CONCESSION CONDE</t>
  </si>
  <si>
    <t>TERRE SAINTE-LA MAIRIE</t>
  </si>
  <si>
    <t>TERRE SAINTE-LE TROU DU CHAT</t>
  </si>
  <si>
    <t>L'ASILE-ZAC OCEAN INDIEN</t>
  </si>
  <si>
    <t>TERRE ROUGE-BASSIN PLAT-BASSIN MARTIN</t>
  </si>
  <si>
    <t>CHSR</t>
  </si>
  <si>
    <t>GRANDS BOIS-CENTRE</t>
  </si>
  <si>
    <t>GRANDS BOIS LES HAUTS-CAFRINE-R. CAFRES</t>
  </si>
  <si>
    <t>MONTVERT LES BAS</t>
  </si>
  <si>
    <t>MONTVERT LES HAUTS</t>
  </si>
  <si>
    <t>FORET DES HAUTS DE MONTVERT</t>
  </si>
  <si>
    <t>Saint-Philippe</t>
  </si>
  <si>
    <t>CENTRE-MARE LONGUE-EST</t>
  </si>
  <si>
    <t>FORET DES HAUTS DE ST-PHILIPPE</t>
  </si>
  <si>
    <t>LE VOLCAN-ST PHILIPPE</t>
  </si>
  <si>
    <t>BASSE VALLEE-LE BARIL</t>
  </si>
  <si>
    <t>FORET DES HAUTS DE BASSE VALLEE</t>
  </si>
  <si>
    <t>Sainte-Marie</t>
  </si>
  <si>
    <t>RAVINE DES CHEVRES-LA CONVENANCE</t>
  </si>
  <si>
    <t>TERRAIN ELISA-BEAUFOND</t>
  </si>
  <si>
    <t>PLAINE DES FOUGERES-CHARPENTIER</t>
  </si>
  <si>
    <t>LA RESSOURCE-BOIS ROUGE</t>
  </si>
  <si>
    <t>LA RESSOURCE-BEAUMONT-MONTEE SANO</t>
  </si>
  <si>
    <t>PLAINE DES FOUGERES-BEAUMONT</t>
  </si>
  <si>
    <t>LA GRANDE MONTEE CENTRE</t>
  </si>
  <si>
    <t>LA CONFIANCE-L'ESPERANCE</t>
  </si>
  <si>
    <t>PLAINE DES FOUGERES-L'ESPERANCE</t>
  </si>
  <si>
    <t>LA RIVIERE DES PLUIES</t>
  </si>
  <si>
    <t>PLAINE DES FOUGERES-MOKA</t>
  </si>
  <si>
    <t>GILLOT-LA MARE-DUPARC</t>
  </si>
  <si>
    <t>Sainte-Rose</t>
  </si>
  <si>
    <t>ZONE FORESTIERE DES HAUTS DE STE-ROSE</t>
  </si>
  <si>
    <t>PITON STE-ROSE</t>
  </si>
  <si>
    <t>FORET DES HAUTS DE PITON STE-ROSE</t>
  </si>
  <si>
    <t>BOIS BLANC</t>
  </si>
  <si>
    <t>FORET DES HAUTS DE BOIS BLANC</t>
  </si>
  <si>
    <t>LE VOLCAN-STE ROSE</t>
  </si>
  <si>
    <t>LA RIVIERE DE L'EST</t>
  </si>
  <si>
    <t>FORET DES HAUTS DE LA RIVIERE DE L'EST</t>
  </si>
  <si>
    <t>Sainte-Suzanne</t>
  </si>
  <si>
    <t>CENTRE VILLE-MAIRIE</t>
  </si>
  <si>
    <t>VILLAGE DESPREZ-LA MARINE</t>
  </si>
  <si>
    <t>QUARTIER FRANCAIS-STE VIVIENNE</t>
  </si>
  <si>
    <t>QUARTIER FRANCAIS-COMMUNES CARRON-ANGO</t>
  </si>
  <si>
    <t>DEUX RIVES</t>
  </si>
  <si>
    <t>FORET DES HAUTS DE STE-SUZANNE</t>
  </si>
  <si>
    <t>BAGATELLE</t>
  </si>
  <si>
    <t>LES JACQUES-BEL AIR</t>
  </si>
  <si>
    <t>LA RENAISSANCE</t>
  </si>
  <si>
    <t>CENTRE SALAZIE</t>
  </si>
  <si>
    <t>GRAND ILET</t>
  </si>
  <si>
    <t>CAMP PIERROT-MORNE DE FOURCHE</t>
  </si>
  <si>
    <t>HELL BOURG</t>
  </si>
  <si>
    <t>FORET DE BELOUVE</t>
  </si>
  <si>
    <t>GROS MORNE-ENCHAING</t>
  </si>
  <si>
    <t>MARE … VIEILLE PLACE</t>
  </si>
  <si>
    <t>MARE … MARTIN</t>
  </si>
  <si>
    <t>CENTRE VILLE-GENDARMERIE</t>
  </si>
  <si>
    <t>LA CHATOIRE-LA ROSERAIE</t>
  </si>
  <si>
    <t>CITE DE LA SIDR-CROISEE DES 400</t>
  </si>
  <si>
    <t>LE LYCEE DU TAMPON 10EME KM</t>
  </si>
  <si>
    <t>LE 11 EME KM-COUCHANT DE LA R. BLANCHE</t>
  </si>
  <si>
    <t>LE 11 EME KM</t>
  </si>
  <si>
    <t>LE DASSY</t>
  </si>
  <si>
    <t>LES 400-LA RAVINE DES CABRIS</t>
  </si>
  <si>
    <t>LA RAVINE DES CABRIS-L'HERMITAGE</t>
  </si>
  <si>
    <t>LES TROIS MARES NORD</t>
  </si>
  <si>
    <t>LE 14 EME KM</t>
  </si>
  <si>
    <t>LE 12 EME KM</t>
  </si>
  <si>
    <t>TERRAIN FLEURI-LA POINTE</t>
  </si>
  <si>
    <t>LE BRAS DE PONTHO</t>
  </si>
  <si>
    <t>LE PONT D'YVES</t>
  </si>
  <si>
    <t>LE 17 EME KM</t>
  </si>
  <si>
    <t>BRAS CREUX</t>
  </si>
  <si>
    <t>LE PETIT TAMPON-GRAND TAMPON</t>
  </si>
  <si>
    <t>BERIVE</t>
  </si>
  <si>
    <t>LES 19 ET 23 EME KM</t>
  </si>
  <si>
    <t>BOIS COURT-PITON HYACINTHE</t>
  </si>
  <si>
    <t>BOURG MURAT-ROUTE NOTRE DAME DE LA PAIX</t>
  </si>
  <si>
    <t>ZONE FORESTIERE DE LA PLAINE DES CAFRES</t>
  </si>
  <si>
    <t>ZONE FORESTIERE DU VOLCAN</t>
  </si>
  <si>
    <t>Les Trois-Bassins</t>
  </si>
  <si>
    <t>ECARTS DE TROIS BASSINS</t>
  </si>
  <si>
    <t>FORET DES HAUTS DE TROIS BASSINS</t>
  </si>
  <si>
    <t>LA SOURIS BLANCHE</t>
  </si>
  <si>
    <t>LA VILLE-LES THERMES</t>
  </si>
  <si>
    <t>LA VILLE-MARE SECHE</t>
  </si>
  <si>
    <t>BRAS SEC</t>
  </si>
  <si>
    <t>PETER BOTH-PALMISTE ROUGE</t>
  </si>
  <si>
    <t>ILET … CORDES-OUEST BRAS ROUGE</t>
  </si>
  <si>
    <t>Source</t>
  </si>
  <si>
    <r>
      <t>Les CAF gèrent deux types de prestations</t>
    </r>
    <r>
      <rPr>
        <sz val="7.1"/>
        <color indexed="8"/>
        <rFont val="Verdana"/>
        <family val="2"/>
      </rPr>
      <t xml:space="preserve"> :</t>
    </r>
  </si>
  <si>
    <t>les prestations légales, dont les barèmes et les conditions d'attribution sont fixés nationalement (ex : allocations familiales, allocation logement, etc...)</t>
  </si>
  <si>
    <t>des aides d'action sociale (aides financières individuelles ou interventions de travailleurs sociaux), gérées par chacune des CAF et dont les conditions d'attribution sont spécifiques à chaque caisse (ex : certaines aides au logement spécifiques, dont les</t>
  </si>
  <si>
    <t>Les données disponibles concernent uniquement les bénéficiaires de prestations légales.</t>
  </si>
  <si>
    <t>Les CAF versent aux personnes rattachées au régime général l'ensemble des prestations légales. Elles versent également un certain nombre de prestations pour des régimes spéciaux (SNCF, RATP).</t>
  </si>
  <si>
    <t>En France métropolitaine, les CAF ne versent pas de prestations aux populations relevant du régime agricole, ce sont les Caisses de Mutualité Sociale Agricole (MSA) qui gèrent l'ensemble des prestations de leurs ressortissants. Dans les Départements d'Out</t>
  </si>
  <si>
    <t>Restrictions méthodologiques</t>
  </si>
  <si>
    <t>Pour des raisons de confidentialité des données individuelles, les variables ne peuvent être diffusées que sur des zones d'au moins 100 allocataires. Les décomptes portant sur des catégories d'allocataires conduisant à des effectifs de moins de 5 allocata</t>
  </si>
  <si>
    <r>
      <t xml:space="preserve">Pour les données sur les revenus, le champ est plus restreint et concerne une </t>
    </r>
    <r>
      <rPr>
        <b/>
        <sz val="7.1"/>
        <color indexed="8"/>
        <rFont val="Verdana"/>
        <family val="2"/>
      </rPr>
      <t>population de référence</t>
    </r>
    <r>
      <rPr>
        <sz val="7.1"/>
        <color indexed="8"/>
        <rFont val="Verdana"/>
        <family val="2"/>
      </rPr>
      <t xml:space="preserve"> qui ne comprend pas les étudiants, les personnes de 65 ans et plus et les régimes spéciaux. En effet, pour ces catégories, la reconstitution de leur reve</t>
    </r>
  </si>
  <si>
    <t>Les variables disponibles</t>
  </si>
  <si>
    <t>Note d'attribution au géocodage</t>
  </si>
  <si>
    <t>Variable</t>
  </si>
  <si>
    <t>Libellé</t>
  </si>
  <si>
    <t>Note = 0 : Aucun problème particulier</t>
  </si>
  <si>
    <t>A</t>
  </si>
  <si>
    <t>Note = 1 : Zone ou le géocodage est impossible du fait des référentiels (nouvel IRIS par exemple)</t>
  </si>
  <si>
    <t>Percou</t>
  </si>
  <si>
    <t>Note = 2 : Données non diffusables (zone de taille insuffisante)</t>
  </si>
  <si>
    <t>Ai</t>
  </si>
  <si>
    <t>Nombre d'allocataires isolés</t>
  </si>
  <si>
    <t>Note = 3 : Données non fiables (problème de géocodage)</t>
  </si>
  <si>
    <t>Am</t>
  </si>
  <si>
    <t>Note = 4 : Données impossibles à valider (quartier en cours de restructuration par exemple)</t>
  </si>
  <si>
    <t>Acssenf</t>
  </si>
  <si>
    <t>Nombre d'allocataires en couple sans enfant</t>
  </si>
  <si>
    <t>Acavenf</t>
  </si>
  <si>
    <t>Nombre d'allocataires en couple avec enfant</t>
  </si>
  <si>
    <t>Ac3enf</t>
  </si>
  <si>
    <t>AAL</t>
  </si>
  <si>
    <t>Nombre d'allocataires percevant une Allocation Logement</t>
  </si>
  <si>
    <t>AAPL</t>
  </si>
  <si>
    <t>Dont Allocation Personnalisée de Logement (Métropole)</t>
  </si>
  <si>
    <t>AAAH</t>
  </si>
  <si>
    <t>Nombre d'allocataires percevant l'Allocation Adulte Handicapé</t>
  </si>
  <si>
    <t>ARSA</t>
  </si>
  <si>
    <t>Nombre d'allocataires percevant le Revenu de Solidarité Active</t>
  </si>
  <si>
    <t>ARSAS</t>
  </si>
  <si>
    <t>dont le Revenu de Solidarité Active socle</t>
  </si>
  <si>
    <t>APRES50</t>
  </si>
  <si>
    <t>Nombre d'allocataires dont le revenu est constitué à plus de 50 % des prestations sociales</t>
  </si>
  <si>
    <t>APRES100</t>
  </si>
  <si>
    <t>Nombre d'allocataires dont le revenu est constitué à 100 % des prestations sociales</t>
  </si>
  <si>
    <t>Définitions</t>
  </si>
  <si>
    <t>Allocataires, ayants-droit et population couverte</t>
  </si>
  <si>
    <r>
      <t xml:space="preserve">Les </t>
    </r>
    <r>
      <rPr>
        <b/>
        <sz val="7.1"/>
        <color indexed="8"/>
        <rFont val="Verdana"/>
        <family val="2"/>
      </rPr>
      <t>allocataires</t>
    </r>
    <r>
      <rPr>
        <sz val="7.1"/>
        <color indexed="8"/>
        <rFont val="Verdana"/>
        <family val="2"/>
      </rPr>
      <t xml:space="preserve"> des Caisses d'Allocations Familiales sont les personnes qui perçoivent au moins une allocation en regard de leur situation monétaire et/ou familiale. La notion d'allocataire est une notion de foyer. Ainsi, compter des allocataires signifi</t>
    </r>
  </si>
  <si>
    <r>
      <t xml:space="preserve">Les autres membres du foyer allocataire (conjoint, enfants et autres personnes à charge au sens des prestations familiales) sont appelés les </t>
    </r>
    <r>
      <rPr>
        <b/>
        <sz val="7.1"/>
        <color indexed="8"/>
        <rFont val="Verdana"/>
        <family val="2"/>
      </rPr>
      <t>ayants-droit</t>
    </r>
    <r>
      <rPr>
        <sz val="7.1"/>
        <color indexed="8"/>
        <rFont val="Verdana"/>
        <family val="2"/>
      </rPr>
      <t xml:space="preserve">. L'ensemble formé par les allocataires et leurs ayants-droit représente les </t>
    </r>
    <r>
      <rPr>
        <b/>
        <sz val="7.1"/>
        <color indexed="8"/>
        <rFont val="Verdana"/>
        <family val="2"/>
      </rPr>
      <t>personnes couvertes</t>
    </r>
    <r>
      <rPr>
        <sz val="7.1"/>
        <color indexed="8"/>
        <rFont val="Verdana"/>
        <family val="2"/>
      </rPr>
      <t>.</t>
    </r>
  </si>
  <si>
    <t>Allocation Adulte Handicapé (AAH)</t>
  </si>
  <si>
    <t>Est un minimum social créé par la loi du 30 juin 1975. C'est une prestation versée à tous les handicapés souffrant d'une incapacité évaluée à au moins 80 % (saut dérogation) par la Commission des droits et de l'autonomie des personnes handicapées. Elle ne</t>
  </si>
  <si>
    <t>Allocation Personnalisée au Logement (APL)</t>
  </si>
  <si>
    <t>Fait partie des aides au logement. Elle a été crée en 1977 et s'adresse à toute personne locataire d'un logement neuf ou ancien qui a fait l'objet d'une convention entre le propriétaire et l'état (fixant entre autres l'évolution du loyer, la durée du bail</t>
  </si>
  <si>
    <t>Revenu de Solidarité Active (RSA)</t>
  </si>
  <si>
    <r>
      <t>Entré en vigueur le 1</t>
    </r>
    <r>
      <rPr>
        <sz val="8"/>
        <color indexed="8"/>
        <rFont val="Verdana"/>
        <family val="2"/>
      </rPr>
      <t>er</t>
    </r>
    <r>
      <rPr>
        <sz val="7.1"/>
        <color indexed="8"/>
        <rFont val="Verdana"/>
        <family val="2"/>
      </rPr>
      <t xml:space="preserve"> juin 2009 en France métropolitaine, il apporte une incitation financière aux personnes sans ressource qui reprennent un emploi (le RSA garantit à quelqu'un qui reprend un travail que ses revenus augmentent). Enfin il complète les r</t>
    </r>
  </si>
  <si>
    <t>Le RSA est versé sans limitation de durée, tant que les revenus du bénéficiaire sont inférieurs au montant maximal du RSA.</t>
  </si>
  <si>
    <t>Le montant versé peut varier si la situation familiale, professionnelle ou les ressources du foyer évoluent.</t>
  </si>
  <si>
    <t>Allocataires dont les ressources sont constituées à 50 % ou 100 % des prestations CAF</t>
  </si>
  <si>
    <t>Ce calcul concerne seulement les allocataires pour lesquels la Caf peut avoir connaissance des ressources. Ne sont pas donc pris en compte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</si>
</sst>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 _€_-;\-* #,##0.0\ _€_-;_-* &quot;-&quot;??\ _€_-;_-@_-"/>
    <numFmt numFmtId="166" formatCode="&quot;Vrai&quot;;&quot;Vrai&quot;;&quot;Faux&quot;"/>
    <numFmt numFmtId="167" formatCode="&quot;Actif&quot;;&quot;Actif&quot;;&quot;Inactif&quot;"/>
    <numFmt numFmtId="168" formatCode="_-* #,##0.00\ _F_-;\-* #,##0.00\ _F_-;_-* &quot;-&quot;??\ _F_-;_-@_-"/>
    <numFmt numFmtId="169" formatCode="_-* #,##0.00\ [$€-1]_-;\-* #,##0.00\ [$€-1]_-;_-* &quot;-&quot;??\ [$€-1]_-"/>
    <numFmt numFmtId="170" formatCode="0.0%"/>
    <numFmt numFmtId="171" formatCode="_-* #,##0\ _F_-;\-* #,##0\ _F_-;_-* &quot;-&quot;??\ _F_-;_-@_-"/>
    <numFmt numFmtId="172" formatCode="_-* #,##0.00\ [$€-1]_-;\-* #,##0.00\ [$€-1]_-;_-* &quot;-&quot;??\ [$€-1]_-;_-@_-"/>
    <numFmt numFmtId="173" formatCode="_-* #,##0.00\ &quot;F&quot;_-;\-* #,##0.00\ &quot;F&quot;_-;_-* &quot;-&quot;??\ &quot;F&quot;_-;_-@_-"/>
    <numFmt numFmtId="174" formatCode="#,##0.00\ [$€];[Red]\-#,##0.00\ [$€]"/>
    <numFmt numFmtId="175" formatCode="#,##0.00\ [$€-81D];[Red]\-#,##0.00\ [$€-81D]"/>
    <numFmt numFmtId="176" formatCode="0.0"/>
    <numFmt numFmtId="177" formatCode="#,##0.00\ [$€-81D];\-#,##0.00\ [$€-81D]"/>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 &quot;€&quot;"/>
    <numFmt numFmtId="187" formatCode="_-* #,##0.0\ _€_-;\-\ #,##0.0\ _€_-;_-* &quot;-&quot;??\ _€_-;_-@_-"/>
    <numFmt numFmtId="188" formatCode="_-* #,##0.0\ _€_-;\-\ #,##0.0\ _€_;_-* &quot;-&quot;??\ _€_-;_-@_-"/>
    <numFmt numFmtId="189" formatCode="_-* #,##0.0\ _€_-;\-*#\ ##0.0\ _€_-;_-* &quot;-&quot;??\ _€_-;_-@_-"/>
    <numFmt numFmtId="190" formatCode="_-* #,##0.0\ _€_-;_-* #,##0.0\ _€_-;_-* &quot;-&quot;??\ _€_-;_-@_-"/>
    <numFmt numFmtId="191" formatCode="_-* #,##0.0\ _€_-;*_\-\ #,##0.0\ _€_-;_-* &quot;-&quot;??\ _€_-;_-@_-"/>
    <numFmt numFmtId="192" formatCode="_-* #,##0.0\ _€_-;* \-\ #,##0.0\ _€_-;_-* &quot;-&quot;??\ _€_-;_-@_-"/>
    <numFmt numFmtId="193" formatCode="#,##0.0\ _€"/>
    <numFmt numFmtId="194" formatCode="_-* #,##0\ _€_-;\-* #,##0\ \-;_-* &quot;-&quot;??\ _€_-;_-@_-"/>
    <numFmt numFmtId="195" formatCode="_-* #,##0\ _€_-;\-* #,##0\ \-\ _€_-;_-@_-"/>
    <numFmt numFmtId="196" formatCode="_-* #,##0\ _€_-;\-* #,##0\ _€_-;&quot;-&quot;??\ _€_-;_-@_-"/>
    <numFmt numFmtId="197" formatCode="_-* #,##0\ _€_-;\-* #,##0\ _€_-;&quot;-&quot;\ _€_-;_-@_-"/>
    <numFmt numFmtId="198" formatCode="#,##0\ _€_-;\-* #,##0\ _€_-;&quot;-&quot;\ _€_-;_-@_-"/>
    <numFmt numFmtId="199" formatCode="#,##0\ _€_-;\-* #,##0\ ;&quot;-&quot;;_-@_-"/>
    <numFmt numFmtId="200" formatCode="#,##0\ _€_-;\-* #,##0\ &quot;-&quot;;_-@_-"/>
    <numFmt numFmtId="201" formatCode="#,##0\ _€_-;\-* #,##0\;\ &quot;-&quot;;_-@_-"/>
    <numFmt numFmtId="202" formatCode="#,##0\ _€_-;\-* #,##0\;&quot;-&quot;;_-@_-"/>
    <numFmt numFmtId="203" formatCode="#,##0;\-* #,##0\ ;&quot;-&quot;;_-@_-"/>
    <numFmt numFmtId="204" formatCode="_-* #,##0;\-* #,##0\ _€_-;&quot;-&quot;;_-@_-"/>
    <numFmt numFmtId="205" formatCode="#,##0;\-* #,##0\ _€_-;&quot;-&quot;;_-@_-"/>
    <numFmt numFmtId="206" formatCode="#,##0\ _€_-;\-* #,##0\ _€_-;&quot;-&quot;;_-@_-"/>
  </numFmts>
  <fonts count="46">
    <font>
      <sz val="10"/>
      <name val="Arial"/>
      <family val="0"/>
    </font>
    <font>
      <b/>
      <sz val="8"/>
      <color indexed="9"/>
      <name val="Arial"/>
      <family val="0"/>
    </font>
    <font>
      <b/>
      <sz val="8"/>
      <color indexed="18"/>
      <name val="Arial"/>
      <family val="0"/>
    </font>
    <font>
      <sz val="8"/>
      <name val="Arial"/>
      <family val="0"/>
    </font>
    <font>
      <i/>
      <sz val="7"/>
      <name val="Arial"/>
      <family val="0"/>
    </font>
    <font>
      <b/>
      <sz val="8"/>
      <name val="Arial"/>
      <family val="2"/>
    </font>
    <font>
      <u val="single"/>
      <sz val="10"/>
      <color indexed="30"/>
      <name val="Arial"/>
      <family val="0"/>
    </font>
    <font>
      <u val="single"/>
      <sz val="10"/>
      <color indexed="56"/>
      <name val="Arial"/>
      <family val="0"/>
    </font>
    <font>
      <b/>
      <sz val="8"/>
      <color indexed="12"/>
      <name val="Arial"/>
      <family val="0"/>
    </font>
    <font>
      <b/>
      <sz val="10"/>
      <name val="Arial"/>
      <family val="2"/>
    </font>
    <font>
      <b/>
      <sz val="10"/>
      <color indexed="9"/>
      <name val="Arial"/>
      <family val="0"/>
    </font>
    <font>
      <b/>
      <sz val="16"/>
      <color indexed="62"/>
      <name val="Arial"/>
      <family val="2"/>
    </font>
    <font>
      <b/>
      <sz val="11"/>
      <name val="Arial"/>
      <family val="2"/>
    </font>
    <font>
      <b/>
      <u val="single"/>
      <sz val="8"/>
      <name val="Arial"/>
      <family val="2"/>
    </font>
    <font>
      <b/>
      <sz val="8"/>
      <color indexed="62"/>
      <name val="Arial"/>
      <family val="0"/>
    </font>
    <font>
      <vertAlign val="superscript"/>
      <sz val="8"/>
      <name val="Arial"/>
      <family val="2"/>
    </font>
    <font>
      <b/>
      <sz val="8"/>
      <color indexed="8"/>
      <name val="Arial"/>
      <family val="2"/>
    </font>
    <font>
      <sz val="8"/>
      <name val="Times New Roman"/>
      <family val="1"/>
    </font>
    <font>
      <b/>
      <u val="single"/>
      <sz val="15"/>
      <color indexed="53"/>
      <name val="Arial"/>
      <family val="2"/>
    </font>
    <font>
      <sz val="8"/>
      <color indexed="18"/>
      <name val="Arial"/>
      <family val="2"/>
    </font>
    <font>
      <b/>
      <sz val="8"/>
      <color indexed="12"/>
      <name val="MS Sans Serif"/>
      <family val="2"/>
    </font>
    <font>
      <sz val="8"/>
      <color indexed="8"/>
      <name val="Arial"/>
      <family val="0"/>
    </font>
    <font>
      <b/>
      <sz val="10"/>
      <color indexed="10"/>
      <name val="Arial"/>
      <family val="2"/>
    </font>
    <font>
      <sz val="8"/>
      <color indexed="9"/>
      <name val="Arial"/>
      <family val="2"/>
    </font>
    <font>
      <sz val="7"/>
      <color indexed="18"/>
      <name val="Arial"/>
      <family val="2"/>
    </font>
    <font>
      <sz val="7"/>
      <name val="Arial"/>
      <family val="2"/>
    </font>
    <font>
      <b/>
      <sz val="7"/>
      <color indexed="18"/>
      <name val="Arial"/>
      <family val="2"/>
    </font>
    <font>
      <b/>
      <u val="single"/>
      <sz val="7"/>
      <name val="Arial"/>
      <family val="2"/>
    </font>
    <font>
      <sz val="10"/>
      <color indexed="10"/>
      <name val="Arial"/>
      <family val="2"/>
    </font>
    <font>
      <b/>
      <sz val="10"/>
      <color indexed="18"/>
      <name val="Arial"/>
      <family val="2"/>
    </font>
    <font>
      <sz val="10"/>
      <color indexed="18"/>
      <name val="Arial"/>
      <family val="2"/>
    </font>
    <font>
      <b/>
      <sz val="9"/>
      <color indexed="18"/>
      <name val="Arial"/>
      <family val="0"/>
    </font>
    <font>
      <b/>
      <sz val="12"/>
      <color indexed="62"/>
      <name val="Arial"/>
      <family val="2"/>
    </font>
    <font>
      <sz val="10"/>
      <name val="System"/>
      <family val="0"/>
    </font>
    <font>
      <b/>
      <sz val="13"/>
      <color indexed="63"/>
      <name val="Verdana"/>
      <family val="2"/>
    </font>
    <font>
      <b/>
      <sz val="7.1"/>
      <color indexed="8"/>
      <name val="Verdana"/>
      <family val="2"/>
    </font>
    <font>
      <sz val="7.1"/>
      <color indexed="8"/>
      <name val="Verdana"/>
      <family val="2"/>
    </font>
    <font>
      <b/>
      <sz val="13"/>
      <color indexed="10"/>
      <name val="Verdana"/>
      <family val="2"/>
    </font>
    <font>
      <b/>
      <sz val="9"/>
      <color indexed="8"/>
      <name val="Verdana"/>
      <family val="2"/>
    </font>
    <font>
      <sz val="9"/>
      <color indexed="8"/>
      <name val="Verdana"/>
      <family val="2"/>
    </font>
    <font>
      <b/>
      <i/>
      <sz val="11"/>
      <color indexed="63"/>
      <name val="Verdana"/>
      <family val="2"/>
    </font>
    <font>
      <sz val="8"/>
      <color indexed="8"/>
      <name val="Verdana"/>
      <family val="2"/>
    </font>
    <font>
      <b/>
      <sz val="10"/>
      <name val="Times New Roman"/>
      <family val="1"/>
    </font>
    <font>
      <sz val="10"/>
      <name val="Times New Roman"/>
      <family val="0"/>
    </font>
    <font>
      <sz val="8"/>
      <name val="Tahoma"/>
      <family val="2"/>
    </font>
    <font>
      <b/>
      <sz val="12"/>
      <name val="Times New Roman"/>
      <family val="1"/>
    </font>
  </fonts>
  <fills count="11">
    <fill>
      <patternFill/>
    </fill>
    <fill>
      <patternFill patternType="gray125"/>
    </fill>
    <fill>
      <patternFill patternType="solid">
        <fgColor indexed="9"/>
        <bgColor indexed="64"/>
      </patternFill>
    </fill>
    <fill>
      <patternFill patternType="gray0625">
        <fgColor indexed="31"/>
        <bgColor indexed="9"/>
      </patternFill>
    </fill>
    <fill>
      <patternFill patternType="solid">
        <fgColor indexed="51"/>
        <bgColor indexed="64"/>
      </patternFill>
    </fill>
    <fill>
      <patternFill patternType="solid">
        <fgColor indexed="22"/>
        <bgColor indexed="64"/>
      </patternFill>
    </fill>
    <fill>
      <patternFill patternType="gray0625">
        <fgColor indexed="31"/>
        <bgColor indexed="44"/>
      </patternFill>
    </fill>
    <fill>
      <patternFill patternType="solid">
        <fgColor indexed="44"/>
        <bgColor indexed="64"/>
      </patternFill>
    </fill>
    <fill>
      <patternFill patternType="solid">
        <fgColor indexed="62"/>
        <bgColor indexed="64"/>
      </patternFill>
    </fill>
    <fill>
      <patternFill patternType="solid">
        <fgColor indexed="43"/>
        <bgColor indexed="64"/>
      </patternFill>
    </fill>
    <fill>
      <patternFill patternType="solid">
        <fgColor indexed="18"/>
        <bgColor indexed="64"/>
      </patternFill>
    </fill>
  </fills>
  <borders count="65">
    <border>
      <left/>
      <right/>
      <top/>
      <bottom/>
      <diagonal/>
    </border>
    <border>
      <left style="double"/>
      <right style="thin"/>
      <top style="double"/>
      <bottom style="thin"/>
    </border>
    <border>
      <left style="double"/>
      <right style="thin"/>
      <top style="thin"/>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double"/>
      <top style="thin"/>
      <bottom>
        <color indexed="63"/>
      </bottom>
    </border>
    <border>
      <left style="double"/>
      <right style="thin"/>
      <top style="thin"/>
      <bottom>
        <color indexed="63"/>
      </bottom>
    </border>
    <border>
      <left style="thin"/>
      <right style="thin"/>
      <top style="thin"/>
      <bottom style="double"/>
    </border>
    <border>
      <left>
        <color indexed="63"/>
      </left>
      <right>
        <color indexed="63"/>
      </right>
      <top>
        <color indexed="63"/>
      </top>
      <bottom style="thin"/>
    </border>
    <border>
      <left style="double"/>
      <right style="double"/>
      <top style="double"/>
      <bottom style="thin"/>
    </border>
    <border>
      <left style="double"/>
      <right style="double"/>
      <top style="thin"/>
      <bottom style="thin"/>
    </border>
    <border>
      <left style="thin"/>
      <right style="double"/>
      <top style="thin"/>
      <bottom style="double"/>
    </border>
    <border>
      <left style="double"/>
      <right style="thin"/>
      <top style="thin"/>
      <bottom style="double"/>
    </border>
    <border>
      <left style="double"/>
      <right style="thin"/>
      <top style="double"/>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double"/>
      <top style="double"/>
      <bottom>
        <color indexed="63"/>
      </bottom>
    </border>
    <border>
      <left style="thin"/>
      <right>
        <color indexed="63"/>
      </right>
      <top style="thin"/>
      <bottom style="double"/>
    </border>
    <border>
      <left style="double"/>
      <right style="double"/>
      <top style="thin"/>
      <bottom style="double"/>
    </border>
    <border>
      <left>
        <color indexed="63"/>
      </left>
      <right>
        <color indexed="63"/>
      </right>
      <top style="thin"/>
      <bottom>
        <color indexed="63"/>
      </bottom>
    </border>
    <border>
      <left style="thin"/>
      <right style="double"/>
      <top style="double"/>
      <bottom style="thin"/>
    </border>
    <border>
      <left style="thin"/>
      <right style="double"/>
      <top style="thin"/>
      <bottom style="thin"/>
    </border>
    <border>
      <left style="thin"/>
      <right>
        <color indexed="63"/>
      </right>
      <top style="double"/>
      <bottom style="thin"/>
    </border>
    <border>
      <left style="double"/>
      <right>
        <color indexed="63"/>
      </right>
      <top style="double"/>
      <bottom style="double"/>
    </border>
    <border>
      <left style="double"/>
      <right style="double"/>
      <top style="double"/>
      <bottom style="double"/>
    </border>
    <border>
      <left style="double"/>
      <right style="thin"/>
      <top style="double"/>
      <bottom style="double"/>
    </border>
    <border>
      <left style="thin"/>
      <right style="double"/>
      <top style="double"/>
      <bottom style="double"/>
    </border>
    <border>
      <left style="thin"/>
      <right style="thin"/>
      <top style="double"/>
      <bottom style="double"/>
    </border>
    <border>
      <left>
        <color indexed="63"/>
      </left>
      <right style="thin"/>
      <top style="thin"/>
      <bottom>
        <color indexed="63"/>
      </bottom>
    </border>
    <border>
      <left>
        <color indexed="63"/>
      </left>
      <right style="thin"/>
      <top style="double"/>
      <bottom style="thin"/>
    </border>
    <border>
      <left>
        <color indexed="63"/>
      </left>
      <right style="thin"/>
      <top style="double"/>
      <bottom style="double"/>
    </border>
    <border>
      <left>
        <color indexed="63"/>
      </left>
      <right style="thin"/>
      <top style="thin"/>
      <bottom style="double"/>
    </border>
    <border>
      <left style="double"/>
      <right style="double"/>
      <top style="thin"/>
      <bottom>
        <color indexed="63"/>
      </bottom>
    </border>
    <border>
      <left style="thin"/>
      <right>
        <color indexed="63"/>
      </right>
      <top>
        <color indexed="63"/>
      </top>
      <bottom>
        <color indexed="63"/>
      </bottom>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color indexed="63"/>
      </left>
      <right>
        <color indexed="63"/>
      </right>
      <top style="dotted">
        <color indexed="23"/>
      </top>
      <bottom>
        <color indexed="6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10"/>
      </left>
      <right>
        <color indexed="63"/>
      </right>
      <top style="medium">
        <color indexed="10"/>
      </top>
      <bottom>
        <color indexed="63"/>
      </bottom>
    </border>
    <border>
      <left style="thin"/>
      <right style="thin"/>
      <top style="double"/>
      <bottom>
        <color indexed="63"/>
      </bottom>
    </border>
    <border>
      <left style="thin"/>
      <right style="thin"/>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color indexed="63"/>
      </top>
      <bottom style="double"/>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style="thin"/>
      <right style="thin"/>
      <top>
        <color indexed="63"/>
      </top>
      <bottom style="double"/>
    </border>
    <border>
      <left style="double"/>
      <right style="thin"/>
      <top>
        <color indexed="63"/>
      </top>
      <bottom style="double"/>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lignment/>
      <protection/>
    </xf>
    <xf numFmtId="0" fontId="43" fillId="0" borderId="0">
      <alignment/>
      <protection/>
    </xf>
    <xf numFmtId="9" fontId="0" fillId="0" borderId="0" applyFont="0" applyFill="0" applyBorder="0" applyAlignment="0" applyProtection="0"/>
  </cellStyleXfs>
  <cellXfs count="433">
    <xf numFmtId="0" fontId="0" fillId="0" borderId="0" xfId="0" applyAlignment="1">
      <alignment/>
    </xf>
    <xf numFmtId="0" fontId="6" fillId="0" borderId="0" xfId="16" applyAlignment="1">
      <alignment/>
    </xf>
    <xf numFmtId="0" fontId="4" fillId="2" borderId="0" xfId="0" applyFont="1" applyFill="1" applyAlignment="1">
      <alignment vertical="center" wrapText="1"/>
    </xf>
    <xf numFmtId="0" fontId="12" fillId="0" borderId="0" xfId="0" applyFont="1" applyAlignment="1">
      <alignment/>
    </xf>
    <xf numFmtId="0" fontId="0" fillId="0" borderId="0" xfId="0" applyAlignment="1">
      <alignment vertical="center"/>
    </xf>
    <xf numFmtId="0" fontId="1" fillId="2" borderId="0" xfId="0" applyFont="1" applyFill="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13" fillId="0" borderId="0" xfId="0" applyFont="1" applyAlignment="1">
      <alignment vertical="center"/>
    </xf>
    <xf numFmtId="0" fontId="0" fillId="0" borderId="0" xfId="0" applyNumberFormat="1" applyAlignment="1" quotePrefix="1">
      <alignment/>
    </xf>
    <xf numFmtId="164" fontId="3" fillId="0" borderId="1" xfId="18" applyNumberFormat="1" applyFont="1" applyBorder="1" applyAlignment="1">
      <alignment vertical="center"/>
    </xf>
    <xf numFmtId="164" fontId="3" fillId="0" borderId="2" xfId="18" applyNumberFormat="1" applyFont="1" applyBorder="1" applyAlignment="1">
      <alignment vertical="center"/>
    </xf>
    <xf numFmtId="0" fontId="0" fillId="0" borderId="0" xfId="0" applyAlignment="1" quotePrefix="1">
      <alignment/>
    </xf>
    <xf numFmtId="164" fontId="3" fillId="0" borderId="3" xfId="18" applyNumberFormat="1" applyFont="1" applyBorder="1" applyAlignment="1" quotePrefix="1">
      <alignment vertical="center"/>
    </xf>
    <xf numFmtId="0" fontId="8" fillId="2" borderId="4" xfId="0" applyNumberFormat="1" applyFont="1" applyFill="1" applyBorder="1" applyAlignment="1">
      <alignment horizontal="center" vertical="center" wrapText="1"/>
    </xf>
    <xf numFmtId="164" fontId="3" fillId="0" borderId="1" xfId="18" applyNumberFormat="1" applyFont="1" applyBorder="1" applyAlignment="1" quotePrefix="1">
      <alignment vertical="center"/>
    </xf>
    <xf numFmtId="164" fontId="3" fillId="0" borderId="5" xfId="18" applyNumberFormat="1" applyFont="1" applyBorder="1" applyAlignment="1" quotePrefix="1">
      <alignment vertical="center"/>
    </xf>
    <xf numFmtId="164" fontId="3" fillId="0" borderId="2" xfId="18" applyNumberFormat="1" applyFont="1" applyBorder="1" applyAlignment="1" quotePrefix="1">
      <alignment vertical="center"/>
    </xf>
    <xf numFmtId="0" fontId="5" fillId="0" borderId="0" xfId="0" applyFont="1" applyAlignment="1">
      <alignment horizontal="left"/>
    </xf>
    <xf numFmtId="0" fontId="3" fillId="0" borderId="0" xfId="0" applyFont="1" applyAlignment="1">
      <alignment horizontal="justify"/>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10" fillId="0" borderId="0" xfId="0" applyFont="1" applyFill="1" applyAlignment="1">
      <alignment vertical="center"/>
    </xf>
    <xf numFmtId="0" fontId="5" fillId="0" borderId="0" xfId="0" applyFont="1" applyAlignment="1">
      <alignment vertical="center" wrapText="1"/>
    </xf>
    <xf numFmtId="0" fontId="8" fillId="0" borderId="4"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0" borderId="0" xfId="0" applyFont="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xf>
    <xf numFmtId="0" fontId="5" fillId="0" borderId="0" xfId="0" applyFont="1" applyAlignment="1">
      <alignment horizontal="right" vertical="center" wrapText="1"/>
    </xf>
    <xf numFmtId="0" fontId="3" fillId="0" borderId="0" xfId="0" applyFont="1" applyAlignment="1">
      <alignment horizontal="right" vertical="center" wrapText="1"/>
    </xf>
    <xf numFmtId="0" fontId="3" fillId="0" borderId="0" xfId="0" applyFont="1" applyAlignment="1">
      <alignment horizontal="left"/>
    </xf>
    <xf numFmtId="0" fontId="17"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horizontal="left" vertical="center"/>
    </xf>
    <xf numFmtId="0" fontId="16" fillId="0" borderId="0" xfId="0" applyFont="1" applyAlignment="1">
      <alignment vertical="center" wrapText="1"/>
    </xf>
    <xf numFmtId="0" fontId="0" fillId="0" borderId="0" xfId="0" applyFont="1" applyAlignment="1">
      <alignment/>
    </xf>
    <xf numFmtId="0" fontId="18" fillId="0" borderId="0" xfId="0" applyFont="1" applyAlignment="1">
      <alignment/>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9" fontId="2" fillId="3" borderId="6"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64" fontId="0" fillId="0" borderId="0" xfId="0" applyNumberForma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19" fillId="0" borderId="3" xfId="0" applyFont="1" applyBorder="1" applyAlignment="1">
      <alignment vertical="center"/>
    </xf>
    <xf numFmtId="44" fontId="3" fillId="0" borderId="3" xfId="15" applyFont="1" applyBorder="1" applyAlignment="1">
      <alignment horizontal="right" vertical="center"/>
    </xf>
    <xf numFmtId="0" fontId="19" fillId="0" borderId="3" xfId="0" applyFont="1" applyBorder="1" applyAlignment="1">
      <alignment vertical="center" wrapText="1"/>
    </xf>
    <xf numFmtId="0" fontId="19" fillId="0" borderId="0" xfId="0" applyFont="1" applyAlignment="1">
      <alignment vertical="center"/>
    </xf>
    <xf numFmtId="44" fontId="3" fillId="0" borderId="0" xfId="15" applyFont="1" applyAlignment="1">
      <alignment horizontal="right" vertical="center"/>
    </xf>
    <xf numFmtId="171" fontId="3" fillId="0" borderId="0" xfId="18" applyNumberFormat="1" applyFont="1" applyAlignment="1">
      <alignment vertical="center"/>
    </xf>
    <xf numFmtId="171" fontId="3" fillId="0" borderId="0" xfId="18" applyNumberFormat="1" applyFont="1" applyBorder="1" applyAlignment="1">
      <alignment vertical="center"/>
    </xf>
    <xf numFmtId="171" fontId="3" fillId="0" borderId="0" xfId="18" applyNumberFormat="1" applyFont="1" applyBorder="1" applyAlignment="1">
      <alignment horizontal="right" vertical="center"/>
    </xf>
    <xf numFmtId="0" fontId="2" fillId="0" borderId="0" xfId="0" applyFont="1" applyBorder="1" applyAlignment="1">
      <alignment vertical="center"/>
    </xf>
    <xf numFmtId="44" fontId="3" fillId="0" borderId="0" xfId="15" applyFont="1" applyBorder="1" applyAlignment="1">
      <alignment horizontal="right" vertical="center"/>
    </xf>
    <xf numFmtId="0" fontId="2" fillId="0" borderId="3" xfId="0" applyFont="1" applyBorder="1" applyAlignment="1">
      <alignment vertical="center"/>
    </xf>
    <xf numFmtId="0" fontId="3" fillId="0" borderId="0" xfId="0" applyFont="1" applyFill="1" applyAlignment="1">
      <alignment vertical="center"/>
    </xf>
    <xf numFmtId="0" fontId="2" fillId="3" borderId="3" xfId="0" applyFont="1" applyFill="1" applyBorder="1" applyAlignment="1">
      <alignment horizontal="center" vertical="center"/>
    </xf>
    <xf numFmtId="0" fontId="6" fillId="4" borderId="0" xfId="16" applyFill="1" applyAlignment="1">
      <alignment horizontal="center" vertical="center"/>
    </xf>
    <xf numFmtId="0" fontId="8" fillId="0" borderId="8" xfId="0"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3" fillId="0" borderId="0" xfId="0" applyFont="1" applyAlignment="1">
      <alignment vertical="center" wrapText="1"/>
    </xf>
    <xf numFmtId="0" fontId="9" fillId="0" borderId="0" xfId="0" applyFont="1" applyBorder="1" applyAlignment="1">
      <alignment/>
    </xf>
    <xf numFmtId="0" fontId="0" fillId="0" borderId="0" xfId="0" applyBorder="1" applyAlignment="1">
      <alignment/>
    </xf>
    <xf numFmtId="0" fontId="9" fillId="0" borderId="9" xfId="0" applyFont="1" applyBorder="1" applyAlignment="1">
      <alignment/>
    </xf>
    <xf numFmtId="0" fontId="9" fillId="0" borderId="9" xfId="0" applyFont="1" applyBorder="1" applyAlignment="1">
      <alignment vertical="center"/>
    </xf>
    <xf numFmtId="0" fontId="8" fillId="2" borderId="4" xfId="0" applyFont="1" applyFill="1" applyBorder="1" applyAlignment="1">
      <alignment horizontal="center" vertical="center" wrapText="1"/>
    </xf>
    <xf numFmtId="0" fontId="8" fillId="2" borderId="7" xfId="0" applyNumberFormat="1" applyFont="1" applyFill="1" applyBorder="1" applyAlignment="1">
      <alignment horizontal="center" vertical="center" wrapText="1"/>
    </xf>
    <xf numFmtId="0" fontId="8" fillId="2" borderId="6" xfId="0" applyFont="1" applyFill="1" applyBorder="1" applyAlignment="1">
      <alignment horizontal="center" vertical="center" wrapText="1"/>
    </xf>
    <xf numFmtId="0" fontId="2" fillId="3" borderId="10" xfId="0" applyNumberFormat="1" applyFont="1" applyFill="1" applyBorder="1" applyAlignment="1" quotePrefix="1">
      <alignment vertical="center"/>
    </xf>
    <xf numFmtId="0" fontId="2" fillId="3" borderId="11" xfId="0" applyNumberFormat="1" applyFont="1" applyFill="1" applyBorder="1" applyAlignment="1" quotePrefix="1">
      <alignment vertical="center"/>
    </xf>
    <xf numFmtId="0" fontId="8" fillId="0" borderId="12" xfId="0"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3" fillId="0" borderId="0" xfId="0" applyFont="1" applyAlignment="1" quotePrefix="1">
      <alignment vertical="center"/>
    </xf>
    <xf numFmtId="0" fontId="20" fillId="0" borderId="13"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10" fillId="0" borderId="0" xfId="0" applyFont="1" applyFill="1" applyAlignment="1">
      <alignment vertical="center"/>
    </xf>
    <xf numFmtId="0" fontId="19" fillId="0" borderId="0" xfId="0" applyFont="1" applyBorder="1" applyAlignment="1">
      <alignment vertical="center"/>
    </xf>
    <xf numFmtId="171" fontId="2" fillId="0" borderId="0" xfId="18" applyNumberFormat="1" applyFont="1" applyBorder="1" applyAlignment="1">
      <alignment vertical="center"/>
    </xf>
    <xf numFmtId="0" fontId="2" fillId="5" borderId="3" xfId="0" applyFont="1" applyFill="1" applyBorder="1" applyAlignment="1">
      <alignment vertical="center"/>
    </xf>
    <xf numFmtId="44" fontId="2" fillId="5" borderId="3" xfId="15" applyFont="1" applyFill="1" applyBorder="1" applyAlignment="1">
      <alignment horizontal="right" vertical="center"/>
    </xf>
    <xf numFmtId="0" fontId="8" fillId="2" borderId="7"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2" fillId="0" borderId="0" xfId="0" applyFont="1" applyAlignment="1">
      <alignment vertical="center"/>
    </xf>
    <xf numFmtId="0" fontId="6" fillId="4" borderId="0" xfId="16" applyFont="1" applyFill="1" applyAlignment="1">
      <alignment horizontal="center" vertical="center"/>
    </xf>
    <xf numFmtId="0" fontId="16" fillId="6" borderId="3" xfId="0" applyFont="1" applyFill="1" applyBorder="1" applyAlignment="1">
      <alignment horizontal="center" vertical="center" wrapText="1"/>
    </xf>
    <xf numFmtId="43" fontId="16" fillId="6" borderId="3" xfId="18" applyFont="1" applyFill="1" applyBorder="1" applyAlignment="1">
      <alignment horizontal="center" vertical="center" wrapText="1"/>
    </xf>
    <xf numFmtId="0" fontId="3" fillId="0" borderId="0" xfId="0" applyFont="1" applyBorder="1" applyAlignment="1">
      <alignment vertical="center"/>
    </xf>
    <xf numFmtId="0" fontId="5" fillId="0" borderId="0" xfId="0" applyFont="1" applyBorder="1" applyAlignment="1">
      <alignment horizontal="center" vertical="center" wrapText="1"/>
    </xf>
    <xf numFmtId="43" fontId="21" fillId="0" borderId="0" xfId="18" applyFont="1" applyFill="1" applyBorder="1" applyAlignment="1">
      <alignment vertical="center"/>
    </xf>
    <xf numFmtId="43" fontId="21" fillId="0" borderId="0" xfId="18" applyFont="1" applyFill="1" applyBorder="1" applyAlignment="1">
      <alignment horizontal="center" vertical="center"/>
    </xf>
    <xf numFmtId="174" fontId="21" fillId="7" borderId="3" xfId="0" applyNumberFormat="1" applyFont="1" applyFill="1" applyBorder="1" applyAlignment="1">
      <alignment/>
    </xf>
    <xf numFmtId="176" fontId="3" fillId="0" borderId="3" xfId="0" applyNumberFormat="1" applyFont="1" applyBorder="1" applyAlignment="1">
      <alignment horizontal="center" vertical="center"/>
    </xf>
    <xf numFmtId="171" fontId="21" fillId="7" borderId="15" xfId="18" applyNumberFormat="1" applyFont="1" applyFill="1" applyBorder="1" applyAlignment="1">
      <alignment vertical="center"/>
    </xf>
    <xf numFmtId="176" fontId="3" fillId="0" borderId="0" xfId="0" applyNumberFormat="1" applyFont="1" applyAlignment="1">
      <alignment vertical="center"/>
    </xf>
    <xf numFmtId="44" fontId="2" fillId="0" borderId="3" xfId="15" applyFont="1" applyBorder="1" applyAlignment="1">
      <alignment horizontal="right" vertical="center"/>
    </xf>
    <xf numFmtId="171" fontId="23" fillId="0" borderId="0" xfId="18" applyNumberFormat="1" applyFont="1" applyFill="1" applyBorder="1" applyAlignment="1">
      <alignment vertical="center"/>
    </xf>
    <xf numFmtId="44" fontId="3" fillId="0" borderId="3" xfId="15" applyFont="1" applyBorder="1" applyAlignment="1" quotePrefix="1">
      <alignment horizontal="right" vertical="center"/>
    </xf>
    <xf numFmtId="176" fontId="21" fillId="0" borderId="3" xfId="0" applyNumberFormat="1" applyFont="1" applyBorder="1" applyAlignment="1">
      <alignment horizontal="center" vertical="center"/>
    </xf>
    <xf numFmtId="171" fontId="3" fillId="7" borderId="3" xfId="18" applyNumberFormat="1" applyFont="1" applyFill="1" applyBorder="1" applyAlignment="1">
      <alignment horizontal="right" vertical="center"/>
    </xf>
    <xf numFmtId="174" fontId="21" fillId="7" borderId="3" xfId="15" applyNumberFormat="1" applyFont="1" applyFill="1" applyBorder="1" applyAlignment="1">
      <alignment horizontal="right" vertical="center"/>
    </xf>
    <xf numFmtId="171" fontId="3" fillId="7" borderId="3" xfId="18" applyNumberFormat="1" applyFont="1" applyFill="1" applyBorder="1" applyAlignment="1">
      <alignment vertical="center"/>
    </xf>
    <xf numFmtId="0" fontId="24" fillId="0" borderId="3" xfId="0" applyFont="1" applyBorder="1" applyAlignment="1">
      <alignment horizontal="right" vertical="center" wrapText="1"/>
    </xf>
    <xf numFmtId="174" fontId="21" fillId="7" borderId="3" xfId="0" applyNumberFormat="1" applyFont="1" applyFill="1" applyBorder="1" applyAlignment="1">
      <alignment vertical="center"/>
    </xf>
    <xf numFmtId="44" fontId="3" fillId="0" borderId="16" xfId="15" applyFont="1" applyBorder="1" applyAlignment="1">
      <alignment horizontal="right" vertical="center"/>
    </xf>
    <xf numFmtId="174" fontId="3" fillId="7" borderId="3" xfId="0" applyNumberFormat="1" applyFont="1" applyFill="1" applyBorder="1" applyAlignment="1">
      <alignment/>
    </xf>
    <xf numFmtId="44" fontId="3" fillId="7" borderId="3" xfId="15" applyFont="1" applyFill="1" applyBorder="1" applyAlignment="1">
      <alignment vertical="center"/>
    </xf>
    <xf numFmtId="44" fontId="3" fillId="7" borderId="3" xfId="15" applyFont="1" applyFill="1" applyBorder="1" applyAlignment="1">
      <alignment horizontal="right" vertical="center"/>
    </xf>
    <xf numFmtId="44" fontId="2" fillId="0" borderId="16" xfId="15" applyFont="1" applyBorder="1" applyAlignment="1">
      <alignment horizontal="right" vertical="center"/>
    </xf>
    <xf numFmtId="44" fontId="3" fillId="0" borderId="0" xfId="0" applyNumberFormat="1" applyFont="1" applyAlignment="1">
      <alignment vertical="center"/>
    </xf>
    <xf numFmtId="44" fontId="5" fillId="7" borderId="3" xfId="15" applyFont="1" applyFill="1" applyBorder="1" applyAlignment="1">
      <alignment horizontal="right" vertical="center"/>
    </xf>
    <xf numFmtId="169" fontId="3" fillId="0" borderId="3" xfId="15" applyNumberFormat="1" applyFont="1" applyBorder="1" applyAlignment="1">
      <alignment horizontal="right" vertical="center"/>
    </xf>
    <xf numFmtId="176" fontId="3" fillId="0" borderId="0" xfId="0" applyNumberFormat="1" applyFont="1" applyBorder="1" applyAlignment="1">
      <alignment horizontal="center" vertical="center"/>
    </xf>
    <xf numFmtId="174" fontId="5" fillId="7" borderId="3" xfId="15" applyNumberFormat="1" applyFont="1" applyFill="1" applyBorder="1" applyAlignment="1">
      <alignment vertical="center"/>
    </xf>
    <xf numFmtId="176" fontId="5" fillId="0" borderId="3" xfId="0" applyNumberFormat="1" applyFont="1" applyBorder="1" applyAlignment="1">
      <alignment horizontal="center" vertical="center"/>
    </xf>
    <xf numFmtId="164" fontId="5" fillId="7" borderId="3" xfId="18" applyNumberFormat="1" applyFont="1" applyFill="1" applyBorder="1" applyAlignment="1">
      <alignment vertical="center"/>
    </xf>
    <xf numFmtId="0" fontId="25" fillId="0" borderId="0" xfId="0" applyFont="1" applyAlignment="1">
      <alignment vertical="center"/>
    </xf>
    <xf numFmtId="44" fontId="25" fillId="0" borderId="0" xfId="15" applyFont="1" applyFill="1" applyBorder="1" applyAlignment="1">
      <alignment horizontal="right" vertical="center"/>
    </xf>
    <xf numFmtId="170" fontId="26" fillId="0" borderId="0" xfId="24" applyNumberFormat="1" applyFont="1" applyFill="1" applyBorder="1" applyAlignment="1">
      <alignment horizontal="center" vertical="center"/>
    </xf>
    <xf numFmtId="164" fontId="26" fillId="0" borderId="0" xfId="18" applyNumberFormat="1" applyFont="1" applyFill="1" applyBorder="1" applyAlignment="1">
      <alignment vertical="center"/>
    </xf>
    <xf numFmtId="164" fontId="26" fillId="0" borderId="0" xfId="18" applyNumberFormat="1" applyFont="1" applyFill="1" applyBorder="1" applyAlignment="1">
      <alignment horizontal="center" vertical="center"/>
    </xf>
    <xf numFmtId="0" fontId="25" fillId="0" borderId="0" xfId="0" applyFont="1" applyFill="1" applyAlignment="1">
      <alignment vertical="center"/>
    </xf>
    <xf numFmtId="0" fontId="25" fillId="0" borderId="0" xfId="0" applyFont="1" applyAlignment="1">
      <alignment horizontal="center" vertical="center"/>
    </xf>
    <xf numFmtId="0" fontId="25" fillId="0" borderId="0" xfId="0" applyFont="1" applyAlignment="1">
      <alignment/>
    </xf>
    <xf numFmtId="0" fontId="27" fillId="0" borderId="0" xfId="0" applyFont="1" applyAlignment="1">
      <alignment vertical="center"/>
    </xf>
    <xf numFmtId="0" fontId="25" fillId="0" borderId="0" xfId="0" applyFont="1" applyFill="1" applyAlignment="1">
      <alignment horizontal="center" vertical="center"/>
    </xf>
    <xf numFmtId="0" fontId="3" fillId="0" borderId="0" xfId="0" applyFont="1" applyAlignment="1">
      <alignment horizontal="center" vertical="center" wrapText="1"/>
    </xf>
    <xf numFmtId="0" fontId="3" fillId="0" borderId="0" xfId="0" applyFont="1" applyFill="1" applyBorder="1" applyAlignment="1">
      <alignment vertical="center"/>
    </xf>
    <xf numFmtId="177" fontId="3" fillId="7" borderId="3" xfId="0" applyNumberFormat="1" applyFont="1" applyFill="1" applyBorder="1" applyAlignment="1">
      <alignment/>
    </xf>
    <xf numFmtId="0" fontId="8" fillId="0" borderId="17" xfId="0" applyFont="1" applyFill="1" applyBorder="1" applyAlignment="1">
      <alignment horizontal="center" vertical="center" wrapText="1"/>
    </xf>
    <xf numFmtId="164" fontId="5" fillId="0" borderId="0" xfId="0" applyNumberFormat="1" applyFont="1" applyAlignment="1">
      <alignment vertical="center" wrapText="1"/>
    </xf>
    <xf numFmtId="164" fontId="5" fillId="0" borderId="0" xfId="0" applyNumberFormat="1" applyFont="1" applyAlignment="1">
      <alignment horizontal="right" vertical="center"/>
    </xf>
    <xf numFmtId="0" fontId="5" fillId="0" borderId="0" xfId="0" applyNumberFormat="1" applyFont="1" applyAlignment="1">
      <alignment vertical="center"/>
    </xf>
    <xf numFmtId="44" fontId="5" fillId="0" borderId="0" xfId="0" applyNumberFormat="1" applyFont="1" applyAlignment="1">
      <alignment vertical="center"/>
    </xf>
    <xf numFmtId="44" fontId="0" fillId="0" borderId="0" xfId="0" applyNumberFormat="1" applyAlignment="1">
      <alignment vertical="center"/>
    </xf>
    <xf numFmtId="164" fontId="3" fillId="0" borderId="0" xfId="0" applyNumberFormat="1" applyFont="1" applyAlignment="1">
      <alignment vertical="center"/>
    </xf>
    <xf numFmtId="0" fontId="8" fillId="2" borderId="18" xfId="0" applyFont="1" applyFill="1" applyBorder="1" applyAlignment="1">
      <alignment horizontal="center" vertical="center" wrapText="1"/>
    </xf>
    <xf numFmtId="0" fontId="20" fillId="0" borderId="19"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171" fontId="3" fillId="0" borderId="21" xfId="18" applyNumberFormat="1" applyFont="1" applyFill="1" applyBorder="1" applyAlignment="1">
      <alignment vertical="center"/>
    </xf>
    <xf numFmtId="171" fontId="3" fillId="0" borderId="0" xfId="18" applyNumberFormat="1" applyFont="1" applyFill="1" applyBorder="1" applyAlignment="1">
      <alignment horizontal="right" vertical="center"/>
    </xf>
    <xf numFmtId="171" fontId="3" fillId="7" borderId="15" xfId="18" applyNumberFormat="1" applyFont="1" applyFill="1" applyBorder="1" applyAlignment="1">
      <alignment vertical="center"/>
    </xf>
    <xf numFmtId="171" fontId="3" fillId="0" borderId="17" xfId="18" applyNumberFormat="1" applyFont="1" applyFill="1" applyBorder="1" applyAlignment="1">
      <alignment vertical="center"/>
    </xf>
    <xf numFmtId="44" fontId="3" fillId="0" borderId="22" xfId="15" applyFont="1" applyBorder="1" applyAlignment="1">
      <alignment vertical="center"/>
    </xf>
    <xf numFmtId="44" fontId="3" fillId="0" borderId="1" xfId="15" applyFont="1" applyBorder="1" applyAlignment="1">
      <alignment vertical="center"/>
    </xf>
    <xf numFmtId="44" fontId="3" fillId="0" borderId="2" xfId="15" applyFont="1" applyBorder="1" applyAlignment="1">
      <alignment vertical="center"/>
    </xf>
    <xf numFmtId="44" fontId="3" fillId="0" borderId="23" xfId="15" applyFont="1" applyBorder="1" applyAlignment="1">
      <alignment vertical="center"/>
    </xf>
    <xf numFmtId="0" fontId="8" fillId="2" borderId="0" xfId="0" applyFont="1" applyFill="1" applyBorder="1" applyAlignment="1">
      <alignment vertical="center" wrapText="1"/>
    </xf>
    <xf numFmtId="44" fontId="5" fillId="7" borderId="16" xfId="15" applyFont="1" applyFill="1" applyBorder="1" applyAlignment="1">
      <alignment horizontal="right" vertical="center"/>
    </xf>
    <xf numFmtId="164" fontId="3" fillId="0" borderId="5" xfId="18" applyNumberFormat="1" applyFont="1" applyBorder="1" applyAlignment="1" quotePrefix="1">
      <alignment horizontal="right" vertical="center"/>
    </xf>
    <xf numFmtId="164" fontId="3" fillId="0" borderId="3" xfId="18" applyNumberFormat="1" applyFont="1" applyBorder="1" applyAlignment="1" quotePrefix="1">
      <alignment horizontal="right" vertical="center"/>
    </xf>
    <xf numFmtId="164" fontId="3" fillId="0" borderId="11" xfId="18" applyNumberFormat="1" applyFont="1" applyBorder="1" applyAlignment="1" quotePrefix="1">
      <alignment horizontal="right" vertical="center"/>
    </xf>
    <xf numFmtId="164" fontId="3" fillId="0" borderId="1" xfId="18" applyNumberFormat="1" applyFont="1" applyBorder="1" applyAlignment="1" quotePrefix="1">
      <alignment horizontal="right" vertical="center"/>
    </xf>
    <xf numFmtId="164" fontId="3" fillId="0" borderId="22" xfId="18" applyNumberFormat="1" applyFont="1" applyBorder="1" applyAlignment="1" quotePrefix="1">
      <alignment horizontal="right" vertical="center"/>
    </xf>
    <xf numFmtId="164" fontId="3" fillId="0" borderId="24" xfId="18" applyNumberFormat="1" applyFont="1" applyBorder="1" applyAlignment="1" quotePrefix="1">
      <alignment horizontal="right" vertical="center"/>
    </xf>
    <xf numFmtId="164" fontId="3" fillId="0" borderId="10" xfId="18" applyNumberFormat="1" applyFont="1" applyBorder="1" applyAlignment="1" quotePrefix="1">
      <alignment horizontal="right" vertical="center"/>
    </xf>
    <xf numFmtId="164" fontId="3" fillId="0" borderId="2" xfId="18" applyNumberFormat="1" applyFont="1" applyBorder="1" applyAlignment="1" quotePrefix="1">
      <alignment horizontal="right" vertical="center"/>
    </xf>
    <xf numFmtId="164" fontId="3" fillId="0" borderId="23" xfId="18" applyNumberFormat="1" applyFont="1" applyBorder="1" applyAlignment="1" quotePrefix="1">
      <alignment horizontal="right" vertical="center"/>
    </xf>
    <xf numFmtId="164" fontId="3" fillId="0" borderId="16" xfId="18" applyNumberFormat="1" applyFont="1" applyBorder="1" applyAlignment="1" quotePrefix="1">
      <alignment horizontal="right" vertical="center"/>
    </xf>
    <xf numFmtId="43" fontId="3" fillId="0" borderId="10" xfId="18" applyNumberFormat="1" applyFont="1" applyBorder="1" applyAlignment="1" quotePrefix="1">
      <alignment horizontal="right" vertical="center"/>
    </xf>
    <xf numFmtId="164" fontId="3" fillId="0" borderId="23" xfId="18" applyNumberFormat="1" applyFont="1" applyBorder="1" applyAlignment="1">
      <alignment horizontal="right" vertical="center"/>
    </xf>
    <xf numFmtId="164" fontId="3" fillId="0" borderId="22" xfId="18" applyNumberFormat="1" applyFont="1" applyBorder="1" applyAlignment="1">
      <alignment horizontal="right" vertical="center"/>
    </xf>
    <xf numFmtId="164" fontId="3" fillId="0" borderId="3" xfId="18" applyNumberFormat="1" applyFont="1" applyBorder="1" applyAlignment="1">
      <alignment horizontal="right" vertical="center"/>
    </xf>
    <xf numFmtId="164" fontId="3" fillId="0" borderId="1" xfId="18" applyNumberFormat="1" applyFont="1" applyBorder="1" applyAlignment="1">
      <alignment horizontal="right" vertical="center"/>
    </xf>
    <xf numFmtId="164" fontId="3" fillId="0" borderId="5" xfId="18" applyNumberFormat="1" applyFont="1" applyBorder="1" applyAlignment="1">
      <alignment horizontal="right" vertical="center"/>
    </xf>
    <xf numFmtId="164" fontId="3" fillId="0" borderId="2" xfId="18" applyNumberFormat="1" applyFont="1" applyBorder="1" applyAlignment="1">
      <alignment horizontal="right" vertical="center"/>
    </xf>
    <xf numFmtId="0" fontId="11" fillId="0" borderId="0" xfId="0" applyFont="1" applyAlignment="1">
      <alignment/>
    </xf>
    <xf numFmtId="0" fontId="6" fillId="0" borderId="0" xfId="16" applyFont="1" applyAlignment="1">
      <alignment/>
    </xf>
    <xf numFmtId="164" fontId="3" fillId="0" borderId="20" xfId="18" applyNumberFormat="1" applyFont="1" applyBorder="1" applyAlignment="1" quotePrefix="1">
      <alignment horizontal="right" vertical="center"/>
    </xf>
    <xf numFmtId="0" fontId="2" fillId="3" borderId="20" xfId="0" applyNumberFormat="1" applyFont="1" applyFill="1" applyBorder="1" applyAlignment="1">
      <alignment vertical="center" wrapText="1"/>
    </xf>
    <xf numFmtId="43" fontId="3" fillId="0" borderId="11" xfId="18" applyNumberFormat="1" applyFont="1" applyBorder="1" applyAlignment="1" quotePrefix="1">
      <alignment horizontal="right" vertical="center"/>
    </xf>
    <xf numFmtId="43" fontId="3" fillId="0" borderId="20" xfId="18" applyNumberFormat="1" applyFont="1" applyBorder="1" applyAlignment="1" quotePrefix="1">
      <alignment horizontal="right" vertical="center"/>
    </xf>
    <xf numFmtId="164" fontId="3" fillId="0" borderId="13" xfId="18" applyNumberFormat="1" applyFont="1" applyBorder="1" applyAlignment="1" quotePrefix="1">
      <alignment horizontal="right" vertical="center"/>
    </xf>
    <xf numFmtId="164" fontId="3" fillId="0" borderId="12" xfId="18" applyNumberFormat="1" applyFont="1" applyBorder="1" applyAlignment="1" quotePrefix="1">
      <alignment horizontal="right" vertical="center"/>
    </xf>
    <xf numFmtId="164" fontId="3" fillId="0" borderId="8" xfId="18" applyNumberFormat="1" applyFont="1" applyBorder="1" applyAlignment="1" quotePrefix="1">
      <alignment horizontal="right" vertical="center"/>
    </xf>
    <xf numFmtId="164" fontId="3" fillId="0" borderId="8" xfId="18" applyNumberFormat="1" applyFont="1" applyBorder="1" applyAlignment="1">
      <alignment horizontal="right" vertical="center"/>
    </xf>
    <xf numFmtId="164" fontId="3" fillId="0" borderId="19" xfId="18" applyNumberFormat="1" applyFont="1" applyBorder="1" applyAlignment="1" quotePrefix="1">
      <alignment horizontal="right" vertical="center"/>
    </xf>
    <xf numFmtId="164" fontId="3" fillId="0" borderId="20" xfId="18" applyNumberFormat="1" applyFont="1" applyBorder="1" applyAlignment="1">
      <alignment horizontal="right" vertical="center"/>
    </xf>
    <xf numFmtId="164" fontId="3" fillId="0" borderId="12" xfId="18" applyNumberFormat="1" applyFont="1" applyBorder="1" applyAlignment="1">
      <alignment horizontal="right" vertical="center"/>
    </xf>
    <xf numFmtId="164" fontId="21" fillId="0" borderId="13" xfId="18" applyNumberFormat="1" applyFont="1" applyBorder="1" applyAlignment="1" quotePrefix="1">
      <alignment horizontal="right" vertical="center"/>
    </xf>
    <xf numFmtId="164" fontId="21" fillId="0" borderId="8" xfId="18" applyNumberFormat="1" applyFont="1" applyBorder="1" applyAlignment="1" quotePrefix="1">
      <alignment horizontal="right" vertical="center"/>
    </xf>
    <xf numFmtId="164" fontId="3" fillId="0" borderId="13" xfId="18" applyNumberFormat="1" applyFont="1" applyBorder="1" applyAlignment="1" quotePrefix="1">
      <alignment vertical="center"/>
    </xf>
    <xf numFmtId="164" fontId="3" fillId="0" borderId="8" xfId="18" applyNumberFormat="1" applyFont="1" applyBorder="1" applyAlignment="1" quotePrefix="1">
      <alignment vertical="center"/>
    </xf>
    <xf numFmtId="164" fontId="3" fillId="0" borderId="13" xfId="18" applyNumberFormat="1" applyFont="1" applyBorder="1" applyAlignment="1">
      <alignment horizontal="right" vertical="center"/>
    </xf>
    <xf numFmtId="44" fontId="3" fillId="0" borderId="13" xfId="15" applyFont="1" applyBorder="1" applyAlignment="1">
      <alignment vertical="center"/>
    </xf>
    <xf numFmtId="44" fontId="3" fillId="0" borderId="12" xfId="15" applyFont="1" applyBorder="1" applyAlignment="1">
      <alignment vertical="center"/>
    </xf>
    <xf numFmtId="164" fontId="3" fillId="0" borderId="13" xfId="18" applyNumberFormat="1" applyFont="1" applyBorder="1" applyAlignment="1">
      <alignment vertical="center"/>
    </xf>
    <xf numFmtId="0" fontId="2" fillId="0" borderId="25" xfId="0" applyFont="1" applyFill="1" applyBorder="1" applyAlignment="1">
      <alignment horizontal="center" vertical="center"/>
    </xf>
    <xf numFmtId="164" fontId="2" fillId="0" borderId="26" xfId="18" applyNumberFormat="1" applyFont="1" applyFill="1" applyBorder="1" applyAlignment="1" quotePrefix="1">
      <alignment vertical="center"/>
    </xf>
    <xf numFmtId="164" fontId="2" fillId="0" borderId="27" xfId="18" applyNumberFormat="1" applyFont="1" applyFill="1" applyBorder="1" applyAlignment="1" quotePrefix="1">
      <alignment vertical="center"/>
    </xf>
    <xf numFmtId="164" fontId="2" fillId="0" borderId="28" xfId="18" applyNumberFormat="1" applyFont="1" applyFill="1" applyBorder="1" applyAlignment="1" quotePrefix="1">
      <alignment vertical="center"/>
    </xf>
    <xf numFmtId="164" fontId="2" fillId="0" borderId="29" xfId="18" applyNumberFormat="1" applyFont="1" applyFill="1" applyBorder="1" applyAlignment="1" quotePrefix="1">
      <alignment vertical="center"/>
    </xf>
    <xf numFmtId="0" fontId="29" fillId="0" borderId="0" xfId="0" applyFont="1" applyFill="1" applyAlignment="1">
      <alignment vertical="center"/>
    </xf>
    <xf numFmtId="164" fontId="2" fillId="0" borderId="27" xfId="18" applyNumberFormat="1" applyFont="1" applyFill="1" applyBorder="1" applyAlignment="1">
      <alignment vertical="center"/>
    </xf>
    <xf numFmtId="164" fontId="2" fillId="0" borderId="28" xfId="18" applyNumberFormat="1" applyFont="1" applyFill="1" applyBorder="1" applyAlignment="1">
      <alignment vertical="center"/>
    </xf>
    <xf numFmtId="164" fontId="2" fillId="0" borderId="26" xfId="18" applyNumberFormat="1" applyFont="1" applyFill="1" applyBorder="1" applyAlignment="1">
      <alignment vertical="center"/>
    </xf>
    <xf numFmtId="186" fontId="2" fillId="0" borderId="27" xfId="18" applyNumberFormat="1" applyFont="1" applyFill="1" applyBorder="1" applyAlignment="1">
      <alignment vertical="center"/>
    </xf>
    <xf numFmtId="186" fontId="2" fillId="0" borderId="28" xfId="18" applyNumberFormat="1" applyFont="1" applyFill="1" applyBorder="1" applyAlignment="1">
      <alignment vertical="center"/>
    </xf>
    <xf numFmtId="0" fontId="30" fillId="0" borderId="0" xfId="0" applyFont="1" applyAlignment="1">
      <alignment vertical="center"/>
    </xf>
    <xf numFmtId="164" fontId="2" fillId="0" borderId="29" xfId="18" applyNumberFormat="1" applyFont="1" applyFill="1" applyBorder="1" applyAlignment="1">
      <alignment horizontal="right" vertical="center"/>
    </xf>
    <xf numFmtId="164" fontId="2" fillId="0" borderId="29" xfId="18" applyNumberFormat="1" applyFont="1" applyFill="1" applyBorder="1" applyAlignment="1" quotePrefix="1">
      <alignment horizontal="right" vertical="center"/>
    </xf>
    <xf numFmtId="0" fontId="19" fillId="0" borderId="0" xfId="0" applyFont="1" applyFill="1" applyAlignment="1">
      <alignment vertical="center"/>
    </xf>
    <xf numFmtId="44" fontId="3" fillId="0" borderId="0" xfId="15" applyFont="1" applyBorder="1" applyAlignment="1" quotePrefix="1">
      <alignment vertical="center"/>
    </xf>
    <xf numFmtId="43" fontId="2" fillId="0" borderId="26" xfId="18" applyNumberFormat="1" applyFont="1" applyFill="1" applyBorder="1" applyAlignment="1" quotePrefix="1">
      <alignment vertical="center"/>
    </xf>
    <xf numFmtId="164" fontId="3" fillId="0" borderId="22" xfId="18" applyNumberFormat="1" applyFont="1" applyBorder="1" applyAlignment="1">
      <alignment horizontal="center" vertical="center"/>
    </xf>
    <xf numFmtId="164" fontId="3" fillId="0" borderId="5" xfId="18" applyNumberFormat="1" applyFont="1" applyBorder="1" applyAlignment="1">
      <alignment horizontal="center" vertical="center"/>
    </xf>
    <xf numFmtId="0" fontId="8" fillId="0" borderId="30" xfId="0" applyFont="1" applyFill="1" applyBorder="1" applyAlignment="1">
      <alignment horizontal="center" vertical="center" wrapText="1"/>
    </xf>
    <xf numFmtId="164" fontId="3" fillId="0" borderId="31" xfId="18" applyNumberFormat="1" applyFont="1" applyBorder="1" applyAlignment="1">
      <alignment horizontal="center" vertical="center"/>
    </xf>
    <xf numFmtId="164" fontId="2" fillId="0" borderId="32" xfId="18" applyNumberFormat="1" applyFont="1" applyFill="1" applyBorder="1" applyAlignment="1">
      <alignment horizontal="right" vertical="center"/>
    </xf>
    <xf numFmtId="164" fontId="3" fillId="0" borderId="15"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23" xfId="0" applyNumberFormat="1" applyFont="1" applyBorder="1" applyAlignment="1">
      <alignment horizontal="center" vertical="center"/>
    </xf>
    <xf numFmtId="164" fontId="3" fillId="0" borderId="33" xfId="0" applyNumberFormat="1" applyFont="1" applyBorder="1" applyAlignment="1">
      <alignment horizontal="center" vertical="center"/>
    </xf>
    <xf numFmtId="164" fontId="3" fillId="0" borderId="8" xfId="0" applyNumberFormat="1" applyFont="1" applyBorder="1" applyAlignment="1">
      <alignment horizontal="center" vertical="center"/>
    </xf>
    <xf numFmtId="164" fontId="3" fillId="0" borderId="12" xfId="0" applyNumberFormat="1" applyFont="1" applyBorder="1" applyAlignment="1">
      <alignment horizontal="center" vertical="center"/>
    </xf>
    <xf numFmtId="164" fontId="3" fillId="0" borderId="8" xfId="0" applyNumberFormat="1" applyFont="1" applyBorder="1" applyAlignment="1">
      <alignment horizontal="right" vertical="center"/>
    </xf>
    <xf numFmtId="164" fontId="2" fillId="0" borderId="29" xfId="18" applyNumberFormat="1" applyFont="1" applyFill="1" applyBorder="1" applyAlignment="1" quotePrefix="1">
      <alignment horizontal="center" vertical="center"/>
    </xf>
    <xf numFmtId="176" fontId="21" fillId="0" borderId="15" xfId="18" applyNumberFormat="1" applyFont="1" applyFill="1" applyBorder="1" applyAlignment="1">
      <alignment horizontal="center" vertical="center"/>
    </xf>
    <xf numFmtId="176" fontId="23" fillId="0" borderId="0" xfId="18" applyNumberFormat="1" applyFont="1" applyFill="1" applyBorder="1" applyAlignment="1">
      <alignment horizontal="center" vertical="center"/>
    </xf>
    <xf numFmtId="176" fontId="3" fillId="0" borderId="0" xfId="0" applyNumberFormat="1" applyFont="1" applyAlignment="1">
      <alignment horizontal="center" vertical="center"/>
    </xf>
    <xf numFmtId="176" fontId="3" fillId="0" borderId="0" xfId="18" applyNumberFormat="1" applyFont="1" applyFill="1" applyAlignment="1">
      <alignment horizontal="center" vertical="center"/>
    </xf>
    <xf numFmtId="7" fontId="3" fillId="0" borderId="3" xfId="15" applyNumberFormat="1" applyFont="1" applyBorder="1" applyAlignment="1" quotePrefix="1">
      <alignment horizontal="left" vertical="center" indent="4"/>
    </xf>
    <xf numFmtId="176" fontId="3" fillId="0" borderId="0" xfId="18" applyNumberFormat="1" applyFont="1" applyFill="1" applyBorder="1" applyAlignment="1">
      <alignment horizontal="center" vertical="center"/>
    </xf>
    <xf numFmtId="177" fontId="21" fillId="7" borderId="3" xfId="0" applyNumberFormat="1" applyFont="1" applyFill="1" applyBorder="1" applyAlignment="1">
      <alignment/>
    </xf>
    <xf numFmtId="176" fontId="3" fillId="0" borderId="3" xfId="18" applyNumberFormat="1" applyFont="1" applyFill="1" applyBorder="1" applyAlignment="1">
      <alignment horizontal="center" vertical="center"/>
    </xf>
    <xf numFmtId="176" fontId="3" fillId="0" borderId="21" xfId="18" applyNumberFormat="1" applyFont="1" applyFill="1" applyBorder="1" applyAlignment="1">
      <alignment horizontal="center" vertical="center"/>
    </xf>
    <xf numFmtId="165" fontId="3" fillId="0" borderId="21" xfId="18" applyNumberFormat="1" applyFont="1" applyFill="1" applyBorder="1" applyAlignment="1">
      <alignment horizontal="center" vertical="center"/>
    </xf>
    <xf numFmtId="165" fontId="3" fillId="0" borderId="0" xfId="18" applyNumberFormat="1" applyFont="1" applyFill="1" applyBorder="1" applyAlignment="1">
      <alignment horizontal="center" vertical="center"/>
    </xf>
    <xf numFmtId="165" fontId="3" fillId="0" borderId="0" xfId="18" applyNumberFormat="1" applyFont="1" applyFill="1" applyAlignment="1">
      <alignment horizontal="center" vertical="center"/>
    </xf>
    <xf numFmtId="193" fontId="3" fillId="0" borderId="3" xfId="18" applyNumberFormat="1" applyFont="1" applyFill="1" applyBorder="1" applyAlignment="1">
      <alignment horizontal="center" vertical="center"/>
    </xf>
    <xf numFmtId="176" fontId="3" fillId="0" borderId="0" xfId="24" applyNumberFormat="1" applyFont="1" applyBorder="1" applyAlignment="1">
      <alignment horizontal="center" vertical="center"/>
    </xf>
    <xf numFmtId="176" fontId="3" fillId="0" borderId="0" xfId="24" applyNumberFormat="1" applyFont="1" applyBorder="1" applyAlignment="1" quotePrefix="1">
      <alignment horizontal="center" vertical="center"/>
    </xf>
    <xf numFmtId="165" fontId="3" fillId="0" borderId="3" xfId="18" applyNumberFormat="1" applyFont="1" applyFill="1" applyBorder="1" applyAlignment="1">
      <alignment horizontal="center" vertical="center"/>
    </xf>
    <xf numFmtId="165" fontId="2" fillId="0" borderId="0" xfId="18" applyNumberFormat="1" applyFont="1" applyFill="1" applyBorder="1" applyAlignment="1">
      <alignment horizontal="center" vertical="center"/>
    </xf>
    <xf numFmtId="165" fontId="3" fillId="0" borderId="0" xfId="0" applyNumberFormat="1" applyFont="1" applyFill="1" applyAlignment="1">
      <alignment horizontal="center" vertical="center"/>
    </xf>
    <xf numFmtId="165" fontId="3" fillId="0" borderId="0" xfId="0" applyNumberFormat="1" applyFont="1" applyFill="1" applyBorder="1" applyAlignment="1">
      <alignment horizontal="center" vertical="center"/>
    </xf>
    <xf numFmtId="176" fontId="5" fillId="0" borderId="3" xfId="18" applyNumberFormat="1" applyFont="1" applyFill="1" applyBorder="1" applyAlignment="1">
      <alignment horizontal="center" vertical="center"/>
    </xf>
    <xf numFmtId="205" fontId="3" fillId="0" borderId="5" xfId="18" applyNumberFormat="1" applyFont="1" applyBorder="1" applyAlignment="1">
      <alignment horizontal="center" vertical="center"/>
    </xf>
    <xf numFmtId="205" fontId="3" fillId="0" borderId="22" xfId="18" applyNumberFormat="1" applyFont="1" applyBorder="1" applyAlignment="1">
      <alignment horizontal="center" vertical="center"/>
    </xf>
    <xf numFmtId="205" fontId="3" fillId="0" borderId="3" xfId="18" applyNumberFormat="1" applyFont="1" applyBorder="1" applyAlignment="1">
      <alignment horizontal="center" vertical="center"/>
    </xf>
    <xf numFmtId="205" fontId="3" fillId="0" borderId="23" xfId="18" applyNumberFormat="1" applyFont="1" applyBorder="1" applyAlignment="1">
      <alignment horizontal="center" vertical="center"/>
    </xf>
    <xf numFmtId="205" fontId="3" fillId="0" borderId="8" xfId="18" applyNumberFormat="1" applyFont="1" applyBorder="1" applyAlignment="1">
      <alignment horizontal="center" vertical="center"/>
    </xf>
    <xf numFmtId="205" fontId="3" fillId="0" borderId="12" xfId="18" applyNumberFormat="1" applyFont="1" applyBorder="1" applyAlignment="1">
      <alignment horizontal="center" vertical="center"/>
    </xf>
    <xf numFmtId="205" fontId="2" fillId="0" borderId="29" xfId="18" applyNumberFormat="1" applyFont="1" applyFill="1" applyBorder="1" applyAlignment="1" quotePrefix="1">
      <alignment horizontal="center" vertical="center"/>
    </xf>
    <xf numFmtId="205" fontId="2" fillId="0" borderId="28" xfId="18" applyNumberFormat="1" applyFont="1" applyFill="1" applyBorder="1" applyAlignment="1" quotePrefix="1">
      <alignment horizontal="center" vertical="center"/>
    </xf>
    <xf numFmtId="205" fontId="2" fillId="0" borderId="27" xfId="18" applyNumberFormat="1" applyFont="1" applyFill="1" applyBorder="1" applyAlignment="1" quotePrefix="1">
      <alignment horizontal="center" vertical="center"/>
    </xf>
    <xf numFmtId="205" fontId="3" fillId="0" borderId="5" xfId="18" applyNumberFormat="1" applyFont="1" applyBorder="1" applyAlignment="1" quotePrefix="1">
      <alignment horizontal="center" vertical="center"/>
    </xf>
    <xf numFmtId="205" fontId="3" fillId="0" borderId="22" xfId="18" applyNumberFormat="1" applyFont="1" applyBorder="1" applyAlignment="1" quotePrefix="1">
      <alignment horizontal="center" vertical="center"/>
    </xf>
    <xf numFmtId="205" fontId="3" fillId="0" borderId="3" xfId="18" applyNumberFormat="1" applyFont="1" applyBorder="1" applyAlignment="1" quotePrefix="1">
      <alignment horizontal="center" vertical="center"/>
    </xf>
    <xf numFmtId="205" fontId="3" fillId="0" borderId="23" xfId="18" applyNumberFormat="1" applyFont="1" applyBorder="1" applyAlignment="1" quotePrefix="1">
      <alignment horizontal="center" vertical="center"/>
    </xf>
    <xf numFmtId="205" fontId="3" fillId="0" borderId="8" xfId="18" applyNumberFormat="1" applyFont="1" applyBorder="1" applyAlignment="1" quotePrefix="1">
      <alignment horizontal="center" vertical="center"/>
    </xf>
    <xf numFmtId="205" fontId="3" fillId="0" borderId="12" xfId="18" applyNumberFormat="1" applyFont="1" applyBorder="1" applyAlignment="1" quotePrefix="1">
      <alignment horizontal="center" vertical="center"/>
    </xf>
    <xf numFmtId="205" fontId="2" fillId="0" borderId="27" xfId="18" applyNumberFormat="1" applyFont="1" applyFill="1" applyBorder="1" applyAlignment="1">
      <alignment horizontal="center" vertical="center"/>
    </xf>
    <xf numFmtId="0" fontId="2" fillId="3" borderId="34" xfId="0" applyNumberFormat="1" applyFont="1" applyFill="1" applyBorder="1" applyAlignment="1">
      <alignment horizontal="center" vertical="center" wrapText="1"/>
    </xf>
    <xf numFmtId="0" fontId="2" fillId="3" borderId="17" xfId="0" applyNumberFormat="1" applyFont="1" applyFill="1" applyBorder="1" applyAlignment="1" quotePrefix="1">
      <alignment horizontal="center" vertical="center" wrapText="1"/>
    </xf>
    <xf numFmtId="0" fontId="2" fillId="3" borderId="35" xfId="0" applyNumberFormat="1" applyFont="1" applyFill="1" applyBorder="1" applyAlignment="1" quotePrefix="1">
      <alignment horizontal="center" vertical="center" wrapText="1"/>
    </xf>
    <xf numFmtId="0" fontId="2" fillId="3" borderId="10"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10" fillId="8" borderId="0" xfId="0" applyFont="1" applyFill="1" applyAlignment="1">
      <alignment horizontal="center" vertical="center"/>
    </xf>
    <xf numFmtId="0" fontId="2" fillId="3" borderId="36" xfId="0" applyNumberFormat="1" applyFont="1" applyFill="1" applyBorder="1" applyAlignment="1">
      <alignment horizontal="center" vertical="center" wrapText="1"/>
    </xf>
    <xf numFmtId="0" fontId="2" fillId="3" borderId="37" xfId="0" applyNumberFormat="1" applyFont="1" applyFill="1" applyBorder="1" applyAlignment="1">
      <alignment horizontal="center" vertical="center" wrapText="1"/>
    </xf>
    <xf numFmtId="0" fontId="2" fillId="3" borderId="38" xfId="0" applyNumberFormat="1"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32" fillId="0" borderId="0" xfId="22" applyFont="1">
      <alignment/>
      <protection/>
    </xf>
    <xf numFmtId="0" fontId="0" fillId="0" borderId="0" xfId="0" applyFont="1" applyAlignment="1">
      <alignment/>
    </xf>
    <xf numFmtId="1" fontId="0" fillId="0" borderId="0" xfId="0" applyNumberFormat="1" applyFont="1" applyAlignment="1">
      <alignment/>
    </xf>
    <xf numFmtId="0" fontId="0" fillId="0" borderId="0" xfId="22" applyFont="1">
      <alignment/>
      <protection/>
    </xf>
    <xf numFmtId="1" fontId="0" fillId="0" borderId="0" xfId="22" applyNumberFormat="1" applyFont="1">
      <alignment/>
      <protection/>
    </xf>
    <xf numFmtId="0" fontId="9" fillId="0" borderId="3" xfId="22" applyFont="1" applyBorder="1" applyAlignment="1">
      <alignment horizontal="center" vertical="center" wrapText="1"/>
      <protection/>
    </xf>
    <xf numFmtId="0" fontId="0" fillId="0" borderId="3" xfId="0" applyNumberFormat="1" applyFont="1" applyBorder="1" applyAlignment="1">
      <alignment/>
    </xf>
    <xf numFmtId="0" fontId="0" fillId="0" borderId="3" xfId="0" applyFont="1" applyBorder="1" applyAlignment="1">
      <alignment/>
    </xf>
    <xf numFmtId="1" fontId="0" fillId="0" borderId="3" xfId="0" applyNumberFormat="1" applyFont="1" applyBorder="1" applyAlignment="1">
      <alignment/>
    </xf>
    <xf numFmtId="0" fontId="0" fillId="0" borderId="0" xfId="0" applyAlignment="1">
      <alignment horizontal="left" indent="15"/>
    </xf>
    <xf numFmtId="0" fontId="34" fillId="0" borderId="39" xfId="0" applyFont="1" applyBorder="1" applyAlignment="1">
      <alignment horizontal="left" indent="1"/>
    </xf>
    <xf numFmtId="0" fontId="35" fillId="0" borderId="0" xfId="0" applyFont="1" applyAlignment="1">
      <alignment horizontal="left"/>
    </xf>
    <xf numFmtId="0" fontId="36" fillId="0" borderId="0" xfId="0" applyFont="1" applyAlignment="1">
      <alignment horizontal="left" indent="15"/>
    </xf>
    <xf numFmtId="0" fontId="36" fillId="0" borderId="0" xfId="0" applyFont="1" applyAlignment="1">
      <alignment horizontal="left"/>
    </xf>
    <xf numFmtId="0" fontId="37" fillId="0" borderId="39" xfId="22" applyFont="1" applyBorder="1" applyAlignment="1">
      <alignment horizontal="left" indent="1"/>
      <protection/>
    </xf>
    <xf numFmtId="0" fontId="38" fillId="2" borderId="40" xfId="22" applyFont="1" applyFill="1" applyBorder="1" applyAlignment="1">
      <alignment horizontal="center" vertical="top" wrapText="1"/>
      <protection/>
    </xf>
    <xf numFmtId="0" fontId="38" fillId="2" borderId="40" xfId="22" applyFont="1" applyFill="1" applyBorder="1" applyAlignment="1">
      <alignment horizontal="center" vertical="top"/>
      <protection/>
    </xf>
    <xf numFmtId="0" fontId="33" fillId="0" borderId="41" xfId="22" applyBorder="1">
      <alignment/>
      <protection/>
    </xf>
    <xf numFmtId="0" fontId="38" fillId="2" borderId="41" xfId="22" applyFont="1" applyFill="1" applyBorder="1" applyAlignment="1">
      <alignment horizontal="center" vertical="top" wrapText="1"/>
      <protection/>
    </xf>
    <xf numFmtId="0" fontId="38" fillId="2" borderId="42" xfId="22" applyFont="1" applyFill="1" applyBorder="1" applyAlignment="1">
      <alignment horizontal="center" vertical="top"/>
      <protection/>
    </xf>
    <xf numFmtId="0" fontId="39" fillId="0" borderId="0" xfId="22" applyFont="1" applyAlignment="1">
      <alignment/>
      <protection/>
    </xf>
    <xf numFmtId="0" fontId="39" fillId="0" borderId="40" xfId="22" applyFont="1" applyBorder="1" applyAlignment="1">
      <alignment vertical="top" wrapText="1"/>
      <protection/>
    </xf>
    <xf numFmtId="0" fontId="39" fillId="0" borderId="40" xfId="22" applyFont="1" applyBorder="1" applyAlignment="1">
      <alignment vertical="top"/>
      <protection/>
    </xf>
    <xf numFmtId="0" fontId="39" fillId="0" borderId="41" xfId="22" applyFont="1" applyBorder="1" applyAlignment="1">
      <alignment vertical="top" wrapText="1"/>
      <protection/>
    </xf>
    <xf numFmtId="0" fontId="39" fillId="0" borderId="42" xfId="22" applyFont="1" applyBorder="1" applyAlignment="1">
      <alignment vertical="top"/>
      <protection/>
    </xf>
    <xf numFmtId="0" fontId="40" fillId="0" borderId="0" xfId="0" applyFont="1" applyAlignment="1">
      <alignment horizontal="left" indent="1"/>
    </xf>
    <xf numFmtId="0" fontId="36" fillId="0" borderId="0" xfId="0" applyFont="1" applyAlignment="1">
      <alignment/>
    </xf>
    <xf numFmtId="0" fontId="42" fillId="0" borderId="3" xfId="23" applyFont="1" applyFill="1" applyBorder="1" applyAlignment="1">
      <alignment horizontal="center" vertical="center" wrapText="1"/>
      <protection/>
    </xf>
    <xf numFmtId="0" fontId="43" fillId="0" borderId="3" xfId="23" applyBorder="1" applyAlignment="1">
      <alignment horizontal="center"/>
      <protection/>
    </xf>
    <xf numFmtId="0" fontId="43" fillId="0" borderId="3" xfId="23" applyBorder="1">
      <alignment/>
      <protection/>
    </xf>
    <xf numFmtId="164" fontId="0" fillId="0" borderId="3" xfId="18" applyNumberFormat="1" applyFont="1" applyBorder="1" applyAlignment="1">
      <alignment/>
    </xf>
    <xf numFmtId="0" fontId="43" fillId="0" borderId="0" xfId="23">
      <alignment/>
      <protection/>
    </xf>
    <xf numFmtId="0" fontId="28" fillId="9" borderId="43" xfId="0" applyFont="1" applyFill="1" applyBorder="1" applyAlignment="1">
      <alignment horizontal="center" vertical="center" wrapText="1"/>
    </xf>
    <xf numFmtId="0" fontId="5" fillId="0" borderId="21" xfId="0" applyFont="1" applyBorder="1" applyAlignment="1">
      <alignment horizontal="left" vertical="center" wrapText="1"/>
    </xf>
    <xf numFmtId="0" fontId="10" fillId="8"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23"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2"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45" xfId="0" applyFont="1" applyBorder="1" applyAlignment="1">
      <alignment horizontal="center" vertical="center"/>
    </xf>
    <xf numFmtId="164" fontId="3" fillId="0" borderId="22" xfId="18" applyNumberFormat="1" applyFont="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8" fillId="0" borderId="7" xfId="0" applyFont="1" applyBorder="1" applyAlignment="1">
      <alignment horizontal="center" vertical="center"/>
    </xf>
    <xf numFmtId="0" fontId="8" fillId="0" borderId="46" xfId="0" applyFont="1" applyBorder="1" applyAlignment="1">
      <alignment horizontal="center" vertical="center"/>
    </xf>
    <xf numFmtId="0" fontId="8" fillId="0" borderId="6" xfId="0" applyFont="1" applyBorder="1" applyAlignment="1">
      <alignment horizontal="center" vertical="center"/>
    </xf>
    <xf numFmtId="0" fontId="8" fillId="0" borderId="47" xfId="0" applyFont="1" applyBorder="1" applyAlignment="1">
      <alignment horizontal="center" vertical="center"/>
    </xf>
    <xf numFmtId="0" fontId="5" fillId="0" borderId="0" xfId="0" applyFont="1" applyAlignment="1">
      <alignment horizontal="left" vertical="center" wrapText="1"/>
    </xf>
    <xf numFmtId="0" fontId="2" fillId="3" borderId="3"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 fillId="3" borderId="6" xfId="0" applyNumberFormat="1" applyFont="1" applyFill="1" applyBorder="1" applyAlignment="1" quotePrefix="1">
      <alignment horizontal="center" vertical="center" wrapText="1"/>
    </xf>
    <xf numFmtId="0" fontId="2" fillId="3" borderId="47" xfId="0" applyNumberFormat="1" applyFont="1" applyFill="1" applyBorder="1" applyAlignment="1" quotePrefix="1">
      <alignment horizontal="center" vertical="center" wrapText="1"/>
    </xf>
    <xf numFmtId="0" fontId="2" fillId="3" borderId="48" xfId="0" applyNumberFormat="1" applyFont="1" applyFill="1" applyBorder="1" applyAlignment="1" quotePrefix="1">
      <alignment horizontal="center" vertical="center" wrapText="1"/>
    </xf>
    <xf numFmtId="0" fontId="14" fillId="3" borderId="2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3" borderId="1"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3" borderId="22" xfId="0" applyNumberFormat="1" applyFont="1" applyFill="1" applyBorder="1" applyAlignment="1">
      <alignment horizontal="center" vertical="center"/>
    </xf>
    <xf numFmtId="0" fontId="14" fillId="3" borderId="3" xfId="0" applyNumberFormat="1" applyFont="1" applyFill="1" applyBorder="1" applyAlignment="1">
      <alignment horizontal="center" vertical="center" wrapText="1"/>
    </xf>
    <xf numFmtId="164" fontId="3" fillId="0" borderId="5" xfId="18" applyNumberFormat="1"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2" fillId="3" borderId="6" xfId="0" applyNumberFormat="1" applyFont="1" applyFill="1" applyBorder="1" applyAlignment="1">
      <alignment horizontal="center" vertical="center" wrapText="1"/>
    </xf>
    <xf numFmtId="0" fontId="2" fillId="3" borderId="49" xfId="0" applyNumberFormat="1" applyFont="1" applyFill="1" applyBorder="1" applyAlignment="1" quotePrefix="1">
      <alignment horizontal="center" vertical="center" wrapText="1"/>
    </xf>
    <xf numFmtId="0" fontId="14" fillId="3" borderId="15" xfId="0" applyNumberFormat="1" applyFont="1" applyFill="1" applyBorder="1" applyAlignment="1">
      <alignment horizontal="center" vertical="center" wrapText="1"/>
    </xf>
    <xf numFmtId="0" fontId="2" fillId="3" borderId="50" xfId="0" applyNumberFormat="1" applyFont="1" applyFill="1" applyBorder="1" applyAlignment="1">
      <alignment horizontal="center" vertical="center" wrapText="1"/>
    </xf>
    <xf numFmtId="0" fontId="0" fillId="0" borderId="51" xfId="0" applyBorder="1" applyAlignment="1">
      <alignment/>
    </xf>
    <xf numFmtId="0" fontId="2" fillId="3" borderId="50"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0" fillId="0" borderId="52" xfId="0" applyBorder="1" applyAlignment="1">
      <alignment/>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54" xfId="0" applyFont="1" applyFill="1" applyBorder="1" applyAlignment="1">
      <alignment horizontal="center" vertical="center" wrapText="1"/>
    </xf>
    <xf numFmtId="164" fontId="3" fillId="0" borderId="1" xfId="18" applyNumberFormat="1" applyFont="1" applyBorder="1" applyAlignment="1">
      <alignment horizontal="center"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2" fillId="3" borderId="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2" fillId="3" borderId="1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31" fillId="3" borderId="14" xfId="0" applyFont="1" applyFill="1" applyBorder="1" applyAlignment="1">
      <alignment horizontal="center" vertical="center"/>
    </xf>
    <xf numFmtId="0" fontId="31" fillId="3" borderId="44" xfId="0" applyFont="1" applyFill="1" applyBorder="1" applyAlignment="1">
      <alignment horizontal="center" vertical="center"/>
    </xf>
    <xf numFmtId="0" fontId="31" fillId="3" borderId="18" xfId="0" applyFont="1" applyFill="1" applyBorder="1" applyAlignment="1">
      <alignment horizontal="center" vertical="center"/>
    </xf>
    <xf numFmtId="0" fontId="3" fillId="0" borderId="0" xfId="0" applyFont="1" applyAlignment="1">
      <alignment horizontal="left" vertical="center" wrapText="1"/>
    </xf>
    <xf numFmtId="0" fontId="2" fillId="3" borderId="1"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22"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10" fillId="10" borderId="0" xfId="0" applyFont="1" applyFill="1" applyAlignment="1">
      <alignment horizontal="center" vertical="center" wrapText="1"/>
    </xf>
    <xf numFmtId="0" fontId="42" fillId="0" borderId="3" xfId="23" applyFont="1" applyFill="1" applyBorder="1" applyAlignment="1">
      <alignment horizontal="center"/>
      <protection/>
    </xf>
    <xf numFmtId="0" fontId="45" fillId="0" borderId="0" xfId="23" applyFont="1" applyAlignment="1">
      <alignment horizontal="center"/>
      <protection/>
    </xf>
    <xf numFmtId="0" fontId="42" fillId="0" borderId="3" xfId="23" applyFont="1" applyFill="1" applyBorder="1" applyAlignment="1">
      <alignment horizontal="center" vertical="center" wrapText="1"/>
      <protection/>
    </xf>
    <xf numFmtId="0" fontId="28" fillId="9" borderId="0" xfId="0" applyFont="1" applyFill="1" applyBorder="1" applyAlignment="1">
      <alignment horizontal="center" vertical="center" wrapText="1"/>
    </xf>
    <xf numFmtId="0" fontId="22" fillId="0" borderId="0" xfId="0" applyFont="1" applyFill="1" applyBorder="1" applyAlignment="1">
      <alignment vertical="center" wrapText="1"/>
    </xf>
    <xf numFmtId="0" fontId="28" fillId="9" borderId="55" xfId="0" applyFont="1" applyFill="1" applyBorder="1" applyAlignment="1">
      <alignment horizontal="center" vertical="center" wrapText="1"/>
    </xf>
    <xf numFmtId="0" fontId="28" fillId="9" borderId="56" xfId="0" applyFont="1" applyFill="1" applyBorder="1" applyAlignment="1">
      <alignment horizontal="center" vertical="center" wrapText="1"/>
    </xf>
    <xf numFmtId="0" fontId="28" fillId="9" borderId="57" xfId="0" applyFont="1" applyFill="1" applyBorder="1" applyAlignment="1">
      <alignment horizontal="center" vertical="center" wrapText="1"/>
    </xf>
    <xf numFmtId="0" fontId="28" fillId="9" borderId="58" xfId="0" applyFont="1" applyFill="1" applyBorder="1" applyAlignment="1">
      <alignment horizontal="center" vertical="center" wrapText="1"/>
    </xf>
    <xf numFmtId="0" fontId="28" fillId="9" borderId="59" xfId="0" applyFont="1" applyFill="1" applyBorder="1" applyAlignment="1">
      <alignment horizontal="center" vertical="center" wrapText="1"/>
    </xf>
    <xf numFmtId="0" fontId="28" fillId="9" borderId="60" xfId="0" applyFont="1" applyFill="1" applyBorder="1" applyAlignment="1">
      <alignment horizontal="center" vertical="center" wrapText="1"/>
    </xf>
    <xf numFmtId="0" fontId="28" fillId="9" borderId="61" xfId="0" applyFont="1" applyFill="1" applyBorder="1" applyAlignment="1">
      <alignment horizontal="center" vertical="center" wrapText="1"/>
    </xf>
    <xf numFmtId="0" fontId="9" fillId="0" borderId="0" xfId="0" applyFont="1" applyBorder="1" applyAlignment="1">
      <alignment vertical="center"/>
    </xf>
    <xf numFmtId="0" fontId="9" fillId="0" borderId="62" xfId="0" applyFont="1" applyBorder="1" applyAlignment="1">
      <alignment vertical="center"/>
    </xf>
    <xf numFmtId="0" fontId="9" fillId="0" borderId="0" xfId="0" applyFont="1" applyBorder="1" applyAlignment="1">
      <alignment/>
    </xf>
    <xf numFmtId="0" fontId="9" fillId="0" borderId="17" xfId="0" applyFont="1" applyBorder="1" applyAlignment="1">
      <alignment horizontal="center"/>
    </xf>
    <xf numFmtId="0" fontId="9" fillId="0" borderId="21" xfId="0" applyFont="1" applyBorder="1" applyAlignment="1">
      <alignment horizontal="center"/>
    </xf>
    <xf numFmtId="0" fontId="9" fillId="0" borderId="30" xfId="0" applyFont="1" applyBorder="1" applyAlignment="1">
      <alignment horizontal="center"/>
    </xf>
    <xf numFmtId="0" fontId="9" fillId="0" borderId="35" xfId="0" applyFont="1" applyBorder="1" applyAlignment="1">
      <alignment/>
    </xf>
    <xf numFmtId="0" fontId="9" fillId="0" borderId="63" xfId="0" applyFont="1" applyBorder="1" applyAlignment="1">
      <alignment/>
    </xf>
    <xf numFmtId="0" fontId="9" fillId="0" borderId="64" xfId="0" applyFont="1" applyBorder="1" applyAlignment="1">
      <alignment vertical="center"/>
    </xf>
  </cellXfs>
  <cellStyles count="11">
    <cellStyle name="Normal" xfId="0"/>
    <cellStyle name="Euro" xfId="15"/>
    <cellStyle name="Hyperlink" xfId="16"/>
    <cellStyle name="Followed Hyperlink" xfId="17"/>
    <cellStyle name="Comma" xfId="18"/>
    <cellStyle name="Comma [0]" xfId="19"/>
    <cellStyle name="Currency" xfId="20"/>
    <cellStyle name="Currency [0]" xfId="21"/>
    <cellStyle name="Normal_iris 2009" xfId="22"/>
    <cellStyle name="Normal_ZUS_CAF_311208" xfId="23"/>
    <cellStyle name="Percent" xfId="24"/>
  </cellStyles>
  <dxfs count="1">
    <dxf>
      <font>
        <u val="double"/>
        <strike val="0"/>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6</xdr:row>
      <xdr:rowOff>19050</xdr:rowOff>
    </xdr:to>
    <xdr:pic>
      <xdr:nvPicPr>
        <xdr:cNvPr id="1" name="Picture 2"/>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638175</xdr:colOff>
      <xdr:row>5</xdr:row>
      <xdr:rowOff>114300</xdr:rowOff>
    </xdr:to>
    <xdr:pic>
      <xdr:nvPicPr>
        <xdr:cNvPr id="1" name="Picture 1"/>
        <xdr:cNvPicPr preferRelativeResize="1">
          <a:picLocks noChangeAspect="1"/>
        </xdr:cNvPicPr>
      </xdr:nvPicPr>
      <xdr:blipFill>
        <a:blip r:embed="rId1"/>
        <a:stretch>
          <a:fillRect/>
        </a:stretch>
      </xdr:blipFill>
      <xdr:spPr>
        <a:xfrm>
          <a:off x="0" y="0"/>
          <a:ext cx="6381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
  <dimension ref="B3:P43"/>
  <sheetViews>
    <sheetView showGridLines="0" tabSelected="1" zoomScaleSheetLayoutView="100" workbookViewId="0" topLeftCell="A1">
      <selection activeCell="S33" sqref="S33"/>
    </sheetView>
  </sheetViews>
  <sheetFormatPr defaultColWidth="11.421875" defaultRowHeight="12.75"/>
  <cols>
    <col min="1" max="1" width="9.7109375" style="0" customWidth="1"/>
    <col min="2" max="2" width="4.421875" style="0" customWidth="1"/>
    <col min="7" max="7" width="4.8515625" style="0" customWidth="1"/>
    <col min="8" max="8" width="6.140625" style="0" customWidth="1"/>
    <col min="9" max="9" width="4.421875" style="0" customWidth="1"/>
    <col min="13" max="13" width="6.57421875" style="0" customWidth="1"/>
    <col min="14" max="14" width="8.57421875" style="0" customWidth="1"/>
  </cols>
  <sheetData>
    <row r="3" ht="20.25">
      <c r="B3" s="179" t="s">
        <v>315</v>
      </c>
    </row>
    <row r="4" ht="20.25">
      <c r="B4" s="179" t="s">
        <v>261</v>
      </c>
    </row>
    <row r="6" ht="12.75">
      <c r="B6" s="1"/>
    </row>
    <row r="8" ht="19.5">
      <c r="B8" s="45" t="s">
        <v>119</v>
      </c>
    </row>
    <row r="11" spans="2:15" ht="15">
      <c r="B11" s="3" t="s">
        <v>62</v>
      </c>
      <c r="I11" s="3" t="s">
        <v>100</v>
      </c>
      <c r="O11" s="1" t="s">
        <v>107</v>
      </c>
    </row>
    <row r="12" spans="3:6" ht="12.75">
      <c r="C12" s="44" t="s">
        <v>264</v>
      </c>
      <c r="F12" s="1" t="s">
        <v>320</v>
      </c>
    </row>
    <row r="13" spans="3:6" ht="12.75">
      <c r="C13" s="44" t="s">
        <v>316</v>
      </c>
      <c r="F13" s="1" t="s">
        <v>320</v>
      </c>
    </row>
    <row r="14" spans="3:9" ht="15">
      <c r="C14" s="44" t="s">
        <v>174</v>
      </c>
      <c r="F14" s="1" t="s">
        <v>320</v>
      </c>
      <c r="I14" s="3" t="s">
        <v>108</v>
      </c>
    </row>
    <row r="15" spans="3:15" ht="12.75">
      <c r="C15" s="44" t="s">
        <v>265</v>
      </c>
      <c r="F15" s="1" t="s">
        <v>320</v>
      </c>
      <c r="J15" t="s">
        <v>109</v>
      </c>
      <c r="O15" s="1" t="s">
        <v>112</v>
      </c>
    </row>
    <row r="16" spans="3:15" ht="12.75">
      <c r="C16" s="44" t="s">
        <v>313</v>
      </c>
      <c r="F16" s="1" t="s">
        <v>320</v>
      </c>
      <c r="J16" t="s">
        <v>110</v>
      </c>
      <c r="O16" s="1" t="s">
        <v>112</v>
      </c>
    </row>
    <row r="17" spans="3:15" ht="12.75">
      <c r="C17" s="44" t="s">
        <v>314</v>
      </c>
      <c r="F17" s="1" t="s">
        <v>320</v>
      </c>
      <c r="J17" t="s">
        <v>111</v>
      </c>
      <c r="O17" s="1" t="s">
        <v>112</v>
      </c>
    </row>
    <row r="18" spans="3:6" ht="12.75">
      <c r="C18" s="44" t="s">
        <v>317</v>
      </c>
      <c r="F18" s="1" t="s">
        <v>320</v>
      </c>
    </row>
    <row r="19" spans="3:6" ht="12.75">
      <c r="C19" s="44" t="s">
        <v>197</v>
      </c>
      <c r="F19" s="1" t="s">
        <v>320</v>
      </c>
    </row>
    <row r="20" ht="15">
      <c r="I20" s="3" t="s">
        <v>113</v>
      </c>
    </row>
    <row r="21" spans="10:15" ht="12.75">
      <c r="J21" t="s">
        <v>114</v>
      </c>
      <c r="O21" s="1" t="s">
        <v>117</v>
      </c>
    </row>
    <row r="22" spans="2:15" ht="15">
      <c r="B22" s="3" t="s">
        <v>175</v>
      </c>
      <c r="J22" t="s">
        <v>115</v>
      </c>
      <c r="O22" s="1" t="s">
        <v>117</v>
      </c>
    </row>
    <row r="23" spans="2:6" ht="12.75">
      <c r="B23" s="14"/>
      <c r="C23" s="44" t="s">
        <v>323</v>
      </c>
      <c r="F23" s="1" t="s">
        <v>59</v>
      </c>
    </row>
    <row r="24" spans="3:6" ht="12.75">
      <c r="C24" s="44" t="s">
        <v>324</v>
      </c>
      <c r="F24" s="1" t="s">
        <v>59</v>
      </c>
    </row>
    <row r="25" spans="9:15" ht="15">
      <c r="I25" s="3" t="s">
        <v>116</v>
      </c>
      <c r="O25" s="1" t="s">
        <v>118</v>
      </c>
    </row>
    <row r="27" spans="2:6" ht="15">
      <c r="B27" s="3" t="s">
        <v>61</v>
      </c>
      <c r="F27" s="1" t="s">
        <v>69</v>
      </c>
    </row>
    <row r="28" spans="9:15" ht="15">
      <c r="I28" s="3" t="s">
        <v>337</v>
      </c>
      <c r="O28" s="1" t="s">
        <v>338</v>
      </c>
    </row>
    <row r="30" ht="15">
      <c r="B30" s="3" t="s">
        <v>70</v>
      </c>
    </row>
    <row r="31" spans="3:16" ht="15">
      <c r="C31" t="s">
        <v>151</v>
      </c>
      <c r="F31" s="180" t="s">
        <v>98</v>
      </c>
      <c r="I31" s="3" t="s">
        <v>339</v>
      </c>
      <c r="O31" s="1" t="s">
        <v>340</v>
      </c>
      <c r="P31" s="426"/>
    </row>
    <row r="32" spans="3:16" ht="12.75">
      <c r="C32" t="s">
        <v>71</v>
      </c>
      <c r="F32" s="1" t="s">
        <v>98</v>
      </c>
      <c r="I32" s="74"/>
      <c r="P32" s="424"/>
    </row>
    <row r="33" spans="3:16" ht="12.75">
      <c r="C33" t="s">
        <v>72</v>
      </c>
      <c r="F33" s="1" t="s">
        <v>98</v>
      </c>
      <c r="I33" s="74"/>
      <c r="J33" s="427" t="s">
        <v>205</v>
      </c>
      <c r="K33" s="428"/>
      <c r="L33" s="428"/>
      <c r="M33" s="428"/>
      <c r="N33" s="428"/>
      <c r="O33" s="429"/>
      <c r="P33" s="424"/>
    </row>
    <row r="34" spans="3:16" ht="12.75">
      <c r="C34" t="s">
        <v>73</v>
      </c>
      <c r="F34" s="1" t="s">
        <v>98</v>
      </c>
      <c r="I34" s="74"/>
      <c r="J34" s="430" t="s">
        <v>206</v>
      </c>
      <c r="K34" s="73" t="s">
        <v>243</v>
      </c>
      <c r="L34" s="73"/>
      <c r="M34" s="74"/>
      <c r="N34" s="74"/>
      <c r="O34" s="425"/>
      <c r="P34" s="74"/>
    </row>
    <row r="35" spans="3:15" ht="12.75">
      <c r="C35" t="s">
        <v>91</v>
      </c>
      <c r="F35" s="1" t="s">
        <v>98</v>
      </c>
      <c r="J35" s="430"/>
      <c r="K35" s="73" t="s">
        <v>208</v>
      </c>
      <c r="L35" s="73"/>
      <c r="M35" s="74"/>
      <c r="N35" s="424" t="s">
        <v>207</v>
      </c>
      <c r="O35" s="425"/>
    </row>
    <row r="36" spans="3:15" ht="12.75">
      <c r="C36" t="s">
        <v>74</v>
      </c>
      <c r="F36" s="1" t="s">
        <v>99</v>
      </c>
      <c r="J36" s="431"/>
      <c r="K36" s="75" t="s">
        <v>189</v>
      </c>
      <c r="L36" s="75"/>
      <c r="M36" s="76"/>
      <c r="N36" s="76"/>
      <c r="O36" s="432"/>
    </row>
    <row r="37" ht="12.75">
      <c r="F37" s="1"/>
    </row>
    <row r="38" ht="13.5" thickBot="1">
      <c r="F38" s="1"/>
    </row>
    <row r="39" spans="3:16" ht="12.75" customHeight="1">
      <c r="C39" s="309" t="s">
        <v>188</v>
      </c>
      <c r="D39" s="417"/>
      <c r="E39" s="417"/>
      <c r="F39" s="417"/>
      <c r="G39" s="417"/>
      <c r="H39" s="417"/>
      <c r="I39" s="417"/>
      <c r="J39" s="417"/>
      <c r="K39" s="417"/>
      <c r="L39" s="417"/>
      <c r="M39" s="417"/>
      <c r="N39" s="417"/>
      <c r="O39" s="418"/>
      <c r="P39" s="416"/>
    </row>
    <row r="40" spans="3:16" ht="12.75">
      <c r="C40" s="419"/>
      <c r="D40" s="415"/>
      <c r="E40" s="415"/>
      <c r="F40" s="415"/>
      <c r="G40" s="415"/>
      <c r="H40" s="415"/>
      <c r="I40" s="415"/>
      <c r="J40" s="415"/>
      <c r="K40" s="415"/>
      <c r="L40" s="415"/>
      <c r="M40" s="415"/>
      <c r="N40" s="415"/>
      <c r="O40" s="420"/>
      <c r="P40" s="416"/>
    </row>
    <row r="41" spans="3:16" ht="12.75">
      <c r="C41" s="419"/>
      <c r="D41" s="415"/>
      <c r="E41" s="415"/>
      <c r="F41" s="415"/>
      <c r="G41" s="415"/>
      <c r="H41" s="415"/>
      <c r="I41" s="415"/>
      <c r="J41" s="415"/>
      <c r="K41" s="415"/>
      <c r="L41" s="415"/>
      <c r="M41" s="415"/>
      <c r="N41" s="415"/>
      <c r="O41" s="420"/>
      <c r="P41" s="416"/>
    </row>
    <row r="42" spans="3:16" ht="13.5" thickBot="1">
      <c r="C42" s="421"/>
      <c r="D42" s="422"/>
      <c r="E42" s="422"/>
      <c r="F42" s="422"/>
      <c r="G42" s="422"/>
      <c r="H42" s="422"/>
      <c r="I42" s="422"/>
      <c r="J42" s="422"/>
      <c r="K42" s="422"/>
      <c r="L42" s="422"/>
      <c r="M42" s="422"/>
      <c r="N42" s="422"/>
      <c r="O42" s="423"/>
      <c r="P42" s="416"/>
    </row>
    <row r="43" spans="9:16" ht="12.75">
      <c r="I43" s="416"/>
      <c r="J43" s="416"/>
      <c r="K43" s="416"/>
      <c r="L43" s="416"/>
      <c r="M43" s="416"/>
      <c r="N43" s="416"/>
      <c r="O43" s="416"/>
      <c r="P43" s="416"/>
    </row>
  </sheetData>
  <mergeCells count="2">
    <mergeCell ref="C39:O42"/>
    <mergeCell ref="J33:O33"/>
  </mergeCells>
  <hyperlinks>
    <hyperlink ref="F12" location="ALLOC!B11" display="ALLOC"/>
    <hyperlink ref="F13" location="ALLOC!C11" display="ALLOC"/>
    <hyperlink ref="F14" location="ALLOC!D11" display="ALLOC"/>
    <hyperlink ref="F15" location="ALLOC!F11" display="ALLOC"/>
    <hyperlink ref="F16" location="ALLOC!O11" display="ALLOC"/>
    <hyperlink ref="F18" location="ALLOC!X11" display="ALLOC"/>
    <hyperlink ref="F17" location="ALLOC!R11" display="ALLOC"/>
    <hyperlink ref="F23" location="PREST_ENF!B8" display="PREST_ENF"/>
    <hyperlink ref="F24" location="PREST_ENF!J8" display="PREST_ENF"/>
    <hyperlink ref="F27" location="AIDE_LOGT!B9" display="AIDE_LOGT"/>
    <hyperlink ref="F32" location="MINIMA_1!B8" display="MINIMA_1"/>
    <hyperlink ref="F33" location="MINIMA_1!O8" display="MINIMA_1"/>
    <hyperlink ref="F34" location="MINIMA_1!W8" display="MINIMA_1"/>
    <hyperlink ref="F35" location="MINIMA_1!AA8" display="MINIMA_1"/>
    <hyperlink ref="F36" location="MINIMA_2!B8" display="MINIMA_2"/>
    <hyperlink ref="O11" location="CONTRATS_AIDES!B9" display="CONTRATS_AIDES"/>
    <hyperlink ref="O15" location="RESS!B8" display="RESS"/>
    <hyperlink ref="O16" location="RESS!H8" display="RESS"/>
    <hyperlink ref="O17" location="RESS!L8" display="RESS"/>
    <hyperlink ref="O21" location="ENFANT!B8" display="ENFANT"/>
    <hyperlink ref="O22" location="ENFANT!C8" display="ENFANT"/>
    <hyperlink ref="O25" location="MONTANTS_VERSES!C8" display="MONTANTS_VERSES"/>
    <hyperlink ref="F19" location="ALLOC!AC11" display="ALLOC"/>
    <hyperlink ref="F31" location="MINIMA_1!AA8" display="MINIMA_1"/>
    <hyperlink ref="O31" location="ZUS!A1" display="ZUS"/>
    <hyperlink ref="O28" location="IRIS!A1" display="IRIS"/>
  </hyperlinks>
  <printOptions/>
  <pageMargins left="0.3937007874015748" right="0.3937007874015748" top="0.3937007874015748" bottom="0.3937007874015748" header="0.5118110236220472" footer="0.5118110236220472"/>
  <pageSetup horizontalDpi="600" verticalDpi="600" orientation="landscape" paperSize="9" scale="91" r:id="rId2"/>
  <drawing r:id="rId1"/>
</worksheet>
</file>

<file path=xl/worksheets/sheet10.xml><?xml version="1.0" encoding="utf-8"?>
<worksheet xmlns="http://schemas.openxmlformats.org/spreadsheetml/2006/main" xmlns:r="http://schemas.openxmlformats.org/officeDocument/2006/relationships">
  <sheetPr codeName="Feuil10"/>
  <dimension ref="A1:G67"/>
  <sheetViews>
    <sheetView showGridLines="0" zoomScale="115" zoomScaleNormal="115" zoomScaleSheetLayoutView="100" workbookViewId="0" topLeftCell="A1">
      <selection activeCell="J10" sqref="I10:J10"/>
    </sheetView>
  </sheetViews>
  <sheetFormatPr defaultColWidth="11.421875" defaultRowHeight="12.75"/>
  <cols>
    <col min="1" max="1" width="37.421875" style="52" customWidth="1"/>
    <col min="2" max="2" width="15.8515625" style="52" bestFit="1" customWidth="1"/>
    <col min="3" max="3" width="15.421875" style="52" bestFit="1" customWidth="1"/>
    <col min="4" max="4" width="8.57421875" style="53" bestFit="1" customWidth="1"/>
    <col min="5" max="5" width="11.140625" style="52" customWidth="1"/>
    <col min="6" max="6" width="11.00390625" style="53" customWidth="1"/>
    <col min="7" max="7" width="12.140625" style="52" bestFit="1" customWidth="1"/>
    <col min="8" max="16384" width="11.421875" style="52" customWidth="1"/>
  </cols>
  <sheetData>
    <row r="1" spans="2:6" s="66" customFormat="1" ht="11.25">
      <c r="B1" s="52"/>
      <c r="C1" s="52"/>
      <c r="D1" s="53"/>
      <c r="E1" s="52"/>
      <c r="F1" s="53"/>
    </row>
    <row r="2" spans="2:6" ht="15.75" customHeight="1">
      <c r="B2" s="411" t="s">
        <v>138</v>
      </c>
      <c r="C2" s="411"/>
      <c r="D2" s="411"/>
      <c r="E2" s="411"/>
      <c r="F2" s="411"/>
    </row>
    <row r="3" spans="2:6" ht="11.25" customHeight="1">
      <c r="B3" s="411"/>
      <c r="C3" s="411"/>
      <c r="D3" s="411"/>
      <c r="E3" s="411"/>
      <c r="F3" s="411"/>
    </row>
    <row r="4" spans="2:6" ht="8.25" customHeight="1">
      <c r="B4" s="411"/>
      <c r="C4" s="411"/>
      <c r="D4" s="411"/>
      <c r="E4" s="411"/>
      <c r="F4" s="411"/>
    </row>
    <row r="5" ht="8.25" customHeight="1">
      <c r="B5" s="7"/>
    </row>
    <row r="6" ht="16.5" customHeight="1">
      <c r="A6" s="97" t="s">
        <v>178</v>
      </c>
    </row>
    <row r="7" spans="1:6" ht="63" customHeight="1">
      <c r="A7" s="67" t="s">
        <v>139</v>
      </c>
      <c r="B7" s="30" t="s">
        <v>255</v>
      </c>
      <c r="C7" s="98" t="s">
        <v>256</v>
      </c>
      <c r="D7" s="30" t="s">
        <v>253</v>
      </c>
      <c r="E7" s="99" t="s">
        <v>257</v>
      </c>
      <c r="F7" s="30" t="s">
        <v>258</v>
      </c>
    </row>
    <row r="8" spans="3:6" ht="4.5" customHeight="1">
      <c r="C8" s="100"/>
      <c r="D8" s="101"/>
      <c r="E8" s="102"/>
      <c r="F8" s="103"/>
    </row>
    <row r="9" spans="1:6" ht="11.25">
      <c r="A9" s="54" t="s">
        <v>140</v>
      </c>
      <c r="C9" s="100"/>
      <c r="D9" s="101"/>
      <c r="E9" s="102"/>
      <c r="F9" s="103"/>
    </row>
    <row r="10" spans="1:7" ht="11.25">
      <c r="A10" s="55" t="s">
        <v>141</v>
      </c>
      <c r="B10" s="56">
        <v>252796671.71</v>
      </c>
      <c r="C10" s="104">
        <v>252132814.38</v>
      </c>
      <c r="D10" s="105">
        <f aca="true" t="shared" si="0" ref="D10:D16">((C10/B10)-1)*100</f>
        <v>-0.2626052493133968</v>
      </c>
      <c r="E10" s="106">
        <v>128168</v>
      </c>
      <c r="F10" s="230">
        <v>0.6589229476395841</v>
      </c>
      <c r="G10" s="107"/>
    </row>
    <row r="11" spans="1:7" ht="11.25">
      <c r="A11" s="55" t="s">
        <v>142</v>
      </c>
      <c r="B11" s="56">
        <v>18126441.08</v>
      </c>
      <c r="C11" s="104">
        <v>18548153.24</v>
      </c>
      <c r="D11" s="105">
        <f t="shared" si="0"/>
        <v>2.326502804046293</v>
      </c>
      <c r="E11" s="106">
        <v>16531</v>
      </c>
      <c r="F11" s="230">
        <v>0.8849017453924191</v>
      </c>
      <c r="G11" s="107"/>
    </row>
    <row r="12" spans="1:7" ht="11.25">
      <c r="A12" s="55" t="s">
        <v>143</v>
      </c>
      <c r="B12" s="56">
        <v>39020008.73</v>
      </c>
      <c r="C12" s="104">
        <v>39112077.76</v>
      </c>
      <c r="D12" s="105">
        <f t="shared" si="0"/>
        <v>0.2359533813461656</v>
      </c>
      <c r="E12" s="106">
        <v>79429</v>
      </c>
      <c r="F12" s="230">
        <v>-0.6851969941358171</v>
      </c>
      <c r="G12" s="107"/>
    </row>
    <row r="13" spans="1:7" ht="11.25">
      <c r="A13" s="57" t="s">
        <v>145</v>
      </c>
      <c r="B13" s="56">
        <v>191470.38</v>
      </c>
      <c r="C13" s="104">
        <v>253555.3</v>
      </c>
      <c r="D13" s="105">
        <f t="shared" si="0"/>
        <v>32.425339104669874</v>
      </c>
      <c r="E13" s="106">
        <v>8</v>
      </c>
      <c r="F13" s="230">
        <v>-33.333333333333336</v>
      </c>
      <c r="G13" s="107"/>
    </row>
    <row r="14" spans="1:7" ht="10.5" customHeight="1">
      <c r="A14" s="55" t="s">
        <v>146</v>
      </c>
      <c r="B14" s="56">
        <v>68454712.88</v>
      </c>
      <c r="C14" s="104">
        <v>69303904.89</v>
      </c>
      <c r="D14" s="105">
        <f t="shared" si="0"/>
        <v>1.2405165024775178</v>
      </c>
      <c r="E14" s="106">
        <v>37203</v>
      </c>
      <c r="F14" s="230">
        <v>-0.11813031922034423</v>
      </c>
      <c r="G14" s="107"/>
    </row>
    <row r="15" spans="1:7" ht="10.5" customHeight="1">
      <c r="A15" s="55" t="s">
        <v>147</v>
      </c>
      <c r="B15" s="56">
        <v>15629117.42</v>
      </c>
      <c r="C15" s="104">
        <v>16183523.68</v>
      </c>
      <c r="D15" s="105">
        <f t="shared" si="0"/>
        <v>3.547265306808356</v>
      </c>
      <c r="E15" s="106">
        <v>3608</v>
      </c>
      <c r="F15" s="230">
        <v>7.637231503579955</v>
      </c>
      <c r="G15" s="107"/>
    </row>
    <row r="16" spans="1:6" ht="10.5" customHeight="1">
      <c r="A16" s="65" t="s">
        <v>148</v>
      </c>
      <c r="B16" s="108">
        <f>SUBTOTAL(9,B10:B15)</f>
        <v>394218422.20000005</v>
      </c>
      <c r="C16" s="123">
        <f>SUBTOTAL(9,C10:C15)</f>
        <v>395534029.25</v>
      </c>
      <c r="D16" s="105">
        <f t="shared" si="0"/>
        <v>0.33372541106984066</v>
      </c>
      <c r="E16" s="109"/>
      <c r="F16" s="231"/>
    </row>
    <row r="17" spans="1:6" ht="6.75" customHeight="1">
      <c r="A17" s="58"/>
      <c r="B17" s="59"/>
      <c r="D17" s="232"/>
      <c r="E17" s="60"/>
      <c r="F17" s="233"/>
    </row>
    <row r="18" spans="1:6" ht="11.25">
      <c r="A18" s="54" t="s">
        <v>149</v>
      </c>
      <c r="B18" s="59"/>
      <c r="C18" s="59"/>
      <c r="D18" s="232"/>
      <c r="E18" s="60"/>
      <c r="F18" s="233"/>
    </row>
    <row r="19" spans="1:7" ht="11.25">
      <c r="A19" s="55" t="s">
        <v>150</v>
      </c>
      <c r="B19" s="234">
        <v>-2677.32</v>
      </c>
      <c r="C19" s="141">
        <v>1241.46</v>
      </c>
      <c r="D19" s="111"/>
      <c r="E19" s="153"/>
      <c r="F19" s="235"/>
      <c r="G19" s="107"/>
    </row>
    <row r="20" spans="1:7" ht="11.25">
      <c r="A20" s="55" t="s">
        <v>152</v>
      </c>
      <c r="B20" s="110">
        <v>0</v>
      </c>
      <c r="C20" s="104">
        <v>0</v>
      </c>
      <c r="D20" s="105"/>
      <c r="E20" s="153"/>
      <c r="F20" s="235"/>
      <c r="G20" s="107"/>
    </row>
    <row r="21" spans="1:7" ht="11.25">
      <c r="A21" s="55" t="s">
        <v>153</v>
      </c>
      <c r="B21" s="56">
        <v>6599.35</v>
      </c>
      <c r="C21" s="104">
        <v>1393.5</v>
      </c>
      <c r="D21" s="105">
        <f aca="true" t="shared" si="1" ref="D21:D28">((C21/B21)-1)*100</f>
        <v>-78.88428405827847</v>
      </c>
      <c r="E21" s="153"/>
      <c r="F21" s="235"/>
      <c r="G21" s="107"/>
    </row>
    <row r="22" spans="1:7" ht="22.5">
      <c r="A22" s="57" t="s">
        <v>154</v>
      </c>
      <c r="B22" s="56">
        <v>1818.64</v>
      </c>
      <c r="C22" s="236">
        <v>-1125.74</v>
      </c>
      <c r="D22" s="105">
        <f t="shared" si="1"/>
        <v>-161.90010117450402</v>
      </c>
      <c r="E22" s="153"/>
      <c r="F22" s="235"/>
      <c r="G22" s="107"/>
    </row>
    <row r="23" spans="1:7" ht="11.25">
      <c r="A23" s="55" t="s">
        <v>144</v>
      </c>
      <c r="B23" s="56">
        <v>1917.12</v>
      </c>
      <c r="C23" s="104">
        <v>1917.12</v>
      </c>
      <c r="D23" s="105">
        <f t="shared" si="1"/>
        <v>0</v>
      </c>
      <c r="E23" s="153"/>
      <c r="F23" s="235"/>
      <c r="G23" s="107"/>
    </row>
    <row r="24" spans="1:7" ht="11.25">
      <c r="A24" s="57" t="s">
        <v>155</v>
      </c>
      <c r="B24" s="56">
        <v>131186960.81</v>
      </c>
      <c r="C24" s="113">
        <v>133160247.02</v>
      </c>
      <c r="D24" s="105">
        <f t="shared" si="1"/>
        <v>1.5041786148685343</v>
      </c>
      <c r="E24" s="114">
        <v>37689</v>
      </c>
      <c r="F24" s="237">
        <v>-2.5670854661082654</v>
      </c>
      <c r="G24" s="107"/>
    </row>
    <row r="25" spans="1:7" ht="11.25">
      <c r="A25" s="115" t="s">
        <v>195</v>
      </c>
      <c r="B25" s="56">
        <v>11946724.04</v>
      </c>
      <c r="C25" s="104">
        <v>11799068.85</v>
      </c>
      <c r="D25" s="105">
        <f t="shared" si="1"/>
        <v>-1.2359471057138416</v>
      </c>
      <c r="E25" s="154">
        <v>1047</v>
      </c>
      <c r="F25" s="237">
        <v>-1.5051740357478804</v>
      </c>
      <c r="G25" s="107"/>
    </row>
    <row r="26" spans="1:7" ht="11.25">
      <c r="A26" s="115" t="s">
        <v>196</v>
      </c>
      <c r="B26" s="56">
        <v>79526370.73</v>
      </c>
      <c r="C26" s="104">
        <v>78936849.08</v>
      </c>
      <c r="D26" s="105">
        <f t="shared" si="1"/>
        <v>-0.7412907751084163</v>
      </c>
      <c r="E26" s="154">
        <v>35037</v>
      </c>
      <c r="F26" s="237">
        <v>-3.135108235879569</v>
      </c>
      <c r="G26" s="107"/>
    </row>
    <row r="27" spans="1:7" ht="15" customHeight="1">
      <c r="A27" s="115" t="s">
        <v>244</v>
      </c>
      <c r="B27" s="56">
        <v>39713866.04</v>
      </c>
      <c r="C27" s="116">
        <v>42424329.09</v>
      </c>
      <c r="D27" s="105">
        <f t="shared" si="1"/>
        <v>6.824979082293359</v>
      </c>
      <c r="E27" s="152"/>
      <c r="F27" s="238"/>
      <c r="G27" s="107"/>
    </row>
    <row r="28" spans="1:6" ht="11.25">
      <c r="A28" s="65" t="s">
        <v>156</v>
      </c>
      <c r="B28" s="108">
        <f>SUBTOTAL(9,B19:B24)</f>
        <v>131194618.60000001</v>
      </c>
      <c r="C28" s="123">
        <f>SUBTOTAL(9,C19:C24)</f>
        <v>133163673.36</v>
      </c>
      <c r="D28" s="105">
        <f t="shared" si="1"/>
        <v>1.5008654935790178</v>
      </c>
      <c r="E28" s="61"/>
      <c r="F28" s="235"/>
    </row>
    <row r="29" spans="1:6" ht="6.75" customHeight="1">
      <c r="A29" s="58"/>
      <c r="B29" s="59"/>
      <c r="C29" s="59"/>
      <c r="D29" s="232"/>
      <c r="E29" s="60"/>
      <c r="F29" s="233"/>
    </row>
    <row r="30" spans="1:6" ht="10.5" customHeight="1">
      <c r="A30" s="54" t="s">
        <v>157</v>
      </c>
      <c r="B30" s="59"/>
      <c r="C30" s="59"/>
      <c r="D30" s="232"/>
      <c r="E30" s="60"/>
      <c r="F30" s="233"/>
    </row>
    <row r="31" spans="1:7" ht="12.75" customHeight="1">
      <c r="A31" s="55" t="s">
        <v>158</v>
      </c>
      <c r="B31" s="117">
        <v>233236332.58</v>
      </c>
      <c r="C31" s="118">
        <v>243220312.81</v>
      </c>
      <c r="D31" s="105">
        <f aca="true" t="shared" si="2" ref="D31:D36">((C31/B31)-1)*100</f>
        <v>4.280628202115766</v>
      </c>
      <c r="E31" s="114">
        <v>62420</v>
      </c>
      <c r="F31" s="237">
        <v>1.7142484682570736</v>
      </c>
      <c r="G31" s="107"/>
    </row>
    <row r="32" spans="1:7" ht="11.25">
      <c r="A32" s="55" t="s">
        <v>159</v>
      </c>
      <c r="B32" s="117">
        <v>90369214.86</v>
      </c>
      <c r="C32" s="119">
        <v>96457461</v>
      </c>
      <c r="D32" s="105">
        <f t="shared" si="2"/>
        <v>6.737079822406233</v>
      </c>
      <c r="E32" s="114">
        <v>41235</v>
      </c>
      <c r="F32" s="237">
        <v>5.258455647734528</v>
      </c>
      <c r="G32" s="107"/>
    </row>
    <row r="33" spans="1:7" ht="11.25">
      <c r="A33" s="55" t="s">
        <v>160</v>
      </c>
      <c r="B33" s="117">
        <v>61780.51</v>
      </c>
      <c r="C33" s="118">
        <v>68332.14</v>
      </c>
      <c r="D33" s="105">
        <f t="shared" si="2"/>
        <v>10.604687465351127</v>
      </c>
      <c r="E33" s="114">
        <v>57</v>
      </c>
      <c r="F33" s="237">
        <f>(57/50-1)*100</f>
        <v>13.99999999999999</v>
      </c>
      <c r="G33" s="107"/>
    </row>
    <row r="34" spans="1:7" ht="11.25">
      <c r="A34" s="55" t="s">
        <v>245</v>
      </c>
      <c r="B34" s="117">
        <v>802731.29</v>
      </c>
      <c r="C34" s="120">
        <v>625368.09</v>
      </c>
      <c r="D34" s="105">
        <f t="shared" si="2"/>
        <v>-22.09496530277274</v>
      </c>
      <c r="E34" s="114">
        <v>958</v>
      </c>
      <c r="F34" s="237">
        <v>-14.08071748878924</v>
      </c>
      <c r="G34" s="107"/>
    </row>
    <row r="35" spans="1:7" ht="11.25">
      <c r="A35" s="55" t="s">
        <v>161</v>
      </c>
      <c r="B35" s="117">
        <v>600</v>
      </c>
      <c r="C35" s="120">
        <v>2085.64</v>
      </c>
      <c r="D35" s="105">
        <f t="shared" si="2"/>
        <v>247.60666666666665</v>
      </c>
      <c r="E35" s="155"/>
      <c r="F35" s="239"/>
      <c r="G35" s="107"/>
    </row>
    <row r="36" spans="1:7" ht="11.25">
      <c r="A36" s="65" t="s">
        <v>162</v>
      </c>
      <c r="B36" s="121">
        <f>SUBTOTAL(9,B31:B35)</f>
        <v>324470659.24</v>
      </c>
      <c r="C36" s="161">
        <f>SUBTOTAL(9,C31:C35)</f>
        <v>340373559.67999995</v>
      </c>
      <c r="D36" s="105">
        <f t="shared" si="2"/>
        <v>4.901182891928935</v>
      </c>
      <c r="E36" s="61"/>
      <c r="F36" s="240"/>
      <c r="G36" s="122"/>
    </row>
    <row r="37" spans="1:6" ht="11.25">
      <c r="A37" s="58"/>
      <c r="B37" s="59"/>
      <c r="C37" s="59"/>
      <c r="D37" s="232"/>
      <c r="E37" s="60"/>
      <c r="F37" s="241"/>
    </row>
    <row r="38" spans="1:6" ht="11.25">
      <c r="A38" s="54" t="s">
        <v>163</v>
      </c>
      <c r="B38" s="59"/>
      <c r="C38" s="59"/>
      <c r="D38" s="232"/>
      <c r="E38" s="60"/>
      <c r="F38" s="241"/>
    </row>
    <row r="39" spans="1:7" ht="11.25">
      <c r="A39" s="55" t="s">
        <v>335</v>
      </c>
      <c r="B39" s="56">
        <v>0</v>
      </c>
      <c r="C39" s="120">
        <v>503512777.87</v>
      </c>
      <c r="D39" s="105"/>
      <c r="E39" s="114">
        <v>98086</v>
      </c>
      <c r="F39" s="242"/>
      <c r="G39" s="107"/>
    </row>
    <row r="40" spans="1:7" ht="11.25">
      <c r="A40" s="55" t="s">
        <v>254</v>
      </c>
      <c r="B40" s="56">
        <v>372832967.25</v>
      </c>
      <c r="C40" s="120">
        <v>23942212.74</v>
      </c>
      <c r="D40" s="105">
        <f aca="true" t="shared" si="3" ref="D40:D47">((C40/B40)-1)*100</f>
        <v>-93.57830051441086</v>
      </c>
      <c r="E40" s="114">
        <v>18</v>
      </c>
      <c r="F40" s="242"/>
      <c r="G40" s="107"/>
    </row>
    <row r="41" spans="1:7" ht="11.25">
      <c r="A41" s="55" t="s">
        <v>246</v>
      </c>
      <c r="B41" s="56">
        <v>41882140.21</v>
      </c>
      <c r="C41" s="119">
        <v>40939775</v>
      </c>
      <c r="D41" s="105">
        <f t="shared" si="3"/>
        <v>-2.2500407220713114</v>
      </c>
      <c r="E41" s="114">
        <v>6818</v>
      </c>
      <c r="F41" s="242">
        <v>-7.752672168854014</v>
      </c>
      <c r="G41" s="107"/>
    </row>
    <row r="42" spans="1:7" ht="11.25">
      <c r="A42" s="55" t="s">
        <v>164</v>
      </c>
      <c r="B42" s="56">
        <v>71426126.11</v>
      </c>
      <c r="C42" s="118">
        <v>637447.99</v>
      </c>
      <c r="D42" s="105">
        <f t="shared" si="3"/>
        <v>-99.10754226119124</v>
      </c>
      <c r="E42" s="114">
        <v>0</v>
      </c>
      <c r="F42" s="242"/>
      <c r="G42" s="107"/>
    </row>
    <row r="43" spans="1:7" ht="11.25">
      <c r="A43" s="55" t="s">
        <v>165</v>
      </c>
      <c r="B43" s="56">
        <v>93829553.02</v>
      </c>
      <c r="C43" s="118">
        <v>105889403.1</v>
      </c>
      <c r="D43" s="105">
        <f t="shared" si="3"/>
        <v>12.852933528767219</v>
      </c>
      <c r="E43" s="114">
        <v>13398</v>
      </c>
      <c r="F43" s="242">
        <v>7.9526226734348615</v>
      </c>
      <c r="G43" s="107"/>
    </row>
    <row r="44" spans="1:7" ht="11.25">
      <c r="A44" s="55" t="s">
        <v>234</v>
      </c>
      <c r="B44" s="56">
        <v>8844</v>
      </c>
      <c r="C44" s="118">
        <v>9045</v>
      </c>
      <c r="D44" s="105">
        <f t="shared" si="3"/>
        <v>2.2727272727272707</v>
      </c>
      <c r="E44" s="114">
        <v>6</v>
      </c>
      <c r="F44" s="242">
        <v>-33.333333333333336</v>
      </c>
      <c r="G44" s="107"/>
    </row>
    <row r="45" spans="1:7" ht="11.25">
      <c r="A45" s="55" t="s">
        <v>235</v>
      </c>
      <c r="B45" s="56">
        <v>312737.46</v>
      </c>
      <c r="C45" s="118">
        <v>382834.07</v>
      </c>
      <c r="D45" s="105">
        <f t="shared" si="3"/>
        <v>22.413883517503773</v>
      </c>
      <c r="E45" s="112">
        <v>166</v>
      </c>
      <c r="F45" s="242">
        <v>16.083916083916083</v>
      </c>
      <c r="G45" s="107"/>
    </row>
    <row r="46" spans="1:7" ht="11.25">
      <c r="A46" s="55" t="s">
        <v>236</v>
      </c>
      <c r="B46" s="56">
        <v>1972941.56</v>
      </c>
      <c r="C46" s="118">
        <v>1995205.16</v>
      </c>
      <c r="D46" s="105">
        <f t="shared" si="3"/>
        <v>1.128447007827238</v>
      </c>
      <c r="E46" s="112">
        <v>1550</v>
      </c>
      <c r="F46" s="242">
        <v>0.5188067444876765</v>
      </c>
      <c r="G46" s="107"/>
    </row>
    <row r="47" spans="1:7" ht="11.25">
      <c r="A47" s="65" t="s">
        <v>166</v>
      </c>
      <c r="B47" s="108">
        <f>SUBTOTAL(9,B39:B46)</f>
        <v>582265309.61</v>
      </c>
      <c r="C47" s="123">
        <f>SUBTOTAL(9,C39:C46)</f>
        <v>677308700.9300001</v>
      </c>
      <c r="D47" s="105">
        <f t="shared" si="3"/>
        <v>16.323038613387418</v>
      </c>
      <c r="E47" s="62"/>
      <c r="F47" s="240"/>
      <c r="G47" s="107"/>
    </row>
    <row r="48" spans="1:6" ht="6.75" customHeight="1">
      <c r="A48" s="89"/>
      <c r="B48" s="64"/>
      <c r="C48" s="64"/>
      <c r="D48" s="243"/>
      <c r="E48" s="62"/>
      <c r="F48" s="240"/>
    </row>
    <row r="49" spans="1:6" ht="11.25">
      <c r="A49" s="63" t="s">
        <v>167</v>
      </c>
      <c r="B49" s="64"/>
      <c r="C49" s="64"/>
      <c r="D49" s="244"/>
      <c r="E49" s="62"/>
      <c r="F49" s="240"/>
    </row>
    <row r="50" spans="1:7" ht="11.25">
      <c r="A50" s="55" t="s">
        <v>247</v>
      </c>
      <c r="B50" s="124">
        <v>104316.72</v>
      </c>
      <c r="C50" s="120">
        <v>1371.21</v>
      </c>
      <c r="D50" s="105">
        <f>((C50/B50)-1)*100</f>
        <v>-98.6855319070615</v>
      </c>
      <c r="E50" s="112">
        <v>1</v>
      </c>
      <c r="F50" s="242">
        <v>-75</v>
      </c>
      <c r="G50" s="107"/>
    </row>
    <row r="51" spans="1:7" ht="11.25">
      <c r="A51" s="55" t="s">
        <v>168</v>
      </c>
      <c r="B51" s="56" t="s">
        <v>259</v>
      </c>
      <c r="C51" s="120">
        <v>0</v>
      </c>
      <c r="D51" s="105"/>
      <c r="E51" s="112">
        <v>1423</v>
      </c>
      <c r="F51" s="242">
        <v>-79.71489665003564</v>
      </c>
      <c r="G51" s="107"/>
    </row>
    <row r="52" spans="1:7" ht="11.25">
      <c r="A52" s="55" t="s">
        <v>169</v>
      </c>
      <c r="B52" s="56">
        <v>13417344.46</v>
      </c>
      <c r="C52" s="120">
        <v>4365111.05</v>
      </c>
      <c r="D52" s="105">
        <f>((C52/B52)-1)*100</f>
        <v>-67.46665435166148</v>
      </c>
      <c r="E52" s="114">
        <v>0</v>
      </c>
      <c r="F52" s="245">
        <v>0</v>
      </c>
      <c r="G52" s="107"/>
    </row>
    <row r="53" spans="1:7" ht="11.25">
      <c r="A53" s="65" t="s">
        <v>170</v>
      </c>
      <c r="B53" s="108">
        <f>SUBTOTAL(9,B50:B52)</f>
        <v>13521661.180000002</v>
      </c>
      <c r="C53" s="123">
        <f>SUBTOTAL(9,C50:C52)</f>
        <v>4366482.26</v>
      </c>
      <c r="D53" s="105">
        <f>((C53/B53)-1)*100</f>
        <v>-67.70750130569387</v>
      </c>
      <c r="E53" s="90"/>
      <c r="F53" s="246"/>
      <c r="G53" s="107"/>
    </row>
    <row r="54" spans="1:6" ht="8.25" customHeight="1">
      <c r="A54" s="10"/>
      <c r="B54" s="64"/>
      <c r="C54" s="64"/>
      <c r="D54" s="125"/>
      <c r="F54" s="247"/>
    </row>
    <row r="55" spans="1:7" ht="11.25">
      <c r="A55" s="65" t="s">
        <v>238</v>
      </c>
      <c r="B55" s="108">
        <v>1728954</v>
      </c>
      <c r="C55" s="126">
        <v>2368574</v>
      </c>
      <c r="D55" s="105">
        <f>((C55/B55)-1)*100</f>
        <v>36.994622181966676</v>
      </c>
      <c r="E55" s="140"/>
      <c r="F55" s="248"/>
      <c r="G55" s="107"/>
    </row>
    <row r="56" spans="1:6" ht="6.75" customHeight="1">
      <c r="A56" s="10"/>
      <c r="B56" s="64"/>
      <c r="D56" s="125"/>
      <c r="E56" s="100"/>
      <c r="F56" s="248"/>
    </row>
    <row r="57" spans="1:7" ht="12" customHeight="1">
      <c r="A57" s="91" t="s">
        <v>294</v>
      </c>
      <c r="B57" s="92">
        <f>SUBTOTAL(9,B10:B24,B31:B55)</f>
        <v>1447399624.83</v>
      </c>
      <c r="C57" s="123">
        <f>SUBTOTAL(9,C10:C24,C31:C55)</f>
        <v>1553115019.4799998</v>
      </c>
      <c r="D57" s="127">
        <f>((C57/B57)-1)*100</f>
        <v>7.303815258513446</v>
      </c>
      <c r="E57" s="128">
        <v>229835</v>
      </c>
      <c r="F57" s="249">
        <v>2.489609903144685</v>
      </c>
      <c r="G57" s="107"/>
    </row>
    <row r="58" spans="1:6" s="134" customFormat="1" ht="12" customHeight="1">
      <c r="A58" s="129" t="s">
        <v>260</v>
      </c>
      <c r="B58" s="130"/>
      <c r="C58" s="130"/>
      <c r="D58" s="131"/>
      <c r="E58" s="132"/>
      <c r="F58" s="133"/>
    </row>
    <row r="59" spans="1:6" s="129" customFormat="1" ht="9">
      <c r="A59" s="129" t="s">
        <v>171</v>
      </c>
      <c r="D59" s="135"/>
      <c r="F59" s="135"/>
    </row>
    <row r="60" spans="1:6" s="129" customFormat="1" ht="9">
      <c r="A60" s="136" t="s">
        <v>172</v>
      </c>
      <c r="D60" s="135"/>
      <c r="F60" s="135"/>
    </row>
    <row r="61" spans="1:6" s="129" customFormat="1" ht="9">
      <c r="A61" s="136" t="s">
        <v>173</v>
      </c>
      <c r="D61" s="135"/>
      <c r="F61" s="135"/>
    </row>
    <row r="62" spans="1:6" s="129" customFormat="1" ht="9">
      <c r="A62" s="137"/>
      <c r="D62" s="138"/>
      <c r="F62" s="135"/>
    </row>
    <row r="63" spans="1:6" s="129" customFormat="1" ht="9">
      <c r="A63" s="129" t="s">
        <v>237</v>
      </c>
      <c r="D63" s="135"/>
      <c r="F63" s="135"/>
    </row>
    <row r="65" spans="3:6" ht="11.25">
      <c r="C65" s="41"/>
      <c r="D65" s="139"/>
      <c r="E65" s="41"/>
      <c r="F65" s="139"/>
    </row>
    <row r="66" spans="2:6" ht="11.25">
      <c r="B66" s="41"/>
      <c r="C66" s="41"/>
      <c r="D66" s="139"/>
      <c r="E66" s="41"/>
      <c r="F66" s="139"/>
    </row>
    <row r="67" spans="2:6" ht="11.25">
      <c r="B67" s="40"/>
      <c r="C67" s="40"/>
      <c r="D67" s="139"/>
      <c r="E67" s="40"/>
      <c r="F67" s="139"/>
    </row>
  </sheetData>
  <mergeCells count="1">
    <mergeCell ref="B2:F4"/>
  </mergeCells>
  <hyperlinks>
    <hyperlink ref="A6" location="Sommaire!A1" display="Sommaire"/>
  </hyperlinks>
  <printOptions/>
  <pageMargins left="0.3937007874015748" right="0.3937007874015748" top="0.5905511811023623" bottom="0.5905511811023623" header="0.5118110236220472" footer="0.5118110236220472"/>
  <pageSetup horizontalDpi="600" verticalDpi="600" orientation="portrait" paperSize="9" scale="95" r:id="rId2"/>
  <headerFooter alignWithMargins="0">
    <oddHeader>&amp;R&amp;8Observatoire Statistiques et Etudes - Mai 2012</oddHeader>
    <oddFooter>&amp;R&amp;8&amp;P/&amp;N</oddFooter>
  </headerFooter>
  <drawing r:id="rId1"/>
</worksheet>
</file>

<file path=xl/worksheets/sheet11.xml><?xml version="1.0" encoding="utf-8"?>
<worksheet xmlns="http://schemas.openxmlformats.org/spreadsheetml/2006/main" xmlns:r="http://schemas.openxmlformats.org/officeDocument/2006/relationships">
  <dimension ref="A1:U408"/>
  <sheetViews>
    <sheetView showGridLines="0" workbookViewId="0" topLeftCell="A1">
      <pane ySplit="7" topLeftCell="BM340" activePane="bottomLeft" state="frozen"/>
      <selection pane="topLeft" activeCell="A383" sqref="A383"/>
      <selection pane="bottomLeft" activeCell="A5" sqref="A5"/>
    </sheetView>
  </sheetViews>
  <sheetFormatPr defaultColWidth="11.421875" defaultRowHeight="12.75"/>
  <cols>
    <col min="1" max="1" width="13.8515625" style="278" customWidth="1"/>
    <col min="2" max="2" width="29.421875" style="278" customWidth="1"/>
    <col min="3" max="3" width="13.8515625" style="278" customWidth="1"/>
    <col min="4" max="4" width="47.140625" style="278" bestFit="1" customWidth="1"/>
    <col min="5" max="5" width="13.8515625" style="278" customWidth="1"/>
    <col min="6" max="6" width="23.00390625" style="278" customWidth="1"/>
    <col min="7" max="7" width="13.8515625" style="279" customWidth="1"/>
    <col min="8" max="8" width="15.00390625" style="279" customWidth="1"/>
    <col min="9" max="9" width="16.140625" style="279" customWidth="1"/>
    <col min="10" max="21" width="15.00390625" style="279" customWidth="1"/>
    <col min="22" max="16384" width="11.421875" style="278" customWidth="1"/>
  </cols>
  <sheetData>
    <row r="1" ht="15.75">
      <c r="A1" s="277" t="s">
        <v>341</v>
      </c>
    </row>
    <row r="2" ht="15.75">
      <c r="A2" s="277" t="s">
        <v>342</v>
      </c>
    </row>
    <row r="3" ht="15.75">
      <c r="A3" s="277" t="s">
        <v>343</v>
      </c>
    </row>
    <row r="4" ht="15.75">
      <c r="A4" s="277"/>
    </row>
    <row r="5" spans="1:17" s="280" customFormat="1" ht="12.75">
      <c r="A5" s="68" t="s">
        <v>178</v>
      </c>
      <c r="C5" s="68" t="s">
        <v>318</v>
      </c>
      <c r="E5" s="281"/>
      <c r="F5" s="281"/>
      <c r="G5" s="281"/>
      <c r="H5" s="281"/>
      <c r="I5" s="281"/>
      <c r="J5" s="281"/>
      <c r="K5" s="281"/>
      <c r="L5" s="281"/>
      <c r="M5" s="281"/>
      <c r="N5" s="281"/>
      <c r="O5" s="281"/>
      <c r="P5" s="281"/>
      <c r="Q5" s="281"/>
    </row>
    <row r="6" spans="7:21" ht="12.75">
      <c r="G6" s="278"/>
      <c r="H6" s="278"/>
      <c r="I6" s="278"/>
      <c r="J6" s="278"/>
      <c r="K6" s="278"/>
      <c r="L6" s="278"/>
      <c r="M6" s="278"/>
      <c r="N6" s="278"/>
      <c r="O6" s="278"/>
      <c r="P6" s="278"/>
      <c r="Q6" s="278"/>
      <c r="R6" s="278"/>
      <c r="S6" s="278"/>
      <c r="T6" s="278"/>
      <c r="U6" s="278"/>
    </row>
    <row r="7" spans="1:21" ht="89.25">
      <c r="A7" s="282" t="s">
        <v>344</v>
      </c>
      <c r="B7" s="282" t="s">
        <v>345</v>
      </c>
      <c r="C7" s="282" t="s">
        <v>346</v>
      </c>
      <c r="D7" s="282" t="s">
        <v>347</v>
      </c>
      <c r="E7" s="282" t="s">
        <v>348</v>
      </c>
      <c r="F7" s="282" t="s">
        <v>349</v>
      </c>
      <c r="G7" s="282" t="s">
        <v>321</v>
      </c>
      <c r="H7" s="282" t="s">
        <v>350</v>
      </c>
      <c r="I7" s="282" t="s">
        <v>351</v>
      </c>
      <c r="J7" s="282" t="s">
        <v>352</v>
      </c>
      <c r="K7" s="282" t="s">
        <v>353</v>
      </c>
      <c r="L7" s="282" t="s">
        <v>354</v>
      </c>
      <c r="M7" s="282" t="s">
        <v>355</v>
      </c>
      <c r="N7" s="282" t="s">
        <v>356</v>
      </c>
      <c r="O7" s="282" t="s">
        <v>357</v>
      </c>
      <c r="P7" s="282" t="s">
        <v>358</v>
      </c>
      <c r="Q7" s="282" t="s">
        <v>359</v>
      </c>
      <c r="R7" s="282" t="s">
        <v>360</v>
      </c>
      <c r="S7" s="278"/>
      <c r="T7" s="278"/>
      <c r="U7" s="278"/>
    </row>
    <row r="8" spans="1:21" ht="12.75">
      <c r="A8" s="283">
        <v>97401</v>
      </c>
      <c r="B8" s="284" t="s">
        <v>277</v>
      </c>
      <c r="C8" s="283">
        <v>101</v>
      </c>
      <c r="D8" s="284" t="s">
        <v>361</v>
      </c>
      <c r="E8" s="285">
        <v>4</v>
      </c>
      <c r="F8" s="307">
        <v>1408</v>
      </c>
      <c r="G8" s="307">
        <v>3724</v>
      </c>
      <c r="H8" s="307">
        <v>401</v>
      </c>
      <c r="I8" s="307">
        <v>356</v>
      </c>
      <c r="J8" s="307">
        <v>65</v>
      </c>
      <c r="K8" s="307">
        <v>586</v>
      </c>
      <c r="L8" s="307">
        <v>106</v>
      </c>
      <c r="M8" s="307">
        <v>626</v>
      </c>
      <c r="N8" s="307">
        <v>54</v>
      </c>
      <c r="O8" s="307">
        <v>550</v>
      </c>
      <c r="P8" s="307">
        <v>441</v>
      </c>
      <c r="Q8" s="307">
        <v>549</v>
      </c>
      <c r="R8" s="307">
        <v>347</v>
      </c>
      <c r="S8" s="278"/>
      <c r="T8" s="278"/>
      <c r="U8" s="278"/>
    </row>
    <row r="9" spans="1:21" ht="12.75">
      <c r="A9" s="283">
        <v>97401</v>
      </c>
      <c r="B9" s="284" t="s">
        <v>277</v>
      </c>
      <c r="C9" s="283">
        <v>102</v>
      </c>
      <c r="D9" s="284" t="s">
        <v>362</v>
      </c>
      <c r="E9" s="285">
        <v>4</v>
      </c>
      <c r="F9" s="307">
        <v>648</v>
      </c>
      <c r="G9" s="307">
        <v>1790</v>
      </c>
      <c r="H9" s="307">
        <v>165</v>
      </c>
      <c r="I9" s="307">
        <v>127</v>
      </c>
      <c r="J9" s="307">
        <v>27</v>
      </c>
      <c r="K9" s="307">
        <v>329</v>
      </c>
      <c r="L9" s="307">
        <v>52</v>
      </c>
      <c r="M9" s="307">
        <v>164</v>
      </c>
      <c r="N9" s="307">
        <v>40</v>
      </c>
      <c r="O9" s="307">
        <v>207</v>
      </c>
      <c r="P9" s="307">
        <v>172</v>
      </c>
      <c r="Q9" s="307">
        <v>224</v>
      </c>
      <c r="R9" s="307">
        <v>145</v>
      </c>
      <c r="S9" s="278"/>
      <c r="T9" s="278"/>
      <c r="U9" s="278"/>
    </row>
    <row r="10" spans="1:21" ht="12.75">
      <c r="A10" s="283">
        <v>97401</v>
      </c>
      <c r="B10" s="284" t="s">
        <v>277</v>
      </c>
      <c r="C10" s="283">
        <v>201</v>
      </c>
      <c r="D10" s="284" t="s">
        <v>363</v>
      </c>
      <c r="E10" s="285">
        <v>4</v>
      </c>
      <c r="F10" s="307">
        <v>426</v>
      </c>
      <c r="G10" s="307">
        <v>1228</v>
      </c>
      <c r="H10" s="307">
        <v>112</v>
      </c>
      <c r="I10" s="307">
        <v>80</v>
      </c>
      <c r="J10" s="307">
        <v>18</v>
      </c>
      <c r="K10" s="307">
        <v>216</v>
      </c>
      <c r="L10" s="307">
        <v>53</v>
      </c>
      <c r="M10" s="307">
        <v>174</v>
      </c>
      <c r="N10" s="307">
        <v>28</v>
      </c>
      <c r="O10" s="307">
        <v>163</v>
      </c>
      <c r="P10" s="307">
        <v>122</v>
      </c>
      <c r="Q10" s="307">
        <v>165</v>
      </c>
      <c r="R10" s="307">
        <v>106</v>
      </c>
      <c r="S10" s="278"/>
      <c r="T10" s="278"/>
      <c r="U10" s="278"/>
    </row>
    <row r="11" spans="1:21" ht="12.75">
      <c r="A11" s="283">
        <v>97401</v>
      </c>
      <c r="B11" s="284" t="s">
        <v>277</v>
      </c>
      <c r="C11" s="283">
        <v>202</v>
      </c>
      <c r="D11" s="284" t="s">
        <v>364</v>
      </c>
      <c r="E11" s="285">
        <v>1</v>
      </c>
      <c r="F11" s="307"/>
      <c r="G11" s="307"/>
      <c r="H11" s="307"/>
      <c r="I11" s="307"/>
      <c r="J11" s="307"/>
      <c r="K11" s="307"/>
      <c r="L11" s="307"/>
      <c r="M11" s="307"/>
      <c r="N11" s="307"/>
      <c r="O11" s="307"/>
      <c r="P11" s="307"/>
      <c r="Q11" s="307"/>
      <c r="R11" s="307"/>
      <c r="S11" s="278"/>
      <c r="T11" s="278"/>
      <c r="U11" s="278"/>
    </row>
    <row r="12" spans="1:21" ht="12.75">
      <c r="A12" s="283">
        <v>97402</v>
      </c>
      <c r="B12" s="284" t="s">
        <v>365</v>
      </c>
      <c r="C12" s="283">
        <v>101</v>
      </c>
      <c r="D12" s="284" t="s">
        <v>366</v>
      </c>
      <c r="E12" s="285">
        <v>4</v>
      </c>
      <c r="F12" s="307">
        <v>723</v>
      </c>
      <c r="G12" s="307">
        <v>1895</v>
      </c>
      <c r="H12" s="307">
        <v>244</v>
      </c>
      <c r="I12" s="307">
        <v>193</v>
      </c>
      <c r="J12" s="307">
        <v>20</v>
      </c>
      <c r="K12" s="307">
        <v>266</v>
      </c>
      <c r="L12" s="307">
        <v>62</v>
      </c>
      <c r="M12" s="307">
        <v>356</v>
      </c>
      <c r="N12" s="307">
        <v>45</v>
      </c>
      <c r="O12" s="307">
        <v>302</v>
      </c>
      <c r="P12" s="307">
        <v>260</v>
      </c>
      <c r="Q12" s="307">
        <v>340</v>
      </c>
      <c r="R12" s="307">
        <v>244</v>
      </c>
      <c r="S12" s="278"/>
      <c r="T12" s="278"/>
      <c r="U12" s="278"/>
    </row>
    <row r="13" spans="1:21" ht="12.75">
      <c r="A13" s="283">
        <v>97402</v>
      </c>
      <c r="B13" s="284" t="s">
        <v>365</v>
      </c>
      <c r="C13" s="283">
        <v>102</v>
      </c>
      <c r="D13" s="284" t="s">
        <v>367</v>
      </c>
      <c r="E13" s="285">
        <v>4</v>
      </c>
      <c r="F13" s="307">
        <v>997</v>
      </c>
      <c r="G13" s="307">
        <v>2707</v>
      </c>
      <c r="H13" s="307">
        <v>283</v>
      </c>
      <c r="I13" s="307">
        <v>262</v>
      </c>
      <c r="J13" s="307">
        <v>42</v>
      </c>
      <c r="K13" s="307">
        <v>410</v>
      </c>
      <c r="L13" s="307">
        <v>83</v>
      </c>
      <c r="M13" s="307">
        <v>383</v>
      </c>
      <c r="N13" s="307">
        <v>61</v>
      </c>
      <c r="O13" s="307">
        <v>419</v>
      </c>
      <c r="P13" s="307">
        <v>364</v>
      </c>
      <c r="Q13" s="307">
        <v>457</v>
      </c>
      <c r="R13" s="307">
        <v>319</v>
      </c>
      <c r="S13" s="278"/>
      <c r="T13" s="278"/>
      <c r="U13" s="278"/>
    </row>
    <row r="14" spans="1:21" ht="12.75">
      <c r="A14" s="283">
        <v>97402</v>
      </c>
      <c r="B14" s="284" t="s">
        <v>365</v>
      </c>
      <c r="C14" s="283">
        <v>103</v>
      </c>
      <c r="D14" s="284" t="s">
        <v>368</v>
      </c>
      <c r="E14" s="285">
        <v>4</v>
      </c>
      <c r="F14" s="307">
        <v>489</v>
      </c>
      <c r="G14" s="307">
        <v>1298</v>
      </c>
      <c r="H14" s="307">
        <v>138</v>
      </c>
      <c r="I14" s="307">
        <v>117</v>
      </c>
      <c r="J14" s="307">
        <v>27</v>
      </c>
      <c r="K14" s="307">
        <v>207</v>
      </c>
      <c r="L14" s="307">
        <v>37</v>
      </c>
      <c r="M14" s="307">
        <v>108</v>
      </c>
      <c r="N14" s="307">
        <v>35</v>
      </c>
      <c r="O14" s="307">
        <v>224</v>
      </c>
      <c r="P14" s="307">
        <v>189</v>
      </c>
      <c r="Q14" s="307">
        <v>230</v>
      </c>
      <c r="R14" s="307">
        <v>170</v>
      </c>
      <c r="S14" s="278"/>
      <c r="T14" s="278"/>
      <c r="U14" s="278"/>
    </row>
    <row r="15" spans="1:21" ht="12.75">
      <c r="A15" s="283">
        <v>97402</v>
      </c>
      <c r="B15" s="284" t="s">
        <v>365</v>
      </c>
      <c r="C15" s="283">
        <v>104</v>
      </c>
      <c r="D15" s="284" t="s">
        <v>369</v>
      </c>
      <c r="E15" s="285">
        <v>4</v>
      </c>
      <c r="F15" s="307">
        <v>947</v>
      </c>
      <c r="G15" s="307">
        <v>2512</v>
      </c>
      <c r="H15" s="307">
        <v>275</v>
      </c>
      <c r="I15" s="307">
        <v>296</v>
      </c>
      <c r="J15" s="307">
        <v>40</v>
      </c>
      <c r="K15" s="307">
        <v>336</v>
      </c>
      <c r="L15" s="307">
        <v>79</v>
      </c>
      <c r="M15" s="307">
        <v>568</v>
      </c>
      <c r="N15" s="307">
        <v>66</v>
      </c>
      <c r="O15" s="307">
        <v>400</v>
      </c>
      <c r="P15" s="307">
        <v>338</v>
      </c>
      <c r="Q15" s="307">
        <v>462</v>
      </c>
      <c r="R15" s="307">
        <v>297</v>
      </c>
      <c r="S15" s="278"/>
      <c r="T15" s="278"/>
      <c r="U15" s="278"/>
    </row>
    <row r="16" spans="1:21" ht="12.75">
      <c r="A16" s="283">
        <v>97402</v>
      </c>
      <c r="B16" s="284" t="s">
        <v>365</v>
      </c>
      <c r="C16" s="283">
        <v>105</v>
      </c>
      <c r="D16" s="284" t="s">
        <v>370</v>
      </c>
      <c r="E16" s="285">
        <v>1</v>
      </c>
      <c r="F16" s="307"/>
      <c r="G16" s="307"/>
      <c r="H16" s="307"/>
      <c r="I16" s="307"/>
      <c r="J16" s="307"/>
      <c r="K16" s="307"/>
      <c r="L16" s="307"/>
      <c r="M16" s="307"/>
      <c r="N16" s="307"/>
      <c r="O16" s="307"/>
      <c r="P16" s="307"/>
      <c r="Q16" s="307"/>
      <c r="R16" s="307"/>
      <c r="S16" s="278"/>
      <c r="T16" s="278"/>
      <c r="U16" s="278"/>
    </row>
    <row r="17" spans="1:21" ht="12.75">
      <c r="A17" s="283">
        <v>97403</v>
      </c>
      <c r="B17" s="284" t="s">
        <v>272</v>
      </c>
      <c r="C17" s="283">
        <v>101</v>
      </c>
      <c r="D17" s="284" t="s">
        <v>371</v>
      </c>
      <c r="E17" s="285">
        <v>4</v>
      </c>
      <c r="F17" s="307">
        <v>895</v>
      </c>
      <c r="G17" s="307">
        <v>2435</v>
      </c>
      <c r="H17" s="307">
        <v>236</v>
      </c>
      <c r="I17" s="307">
        <v>203</v>
      </c>
      <c r="J17" s="307">
        <v>40</v>
      </c>
      <c r="K17" s="307">
        <v>416</v>
      </c>
      <c r="L17" s="307">
        <v>67</v>
      </c>
      <c r="M17" s="307">
        <v>360</v>
      </c>
      <c r="N17" s="307">
        <v>58</v>
      </c>
      <c r="O17" s="307">
        <v>341</v>
      </c>
      <c r="P17" s="307">
        <v>262</v>
      </c>
      <c r="Q17" s="307">
        <v>334</v>
      </c>
      <c r="R17" s="307">
        <v>203</v>
      </c>
      <c r="S17" s="278"/>
      <c r="T17" s="278"/>
      <c r="U17" s="278"/>
    </row>
    <row r="18" spans="1:21" ht="12.75">
      <c r="A18" s="283">
        <v>97403</v>
      </c>
      <c r="B18" s="284" t="s">
        <v>272</v>
      </c>
      <c r="C18" s="283">
        <v>102</v>
      </c>
      <c r="D18" s="284" t="s">
        <v>372</v>
      </c>
      <c r="E18" s="285">
        <v>4</v>
      </c>
      <c r="F18" s="307">
        <v>658</v>
      </c>
      <c r="G18" s="307">
        <v>1803</v>
      </c>
      <c r="H18" s="307">
        <v>173</v>
      </c>
      <c r="I18" s="307">
        <v>139</v>
      </c>
      <c r="J18" s="307">
        <v>30</v>
      </c>
      <c r="K18" s="307">
        <v>316</v>
      </c>
      <c r="L18" s="307">
        <v>57</v>
      </c>
      <c r="M18" s="307">
        <v>270</v>
      </c>
      <c r="N18" s="307">
        <v>38</v>
      </c>
      <c r="O18" s="307">
        <v>213</v>
      </c>
      <c r="P18" s="307">
        <v>160</v>
      </c>
      <c r="Q18" s="307">
        <v>229</v>
      </c>
      <c r="R18" s="307">
        <v>126</v>
      </c>
      <c r="S18" s="278"/>
      <c r="T18" s="278"/>
      <c r="U18" s="278"/>
    </row>
    <row r="19" spans="1:21" ht="12.75">
      <c r="A19" s="283">
        <v>97403</v>
      </c>
      <c r="B19" s="284" t="s">
        <v>272</v>
      </c>
      <c r="C19" s="283">
        <v>103</v>
      </c>
      <c r="D19" s="284" t="s">
        <v>373</v>
      </c>
      <c r="E19" s="285">
        <v>1</v>
      </c>
      <c r="F19" s="307"/>
      <c r="G19" s="307"/>
      <c r="H19" s="307"/>
      <c r="I19" s="307"/>
      <c r="J19" s="307"/>
      <c r="K19" s="307"/>
      <c r="L19" s="307"/>
      <c r="M19" s="307"/>
      <c r="N19" s="307"/>
      <c r="O19" s="307"/>
      <c r="P19" s="307"/>
      <c r="Q19" s="307"/>
      <c r="R19" s="307"/>
      <c r="S19" s="278"/>
      <c r="T19" s="278"/>
      <c r="U19" s="278"/>
    </row>
    <row r="20" spans="1:21" ht="12.75">
      <c r="A20" s="283">
        <v>97404</v>
      </c>
      <c r="B20" s="284" t="s">
        <v>374</v>
      </c>
      <c r="C20" s="283">
        <v>101</v>
      </c>
      <c r="D20" s="284" t="s">
        <v>366</v>
      </c>
      <c r="E20" s="285">
        <v>4</v>
      </c>
      <c r="F20" s="307">
        <v>1151</v>
      </c>
      <c r="G20" s="307">
        <v>2942</v>
      </c>
      <c r="H20" s="307">
        <v>378</v>
      </c>
      <c r="I20" s="307">
        <v>276</v>
      </c>
      <c r="J20" s="307">
        <v>45</v>
      </c>
      <c r="K20" s="307">
        <v>452</v>
      </c>
      <c r="L20" s="307">
        <v>90</v>
      </c>
      <c r="M20" s="307">
        <v>427</v>
      </c>
      <c r="N20" s="307">
        <v>75</v>
      </c>
      <c r="O20" s="307">
        <v>497</v>
      </c>
      <c r="P20" s="307">
        <v>426</v>
      </c>
      <c r="Q20" s="307">
        <v>525</v>
      </c>
      <c r="R20" s="307">
        <v>372</v>
      </c>
      <c r="S20" s="278"/>
      <c r="T20" s="278"/>
      <c r="U20" s="278"/>
    </row>
    <row r="21" spans="1:21" ht="12.75">
      <c r="A21" s="283">
        <v>97404</v>
      </c>
      <c r="B21" s="284" t="s">
        <v>374</v>
      </c>
      <c r="C21" s="283">
        <v>102</v>
      </c>
      <c r="D21" s="284" t="s">
        <v>375</v>
      </c>
      <c r="E21" s="285">
        <v>4</v>
      </c>
      <c r="F21" s="307">
        <v>604</v>
      </c>
      <c r="G21" s="307">
        <v>1599</v>
      </c>
      <c r="H21" s="307">
        <v>184</v>
      </c>
      <c r="I21" s="307">
        <v>132</v>
      </c>
      <c r="J21" s="307">
        <v>28</v>
      </c>
      <c r="K21" s="307">
        <v>260</v>
      </c>
      <c r="L21" s="307">
        <v>54</v>
      </c>
      <c r="M21" s="307">
        <v>201</v>
      </c>
      <c r="N21" s="307">
        <v>27</v>
      </c>
      <c r="O21" s="307">
        <v>247</v>
      </c>
      <c r="P21" s="307">
        <v>208</v>
      </c>
      <c r="Q21" s="307">
        <v>251</v>
      </c>
      <c r="R21" s="307">
        <v>175</v>
      </c>
      <c r="S21" s="278"/>
      <c r="T21" s="278"/>
      <c r="U21" s="278"/>
    </row>
    <row r="22" spans="1:21" ht="12.75">
      <c r="A22" s="283">
        <v>97404</v>
      </c>
      <c r="B22" s="284" t="s">
        <v>374</v>
      </c>
      <c r="C22" s="283">
        <v>201</v>
      </c>
      <c r="D22" s="284" t="s">
        <v>376</v>
      </c>
      <c r="E22" s="285">
        <v>4</v>
      </c>
      <c r="F22" s="307">
        <v>685</v>
      </c>
      <c r="G22" s="307">
        <v>1867</v>
      </c>
      <c r="H22" s="307">
        <v>187</v>
      </c>
      <c r="I22" s="307">
        <v>129</v>
      </c>
      <c r="J22" s="307">
        <v>38</v>
      </c>
      <c r="K22" s="307">
        <v>331</v>
      </c>
      <c r="L22" s="307">
        <v>64</v>
      </c>
      <c r="M22" s="307">
        <v>133</v>
      </c>
      <c r="N22" s="307">
        <v>31</v>
      </c>
      <c r="O22" s="307">
        <v>308</v>
      </c>
      <c r="P22" s="307">
        <v>251</v>
      </c>
      <c r="Q22" s="307">
        <v>282</v>
      </c>
      <c r="R22" s="307">
        <v>206</v>
      </c>
      <c r="S22" s="278"/>
      <c r="T22" s="278"/>
      <c r="U22" s="278"/>
    </row>
    <row r="23" spans="1:21" ht="12.75">
      <c r="A23" s="283">
        <v>97404</v>
      </c>
      <c r="B23" s="284" t="s">
        <v>374</v>
      </c>
      <c r="C23" s="283">
        <v>301</v>
      </c>
      <c r="D23" s="284" t="s">
        <v>377</v>
      </c>
      <c r="E23" s="285">
        <v>4</v>
      </c>
      <c r="F23" s="307">
        <v>356</v>
      </c>
      <c r="G23" s="307">
        <v>1007</v>
      </c>
      <c r="H23" s="307">
        <v>76</v>
      </c>
      <c r="I23" s="307">
        <v>83</v>
      </c>
      <c r="J23" s="307">
        <v>5</v>
      </c>
      <c r="K23" s="307">
        <v>192</v>
      </c>
      <c r="L23" s="307">
        <v>34</v>
      </c>
      <c r="M23" s="307">
        <v>135</v>
      </c>
      <c r="N23" s="307">
        <v>10</v>
      </c>
      <c r="O23" s="307">
        <v>80</v>
      </c>
      <c r="P23" s="307">
        <v>62</v>
      </c>
      <c r="Q23" s="307">
        <v>87</v>
      </c>
      <c r="R23" s="307">
        <v>52</v>
      </c>
      <c r="S23" s="278"/>
      <c r="T23" s="278"/>
      <c r="U23" s="278"/>
    </row>
    <row r="24" spans="1:21" ht="12.75">
      <c r="A24" s="283">
        <v>97404</v>
      </c>
      <c r="B24" s="284" t="s">
        <v>374</v>
      </c>
      <c r="C24" s="283">
        <v>401</v>
      </c>
      <c r="D24" s="284" t="s">
        <v>378</v>
      </c>
      <c r="E24" s="285">
        <v>4</v>
      </c>
      <c r="F24" s="307">
        <v>265</v>
      </c>
      <c r="G24" s="307">
        <v>802</v>
      </c>
      <c r="H24" s="307">
        <v>70</v>
      </c>
      <c r="I24" s="307">
        <v>38</v>
      </c>
      <c r="J24" s="307"/>
      <c r="K24" s="307">
        <v>153</v>
      </c>
      <c r="L24" s="307">
        <v>35</v>
      </c>
      <c r="M24" s="307">
        <v>59</v>
      </c>
      <c r="N24" s="307">
        <v>6</v>
      </c>
      <c r="O24" s="307">
        <v>95</v>
      </c>
      <c r="P24" s="307">
        <v>88</v>
      </c>
      <c r="Q24" s="307">
        <v>102</v>
      </c>
      <c r="R24" s="307">
        <v>80</v>
      </c>
      <c r="S24" s="278"/>
      <c r="T24" s="278"/>
      <c r="U24" s="278"/>
    </row>
    <row r="25" spans="1:21" ht="12.75">
      <c r="A25" s="283">
        <v>97404</v>
      </c>
      <c r="B25" s="284" t="s">
        <v>374</v>
      </c>
      <c r="C25" s="283">
        <v>501</v>
      </c>
      <c r="D25" s="284" t="s">
        <v>379</v>
      </c>
      <c r="E25" s="285">
        <v>4</v>
      </c>
      <c r="F25" s="307">
        <v>139</v>
      </c>
      <c r="G25" s="307">
        <v>370</v>
      </c>
      <c r="H25" s="307">
        <v>32</v>
      </c>
      <c r="I25" s="307">
        <v>28</v>
      </c>
      <c r="J25" s="307">
        <v>6</v>
      </c>
      <c r="K25" s="307">
        <v>73</v>
      </c>
      <c r="L25" s="307">
        <v>8</v>
      </c>
      <c r="M25" s="307">
        <v>25</v>
      </c>
      <c r="N25" s="307">
        <v>11</v>
      </c>
      <c r="O25" s="307">
        <v>35</v>
      </c>
      <c r="P25" s="307">
        <v>32</v>
      </c>
      <c r="Q25" s="307">
        <v>42</v>
      </c>
      <c r="R25" s="307">
        <v>33</v>
      </c>
      <c r="S25" s="278"/>
      <c r="T25" s="278"/>
      <c r="U25" s="278"/>
    </row>
    <row r="26" spans="1:21" ht="12.75">
      <c r="A26" s="283">
        <v>97405</v>
      </c>
      <c r="B26" s="284" t="s">
        <v>380</v>
      </c>
      <c r="C26" s="283">
        <v>101</v>
      </c>
      <c r="D26" s="284" t="s">
        <v>366</v>
      </c>
      <c r="E26" s="285">
        <v>4</v>
      </c>
      <c r="F26" s="307">
        <v>679</v>
      </c>
      <c r="G26" s="307">
        <v>1719</v>
      </c>
      <c r="H26" s="307">
        <v>217</v>
      </c>
      <c r="I26" s="307">
        <v>131</v>
      </c>
      <c r="J26" s="307">
        <v>47</v>
      </c>
      <c r="K26" s="307">
        <v>284</v>
      </c>
      <c r="L26" s="307">
        <v>44</v>
      </c>
      <c r="M26" s="307">
        <v>329</v>
      </c>
      <c r="N26" s="307">
        <v>45</v>
      </c>
      <c r="O26" s="307">
        <v>234</v>
      </c>
      <c r="P26" s="307">
        <v>218</v>
      </c>
      <c r="Q26" s="307">
        <v>306</v>
      </c>
      <c r="R26" s="307">
        <v>213</v>
      </c>
      <c r="S26" s="278"/>
      <c r="T26" s="278"/>
      <c r="U26" s="278"/>
    </row>
    <row r="27" spans="1:21" ht="12.75">
      <c r="A27" s="283">
        <v>97405</v>
      </c>
      <c r="B27" s="284" t="s">
        <v>380</v>
      </c>
      <c r="C27" s="283">
        <v>102</v>
      </c>
      <c r="D27" s="284" t="s">
        <v>381</v>
      </c>
      <c r="E27" s="285">
        <v>4</v>
      </c>
      <c r="F27" s="307">
        <v>1262</v>
      </c>
      <c r="G27" s="307">
        <v>3429</v>
      </c>
      <c r="H27" s="307">
        <v>332</v>
      </c>
      <c r="I27" s="307">
        <v>259</v>
      </c>
      <c r="J27" s="307">
        <v>91</v>
      </c>
      <c r="K27" s="307">
        <v>580</v>
      </c>
      <c r="L27" s="307">
        <v>103</v>
      </c>
      <c r="M27" s="307">
        <v>501</v>
      </c>
      <c r="N27" s="307">
        <v>101</v>
      </c>
      <c r="O27" s="307">
        <v>494</v>
      </c>
      <c r="P27" s="307">
        <v>445</v>
      </c>
      <c r="Q27" s="307">
        <v>593</v>
      </c>
      <c r="R27" s="307">
        <v>412</v>
      </c>
      <c r="S27" s="278"/>
      <c r="T27" s="278"/>
      <c r="U27" s="278"/>
    </row>
    <row r="28" spans="1:21" ht="12.75">
      <c r="A28" s="283">
        <v>97405</v>
      </c>
      <c r="B28" s="284" t="s">
        <v>380</v>
      </c>
      <c r="C28" s="283">
        <v>103</v>
      </c>
      <c r="D28" s="284" t="s">
        <v>382</v>
      </c>
      <c r="E28" s="285">
        <v>4</v>
      </c>
      <c r="F28" s="307">
        <v>559</v>
      </c>
      <c r="G28" s="307">
        <v>1478</v>
      </c>
      <c r="H28" s="307">
        <v>154</v>
      </c>
      <c r="I28" s="307">
        <v>109</v>
      </c>
      <c r="J28" s="307">
        <v>35</v>
      </c>
      <c r="K28" s="307">
        <v>261</v>
      </c>
      <c r="L28" s="307">
        <v>38</v>
      </c>
      <c r="M28" s="307">
        <v>167</v>
      </c>
      <c r="N28" s="307">
        <v>32</v>
      </c>
      <c r="O28" s="307">
        <v>200</v>
      </c>
      <c r="P28" s="307">
        <v>175</v>
      </c>
      <c r="Q28" s="307">
        <v>242</v>
      </c>
      <c r="R28" s="307">
        <v>160</v>
      </c>
      <c r="S28" s="278"/>
      <c r="T28" s="278"/>
      <c r="U28" s="278"/>
    </row>
    <row r="29" spans="1:21" ht="12.75">
      <c r="A29" s="283">
        <v>97405</v>
      </c>
      <c r="B29" s="284" t="s">
        <v>380</v>
      </c>
      <c r="C29" s="283">
        <v>104</v>
      </c>
      <c r="D29" s="284" t="s">
        <v>383</v>
      </c>
      <c r="E29" s="285">
        <v>1</v>
      </c>
      <c r="F29" s="307"/>
      <c r="G29" s="307"/>
      <c r="H29" s="307"/>
      <c r="I29" s="307"/>
      <c r="J29" s="307"/>
      <c r="K29" s="307"/>
      <c r="L29" s="307"/>
      <c r="M29" s="307"/>
      <c r="N29" s="307"/>
      <c r="O29" s="307"/>
      <c r="P29" s="307"/>
      <c r="Q29" s="307"/>
      <c r="R29" s="307"/>
      <c r="S29" s="278"/>
      <c r="T29" s="278"/>
      <c r="U29" s="278"/>
    </row>
    <row r="30" spans="1:21" ht="12.75">
      <c r="A30" s="283">
        <v>97405</v>
      </c>
      <c r="B30" s="284" t="s">
        <v>380</v>
      </c>
      <c r="C30" s="283">
        <v>201</v>
      </c>
      <c r="D30" s="284" t="s">
        <v>384</v>
      </c>
      <c r="E30" s="285">
        <v>4</v>
      </c>
      <c r="F30" s="307">
        <v>565</v>
      </c>
      <c r="G30" s="307">
        <v>1495</v>
      </c>
      <c r="H30" s="307">
        <v>152</v>
      </c>
      <c r="I30" s="307">
        <v>118</v>
      </c>
      <c r="J30" s="307">
        <v>47</v>
      </c>
      <c r="K30" s="307">
        <v>248</v>
      </c>
      <c r="L30" s="307">
        <v>42</v>
      </c>
      <c r="M30" s="307">
        <v>204</v>
      </c>
      <c r="N30" s="307">
        <v>42</v>
      </c>
      <c r="O30" s="307">
        <v>249</v>
      </c>
      <c r="P30" s="307">
        <v>219</v>
      </c>
      <c r="Q30" s="307">
        <v>283</v>
      </c>
      <c r="R30" s="307">
        <v>206</v>
      </c>
      <c r="S30" s="278"/>
      <c r="T30" s="278"/>
      <c r="U30" s="278"/>
    </row>
    <row r="31" spans="1:21" ht="12.75">
      <c r="A31" s="283">
        <v>97406</v>
      </c>
      <c r="B31" s="284" t="s">
        <v>385</v>
      </c>
      <c r="C31" s="283">
        <v>0</v>
      </c>
      <c r="D31" s="284" t="s">
        <v>386</v>
      </c>
      <c r="E31" s="285">
        <v>1</v>
      </c>
      <c r="F31" s="307"/>
      <c r="G31" s="307"/>
      <c r="H31" s="307"/>
      <c r="I31" s="307"/>
      <c r="J31" s="307"/>
      <c r="K31" s="307"/>
      <c r="L31" s="307"/>
      <c r="M31" s="307"/>
      <c r="N31" s="307"/>
      <c r="O31" s="307"/>
      <c r="P31" s="307"/>
      <c r="Q31" s="307"/>
      <c r="R31" s="307"/>
      <c r="S31" s="278"/>
      <c r="T31" s="278"/>
      <c r="U31" s="278"/>
    </row>
    <row r="32" spans="1:21" ht="12.75">
      <c r="A32" s="283">
        <v>97407</v>
      </c>
      <c r="B32" s="284" t="s">
        <v>275</v>
      </c>
      <c r="C32" s="283">
        <v>101</v>
      </c>
      <c r="D32" s="284" t="s">
        <v>375</v>
      </c>
      <c r="E32" s="285">
        <v>4</v>
      </c>
      <c r="F32" s="307">
        <v>640</v>
      </c>
      <c r="G32" s="307">
        <v>1741</v>
      </c>
      <c r="H32" s="307">
        <v>217</v>
      </c>
      <c r="I32" s="307">
        <v>199</v>
      </c>
      <c r="J32" s="307">
        <v>25</v>
      </c>
      <c r="K32" s="307">
        <v>199</v>
      </c>
      <c r="L32" s="307">
        <v>68</v>
      </c>
      <c r="M32" s="307">
        <v>418</v>
      </c>
      <c r="N32" s="307">
        <v>27</v>
      </c>
      <c r="O32" s="307">
        <v>292</v>
      </c>
      <c r="P32" s="307">
        <v>259</v>
      </c>
      <c r="Q32" s="307">
        <v>324</v>
      </c>
      <c r="R32" s="307">
        <v>236</v>
      </c>
      <c r="S32" s="278"/>
      <c r="T32" s="278"/>
      <c r="U32" s="278"/>
    </row>
    <row r="33" spans="1:21" ht="12.75">
      <c r="A33" s="283">
        <v>97407</v>
      </c>
      <c r="B33" s="284" t="s">
        <v>275</v>
      </c>
      <c r="C33" s="283">
        <v>102</v>
      </c>
      <c r="D33" s="284" t="s">
        <v>387</v>
      </c>
      <c r="E33" s="285">
        <v>4</v>
      </c>
      <c r="F33" s="307">
        <v>727</v>
      </c>
      <c r="G33" s="307">
        <v>1771</v>
      </c>
      <c r="H33" s="307">
        <v>283</v>
      </c>
      <c r="I33" s="307">
        <v>189</v>
      </c>
      <c r="J33" s="307">
        <v>35</v>
      </c>
      <c r="K33" s="307">
        <v>220</v>
      </c>
      <c r="L33" s="307">
        <v>57</v>
      </c>
      <c r="M33" s="307">
        <v>299</v>
      </c>
      <c r="N33" s="307">
        <v>45</v>
      </c>
      <c r="O33" s="307">
        <v>335</v>
      </c>
      <c r="P33" s="307">
        <v>299</v>
      </c>
      <c r="Q33" s="307">
        <v>355</v>
      </c>
      <c r="R33" s="307">
        <v>294</v>
      </c>
      <c r="S33" s="278"/>
      <c r="T33" s="278"/>
      <c r="U33" s="278"/>
    </row>
    <row r="34" spans="1:21" ht="12.75">
      <c r="A34" s="283">
        <v>97407</v>
      </c>
      <c r="B34" s="284" t="s">
        <v>275</v>
      </c>
      <c r="C34" s="283">
        <v>201</v>
      </c>
      <c r="D34" s="284" t="s">
        <v>388</v>
      </c>
      <c r="E34" s="285">
        <v>4</v>
      </c>
      <c r="F34" s="307">
        <v>1178</v>
      </c>
      <c r="G34" s="307">
        <v>3095</v>
      </c>
      <c r="H34" s="307">
        <v>399</v>
      </c>
      <c r="I34" s="307">
        <v>413</v>
      </c>
      <c r="J34" s="307">
        <v>46</v>
      </c>
      <c r="K34" s="307">
        <v>320</v>
      </c>
      <c r="L34" s="307">
        <v>100</v>
      </c>
      <c r="M34" s="307">
        <v>702</v>
      </c>
      <c r="N34" s="307">
        <v>58</v>
      </c>
      <c r="O34" s="307">
        <v>594</v>
      </c>
      <c r="P34" s="307">
        <v>524</v>
      </c>
      <c r="Q34" s="307">
        <v>637</v>
      </c>
      <c r="R34" s="307">
        <v>500</v>
      </c>
      <c r="S34" s="278"/>
      <c r="T34" s="278"/>
      <c r="U34" s="278"/>
    </row>
    <row r="35" spans="1:21" ht="12.75">
      <c r="A35" s="283">
        <v>97407</v>
      </c>
      <c r="B35" s="284" t="s">
        <v>275</v>
      </c>
      <c r="C35" s="283">
        <v>301</v>
      </c>
      <c r="D35" s="284" t="s">
        <v>389</v>
      </c>
      <c r="E35" s="285">
        <v>4</v>
      </c>
      <c r="F35" s="307">
        <v>1276</v>
      </c>
      <c r="G35" s="307">
        <v>3127</v>
      </c>
      <c r="H35" s="307">
        <v>497</v>
      </c>
      <c r="I35" s="307">
        <v>437</v>
      </c>
      <c r="J35" s="307">
        <v>65</v>
      </c>
      <c r="K35" s="307">
        <v>277</v>
      </c>
      <c r="L35" s="307">
        <v>83</v>
      </c>
      <c r="M35" s="307">
        <v>798</v>
      </c>
      <c r="N35" s="307">
        <v>75</v>
      </c>
      <c r="O35" s="307">
        <v>654</v>
      </c>
      <c r="P35" s="307">
        <v>574</v>
      </c>
      <c r="Q35" s="307">
        <v>686</v>
      </c>
      <c r="R35" s="307">
        <v>551</v>
      </c>
      <c r="S35" s="278"/>
      <c r="T35" s="278"/>
      <c r="U35" s="278"/>
    </row>
    <row r="36" spans="1:21" ht="12.75">
      <c r="A36" s="283">
        <v>97407</v>
      </c>
      <c r="B36" s="284" t="s">
        <v>275</v>
      </c>
      <c r="C36" s="283">
        <v>302</v>
      </c>
      <c r="D36" s="284" t="s">
        <v>390</v>
      </c>
      <c r="E36" s="285">
        <v>4</v>
      </c>
      <c r="F36" s="307">
        <v>1215</v>
      </c>
      <c r="G36" s="307">
        <v>3049</v>
      </c>
      <c r="H36" s="307">
        <v>474</v>
      </c>
      <c r="I36" s="307">
        <v>396</v>
      </c>
      <c r="J36" s="307">
        <v>60</v>
      </c>
      <c r="K36" s="307">
        <v>285</v>
      </c>
      <c r="L36" s="307">
        <v>98</v>
      </c>
      <c r="M36" s="307">
        <v>686</v>
      </c>
      <c r="N36" s="307">
        <v>78</v>
      </c>
      <c r="O36" s="307">
        <v>627</v>
      </c>
      <c r="P36" s="307">
        <v>550</v>
      </c>
      <c r="Q36" s="307">
        <v>677</v>
      </c>
      <c r="R36" s="307">
        <v>541</v>
      </c>
      <c r="S36" s="278"/>
      <c r="T36" s="278"/>
      <c r="U36" s="278"/>
    </row>
    <row r="37" spans="1:21" ht="12.75">
      <c r="A37" s="283">
        <v>97407</v>
      </c>
      <c r="B37" s="284" t="s">
        <v>275</v>
      </c>
      <c r="C37" s="283">
        <v>401</v>
      </c>
      <c r="D37" s="284" t="s">
        <v>391</v>
      </c>
      <c r="E37" s="285">
        <v>4</v>
      </c>
      <c r="F37" s="307">
        <v>1290</v>
      </c>
      <c r="G37" s="307">
        <v>3293</v>
      </c>
      <c r="H37" s="307">
        <v>471</v>
      </c>
      <c r="I37" s="307">
        <v>521</v>
      </c>
      <c r="J37" s="307">
        <v>32</v>
      </c>
      <c r="K37" s="307">
        <v>266</v>
      </c>
      <c r="L37" s="307">
        <v>93</v>
      </c>
      <c r="M37" s="307">
        <v>773</v>
      </c>
      <c r="N37" s="307">
        <v>49</v>
      </c>
      <c r="O37" s="307">
        <v>758</v>
      </c>
      <c r="P37" s="307">
        <v>679</v>
      </c>
      <c r="Q37" s="307">
        <v>801</v>
      </c>
      <c r="R37" s="307">
        <v>628</v>
      </c>
      <c r="S37" s="278"/>
      <c r="T37" s="278"/>
      <c r="U37" s="278"/>
    </row>
    <row r="38" spans="1:21" ht="12.75">
      <c r="A38" s="283">
        <v>97407</v>
      </c>
      <c r="B38" s="284" t="s">
        <v>275</v>
      </c>
      <c r="C38" s="283">
        <v>402</v>
      </c>
      <c r="D38" s="284" t="s">
        <v>392</v>
      </c>
      <c r="E38" s="285">
        <v>4</v>
      </c>
      <c r="F38" s="307">
        <v>576</v>
      </c>
      <c r="G38" s="307">
        <v>1568</v>
      </c>
      <c r="H38" s="307">
        <v>202</v>
      </c>
      <c r="I38" s="307">
        <v>198</v>
      </c>
      <c r="J38" s="307">
        <v>24</v>
      </c>
      <c r="K38" s="307">
        <v>152</v>
      </c>
      <c r="L38" s="307">
        <v>59</v>
      </c>
      <c r="M38" s="307">
        <v>344</v>
      </c>
      <c r="N38" s="307">
        <v>28</v>
      </c>
      <c r="O38" s="307">
        <v>265</v>
      </c>
      <c r="P38" s="307">
        <v>234</v>
      </c>
      <c r="Q38" s="307">
        <v>296</v>
      </c>
      <c r="R38" s="307">
        <v>231</v>
      </c>
      <c r="S38" s="278"/>
      <c r="T38" s="278"/>
      <c r="U38" s="278"/>
    </row>
    <row r="39" spans="1:21" ht="12.75">
      <c r="A39" s="283">
        <v>97407</v>
      </c>
      <c r="B39" s="284" t="s">
        <v>275</v>
      </c>
      <c r="C39" s="283">
        <v>501</v>
      </c>
      <c r="D39" s="284" t="s">
        <v>393</v>
      </c>
      <c r="E39" s="285">
        <v>4</v>
      </c>
      <c r="F39" s="307">
        <v>568</v>
      </c>
      <c r="G39" s="307">
        <v>1329</v>
      </c>
      <c r="H39" s="307">
        <v>239</v>
      </c>
      <c r="I39" s="307">
        <v>150</v>
      </c>
      <c r="J39" s="307">
        <v>30</v>
      </c>
      <c r="K39" s="307">
        <v>149</v>
      </c>
      <c r="L39" s="307">
        <v>45</v>
      </c>
      <c r="M39" s="307">
        <v>328</v>
      </c>
      <c r="N39" s="307">
        <v>38</v>
      </c>
      <c r="O39" s="307">
        <v>231</v>
      </c>
      <c r="P39" s="307">
        <v>202</v>
      </c>
      <c r="Q39" s="307">
        <v>256</v>
      </c>
      <c r="R39" s="307">
        <v>194</v>
      </c>
      <c r="S39" s="278"/>
      <c r="T39" s="278"/>
      <c r="U39" s="278"/>
    </row>
    <row r="40" spans="1:21" ht="12.75">
      <c r="A40" s="283">
        <v>97407</v>
      </c>
      <c r="B40" s="284" t="s">
        <v>275</v>
      </c>
      <c r="C40" s="283">
        <v>502</v>
      </c>
      <c r="D40" s="284" t="s">
        <v>394</v>
      </c>
      <c r="E40" s="285">
        <v>4</v>
      </c>
      <c r="F40" s="307">
        <v>502</v>
      </c>
      <c r="G40" s="307">
        <v>1358</v>
      </c>
      <c r="H40" s="307">
        <v>143</v>
      </c>
      <c r="I40" s="307">
        <v>174</v>
      </c>
      <c r="J40" s="307">
        <v>22</v>
      </c>
      <c r="K40" s="307">
        <v>163</v>
      </c>
      <c r="L40" s="307">
        <v>37</v>
      </c>
      <c r="M40" s="307">
        <v>323</v>
      </c>
      <c r="N40" s="307">
        <v>18</v>
      </c>
      <c r="O40" s="307">
        <v>188</v>
      </c>
      <c r="P40" s="307">
        <v>162</v>
      </c>
      <c r="Q40" s="307">
        <v>207</v>
      </c>
      <c r="R40" s="307">
        <v>138</v>
      </c>
      <c r="S40" s="278"/>
      <c r="T40" s="278"/>
      <c r="U40" s="278"/>
    </row>
    <row r="41" spans="1:21" ht="12.75">
      <c r="A41" s="283">
        <v>97407</v>
      </c>
      <c r="B41" s="284" t="s">
        <v>275</v>
      </c>
      <c r="C41" s="283">
        <v>503</v>
      </c>
      <c r="D41" s="284" t="s">
        <v>395</v>
      </c>
      <c r="E41" s="285">
        <v>4</v>
      </c>
      <c r="F41" s="307">
        <v>896</v>
      </c>
      <c r="G41" s="307">
        <v>2308</v>
      </c>
      <c r="H41" s="307">
        <v>296</v>
      </c>
      <c r="I41" s="307">
        <v>314</v>
      </c>
      <c r="J41" s="307">
        <v>48</v>
      </c>
      <c r="K41" s="307">
        <v>238</v>
      </c>
      <c r="L41" s="307">
        <v>74</v>
      </c>
      <c r="M41" s="307">
        <v>648</v>
      </c>
      <c r="N41" s="307">
        <v>25</v>
      </c>
      <c r="O41" s="307">
        <v>406</v>
      </c>
      <c r="P41" s="307">
        <v>349</v>
      </c>
      <c r="Q41" s="307">
        <v>429</v>
      </c>
      <c r="R41" s="307">
        <v>330</v>
      </c>
      <c r="S41" s="278"/>
      <c r="T41" s="278"/>
      <c r="U41" s="278"/>
    </row>
    <row r="42" spans="1:21" ht="12.75">
      <c r="A42" s="283">
        <v>97407</v>
      </c>
      <c r="B42" s="284" t="s">
        <v>275</v>
      </c>
      <c r="C42" s="283">
        <v>504</v>
      </c>
      <c r="D42" s="284" t="s">
        <v>396</v>
      </c>
      <c r="E42" s="285">
        <v>4</v>
      </c>
      <c r="F42" s="307">
        <v>682</v>
      </c>
      <c r="G42" s="307">
        <v>1929</v>
      </c>
      <c r="H42" s="307">
        <v>210</v>
      </c>
      <c r="I42" s="307">
        <v>228</v>
      </c>
      <c r="J42" s="307">
        <v>26</v>
      </c>
      <c r="K42" s="307">
        <v>218</v>
      </c>
      <c r="L42" s="307">
        <v>76</v>
      </c>
      <c r="M42" s="307">
        <v>400</v>
      </c>
      <c r="N42" s="307">
        <v>30</v>
      </c>
      <c r="O42" s="307">
        <v>315</v>
      </c>
      <c r="P42" s="307">
        <v>268</v>
      </c>
      <c r="Q42" s="307">
        <v>327</v>
      </c>
      <c r="R42" s="307">
        <v>246</v>
      </c>
      <c r="S42" s="278"/>
      <c r="T42" s="278"/>
      <c r="U42" s="278"/>
    </row>
    <row r="43" spans="1:21" ht="12.75">
      <c r="A43" s="283">
        <v>97407</v>
      </c>
      <c r="B43" s="284" t="s">
        <v>275</v>
      </c>
      <c r="C43" s="283">
        <v>601</v>
      </c>
      <c r="D43" s="284" t="s">
        <v>397</v>
      </c>
      <c r="E43" s="285">
        <v>4</v>
      </c>
      <c r="F43" s="307">
        <v>784</v>
      </c>
      <c r="G43" s="307">
        <v>2140</v>
      </c>
      <c r="H43" s="307">
        <v>278</v>
      </c>
      <c r="I43" s="307">
        <v>218</v>
      </c>
      <c r="J43" s="307">
        <v>24</v>
      </c>
      <c r="K43" s="307">
        <v>264</v>
      </c>
      <c r="L43" s="307">
        <v>93</v>
      </c>
      <c r="M43" s="307">
        <v>195</v>
      </c>
      <c r="N43" s="307">
        <v>46</v>
      </c>
      <c r="O43" s="307">
        <v>435</v>
      </c>
      <c r="P43" s="307">
        <v>379</v>
      </c>
      <c r="Q43" s="307">
        <v>431</v>
      </c>
      <c r="R43" s="307">
        <v>368</v>
      </c>
      <c r="S43" s="278"/>
      <c r="T43" s="278"/>
      <c r="U43" s="278"/>
    </row>
    <row r="44" spans="1:21" ht="12.75">
      <c r="A44" s="283">
        <v>97407</v>
      </c>
      <c r="B44" s="284" t="s">
        <v>275</v>
      </c>
      <c r="C44" s="283">
        <v>602</v>
      </c>
      <c r="D44" s="284" t="s">
        <v>398</v>
      </c>
      <c r="E44" s="285">
        <v>4</v>
      </c>
      <c r="F44" s="307">
        <v>997</v>
      </c>
      <c r="G44" s="307">
        <v>2725</v>
      </c>
      <c r="H44" s="307">
        <v>330</v>
      </c>
      <c r="I44" s="307">
        <v>325</v>
      </c>
      <c r="J44" s="307">
        <v>41</v>
      </c>
      <c r="K44" s="307">
        <v>301</v>
      </c>
      <c r="L44" s="307">
        <v>97</v>
      </c>
      <c r="M44" s="307">
        <v>519</v>
      </c>
      <c r="N44" s="307">
        <v>50</v>
      </c>
      <c r="O44" s="307">
        <v>557</v>
      </c>
      <c r="P44" s="307">
        <v>485</v>
      </c>
      <c r="Q44" s="307">
        <v>578</v>
      </c>
      <c r="R44" s="307">
        <v>439</v>
      </c>
      <c r="S44" s="278"/>
      <c r="T44" s="278"/>
      <c r="U44" s="278"/>
    </row>
    <row r="45" spans="1:21" ht="12.75">
      <c r="A45" s="283">
        <v>97407</v>
      </c>
      <c r="B45" s="284" t="s">
        <v>275</v>
      </c>
      <c r="C45" s="283">
        <v>701</v>
      </c>
      <c r="D45" s="284" t="s">
        <v>399</v>
      </c>
      <c r="E45" s="285">
        <v>4</v>
      </c>
      <c r="F45" s="307">
        <v>129</v>
      </c>
      <c r="G45" s="307">
        <v>351</v>
      </c>
      <c r="H45" s="307">
        <v>29</v>
      </c>
      <c r="I45" s="307">
        <v>64</v>
      </c>
      <c r="J45" s="307"/>
      <c r="K45" s="307">
        <v>32</v>
      </c>
      <c r="L45" s="307">
        <v>9</v>
      </c>
      <c r="M45" s="307">
        <v>107</v>
      </c>
      <c r="N45" s="307"/>
      <c r="O45" s="307">
        <v>59</v>
      </c>
      <c r="P45" s="307">
        <v>48</v>
      </c>
      <c r="Q45" s="307">
        <v>61</v>
      </c>
      <c r="R45" s="307">
        <v>44</v>
      </c>
      <c r="S45" s="278"/>
      <c r="T45" s="278"/>
      <c r="U45" s="278"/>
    </row>
    <row r="46" spans="1:21" ht="12.75">
      <c r="A46" s="283">
        <v>97407</v>
      </c>
      <c r="B46" s="284" t="s">
        <v>275</v>
      </c>
      <c r="C46" s="283">
        <v>702</v>
      </c>
      <c r="D46" s="284" t="s">
        <v>400</v>
      </c>
      <c r="E46" s="285">
        <v>1</v>
      </c>
      <c r="F46" s="307"/>
      <c r="G46" s="307"/>
      <c r="H46" s="307"/>
      <c r="I46" s="307"/>
      <c r="J46" s="307"/>
      <c r="K46" s="307"/>
      <c r="L46" s="307"/>
      <c r="M46" s="307"/>
      <c r="N46" s="307"/>
      <c r="O46" s="307"/>
      <c r="P46" s="307"/>
      <c r="Q46" s="307"/>
      <c r="R46" s="307"/>
      <c r="S46" s="278"/>
      <c r="T46" s="278"/>
      <c r="U46" s="278"/>
    </row>
    <row r="47" spans="1:21" ht="12.75">
      <c r="A47" s="283">
        <v>97407</v>
      </c>
      <c r="B47" s="284" t="s">
        <v>275</v>
      </c>
      <c r="C47" s="283">
        <v>703</v>
      </c>
      <c r="D47" s="284" t="s">
        <v>401</v>
      </c>
      <c r="E47" s="285">
        <v>1</v>
      </c>
      <c r="F47" s="307"/>
      <c r="G47" s="307"/>
      <c r="H47" s="307"/>
      <c r="I47" s="307"/>
      <c r="J47" s="307"/>
      <c r="K47" s="307"/>
      <c r="L47" s="307"/>
      <c r="M47" s="307"/>
      <c r="N47" s="307"/>
      <c r="O47" s="307"/>
      <c r="P47" s="307"/>
      <c r="Q47" s="307"/>
      <c r="R47" s="307"/>
      <c r="S47" s="278"/>
      <c r="T47" s="278"/>
      <c r="U47" s="278"/>
    </row>
    <row r="48" spans="1:21" ht="12.75">
      <c r="A48" s="283">
        <v>97408</v>
      </c>
      <c r="B48" s="284" t="s">
        <v>274</v>
      </c>
      <c r="C48" s="283">
        <v>101</v>
      </c>
      <c r="D48" s="284" t="s">
        <v>366</v>
      </c>
      <c r="E48" s="285">
        <v>4</v>
      </c>
      <c r="F48" s="307">
        <v>741</v>
      </c>
      <c r="G48" s="307">
        <v>1993</v>
      </c>
      <c r="H48" s="307">
        <v>220</v>
      </c>
      <c r="I48" s="307">
        <v>247</v>
      </c>
      <c r="J48" s="307">
        <v>35</v>
      </c>
      <c r="K48" s="307">
        <v>239</v>
      </c>
      <c r="L48" s="307">
        <v>63</v>
      </c>
      <c r="M48" s="307">
        <v>443</v>
      </c>
      <c r="N48" s="307">
        <v>25</v>
      </c>
      <c r="O48" s="307">
        <v>309</v>
      </c>
      <c r="P48" s="307">
        <v>272</v>
      </c>
      <c r="Q48" s="307">
        <v>334</v>
      </c>
      <c r="R48" s="307">
        <v>220</v>
      </c>
      <c r="S48" s="278"/>
      <c r="T48" s="278"/>
      <c r="U48" s="278"/>
    </row>
    <row r="49" spans="1:21" ht="12.75">
      <c r="A49" s="283">
        <v>97408</v>
      </c>
      <c r="B49" s="284" t="s">
        <v>274</v>
      </c>
      <c r="C49" s="283">
        <v>102</v>
      </c>
      <c r="D49" s="284" t="s">
        <v>402</v>
      </c>
      <c r="E49" s="285">
        <v>4</v>
      </c>
      <c r="F49" s="307">
        <v>611</v>
      </c>
      <c r="G49" s="307">
        <v>1575</v>
      </c>
      <c r="H49" s="307">
        <v>187</v>
      </c>
      <c r="I49" s="307">
        <v>141</v>
      </c>
      <c r="J49" s="307">
        <v>28</v>
      </c>
      <c r="K49" s="307">
        <v>255</v>
      </c>
      <c r="L49" s="307">
        <v>44</v>
      </c>
      <c r="M49" s="307">
        <v>265</v>
      </c>
      <c r="N49" s="307">
        <v>29</v>
      </c>
      <c r="O49" s="307">
        <v>169</v>
      </c>
      <c r="P49" s="307">
        <v>148</v>
      </c>
      <c r="Q49" s="307">
        <v>184</v>
      </c>
      <c r="R49" s="307">
        <v>139</v>
      </c>
      <c r="S49" s="278"/>
      <c r="T49" s="278"/>
      <c r="U49" s="278"/>
    </row>
    <row r="50" spans="1:21" ht="12.75">
      <c r="A50" s="283">
        <v>97408</v>
      </c>
      <c r="B50" s="284" t="s">
        <v>274</v>
      </c>
      <c r="C50" s="283">
        <v>103</v>
      </c>
      <c r="D50" s="284" t="s">
        <v>403</v>
      </c>
      <c r="E50" s="285">
        <v>4</v>
      </c>
      <c r="F50" s="307">
        <v>685</v>
      </c>
      <c r="G50" s="307">
        <v>1738</v>
      </c>
      <c r="H50" s="307">
        <v>245</v>
      </c>
      <c r="I50" s="307">
        <v>142</v>
      </c>
      <c r="J50" s="307">
        <v>25</v>
      </c>
      <c r="K50" s="307">
        <v>273</v>
      </c>
      <c r="L50" s="307">
        <v>60</v>
      </c>
      <c r="M50" s="307">
        <v>233</v>
      </c>
      <c r="N50" s="307">
        <v>118</v>
      </c>
      <c r="O50" s="307">
        <v>142</v>
      </c>
      <c r="P50" s="307">
        <v>125</v>
      </c>
      <c r="Q50" s="307">
        <v>226</v>
      </c>
      <c r="R50" s="307">
        <v>141</v>
      </c>
      <c r="S50" s="278"/>
      <c r="T50" s="278"/>
      <c r="U50" s="278"/>
    </row>
    <row r="51" spans="1:21" ht="12.75">
      <c r="A51" s="283">
        <v>97408</v>
      </c>
      <c r="B51" s="284" t="s">
        <v>274</v>
      </c>
      <c r="C51" s="283">
        <v>201</v>
      </c>
      <c r="D51" s="284" t="s">
        <v>404</v>
      </c>
      <c r="E51" s="285">
        <v>4</v>
      </c>
      <c r="F51" s="307">
        <v>1412</v>
      </c>
      <c r="G51" s="307">
        <v>3981</v>
      </c>
      <c r="H51" s="307">
        <v>298</v>
      </c>
      <c r="I51" s="307">
        <v>519</v>
      </c>
      <c r="J51" s="307">
        <v>43</v>
      </c>
      <c r="K51" s="307">
        <v>552</v>
      </c>
      <c r="L51" s="307">
        <v>117</v>
      </c>
      <c r="M51" s="307">
        <v>752</v>
      </c>
      <c r="N51" s="307">
        <v>77</v>
      </c>
      <c r="O51" s="307">
        <v>510</v>
      </c>
      <c r="P51" s="307">
        <v>429</v>
      </c>
      <c r="Q51" s="307">
        <v>555</v>
      </c>
      <c r="R51" s="307">
        <v>377</v>
      </c>
      <c r="S51" s="278"/>
      <c r="T51" s="278"/>
      <c r="U51" s="278"/>
    </row>
    <row r="52" spans="1:21" ht="12.75">
      <c r="A52" s="283">
        <v>97408</v>
      </c>
      <c r="B52" s="284" t="s">
        <v>274</v>
      </c>
      <c r="C52" s="283">
        <v>301</v>
      </c>
      <c r="D52" s="284" t="s">
        <v>405</v>
      </c>
      <c r="E52" s="285">
        <v>4</v>
      </c>
      <c r="F52" s="307">
        <v>1254</v>
      </c>
      <c r="G52" s="307">
        <v>3581</v>
      </c>
      <c r="H52" s="307">
        <v>278</v>
      </c>
      <c r="I52" s="307">
        <v>366</v>
      </c>
      <c r="J52" s="307">
        <v>39</v>
      </c>
      <c r="K52" s="307">
        <v>571</v>
      </c>
      <c r="L52" s="307">
        <v>123</v>
      </c>
      <c r="M52" s="307">
        <v>422</v>
      </c>
      <c r="N52" s="307">
        <v>44</v>
      </c>
      <c r="O52" s="307">
        <v>400</v>
      </c>
      <c r="P52" s="307">
        <v>347</v>
      </c>
      <c r="Q52" s="307">
        <v>416</v>
      </c>
      <c r="R52" s="307">
        <v>299</v>
      </c>
      <c r="S52" s="278"/>
      <c r="T52" s="278"/>
      <c r="U52" s="278"/>
    </row>
    <row r="53" spans="1:21" ht="12.75">
      <c r="A53" s="283">
        <v>97408</v>
      </c>
      <c r="B53" s="284" t="s">
        <v>274</v>
      </c>
      <c r="C53" s="283">
        <v>302</v>
      </c>
      <c r="D53" s="284" t="s">
        <v>406</v>
      </c>
      <c r="E53" s="285">
        <v>1</v>
      </c>
      <c r="F53" s="307"/>
      <c r="G53" s="307"/>
      <c r="H53" s="307"/>
      <c r="I53" s="307"/>
      <c r="J53" s="307"/>
      <c r="K53" s="307"/>
      <c r="L53" s="307"/>
      <c r="M53" s="307"/>
      <c r="N53" s="307"/>
      <c r="O53" s="307"/>
      <c r="P53" s="307"/>
      <c r="Q53" s="307"/>
      <c r="R53" s="307"/>
      <c r="S53" s="278"/>
      <c r="T53" s="278"/>
      <c r="U53" s="278"/>
    </row>
    <row r="54" spans="1:21" ht="12.75">
      <c r="A54" s="283">
        <v>97408</v>
      </c>
      <c r="B54" s="284" t="s">
        <v>274</v>
      </c>
      <c r="C54" s="283">
        <v>303</v>
      </c>
      <c r="D54" s="284" t="s">
        <v>407</v>
      </c>
      <c r="E54" s="285">
        <v>1</v>
      </c>
      <c r="F54" s="307"/>
      <c r="G54" s="307"/>
      <c r="H54" s="307"/>
      <c r="I54" s="307"/>
      <c r="J54" s="307"/>
      <c r="K54" s="307"/>
      <c r="L54" s="307"/>
      <c r="M54" s="307"/>
      <c r="N54" s="307"/>
      <c r="O54" s="307"/>
      <c r="P54" s="307"/>
      <c r="Q54" s="307"/>
      <c r="R54" s="307"/>
      <c r="S54" s="278"/>
      <c r="T54" s="278"/>
      <c r="U54" s="278"/>
    </row>
    <row r="55" spans="1:21" ht="12.75">
      <c r="A55" s="283">
        <v>97408</v>
      </c>
      <c r="B55" s="284" t="s">
        <v>274</v>
      </c>
      <c r="C55" s="283">
        <v>304</v>
      </c>
      <c r="D55" s="284" t="s">
        <v>408</v>
      </c>
      <c r="E55" s="285">
        <v>4</v>
      </c>
      <c r="F55" s="307">
        <v>135</v>
      </c>
      <c r="G55" s="307">
        <v>369</v>
      </c>
      <c r="H55" s="307">
        <v>56</v>
      </c>
      <c r="I55" s="307">
        <v>25</v>
      </c>
      <c r="J55" s="307"/>
      <c r="K55" s="307">
        <v>52</v>
      </c>
      <c r="L55" s="307">
        <v>19</v>
      </c>
      <c r="M55" s="307"/>
      <c r="N55" s="307"/>
      <c r="O55" s="307">
        <v>91</v>
      </c>
      <c r="P55" s="307">
        <v>70</v>
      </c>
      <c r="Q55" s="307">
        <v>75</v>
      </c>
      <c r="R55" s="307">
        <v>58</v>
      </c>
      <c r="S55" s="278"/>
      <c r="T55" s="278"/>
      <c r="U55" s="278"/>
    </row>
    <row r="56" spans="1:21" ht="12.75">
      <c r="A56" s="283">
        <v>97408</v>
      </c>
      <c r="B56" s="284" t="s">
        <v>274</v>
      </c>
      <c r="C56" s="283">
        <v>401</v>
      </c>
      <c r="D56" s="284" t="s">
        <v>409</v>
      </c>
      <c r="E56" s="285">
        <v>4</v>
      </c>
      <c r="F56" s="307">
        <v>795</v>
      </c>
      <c r="G56" s="307">
        <v>2374</v>
      </c>
      <c r="H56" s="307">
        <v>146</v>
      </c>
      <c r="I56" s="307">
        <v>238</v>
      </c>
      <c r="J56" s="307">
        <v>22</v>
      </c>
      <c r="K56" s="307">
        <v>389</v>
      </c>
      <c r="L56" s="307">
        <v>83</v>
      </c>
      <c r="M56" s="307">
        <v>298</v>
      </c>
      <c r="N56" s="307">
        <v>36</v>
      </c>
      <c r="O56" s="307">
        <v>229</v>
      </c>
      <c r="P56" s="307">
        <v>187</v>
      </c>
      <c r="Q56" s="307">
        <v>253</v>
      </c>
      <c r="R56" s="307">
        <v>167</v>
      </c>
      <c r="S56" s="278"/>
      <c r="T56" s="278"/>
      <c r="U56" s="278"/>
    </row>
    <row r="57" spans="1:21" ht="12.75">
      <c r="A57" s="283">
        <v>97408</v>
      </c>
      <c r="B57" s="284" t="s">
        <v>274</v>
      </c>
      <c r="C57" s="283">
        <v>501</v>
      </c>
      <c r="D57" s="284" t="s">
        <v>410</v>
      </c>
      <c r="E57" s="285">
        <v>4</v>
      </c>
      <c r="F57" s="307">
        <v>698</v>
      </c>
      <c r="G57" s="307">
        <v>2190</v>
      </c>
      <c r="H57" s="307">
        <v>109</v>
      </c>
      <c r="I57" s="307">
        <v>141</v>
      </c>
      <c r="J57" s="307">
        <v>7</v>
      </c>
      <c r="K57" s="307">
        <v>441</v>
      </c>
      <c r="L57" s="307">
        <v>87</v>
      </c>
      <c r="M57" s="307">
        <v>89</v>
      </c>
      <c r="N57" s="307">
        <v>25</v>
      </c>
      <c r="O57" s="307">
        <v>164</v>
      </c>
      <c r="P57" s="307">
        <v>143</v>
      </c>
      <c r="Q57" s="307">
        <v>188</v>
      </c>
      <c r="R57" s="307">
        <v>127</v>
      </c>
      <c r="S57" s="278"/>
      <c r="T57" s="278"/>
      <c r="U57" s="278"/>
    </row>
    <row r="58" spans="1:21" ht="12.75">
      <c r="A58" s="283">
        <v>97408</v>
      </c>
      <c r="B58" s="284" t="s">
        <v>274</v>
      </c>
      <c r="C58" s="283">
        <v>601</v>
      </c>
      <c r="D58" s="284" t="s">
        <v>411</v>
      </c>
      <c r="E58" s="285">
        <v>4</v>
      </c>
      <c r="F58" s="307">
        <v>722</v>
      </c>
      <c r="G58" s="307">
        <v>2242</v>
      </c>
      <c r="H58" s="307">
        <v>148</v>
      </c>
      <c r="I58" s="307">
        <v>183</v>
      </c>
      <c r="J58" s="307">
        <v>13</v>
      </c>
      <c r="K58" s="307">
        <v>378</v>
      </c>
      <c r="L58" s="307">
        <v>78</v>
      </c>
      <c r="M58" s="307">
        <v>244</v>
      </c>
      <c r="N58" s="307">
        <v>21</v>
      </c>
      <c r="O58" s="307">
        <v>239</v>
      </c>
      <c r="P58" s="307">
        <v>216</v>
      </c>
      <c r="Q58" s="307">
        <v>267</v>
      </c>
      <c r="R58" s="307">
        <v>198</v>
      </c>
      <c r="S58" s="278"/>
      <c r="T58" s="278"/>
      <c r="U58" s="278"/>
    </row>
    <row r="59" spans="1:21" ht="12.75">
      <c r="A59" s="283">
        <v>97408</v>
      </c>
      <c r="B59" s="284" t="s">
        <v>274</v>
      </c>
      <c r="C59" s="283">
        <v>602</v>
      </c>
      <c r="D59" s="284" t="s">
        <v>412</v>
      </c>
      <c r="E59" s="285">
        <v>1</v>
      </c>
      <c r="F59" s="307"/>
      <c r="G59" s="307"/>
      <c r="H59" s="307"/>
      <c r="I59" s="307"/>
      <c r="J59" s="307"/>
      <c r="K59" s="307"/>
      <c r="L59" s="307"/>
      <c r="M59" s="307"/>
      <c r="N59" s="307"/>
      <c r="O59" s="307"/>
      <c r="P59" s="307"/>
      <c r="Q59" s="307"/>
      <c r="R59" s="307"/>
      <c r="S59" s="278"/>
      <c r="T59" s="278"/>
      <c r="U59" s="278"/>
    </row>
    <row r="60" spans="1:21" ht="12.75">
      <c r="A60" s="283">
        <v>97408</v>
      </c>
      <c r="B60" s="284" t="s">
        <v>274</v>
      </c>
      <c r="C60" s="283">
        <v>701</v>
      </c>
      <c r="D60" s="284" t="s">
        <v>413</v>
      </c>
      <c r="E60" s="285">
        <v>4</v>
      </c>
      <c r="F60" s="307">
        <v>412</v>
      </c>
      <c r="G60" s="307">
        <v>1233</v>
      </c>
      <c r="H60" s="307">
        <v>99</v>
      </c>
      <c r="I60" s="307">
        <v>77</v>
      </c>
      <c r="J60" s="307">
        <v>8</v>
      </c>
      <c r="K60" s="307">
        <v>228</v>
      </c>
      <c r="L60" s="307">
        <v>57</v>
      </c>
      <c r="M60" s="307">
        <v>96</v>
      </c>
      <c r="N60" s="307">
        <v>24</v>
      </c>
      <c r="O60" s="307">
        <v>133</v>
      </c>
      <c r="P60" s="307">
        <v>115</v>
      </c>
      <c r="Q60" s="307">
        <v>162</v>
      </c>
      <c r="R60" s="307">
        <v>116</v>
      </c>
      <c r="S60" s="278"/>
      <c r="T60" s="278"/>
      <c r="U60" s="278"/>
    </row>
    <row r="61" spans="1:21" ht="12.75">
      <c r="A61" s="283">
        <v>97409</v>
      </c>
      <c r="B61" s="284" t="s">
        <v>414</v>
      </c>
      <c r="C61" s="283">
        <v>101</v>
      </c>
      <c r="D61" s="284" t="s">
        <v>415</v>
      </c>
      <c r="E61" s="285">
        <v>4</v>
      </c>
      <c r="F61" s="307">
        <v>847</v>
      </c>
      <c r="G61" s="307">
        <v>2164</v>
      </c>
      <c r="H61" s="307">
        <v>351</v>
      </c>
      <c r="I61" s="307">
        <v>239</v>
      </c>
      <c r="J61" s="307">
        <v>32</v>
      </c>
      <c r="K61" s="307">
        <v>225</v>
      </c>
      <c r="L61" s="307">
        <v>74</v>
      </c>
      <c r="M61" s="307">
        <v>477</v>
      </c>
      <c r="N61" s="307">
        <v>58</v>
      </c>
      <c r="O61" s="307">
        <v>398</v>
      </c>
      <c r="P61" s="307">
        <v>357</v>
      </c>
      <c r="Q61" s="307">
        <v>453</v>
      </c>
      <c r="R61" s="307">
        <v>385</v>
      </c>
      <c r="S61" s="278"/>
      <c r="T61" s="278"/>
      <c r="U61" s="278"/>
    </row>
    <row r="62" spans="1:21" ht="12.75">
      <c r="A62" s="283">
        <v>97409</v>
      </c>
      <c r="B62" s="284" t="s">
        <v>414</v>
      </c>
      <c r="C62" s="283">
        <v>102</v>
      </c>
      <c r="D62" s="284" t="s">
        <v>416</v>
      </c>
      <c r="E62" s="285">
        <v>4</v>
      </c>
      <c r="F62" s="307">
        <v>1195</v>
      </c>
      <c r="G62" s="307">
        <v>3092</v>
      </c>
      <c r="H62" s="307">
        <v>416</v>
      </c>
      <c r="I62" s="307">
        <v>356</v>
      </c>
      <c r="J62" s="307">
        <v>61</v>
      </c>
      <c r="K62" s="307">
        <v>362</v>
      </c>
      <c r="L62" s="307">
        <v>112</v>
      </c>
      <c r="M62" s="307">
        <v>755</v>
      </c>
      <c r="N62" s="307">
        <v>67</v>
      </c>
      <c r="O62" s="307">
        <v>579</v>
      </c>
      <c r="P62" s="307">
        <v>522</v>
      </c>
      <c r="Q62" s="307">
        <v>653</v>
      </c>
      <c r="R62" s="307">
        <v>503</v>
      </c>
      <c r="S62" s="278"/>
      <c r="T62" s="278"/>
      <c r="U62" s="278"/>
    </row>
    <row r="63" spans="1:21" ht="12.75">
      <c r="A63" s="283">
        <v>97409</v>
      </c>
      <c r="B63" s="284" t="s">
        <v>414</v>
      </c>
      <c r="C63" s="283">
        <v>103</v>
      </c>
      <c r="D63" s="284" t="s">
        <v>417</v>
      </c>
      <c r="E63" s="285">
        <v>4</v>
      </c>
      <c r="F63" s="307">
        <v>831</v>
      </c>
      <c r="G63" s="307">
        <v>2117</v>
      </c>
      <c r="H63" s="307">
        <v>296</v>
      </c>
      <c r="I63" s="307">
        <v>275</v>
      </c>
      <c r="J63" s="307">
        <v>36</v>
      </c>
      <c r="K63" s="307">
        <v>224</v>
      </c>
      <c r="L63" s="307">
        <v>59</v>
      </c>
      <c r="M63" s="307">
        <v>562</v>
      </c>
      <c r="N63" s="307">
        <v>46</v>
      </c>
      <c r="O63" s="307">
        <v>437</v>
      </c>
      <c r="P63" s="307">
        <v>390</v>
      </c>
      <c r="Q63" s="307">
        <v>475</v>
      </c>
      <c r="R63" s="307">
        <v>381</v>
      </c>
      <c r="S63" s="278"/>
      <c r="T63" s="278"/>
      <c r="U63" s="278"/>
    </row>
    <row r="64" spans="1:21" ht="12.75">
      <c r="A64" s="283">
        <v>97409</v>
      </c>
      <c r="B64" s="284" t="s">
        <v>414</v>
      </c>
      <c r="C64" s="283">
        <v>104</v>
      </c>
      <c r="D64" s="284" t="s">
        <v>418</v>
      </c>
      <c r="E64" s="285">
        <v>4</v>
      </c>
      <c r="F64" s="307">
        <v>1246</v>
      </c>
      <c r="G64" s="307">
        <v>3118</v>
      </c>
      <c r="H64" s="307">
        <v>446</v>
      </c>
      <c r="I64" s="307">
        <v>429</v>
      </c>
      <c r="J64" s="307">
        <v>76</v>
      </c>
      <c r="K64" s="307">
        <v>295</v>
      </c>
      <c r="L64" s="307">
        <v>94</v>
      </c>
      <c r="M64" s="307">
        <v>970</v>
      </c>
      <c r="N64" s="307">
        <v>73</v>
      </c>
      <c r="O64" s="307">
        <v>699</v>
      </c>
      <c r="P64" s="307">
        <v>618</v>
      </c>
      <c r="Q64" s="307">
        <v>757</v>
      </c>
      <c r="R64" s="307">
        <v>583</v>
      </c>
      <c r="S64" s="278"/>
      <c r="T64" s="278"/>
      <c r="U64" s="278"/>
    </row>
    <row r="65" spans="1:21" ht="12.75">
      <c r="A65" s="283">
        <v>97409</v>
      </c>
      <c r="B65" s="284" t="s">
        <v>414</v>
      </c>
      <c r="C65" s="283">
        <v>105</v>
      </c>
      <c r="D65" s="284" t="s">
        <v>419</v>
      </c>
      <c r="E65" s="285">
        <v>4</v>
      </c>
      <c r="F65" s="307">
        <v>1528</v>
      </c>
      <c r="G65" s="307">
        <v>4628</v>
      </c>
      <c r="H65" s="307">
        <v>362</v>
      </c>
      <c r="I65" s="307">
        <v>487</v>
      </c>
      <c r="J65" s="307">
        <v>48</v>
      </c>
      <c r="K65" s="307">
        <v>631</v>
      </c>
      <c r="L65" s="307">
        <v>178</v>
      </c>
      <c r="M65" s="307">
        <v>803</v>
      </c>
      <c r="N65" s="307">
        <v>52</v>
      </c>
      <c r="O65" s="307">
        <v>744</v>
      </c>
      <c r="P65" s="307">
        <v>679</v>
      </c>
      <c r="Q65" s="307">
        <v>810</v>
      </c>
      <c r="R65" s="307">
        <v>652</v>
      </c>
      <c r="S65" s="278"/>
      <c r="T65" s="278"/>
      <c r="U65" s="278"/>
    </row>
    <row r="66" spans="1:21" ht="12.75">
      <c r="A66" s="283">
        <v>97409</v>
      </c>
      <c r="B66" s="284" t="s">
        <v>414</v>
      </c>
      <c r="C66" s="283">
        <v>201</v>
      </c>
      <c r="D66" s="284" t="s">
        <v>420</v>
      </c>
      <c r="E66" s="285">
        <v>4</v>
      </c>
      <c r="F66" s="307">
        <v>802</v>
      </c>
      <c r="G66" s="307">
        <v>2270</v>
      </c>
      <c r="H66" s="307">
        <v>233</v>
      </c>
      <c r="I66" s="307">
        <v>250</v>
      </c>
      <c r="J66" s="307">
        <v>34</v>
      </c>
      <c r="K66" s="307">
        <v>285</v>
      </c>
      <c r="L66" s="307">
        <v>82</v>
      </c>
      <c r="M66" s="307">
        <v>396</v>
      </c>
      <c r="N66" s="307">
        <v>56</v>
      </c>
      <c r="O66" s="307">
        <v>406</v>
      </c>
      <c r="P66" s="307">
        <v>359</v>
      </c>
      <c r="Q66" s="307">
        <v>453</v>
      </c>
      <c r="R66" s="307">
        <v>355</v>
      </c>
      <c r="S66" s="278"/>
      <c r="T66" s="278"/>
      <c r="U66" s="278"/>
    </row>
    <row r="67" spans="1:21" ht="12.75">
      <c r="A67" s="283">
        <v>97409</v>
      </c>
      <c r="B67" s="284" t="s">
        <v>414</v>
      </c>
      <c r="C67" s="283">
        <v>202</v>
      </c>
      <c r="D67" s="284" t="s">
        <v>421</v>
      </c>
      <c r="E67" s="285">
        <v>4</v>
      </c>
      <c r="F67" s="307">
        <v>1123</v>
      </c>
      <c r="G67" s="307">
        <v>3066</v>
      </c>
      <c r="H67" s="307">
        <v>330</v>
      </c>
      <c r="I67" s="307">
        <v>337</v>
      </c>
      <c r="J67" s="307">
        <v>62</v>
      </c>
      <c r="K67" s="307">
        <v>394</v>
      </c>
      <c r="L67" s="307">
        <v>89</v>
      </c>
      <c r="M67" s="307">
        <v>583</v>
      </c>
      <c r="N67" s="307">
        <v>64</v>
      </c>
      <c r="O67" s="307">
        <v>550</v>
      </c>
      <c r="P67" s="307">
        <v>490</v>
      </c>
      <c r="Q67" s="307">
        <v>609</v>
      </c>
      <c r="R67" s="307">
        <v>454</v>
      </c>
      <c r="S67" s="278"/>
      <c r="T67" s="278"/>
      <c r="U67" s="278"/>
    </row>
    <row r="68" spans="1:21" ht="12.75">
      <c r="A68" s="283">
        <v>97409</v>
      </c>
      <c r="B68" s="284" t="s">
        <v>414</v>
      </c>
      <c r="C68" s="283">
        <v>203</v>
      </c>
      <c r="D68" s="284" t="s">
        <v>422</v>
      </c>
      <c r="E68" s="285">
        <v>4</v>
      </c>
      <c r="F68" s="307">
        <v>952</v>
      </c>
      <c r="G68" s="307">
        <v>2798</v>
      </c>
      <c r="H68" s="307">
        <v>206</v>
      </c>
      <c r="I68" s="307">
        <v>274</v>
      </c>
      <c r="J68" s="307">
        <v>33</v>
      </c>
      <c r="K68" s="307">
        <v>439</v>
      </c>
      <c r="L68" s="307">
        <v>91</v>
      </c>
      <c r="M68" s="307">
        <v>384</v>
      </c>
      <c r="N68" s="307">
        <v>45</v>
      </c>
      <c r="O68" s="307">
        <v>414</v>
      </c>
      <c r="P68" s="307">
        <v>373</v>
      </c>
      <c r="Q68" s="307">
        <v>438</v>
      </c>
      <c r="R68" s="307">
        <v>343</v>
      </c>
      <c r="S68" s="278"/>
      <c r="T68" s="278"/>
      <c r="U68" s="278"/>
    </row>
    <row r="69" spans="1:21" ht="12.75">
      <c r="A69" s="283">
        <v>97409</v>
      </c>
      <c r="B69" s="284" t="s">
        <v>414</v>
      </c>
      <c r="C69" s="283">
        <v>301</v>
      </c>
      <c r="D69" s="284" t="s">
        <v>423</v>
      </c>
      <c r="E69" s="285">
        <v>4</v>
      </c>
      <c r="F69" s="307">
        <v>1659</v>
      </c>
      <c r="G69" s="307">
        <v>5093</v>
      </c>
      <c r="H69" s="307">
        <v>331</v>
      </c>
      <c r="I69" s="307">
        <v>429</v>
      </c>
      <c r="J69" s="307">
        <v>65</v>
      </c>
      <c r="K69" s="307">
        <v>834</v>
      </c>
      <c r="L69" s="307">
        <v>196</v>
      </c>
      <c r="M69" s="307">
        <v>644</v>
      </c>
      <c r="N69" s="307">
        <v>75</v>
      </c>
      <c r="O69" s="307">
        <v>643</v>
      </c>
      <c r="P69" s="307">
        <v>571</v>
      </c>
      <c r="Q69" s="307">
        <v>688</v>
      </c>
      <c r="R69" s="307">
        <v>507</v>
      </c>
      <c r="S69" s="278"/>
      <c r="T69" s="278"/>
      <c r="U69" s="278"/>
    </row>
    <row r="70" spans="1:21" ht="12.75">
      <c r="A70" s="283">
        <v>97409</v>
      </c>
      <c r="B70" s="284" t="s">
        <v>414</v>
      </c>
      <c r="C70" s="283">
        <v>401</v>
      </c>
      <c r="D70" s="284" t="s">
        <v>424</v>
      </c>
      <c r="E70" s="285">
        <v>4</v>
      </c>
      <c r="F70" s="307">
        <v>1060</v>
      </c>
      <c r="G70" s="307">
        <v>3148</v>
      </c>
      <c r="H70" s="307">
        <v>238</v>
      </c>
      <c r="I70" s="307">
        <v>266</v>
      </c>
      <c r="J70" s="307">
        <v>41</v>
      </c>
      <c r="K70" s="307">
        <v>515</v>
      </c>
      <c r="L70" s="307">
        <v>128</v>
      </c>
      <c r="M70" s="307">
        <v>334</v>
      </c>
      <c r="N70" s="307">
        <v>62</v>
      </c>
      <c r="O70" s="307">
        <v>425</v>
      </c>
      <c r="P70" s="307">
        <v>366</v>
      </c>
      <c r="Q70" s="307">
        <v>455</v>
      </c>
      <c r="R70" s="307">
        <v>349</v>
      </c>
      <c r="S70" s="278"/>
      <c r="T70" s="278"/>
      <c r="U70" s="278"/>
    </row>
    <row r="71" spans="1:21" ht="12.75">
      <c r="A71" s="283">
        <v>97409</v>
      </c>
      <c r="B71" s="284" t="s">
        <v>414</v>
      </c>
      <c r="C71" s="283">
        <v>501</v>
      </c>
      <c r="D71" s="284" t="s">
        <v>425</v>
      </c>
      <c r="E71" s="285">
        <v>4</v>
      </c>
      <c r="F71" s="307">
        <v>1042</v>
      </c>
      <c r="G71" s="307">
        <v>2857</v>
      </c>
      <c r="H71" s="307">
        <v>336</v>
      </c>
      <c r="I71" s="307">
        <v>231</v>
      </c>
      <c r="J71" s="307">
        <v>51</v>
      </c>
      <c r="K71" s="307">
        <v>424</v>
      </c>
      <c r="L71" s="307">
        <v>100</v>
      </c>
      <c r="M71" s="307">
        <v>342</v>
      </c>
      <c r="N71" s="307">
        <v>107</v>
      </c>
      <c r="O71" s="307">
        <v>495</v>
      </c>
      <c r="P71" s="307">
        <v>428</v>
      </c>
      <c r="Q71" s="307">
        <v>548</v>
      </c>
      <c r="R71" s="307">
        <v>433</v>
      </c>
      <c r="S71" s="278"/>
      <c r="T71" s="278"/>
      <c r="U71" s="278"/>
    </row>
    <row r="72" spans="1:21" ht="12.75">
      <c r="A72" s="283">
        <v>97409</v>
      </c>
      <c r="B72" s="284" t="s">
        <v>414</v>
      </c>
      <c r="C72" s="283">
        <v>601</v>
      </c>
      <c r="D72" s="284" t="s">
        <v>426</v>
      </c>
      <c r="E72" s="285">
        <v>4</v>
      </c>
      <c r="F72" s="307">
        <v>462</v>
      </c>
      <c r="G72" s="307">
        <v>1238</v>
      </c>
      <c r="H72" s="307">
        <v>154</v>
      </c>
      <c r="I72" s="307">
        <v>105</v>
      </c>
      <c r="J72" s="307">
        <v>23</v>
      </c>
      <c r="K72" s="307">
        <v>180</v>
      </c>
      <c r="L72" s="307">
        <v>38</v>
      </c>
      <c r="M72" s="307">
        <v>153</v>
      </c>
      <c r="N72" s="307">
        <v>52</v>
      </c>
      <c r="O72" s="307">
        <v>194</v>
      </c>
      <c r="P72" s="307">
        <v>172</v>
      </c>
      <c r="Q72" s="307">
        <v>210</v>
      </c>
      <c r="R72" s="307">
        <v>174</v>
      </c>
      <c r="S72" s="278"/>
      <c r="T72" s="278"/>
      <c r="U72" s="278"/>
    </row>
    <row r="73" spans="1:21" ht="12.75">
      <c r="A73" s="283">
        <v>97409</v>
      </c>
      <c r="B73" s="284" t="s">
        <v>414</v>
      </c>
      <c r="C73" s="283">
        <v>602</v>
      </c>
      <c r="D73" s="284" t="s">
        <v>427</v>
      </c>
      <c r="E73" s="285">
        <v>4</v>
      </c>
      <c r="F73" s="307">
        <v>894</v>
      </c>
      <c r="G73" s="307">
        <v>2400</v>
      </c>
      <c r="H73" s="307">
        <v>292</v>
      </c>
      <c r="I73" s="307">
        <v>279</v>
      </c>
      <c r="J73" s="307">
        <v>40</v>
      </c>
      <c r="K73" s="307">
        <v>283</v>
      </c>
      <c r="L73" s="307">
        <v>92</v>
      </c>
      <c r="M73" s="307">
        <v>534</v>
      </c>
      <c r="N73" s="307">
        <v>61</v>
      </c>
      <c r="O73" s="307">
        <v>488</v>
      </c>
      <c r="P73" s="307">
        <v>423</v>
      </c>
      <c r="Q73" s="307">
        <v>514</v>
      </c>
      <c r="R73" s="307">
        <v>392</v>
      </c>
      <c r="S73" s="278"/>
      <c r="T73" s="278"/>
      <c r="U73" s="278"/>
    </row>
    <row r="74" spans="1:21" ht="12.75">
      <c r="A74" s="283">
        <v>97409</v>
      </c>
      <c r="B74" s="284" t="s">
        <v>414</v>
      </c>
      <c r="C74" s="283">
        <v>701</v>
      </c>
      <c r="D74" s="284" t="s">
        <v>428</v>
      </c>
      <c r="E74" s="285">
        <v>4</v>
      </c>
      <c r="F74" s="307">
        <v>993</v>
      </c>
      <c r="G74" s="307">
        <v>2800</v>
      </c>
      <c r="H74" s="307">
        <v>289</v>
      </c>
      <c r="I74" s="307">
        <v>294</v>
      </c>
      <c r="J74" s="307">
        <v>31</v>
      </c>
      <c r="K74" s="307">
        <v>379</v>
      </c>
      <c r="L74" s="307">
        <v>102</v>
      </c>
      <c r="M74" s="307">
        <v>467</v>
      </c>
      <c r="N74" s="307">
        <v>68</v>
      </c>
      <c r="O74" s="307">
        <v>462</v>
      </c>
      <c r="P74" s="307">
        <v>413</v>
      </c>
      <c r="Q74" s="307">
        <v>503</v>
      </c>
      <c r="R74" s="307">
        <v>390</v>
      </c>
      <c r="S74" s="278"/>
      <c r="T74" s="278"/>
      <c r="U74" s="278"/>
    </row>
    <row r="75" spans="1:21" ht="12.75">
      <c r="A75" s="283">
        <v>97409</v>
      </c>
      <c r="B75" s="284" t="s">
        <v>414</v>
      </c>
      <c r="C75" s="283">
        <v>801</v>
      </c>
      <c r="D75" s="284" t="s">
        <v>429</v>
      </c>
      <c r="E75" s="285">
        <v>4</v>
      </c>
      <c r="F75" s="307">
        <v>749</v>
      </c>
      <c r="G75" s="307">
        <v>2130</v>
      </c>
      <c r="H75" s="307">
        <v>216</v>
      </c>
      <c r="I75" s="307">
        <v>138</v>
      </c>
      <c r="J75" s="307">
        <v>32</v>
      </c>
      <c r="K75" s="307">
        <v>363</v>
      </c>
      <c r="L75" s="307">
        <v>97</v>
      </c>
      <c r="M75" s="307">
        <v>209</v>
      </c>
      <c r="N75" s="307">
        <v>38</v>
      </c>
      <c r="O75" s="307">
        <v>311</v>
      </c>
      <c r="P75" s="307">
        <v>266</v>
      </c>
      <c r="Q75" s="307">
        <v>328</v>
      </c>
      <c r="R75" s="307">
        <v>243</v>
      </c>
      <c r="S75" s="278"/>
      <c r="T75" s="278"/>
      <c r="U75" s="278"/>
    </row>
    <row r="76" spans="1:21" ht="12.75">
      <c r="A76" s="283">
        <v>97410</v>
      </c>
      <c r="B76" s="284" t="s">
        <v>430</v>
      </c>
      <c r="C76" s="283">
        <v>101</v>
      </c>
      <c r="D76" s="284" t="s">
        <v>431</v>
      </c>
      <c r="E76" s="285">
        <v>4</v>
      </c>
      <c r="F76" s="307">
        <v>1009</v>
      </c>
      <c r="G76" s="307">
        <v>2617</v>
      </c>
      <c r="H76" s="307">
        <v>341</v>
      </c>
      <c r="I76" s="307">
        <v>376</v>
      </c>
      <c r="J76" s="307">
        <v>47</v>
      </c>
      <c r="K76" s="307">
        <v>245</v>
      </c>
      <c r="L76" s="307">
        <v>77</v>
      </c>
      <c r="M76" s="307">
        <v>688</v>
      </c>
      <c r="N76" s="307">
        <v>63</v>
      </c>
      <c r="O76" s="307">
        <v>523</v>
      </c>
      <c r="P76" s="307">
        <v>459</v>
      </c>
      <c r="Q76" s="307">
        <v>571</v>
      </c>
      <c r="R76" s="307">
        <v>413</v>
      </c>
      <c r="S76" s="278"/>
      <c r="T76" s="278"/>
      <c r="U76" s="278"/>
    </row>
    <row r="77" spans="1:21" ht="12.75">
      <c r="A77" s="283">
        <v>97410</v>
      </c>
      <c r="B77" s="284" t="s">
        <v>430</v>
      </c>
      <c r="C77" s="283">
        <v>102</v>
      </c>
      <c r="D77" s="284" t="s">
        <v>432</v>
      </c>
      <c r="E77" s="285">
        <v>4</v>
      </c>
      <c r="F77" s="307">
        <v>1249</v>
      </c>
      <c r="G77" s="307">
        <v>2876</v>
      </c>
      <c r="H77" s="307">
        <v>507</v>
      </c>
      <c r="I77" s="307">
        <v>401</v>
      </c>
      <c r="J77" s="307">
        <v>71</v>
      </c>
      <c r="K77" s="307">
        <v>270</v>
      </c>
      <c r="L77" s="307">
        <v>64</v>
      </c>
      <c r="M77" s="307">
        <v>806</v>
      </c>
      <c r="N77" s="307">
        <v>95</v>
      </c>
      <c r="O77" s="307">
        <v>659</v>
      </c>
      <c r="P77" s="307">
        <v>578</v>
      </c>
      <c r="Q77" s="307">
        <v>733</v>
      </c>
      <c r="R77" s="307">
        <v>582</v>
      </c>
      <c r="S77" s="278"/>
      <c r="T77" s="278"/>
      <c r="U77" s="278"/>
    </row>
    <row r="78" spans="1:21" ht="12.75">
      <c r="A78" s="283">
        <v>97410</v>
      </c>
      <c r="B78" s="284" t="s">
        <v>430</v>
      </c>
      <c r="C78" s="283">
        <v>103</v>
      </c>
      <c r="D78" s="284" t="s">
        <v>433</v>
      </c>
      <c r="E78" s="285">
        <v>4</v>
      </c>
      <c r="F78" s="307">
        <v>598</v>
      </c>
      <c r="G78" s="307">
        <v>1333</v>
      </c>
      <c r="H78" s="307">
        <v>275</v>
      </c>
      <c r="I78" s="307">
        <v>159</v>
      </c>
      <c r="J78" s="307">
        <v>26</v>
      </c>
      <c r="K78" s="307">
        <v>138</v>
      </c>
      <c r="L78" s="307">
        <v>34</v>
      </c>
      <c r="M78" s="307">
        <v>356</v>
      </c>
      <c r="N78" s="307">
        <v>58</v>
      </c>
      <c r="O78" s="307">
        <v>307</v>
      </c>
      <c r="P78" s="307">
        <v>276</v>
      </c>
      <c r="Q78" s="307">
        <v>369</v>
      </c>
      <c r="R78" s="307">
        <v>293</v>
      </c>
      <c r="S78" s="278"/>
      <c r="T78" s="278"/>
      <c r="U78" s="278"/>
    </row>
    <row r="79" spans="1:21" ht="12.75">
      <c r="A79" s="283">
        <v>97410</v>
      </c>
      <c r="B79" s="284" t="s">
        <v>430</v>
      </c>
      <c r="C79" s="283">
        <v>104</v>
      </c>
      <c r="D79" s="284" t="s">
        <v>434</v>
      </c>
      <c r="E79" s="285">
        <v>4</v>
      </c>
      <c r="F79" s="307">
        <v>653</v>
      </c>
      <c r="G79" s="307">
        <v>1750</v>
      </c>
      <c r="H79" s="307">
        <v>204</v>
      </c>
      <c r="I79" s="307">
        <v>226</v>
      </c>
      <c r="J79" s="307">
        <v>29</v>
      </c>
      <c r="K79" s="307">
        <v>194</v>
      </c>
      <c r="L79" s="307">
        <v>57</v>
      </c>
      <c r="M79" s="307">
        <v>386</v>
      </c>
      <c r="N79" s="307">
        <v>40</v>
      </c>
      <c r="O79" s="307">
        <v>403</v>
      </c>
      <c r="P79" s="307">
        <v>346</v>
      </c>
      <c r="Q79" s="307">
        <v>418</v>
      </c>
      <c r="R79" s="307">
        <v>317</v>
      </c>
      <c r="S79" s="278"/>
      <c r="T79" s="278"/>
      <c r="U79" s="278"/>
    </row>
    <row r="80" spans="1:21" ht="12.75">
      <c r="A80" s="283">
        <v>97410</v>
      </c>
      <c r="B80" s="284" t="s">
        <v>430</v>
      </c>
      <c r="C80" s="283">
        <v>105</v>
      </c>
      <c r="D80" s="284" t="s">
        <v>435</v>
      </c>
      <c r="E80" s="285">
        <v>4</v>
      </c>
      <c r="F80" s="307">
        <v>1238</v>
      </c>
      <c r="G80" s="307">
        <v>3277</v>
      </c>
      <c r="H80" s="307">
        <v>411</v>
      </c>
      <c r="I80" s="307">
        <v>462</v>
      </c>
      <c r="J80" s="307">
        <v>39</v>
      </c>
      <c r="K80" s="307">
        <v>326</v>
      </c>
      <c r="L80" s="307">
        <v>97</v>
      </c>
      <c r="M80" s="307">
        <v>763</v>
      </c>
      <c r="N80" s="307">
        <v>64</v>
      </c>
      <c r="O80" s="307">
        <v>705</v>
      </c>
      <c r="P80" s="307">
        <v>627</v>
      </c>
      <c r="Q80" s="307">
        <v>760</v>
      </c>
      <c r="R80" s="307">
        <v>577</v>
      </c>
      <c r="S80" s="278"/>
      <c r="T80" s="278"/>
      <c r="U80" s="278"/>
    </row>
    <row r="81" spans="1:21" ht="12.75">
      <c r="A81" s="283">
        <v>97410</v>
      </c>
      <c r="B81" s="284" t="s">
        <v>430</v>
      </c>
      <c r="C81" s="283">
        <v>106</v>
      </c>
      <c r="D81" s="284" t="s">
        <v>436</v>
      </c>
      <c r="E81" s="285">
        <v>4</v>
      </c>
      <c r="F81" s="307">
        <v>1012</v>
      </c>
      <c r="G81" s="307">
        <v>2795</v>
      </c>
      <c r="H81" s="307">
        <v>307</v>
      </c>
      <c r="I81" s="307">
        <v>339</v>
      </c>
      <c r="J81" s="307">
        <v>30</v>
      </c>
      <c r="K81" s="307">
        <v>336</v>
      </c>
      <c r="L81" s="307">
        <v>105</v>
      </c>
      <c r="M81" s="307">
        <v>442</v>
      </c>
      <c r="N81" s="307">
        <v>115</v>
      </c>
      <c r="O81" s="307">
        <v>514</v>
      </c>
      <c r="P81" s="307">
        <v>462</v>
      </c>
      <c r="Q81" s="307">
        <v>590</v>
      </c>
      <c r="R81" s="307">
        <v>461</v>
      </c>
      <c r="S81" s="278"/>
      <c r="T81" s="278"/>
      <c r="U81" s="278"/>
    </row>
    <row r="82" spans="1:21" ht="12.75">
      <c r="A82" s="283">
        <v>97410</v>
      </c>
      <c r="B82" s="284" t="s">
        <v>430</v>
      </c>
      <c r="C82" s="283">
        <v>107</v>
      </c>
      <c r="D82" s="284" t="s">
        <v>437</v>
      </c>
      <c r="E82" s="285">
        <v>4</v>
      </c>
      <c r="F82" s="307">
        <v>614</v>
      </c>
      <c r="G82" s="307">
        <v>1800</v>
      </c>
      <c r="H82" s="307">
        <v>167</v>
      </c>
      <c r="I82" s="307">
        <v>133</v>
      </c>
      <c r="J82" s="307">
        <v>22</v>
      </c>
      <c r="K82" s="307">
        <v>292</v>
      </c>
      <c r="L82" s="307">
        <v>85</v>
      </c>
      <c r="M82" s="307">
        <v>232</v>
      </c>
      <c r="N82" s="307">
        <v>19</v>
      </c>
      <c r="O82" s="307">
        <v>297</v>
      </c>
      <c r="P82" s="307">
        <v>265</v>
      </c>
      <c r="Q82" s="307">
        <v>320</v>
      </c>
      <c r="R82" s="307">
        <v>238</v>
      </c>
      <c r="S82" s="278"/>
      <c r="T82" s="278"/>
      <c r="U82" s="278"/>
    </row>
    <row r="83" spans="1:21" ht="12.75">
      <c r="A83" s="283">
        <v>97410</v>
      </c>
      <c r="B83" s="284" t="s">
        <v>430</v>
      </c>
      <c r="C83" s="283">
        <v>108</v>
      </c>
      <c r="D83" s="284" t="s">
        <v>438</v>
      </c>
      <c r="E83" s="285">
        <v>4</v>
      </c>
      <c r="F83" s="307">
        <v>1028</v>
      </c>
      <c r="G83" s="307">
        <v>2678</v>
      </c>
      <c r="H83" s="307">
        <v>386</v>
      </c>
      <c r="I83" s="307">
        <v>215</v>
      </c>
      <c r="J83" s="307">
        <v>30</v>
      </c>
      <c r="K83" s="307">
        <v>397</v>
      </c>
      <c r="L83" s="307">
        <v>107</v>
      </c>
      <c r="M83" s="307">
        <v>332</v>
      </c>
      <c r="N83" s="307">
        <v>92</v>
      </c>
      <c r="O83" s="307">
        <v>442</v>
      </c>
      <c r="P83" s="307">
        <v>393</v>
      </c>
      <c r="Q83" s="307">
        <v>491</v>
      </c>
      <c r="R83" s="307">
        <v>357</v>
      </c>
      <c r="S83" s="278"/>
      <c r="T83" s="278"/>
      <c r="U83" s="278"/>
    </row>
    <row r="84" spans="1:21" ht="12.75">
      <c r="A84" s="283">
        <v>97410</v>
      </c>
      <c r="B84" s="284" t="s">
        <v>430</v>
      </c>
      <c r="C84" s="283">
        <v>109</v>
      </c>
      <c r="D84" s="284" t="s">
        <v>439</v>
      </c>
      <c r="E84" s="285">
        <v>4</v>
      </c>
      <c r="F84" s="307">
        <v>858</v>
      </c>
      <c r="G84" s="307">
        <v>2409</v>
      </c>
      <c r="H84" s="307">
        <v>237</v>
      </c>
      <c r="I84" s="307">
        <v>223</v>
      </c>
      <c r="J84" s="307">
        <v>23</v>
      </c>
      <c r="K84" s="307">
        <v>375</v>
      </c>
      <c r="L84" s="307">
        <v>85</v>
      </c>
      <c r="M84" s="307">
        <v>267</v>
      </c>
      <c r="N84" s="307">
        <v>49</v>
      </c>
      <c r="O84" s="307">
        <v>360</v>
      </c>
      <c r="P84" s="307">
        <v>313</v>
      </c>
      <c r="Q84" s="307">
        <v>401</v>
      </c>
      <c r="R84" s="307">
        <v>318</v>
      </c>
      <c r="S84" s="278"/>
      <c r="T84" s="278"/>
      <c r="U84" s="278"/>
    </row>
    <row r="85" spans="1:21" ht="12.75">
      <c r="A85" s="283">
        <v>97410</v>
      </c>
      <c r="B85" s="284" t="s">
        <v>430</v>
      </c>
      <c r="C85" s="283">
        <v>110</v>
      </c>
      <c r="D85" s="284" t="s">
        <v>440</v>
      </c>
      <c r="E85" s="285">
        <v>1</v>
      </c>
      <c r="F85" s="307"/>
      <c r="G85" s="307"/>
      <c r="H85" s="307"/>
      <c r="I85" s="307"/>
      <c r="J85" s="307"/>
      <c r="K85" s="307"/>
      <c r="L85" s="307"/>
      <c r="M85" s="307"/>
      <c r="N85" s="307"/>
      <c r="O85" s="307"/>
      <c r="P85" s="307"/>
      <c r="Q85" s="307"/>
      <c r="R85" s="307"/>
      <c r="S85" s="278"/>
      <c r="T85" s="278"/>
      <c r="U85" s="278"/>
    </row>
    <row r="86" spans="1:21" ht="12.75">
      <c r="A86" s="283">
        <v>97410</v>
      </c>
      <c r="B86" s="284" t="s">
        <v>430</v>
      </c>
      <c r="C86" s="283">
        <v>201</v>
      </c>
      <c r="D86" s="284" t="s">
        <v>441</v>
      </c>
      <c r="E86" s="285">
        <v>4</v>
      </c>
      <c r="F86" s="307">
        <v>954</v>
      </c>
      <c r="G86" s="307">
        <v>2707</v>
      </c>
      <c r="H86" s="307">
        <v>262</v>
      </c>
      <c r="I86" s="307">
        <v>237</v>
      </c>
      <c r="J86" s="307">
        <v>47</v>
      </c>
      <c r="K86" s="307">
        <v>408</v>
      </c>
      <c r="L86" s="307">
        <v>122</v>
      </c>
      <c r="M86" s="307">
        <v>323</v>
      </c>
      <c r="N86" s="307">
        <v>59</v>
      </c>
      <c r="O86" s="307">
        <v>436</v>
      </c>
      <c r="P86" s="307">
        <v>391</v>
      </c>
      <c r="Q86" s="307">
        <v>480</v>
      </c>
      <c r="R86" s="307">
        <v>367</v>
      </c>
      <c r="S86" s="278"/>
      <c r="T86" s="278"/>
      <c r="U86" s="278"/>
    </row>
    <row r="87" spans="1:21" ht="12.75">
      <c r="A87" s="283">
        <v>97410</v>
      </c>
      <c r="B87" s="284" t="s">
        <v>430</v>
      </c>
      <c r="C87" s="283">
        <v>202</v>
      </c>
      <c r="D87" s="284" t="s">
        <v>442</v>
      </c>
      <c r="E87" s="285">
        <v>4</v>
      </c>
      <c r="F87" s="307">
        <v>827</v>
      </c>
      <c r="G87" s="307">
        <v>2230</v>
      </c>
      <c r="H87" s="307">
        <v>238</v>
      </c>
      <c r="I87" s="307">
        <v>235</v>
      </c>
      <c r="J87" s="307">
        <v>42</v>
      </c>
      <c r="K87" s="307">
        <v>312</v>
      </c>
      <c r="L87" s="307">
        <v>73</v>
      </c>
      <c r="M87" s="307">
        <v>295</v>
      </c>
      <c r="N87" s="307">
        <v>46</v>
      </c>
      <c r="O87" s="307">
        <v>444</v>
      </c>
      <c r="P87" s="307">
        <v>396</v>
      </c>
      <c r="Q87" s="307">
        <v>462</v>
      </c>
      <c r="R87" s="307">
        <v>368</v>
      </c>
      <c r="S87" s="278"/>
      <c r="T87" s="278"/>
      <c r="U87" s="278"/>
    </row>
    <row r="88" spans="1:21" ht="12.75">
      <c r="A88" s="283">
        <v>97410</v>
      </c>
      <c r="B88" s="284" t="s">
        <v>430</v>
      </c>
      <c r="C88" s="283">
        <v>203</v>
      </c>
      <c r="D88" s="284" t="s">
        <v>443</v>
      </c>
      <c r="E88" s="285">
        <v>4</v>
      </c>
      <c r="F88" s="307">
        <v>517</v>
      </c>
      <c r="G88" s="307">
        <v>1478</v>
      </c>
      <c r="H88" s="307">
        <v>148</v>
      </c>
      <c r="I88" s="307">
        <v>107</v>
      </c>
      <c r="J88" s="307">
        <v>15</v>
      </c>
      <c r="K88" s="307">
        <v>247</v>
      </c>
      <c r="L88" s="307">
        <v>69</v>
      </c>
      <c r="M88" s="307">
        <v>154</v>
      </c>
      <c r="N88" s="307">
        <v>20</v>
      </c>
      <c r="O88" s="307">
        <v>272</v>
      </c>
      <c r="P88" s="307">
        <v>242</v>
      </c>
      <c r="Q88" s="307">
        <v>277</v>
      </c>
      <c r="R88" s="307">
        <v>226</v>
      </c>
      <c r="S88" s="278"/>
      <c r="T88" s="278"/>
      <c r="U88" s="278"/>
    </row>
    <row r="89" spans="1:21" ht="12.75">
      <c r="A89" s="283">
        <v>97410</v>
      </c>
      <c r="B89" s="284" t="s">
        <v>430</v>
      </c>
      <c r="C89" s="283">
        <v>204</v>
      </c>
      <c r="D89" s="284" t="s">
        <v>444</v>
      </c>
      <c r="E89" s="285">
        <v>1</v>
      </c>
      <c r="F89" s="307"/>
      <c r="G89" s="307"/>
      <c r="H89" s="307"/>
      <c r="I89" s="307"/>
      <c r="J89" s="307"/>
      <c r="K89" s="307"/>
      <c r="L89" s="307"/>
      <c r="M89" s="307"/>
      <c r="N89" s="307"/>
      <c r="O89" s="307"/>
      <c r="P89" s="307"/>
      <c r="Q89" s="307"/>
      <c r="R89" s="307"/>
      <c r="S89" s="278"/>
      <c r="T89" s="278"/>
      <c r="U89" s="278"/>
    </row>
    <row r="90" spans="1:21" ht="12.75">
      <c r="A90" s="283">
        <v>97411</v>
      </c>
      <c r="B90" s="284" t="s">
        <v>445</v>
      </c>
      <c r="C90" s="283">
        <v>101</v>
      </c>
      <c r="D90" s="284" t="s">
        <v>446</v>
      </c>
      <c r="E90" s="285">
        <v>4</v>
      </c>
      <c r="F90" s="307">
        <v>509</v>
      </c>
      <c r="G90" s="307">
        <v>1373</v>
      </c>
      <c r="H90" s="307">
        <v>171</v>
      </c>
      <c r="I90" s="307">
        <v>119</v>
      </c>
      <c r="J90" s="307">
        <v>17</v>
      </c>
      <c r="K90" s="307">
        <v>202</v>
      </c>
      <c r="L90" s="307">
        <v>45</v>
      </c>
      <c r="M90" s="307">
        <v>246</v>
      </c>
      <c r="N90" s="307">
        <v>30</v>
      </c>
      <c r="O90" s="307">
        <v>142</v>
      </c>
      <c r="P90" s="307">
        <v>117</v>
      </c>
      <c r="Q90" s="307">
        <v>183</v>
      </c>
      <c r="R90" s="307">
        <v>146</v>
      </c>
      <c r="S90" s="278"/>
      <c r="T90" s="278"/>
      <c r="U90" s="278"/>
    </row>
    <row r="91" spans="1:21" ht="12.75">
      <c r="A91" s="283">
        <v>97411</v>
      </c>
      <c r="B91" s="284" t="s">
        <v>445</v>
      </c>
      <c r="C91" s="283">
        <v>102</v>
      </c>
      <c r="D91" s="284" t="s">
        <v>447</v>
      </c>
      <c r="E91" s="285">
        <v>4</v>
      </c>
      <c r="F91" s="307">
        <v>923</v>
      </c>
      <c r="G91" s="307">
        <v>2283</v>
      </c>
      <c r="H91" s="307">
        <v>330</v>
      </c>
      <c r="I91" s="307">
        <v>330</v>
      </c>
      <c r="J91" s="307">
        <v>38</v>
      </c>
      <c r="K91" s="307">
        <v>225</v>
      </c>
      <c r="L91" s="307">
        <v>55</v>
      </c>
      <c r="M91" s="307">
        <v>608</v>
      </c>
      <c r="N91" s="307">
        <v>35</v>
      </c>
      <c r="O91" s="307">
        <v>356</v>
      </c>
      <c r="P91" s="307">
        <v>310</v>
      </c>
      <c r="Q91" s="307">
        <v>393</v>
      </c>
      <c r="R91" s="307">
        <v>293</v>
      </c>
      <c r="S91" s="278"/>
      <c r="T91" s="278"/>
      <c r="U91" s="278"/>
    </row>
    <row r="92" spans="1:21" ht="12.75">
      <c r="A92" s="283">
        <v>97411</v>
      </c>
      <c r="B92" s="284" t="s">
        <v>445</v>
      </c>
      <c r="C92" s="283">
        <v>103</v>
      </c>
      <c r="D92" s="284" t="s">
        <v>448</v>
      </c>
      <c r="E92" s="285">
        <v>4</v>
      </c>
      <c r="F92" s="307">
        <v>397</v>
      </c>
      <c r="G92" s="307">
        <v>1073</v>
      </c>
      <c r="H92" s="307">
        <v>125</v>
      </c>
      <c r="I92" s="307">
        <v>85</v>
      </c>
      <c r="J92" s="307">
        <v>18</v>
      </c>
      <c r="K92" s="307">
        <v>169</v>
      </c>
      <c r="L92" s="307">
        <v>40</v>
      </c>
      <c r="M92" s="307">
        <v>188</v>
      </c>
      <c r="N92" s="307">
        <v>15</v>
      </c>
      <c r="O92" s="307">
        <v>94</v>
      </c>
      <c r="P92" s="307">
        <v>86</v>
      </c>
      <c r="Q92" s="307">
        <v>126</v>
      </c>
      <c r="R92" s="307">
        <v>95</v>
      </c>
      <c r="S92" s="278"/>
      <c r="T92" s="278"/>
      <c r="U92" s="278"/>
    </row>
    <row r="93" spans="1:21" ht="12.75">
      <c r="A93" s="283">
        <v>97411</v>
      </c>
      <c r="B93" s="284" t="s">
        <v>445</v>
      </c>
      <c r="C93" s="283">
        <v>104</v>
      </c>
      <c r="D93" s="284" t="s">
        <v>449</v>
      </c>
      <c r="E93" s="285">
        <v>4</v>
      </c>
      <c r="F93" s="307">
        <v>446</v>
      </c>
      <c r="G93" s="307">
        <v>1198</v>
      </c>
      <c r="H93" s="307">
        <v>129</v>
      </c>
      <c r="I93" s="307">
        <v>110</v>
      </c>
      <c r="J93" s="307">
        <v>26</v>
      </c>
      <c r="K93" s="307">
        <v>181</v>
      </c>
      <c r="L93" s="307">
        <v>44</v>
      </c>
      <c r="M93" s="307">
        <v>229</v>
      </c>
      <c r="N93" s="307">
        <v>18</v>
      </c>
      <c r="O93" s="307">
        <v>112</v>
      </c>
      <c r="P93" s="307">
        <v>100</v>
      </c>
      <c r="Q93" s="307">
        <v>154</v>
      </c>
      <c r="R93" s="307">
        <v>107</v>
      </c>
      <c r="S93" s="278"/>
      <c r="T93" s="278"/>
      <c r="U93" s="278"/>
    </row>
    <row r="94" spans="1:21" ht="12.75">
      <c r="A94" s="283">
        <v>97411</v>
      </c>
      <c r="B94" s="284" t="s">
        <v>445</v>
      </c>
      <c r="C94" s="283">
        <v>105</v>
      </c>
      <c r="D94" s="284" t="s">
        <v>450</v>
      </c>
      <c r="E94" s="285">
        <v>4</v>
      </c>
      <c r="F94" s="307">
        <v>1092</v>
      </c>
      <c r="G94" s="307">
        <v>2583</v>
      </c>
      <c r="H94" s="307">
        <v>460</v>
      </c>
      <c r="I94" s="307">
        <v>251</v>
      </c>
      <c r="J94" s="307">
        <v>65</v>
      </c>
      <c r="K94" s="307">
        <v>316</v>
      </c>
      <c r="L94" s="307">
        <v>83</v>
      </c>
      <c r="M94" s="307">
        <v>717</v>
      </c>
      <c r="N94" s="307">
        <v>62</v>
      </c>
      <c r="O94" s="307">
        <v>380</v>
      </c>
      <c r="P94" s="307">
        <v>337</v>
      </c>
      <c r="Q94" s="307">
        <v>445</v>
      </c>
      <c r="R94" s="307">
        <v>343</v>
      </c>
      <c r="S94" s="278"/>
      <c r="T94" s="278"/>
      <c r="U94" s="278"/>
    </row>
    <row r="95" spans="1:21" ht="12.75">
      <c r="A95" s="283">
        <v>97411</v>
      </c>
      <c r="B95" s="284" t="s">
        <v>445</v>
      </c>
      <c r="C95" s="283">
        <v>106</v>
      </c>
      <c r="D95" s="284" t="s">
        <v>451</v>
      </c>
      <c r="E95" s="285">
        <v>4</v>
      </c>
      <c r="F95" s="307">
        <v>893</v>
      </c>
      <c r="G95" s="307">
        <v>1926</v>
      </c>
      <c r="H95" s="307">
        <v>428</v>
      </c>
      <c r="I95" s="307">
        <v>244</v>
      </c>
      <c r="J95" s="307">
        <v>53</v>
      </c>
      <c r="K95" s="307">
        <v>168</v>
      </c>
      <c r="L95" s="307">
        <v>46</v>
      </c>
      <c r="M95" s="307">
        <v>607</v>
      </c>
      <c r="N95" s="307">
        <v>38</v>
      </c>
      <c r="O95" s="307">
        <v>436</v>
      </c>
      <c r="P95" s="307">
        <v>395</v>
      </c>
      <c r="Q95" s="307">
        <v>486</v>
      </c>
      <c r="R95" s="307">
        <v>392</v>
      </c>
      <c r="S95" s="278"/>
      <c r="T95" s="278"/>
      <c r="U95" s="278"/>
    </row>
    <row r="96" spans="1:21" ht="12.75">
      <c r="A96" s="283">
        <v>97411</v>
      </c>
      <c r="B96" s="284" t="s">
        <v>445</v>
      </c>
      <c r="C96" s="283">
        <v>107</v>
      </c>
      <c r="D96" s="284" t="s">
        <v>452</v>
      </c>
      <c r="E96" s="285">
        <v>4</v>
      </c>
      <c r="F96" s="307">
        <v>930</v>
      </c>
      <c r="G96" s="307">
        <v>1801</v>
      </c>
      <c r="H96" s="307">
        <v>522</v>
      </c>
      <c r="I96" s="307">
        <v>215</v>
      </c>
      <c r="J96" s="307">
        <v>61</v>
      </c>
      <c r="K96" s="307">
        <v>132</v>
      </c>
      <c r="L96" s="307">
        <v>38</v>
      </c>
      <c r="M96" s="307">
        <v>705</v>
      </c>
      <c r="N96" s="307">
        <v>113</v>
      </c>
      <c r="O96" s="307">
        <v>296</v>
      </c>
      <c r="P96" s="307">
        <v>257</v>
      </c>
      <c r="Q96" s="307">
        <v>411</v>
      </c>
      <c r="R96" s="307">
        <v>319</v>
      </c>
      <c r="S96" s="278"/>
      <c r="T96" s="278"/>
      <c r="U96" s="278"/>
    </row>
    <row r="97" spans="1:21" ht="12.75">
      <c r="A97" s="283">
        <v>97411</v>
      </c>
      <c r="B97" s="284" t="s">
        <v>445</v>
      </c>
      <c r="C97" s="283">
        <v>108</v>
      </c>
      <c r="D97" s="284" t="s">
        <v>453</v>
      </c>
      <c r="E97" s="285">
        <v>4</v>
      </c>
      <c r="F97" s="307">
        <v>578</v>
      </c>
      <c r="G97" s="307">
        <v>1410</v>
      </c>
      <c r="H97" s="307">
        <v>241</v>
      </c>
      <c r="I97" s="307">
        <v>182</v>
      </c>
      <c r="J97" s="307">
        <v>32</v>
      </c>
      <c r="K97" s="307">
        <v>123</v>
      </c>
      <c r="L97" s="307">
        <v>41</v>
      </c>
      <c r="M97" s="307">
        <v>395</v>
      </c>
      <c r="N97" s="307">
        <v>21</v>
      </c>
      <c r="O97" s="307">
        <v>262</v>
      </c>
      <c r="P97" s="307">
        <v>246</v>
      </c>
      <c r="Q97" s="307">
        <v>301</v>
      </c>
      <c r="R97" s="307">
        <v>253</v>
      </c>
      <c r="S97" s="278"/>
      <c r="T97" s="278"/>
      <c r="U97" s="278"/>
    </row>
    <row r="98" spans="1:21" ht="12.75">
      <c r="A98" s="283">
        <v>97411</v>
      </c>
      <c r="B98" s="284" t="s">
        <v>445</v>
      </c>
      <c r="C98" s="283">
        <v>109</v>
      </c>
      <c r="D98" s="284" t="s">
        <v>454</v>
      </c>
      <c r="E98" s="285">
        <v>4</v>
      </c>
      <c r="F98" s="307">
        <v>864</v>
      </c>
      <c r="G98" s="307">
        <v>1793</v>
      </c>
      <c r="H98" s="307">
        <v>432</v>
      </c>
      <c r="I98" s="307">
        <v>223</v>
      </c>
      <c r="J98" s="307">
        <v>41</v>
      </c>
      <c r="K98" s="307">
        <v>168</v>
      </c>
      <c r="L98" s="307">
        <v>37</v>
      </c>
      <c r="M98" s="307">
        <v>642</v>
      </c>
      <c r="N98" s="307">
        <v>41</v>
      </c>
      <c r="O98" s="307">
        <v>297</v>
      </c>
      <c r="P98" s="307">
        <v>259</v>
      </c>
      <c r="Q98" s="307">
        <v>353</v>
      </c>
      <c r="R98" s="307">
        <v>262</v>
      </c>
      <c r="S98" s="278"/>
      <c r="T98" s="278"/>
      <c r="U98" s="278"/>
    </row>
    <row r="99" spans="1:21" ht="12.75">
      <c r="A99" s="283">
        <v>97411</v>
      </c>
      <c r="B99" s="284" t="s">
        <v>445</v>
      </c>
      <c r="C99" s="283">
        <v>110</v>
      </c>
      <c r="D99" s="284" t="s">
        <v>455</v>
      </c>
      <c r="E99" s="285">
        <v>4</v>
      </c>
      <c r="F99" s="307">
        <v>668</v>
      </c>
      <c r="G99" s="307">
        <v>1485</v>
      </c>
      <c r="H99" s="307">
        <v>306</v>
      </c>
      <c r="I99" s="307">
        <v>146</v>
      </c>
      <c r="J99" s="307">
        <v>38</v>
      </c>
      <c r="K99" s="307">
        <v>178</v>
      </c>
      <c r="L99" s="307">
        <v>35</v>
      </c>
      <c r="M99" s="307">
        <v>356</v>
      </c>
      <c r="N99" s="307">
        <v>38</v>
      </c>
      <c r="O99" s="307">
        <v>276</v>
      </c>
      <c r="P99" s="307">
        <v>246</v>
      </c>
      <c r="Q99" s="307">
        <v>328</v>
      </c>
      <c r="R99" s="307">
        <v>258</v>
      </c>
      <c r="S99" s="278"/>
      <c r="T99" s="278"/>
      <c r="U99" s="278"/>
    </row>
    <row r="100" spans="1:21" ht="12.75">
      <c r="A100" s="283">
        <v>97411</v>
      </c>
      <c r="B100" s="284" t="s">
        <v>445</v>
      </c>
      <c r="C100" s="283">
        <v>111</v>
      </c>
      <c r="D100" s="284" t="s">
        <v>456</v>
      </c>
      <c r="E100" s="285">
        <v>4</v>
      </c>
      <c r="F100" s="307">
        <v>305</v>
      </c>
      <c r="G100" s="307">
        <v>734</v>
      </c>
      <c r="H100" s="307">
        <v>110</v>
      </c>
      <c r="I100" s="307">
        <v>67</v>
      </c>
      <c r="J100" s="307">
        <v>10</v>
      </c>
      <c r="K100" s="307">
        <v>118</v>
      </c>
      <c r="L100" s="307">
        <v>18</v>
      </c>
      <c r="M100" s="307">
        <v>132</v>
      </c>
      <c r="N100" s="307">
        <v>16</v>
      </c>
      <c r="O100" s="307">
        <v>50</v>
      </c>
      <c r="P100" s="307">
        <v>43</v>
      </c>
      <c r="Q100" s="307">
        <v>73</v>
      </c>
      <c r="R100" s="307">
        <v>55</v>
      </c>
      <c r="S100" s="278"/>
      <c r="T100" s="278"/>
      <c r="U100" s="278"/>
    </row>
    <row r="101" spans="1:21" ht="12.75">
      <c r="A101" s="283">
        <v>97411</v>
      </c>
      <c r="B101" s="284" t="s">
        <v>445</v>
      </c>
      <c r="C101" s="283">
        <v>112</v>
      </c>
      <c r="D101" s="284" t="s">
        <v>457</v>
      </c>
      <c r="E101" s="285">
        <v>4</v>
      </c>
      <c r="F101" s="307">
        <v>439</v>
      </c>
      <c r="G101" s="307">
        <v>924</v>
      </c>
      <c r="H101" s="307">
        <v>229</v>
      </c>
      <c r="I101" s="307">
        <v>82</v>
      </c>
      <c r="J101" s="307">
        <v>11</v>
      </c>
      <c r="K101" s="307">
        <v>117</v>
      </c>
      <c r="L101" s="307">
        <v>21</v>
      </c>
      <c r="M101" s="307">
        <v>261</v>
      </c>
      <c r="N101" s="307">
        <v>19</v>
      </c>
      <c r="O101" s="307">
        <v>111</v>
      </c>
      <c r="P101" s="307">
        <v>95</v>
      </c>
      <c r="Q101" s="307">
        <v>119</v>
      </c>
      <c r="R101" s="307">
        <v>94</v>
      </c>
      <c r="S101" s="278"/>
      <c r="T101" s="278"/>
      <c r="U101" s="278"/>
    </row>
    <row r="102" spans="1:21" ht="12.75">
      <c r="A102" s="283">
        <v>97411</v>
      </c>
      <c r="B102" s="284" t="s">
        <v>445</v>
      </c>
      <c r="C102" s="283">
        <v>113</v>
      </c>
      <c r="D102" s="284" t="s">
        <v>458</v>
      </c>
      <c r="E102" s="285">
        <v>4</v>
      </c>
      <c r="F102" s="307">
        <v>565</v>
      </c>
      <c r="G102" s="307">
        <v>1277</v>
      </c>
      <c r="H102" s="307">
        <v>257</v>
      </c>
      <c r="I102" s="307">
        <v>148</v>
      </c>
      <c r="J102" s="307">
        <v>21</v>
      </c>
      <c r="K102" s="307">
        <v>139</v>
      </c>
      <c r="L102" s="307">
        <v>31</v>
      </c>
      <c r="M102" s="307">
        <v>304</v>
      </c>
      <c r="N102" s="307">
        <v>48</v>
      </c>
      <c r="O102" s="307">
        <v>198</v>
      </c>
      <c r="P102" s="307">
        <v>174</v>
      </c>
      <c r="Q102" s="307">
        <v>254</v>
      </c>
      <c r="R102" s="307">
        <v>201</v>
      </c>
      <c r="S102" s="278"/>
      <c r="T102" s="278"/>
      <c r="U102" s="278"/>
    </row>
    <row r="103" spans="1:21" ht="12.75">
      <c r="A103" s="283">
        <v>97411</v>
      </c>
      <c r="B103" s="284" t="s">
        <v>445</v>
      </c>
      <c r="C103" s="283">
        <v>114</v>
      </c>
      <c r="D103" s="284" t="s">
        <v>459</v>
      </c>
      <c r="E103" s="285">
        <v>4</v>
      </c>
      <c r="F103" s="307">
        <v>983</v>
      </c>
      <c r="G103" s="307">
        <v>2317</v>
      </c>
      <c r="H103" s="307">
        <v>387</v>
      </c>
      <c r="I103" s="307">
        <v>296</v>
      </c>
      <c r="J103" s="307">
        <v>34</v>
      </c>
      <c r="K103" s="307">
        <v>266</v>
      </c>
      <c r="L103" s="307">
        <v>67</v>
      </c>
      <c r="M103" s="307">
        <v>688</v>
      </c>
      <c r="N103" s="307">
        <v>45</v>
      </c>
      <c r="O103" s="307">
        <v>311</v>
      </c>
      <c r="P103" s="307">
        <v>265</v>
      </c>
      <c r="Q103" s="307">
        <v>386</v>
      </c>
      <c r="R103" s="307">
        <v>277</v>
      </c>
      <c r="S103" s="278"/>
      <c r="T103" s="278"/>
      <c r="U103" s="278"/>
    </row>
    <row r="104" spans="1:21" ht="12.75">
      <c r="A104" s="283">
        <v>97411</v>
      </c>
      <c r="B104" s="284" t="s">
        <v>445</v>
      </c>
      <c r="C104" s="283">
        <v>115</v>
      </c>
      <c r="D104" s="284" t="s">
        <v>460</v>
      </c>
      <c r="E104" s="285">
        <v>4</v>
      </c>
      <c r="F104" s="307">
        <v>465</v>
      </c>
      <c r="G104" s="307">
        <v>1106</v>
      </c>
      <c r="H104" s="307">
        <v>184</v>
      </c>
      <c r="I104" s="307">
        <v>147</v>
      </c>
      <c r="J104" s="307">
        <v>14</v>
      </c>
      <c r="K104" s="307">
        <v>120</v>
      </c>
      <c r="L104" s="307">
        <v>34</v>
      </c>
      <c r="M104" s="307">
        <v>296</v>
      </c>
      <c r="N104" s="307">
        <v>36</v>
      </c>
      <c r="O104" s="307">
        <v>143</v>
      </c>
      <c r="P104" s="307">
        <v>125</v>
      </c>
      <c r="Q104" s="307">
        <v>177</v>
      </c>
      <c r="R104" s="307">
        <v>126</v>
      </c>
      <c r="S104" s="278"/>
      <c r="T104" s="278"/>
      <c r="U104" s="278"/>
    </row>
    <row r="105" spans="1:21" ht="12.75">
      <c r="A105" s="283">
        <v>97411</v>
      </c>
      <c r="B105" s="284" t="s">
        <v>445</v>
      </c>
      <c r="C105" s="283">
        <v>116</v>
      </c>
      <c r="D105" s="284" t="s">
        <v>461</v>
      </c>
      <c r="E105" s="285">
        <v>4</v>
      </c>
      <c r="F105" s="307">
        <v>409</v>
      </c>
      <c r="G105" s="307">
        <v>1151</v>
      </c>
      <c r="H105" s="307">
        <v>111</v>
      </c>
      <c r="I105" s="307">
        <v>113</v>
      </c>
      <c r="J105" s="307">
        <v>5</v>
      </c>
      <c r="K105" s="307">
        <v>180</v>
      </c>
      <c r="L105" s="307">
        <v>41</v>
      </c>
      <c r="M105" s="307">
        <v>138</v>
      </c>
      <c r="N105" s="307">
        <v>19</v>
      </c>
      <c r="O105" s="307">
        <v>113</v>
      </c>
      <c r="P105" s="307">
        <v>108</v>
      </c>
      <c r="Q105" s="307">
        <v>157</v>
      </c>
      <c r="R105" s="307">
        <v>121</v>
      </c>
      <c r="S105" s="278"/>
      <c r="T105" s="278"/>
      <c r="U105" s="278"/>
    </row>
    <row r="106" spans="1:21" ht="12.75">
      <c r="A106" s="283">
        <v>97411</v>
      </c>
      <c r="B106" s="284" t="s">
        <v>445</v>
      </c>
      <c r="C106" s="283">
        <v>201</v>
      </c>
      <c r="D106" s="284" t="s">
        <v>462</v>
      </c>
      <c r="E106" s="285">
        <v>4</v>
      </c>
      <c r="F106" s="307">
        <v>1133</v>
      </c>
      <c r="G106" s="307">
        <v>2825</v>
      </c>
      <c r="H106" s="307">
        <v>383</v>
      </c>
      <c r="I106" s="307">
        <v>400</v>
      </c>
      <c r="J106" s="307">
        <v>42</v>
      </c>
      <c r="K106" s="307">
        <v>308</v>
      </c>
      <c r="L106" s="307">
        <v>79</v>
      </c>
      <c r="M106" s="307">
        <v>746</v>
      </c>
      <c r="N106" s="307">
        <v>64</v>
      </c>
      <c r="O106" s="307">
        <v>384</v>
      </c>
      <c r="P106" s="307">
        <v>332</v>
      </c>
      <c r="Q106" s="307">
        <v>458</v>
      </c>
      <c r="R106" s="307">
        <v>315</v>
      </c>
      <c r="S106" s="278"/>
      <c r="T106" s="278"/>
      <c r="U106" s="278"/>
    </row>
    <row r="107" spans="1:21" ht="12.75">
      <c r="A107" s="283">
        <v>97411</v>
      </c>
      <c r="B107" s="284" t="s">
        <v>445</v>
      </c>
      <c r="C107" s="283">
        <v>202</v>
      </c>
      <c r="D107" s="284" t="s">
        <v>463</v>
      </c>
      <c r="E107" s="285">
        <v>4</v>
      </c>
      <c r="F107" s="307">
        <v>787</v>
      </c>
      <c r="G107" s="307">
        <v>2046</v>
      </c>
      <c r="H107" s="307">
        <v>258</v>
      </c>
      <c r="I107" s="307">
        <v>226</v>
      </c>
      <c r="J107" s="307">
        <v>27</v>
      </c>
      <c r="K107" s="307">
        <v>276</v>
      </c>
      <c r="L107" s="307">
        <v>72</v>
      </c>
      <c r="M107" s="307">
        <v>434</v>
      </c>
      <c r="N107" s="307">
        <v>28</v>
      </c>
      <c r="O107" s="307">
        <v>249</v>
      </c>
      <c r="P107" s="307">
        <v>213</v>
      </c>
      <c r="Q107" s="307">
        <v>283</v>
      </c>
      <c r="R107" s="307">
        <v>196</v>
      </c>
      <c r="S107" s="278"/>
      <c r="T107" s="278"/>
      <c r="U107" s="278"/>
    </row>
    <row r="108" spans="1:21" ht="12.75">
      <c r="A108" s="283">
        <v>97411</v>
      </c>
      <c r="B108" s="284" t="s">
        <v>445</v>
      </c>
      <c r="C108" s="283">
        <v>203</v>
      </c>
      <c r="D108" s="284" t="s">
        <v>464</v>
      </c>
      <c r="E108" s="285">
        <v>1</v>
      </c>
      <c r="F108" s="307"/>
      <c r="G108" s="307"/>
      <c r="H108" s="307"/>
      <c r="I108" s="307"/>
      <c r="J108" s="307"/>
      <c r="K108" s="307"/>
      <c r="L108" s="307"/>
      <c r="M108" s="307"/>
      <c r="N108" s="307"/>
      <c r="O108" s="307"/>
      <c r="P108" s="307"/>
      <c r="Q108" s="307"/>
      <c r="R108" s="307"/>
      <c r="S108" s="278"/>
      <c r="T108" s="278"/>
      <c r="U108" s="278"/>
    </row>
    <row r="109" spans="1:21" ht="12.75">
      <c r="A109" s="283">
        <v>97411</v>
      </c>
      <c r="B109" s="284" t="s">
        <v>445</v>
      </c>
      <c r="C109" s="283">
        <v>301</v>
      </c>
      <c r="D109" s="284" t="s">
        <v>465</v>
      </c>
      <c r="E109" s="285">
        <v>4</v>
      </c>
      <c r="F109" s="307">
        <v>374</v>
      </c>
      <c r="G109" s="307">
        <v>1056</v>
      </c>
      <c r="H109" s="307">
        <v>104</v>
      </c>
      <c r="I109" s="307">
        <v>92</v>
      </c>
      <c r="J109" s="307">
        <v>8</v>
      </c>
      <c r="K109" s="307">
        <v>170</v>
      </c>
      <c r="L109" s="307">
        <v>50</v>
      </c>
      <c r="M109" s="307">
        <v>61</v>
      </c>
      <c r="N109" s="307">
        <v>19</v>
      </c>
      <c r="O109" s="307">
        <v>136</v>
      </c>
      <c r="P109" s="307">
        <v>113</v>
      </c>
      <c r="Q109" s="307">
        <v>148</v>
      </c>
      <c r="R109" s="307">
        <v>108</v>
      </c>
      <c r="S109" s="278"/>
      <c r="T109" s="278"/>
      <c r="U109" s="278"/>
    </row>
    <row r="110" spans="1:21" ht="12.75">
      <c r="A110" s="283">
        <v>97411</v>
      </c>
      <c r="B110" s="284" t="s">
        <v>445</v>
      </c>
      <c r="C110" s="283">
        <v>302</v>
      </c>
      <c r="D110" s="284" t="s">
        <v>466</v>
      </c>
      <c r="E110" s="285">
        <v>1</v>
      </c>
      <c r="F110" s="307"/>
      <c r="G110" s="307"/>
      <c r="H110" s="307"/>
      <c r="I110" s="307"/>
      <c r="J110" s="307"/>
      <c r="K110" s="307"/>
      <c r="L110" s="307"/>
      <c r="M110" s="307"/>
      <c r="N110" s="307"/>
      <c r="O110" s="307"/>
      <c r="P110" s="307"/>
      <c r="Q110" s="307"/>
      <c r="R110" s="307"/>
      <c r="S110" s="278"/>
      <c r="T110" s="278"/>
      <c r="U110" s="278"/>
    </row>
    <row r="111" spans="1:21" ht="12.75">
      <c r="A111" s="283">
        <v>97411</v>
      </c>
      <c r="B111" s="284" t="s">
        <v>445</v>
      </c>
      <c r="C111" s="283">
        <v>401</v>
      </c>
      <c r="D111" s="284" t="s">
        <v>467</v>
      </c>
      <c r="E111" s="285">
        <v>4</v>
      </c>
      <c r="F111" s="307">
        <v>255</v>
      </c>
      <c r="G111" s="307">
        <v>760</v>
      </c>
      <c r="H111" s="307">
        <v>61</v>
      </c>
      <c r="I111" s="307">
        <v>51</v>
      </c>
      <c r="J111" s="307">
        <v>5</v>
      </c>
      <c r="K111" s="307">
        <v>138</v>
      </c>
      <c r="L111" s="307">
        <v>30</v>
      </c>
      <c r="M111" s="307">
        <v>40</v>
      </c>
      <c r="N111" s="307">
        <v>22</v>
      </c>
      <c r="O111" s="307">
        <v>61</v>
      </c>
      <c r="P111" s="307">
        <v>53</v>
      </c>
      <c r="Q111" s="307">
        <v>78</v>
      </c>
      <c r="R111" s="307">
        <v>58</v>
      </c>
      <c r="S111" s="278"/>
      <c r="T111" s="278"/>
      <c r="U111" s="278"/>
    </row>
    <row r="112" spans="1:21" ht="12.75">
      <c r="A112" s="283">
        <v>97411</v>
      </c>
      <c r="B112" s="284" t="s">
        <v>445</v>
      </c>
      <c r="C112" s="283">
        <v>402</v>
      </c>
      <c r="D112" s="284" t="s">
        <v>468</v>
      </c>
      <c r="E112" s="285">
        <v>4</v>
      </c>
      <c r="F112" s="307">
        <v>521</v>
      </c>
      <c r="G112" s="307">
        <v>1378</v>
      </c>
      <c r="H112" s="307">
        <v>178</v>
      </c>
      <c r="I112" s="307">
        <v>106</v>
      </c>
      <c r="J112" s="307">
        <v>9</v>
      </c>
      <c r="K112" s="307">
        <v>228</v>
      </c>
      <c r="L112" s="307">
        <v>44</v>
      </c>
      <c r="M112" s="307">
        <v>151</v>
      </c>
      <c r="N112" s="307">
        <v>69</v>
      </c>
      <c r="O112" s="307">
        <v>163</v>
      </c>
      <c r="P112" s="307">
        <v>142</v>
      </c>
      <c r="Q112" s="307">
        <v>230</v>
      </c>
      <c r="R112" s="307">
        <v>174</v>
      </c>
      <c r="S112" s="278"/>
      <c r="T112" s="278"/>
      <c r="U112" s="278"/>
    </row>
    <row r="113" spans="1:21" ht="12.75">
      <c r="A113" s="283">
        <v>97411</v>
      </c>
      <c r="B113" s="284" t="s">
        <v>445</v>
      </c>
      <c r="C113" s="283">
        <v>403</v>
      </c>
      <c r="D113" s="284" t="s">
        <v>469</v>
      </c>
      <c r="E113" s="285">
        <v>1</v>
      </c>
      <c r="F113" s="307"/>
      <c r="G113" s="307"/>
      <c r="H113" s="307"/>
      <c r="I113" s="307"/>
      <c r="J113" s="307"/>
      <c r="K113" s="307"/>
      <c r="L113" s="307"/>
      <c r="M113" s="307"/>
      <c r="N113" s="307"/>
      <c r="O113" s="307"/>
      <c r="P113" s="307"/>
      <c r="Q113" s="307"/>
      <c r="R113" s="307"/>
      <c r="S113" s="278"/>
      <c r="T113" s="278"/>
      <c r="U113" s="278"/>
    </row>
    <row r="114" spans="1:21" ht="12.75">
      <c r="A114" s="283">
        <v>97411</v>
      </c>
      <c r="B114" s="284" t="s">
        <v>445</v>
      </c>
      <c r="C114" s="283">
        <v>501</v>
      </c>
      <c r="D114" s="284" t="s">
        <v>470</v>
      </c>
      <c r="E114" s="285">
        <v>4</v>
      </c>
      <c r="F114" s="307">
        <v>980</v>
      </c>
      <c r="G114" s="307">
        <v>2084</v>
      </c>
      <c r="H114" s="307">
        <v>475</v>
      </c>
      <c r="I114" s="307">
        <v>278</v>
      </c>
      <c r="J114" s="307">
        <v>49</v>
      </c>
      <c r="K114" s="307">
        <v>178</v>
      </c>
      <c r="L114" s="307">
        <v>46</v>
      </c>
      <c r="M114" s="307">
        <v>687</v>
      </c>
      <c r="N114" s="307">
        <v>59</v>
      </c>
      <c r="O114" s="307">
        <v>379</v>
      </c>
      <c r="P114" s="307">
        <v>327</v>
      </c>
      <c r="Q114" s="307">
        <v>436</v>
      </c>
      <c r="R114" s="307">
        <v>339</v>
      </c>
      <c r="S114" s="278"/>
      <c r="T114" s="278"/>
      <c r="U114" s="278"/>
    </row>
    <row r="115" spans="1:21" ht="12.75">
      <c r="A115" s="283">
        <v>97411</v>
      </c>
      <c r="B115" s="284" t="s">
        <v>445</v>
      </c>
      <c r="C115" s="283">
        <v>502</v>
      </c>
      <c r="D115" s="284" t="s">
        <v>471</v>
      </c>
      <c r="E115" s="285">
        <v>4</v>
      </c>
      <c r="F115" s="307">
        <v>969</v>
      </c>
      <c r="G115" s="307">
        <v>2072</v>
      </c>
      <c r="H115" s="307">
        <v>477</v>
      </c>
      <c r="I115" s="307">
        <v>277</v>
      </c>
      <c r="J115" s="307">
        <v>42</v>
      </c>
      <c r="K115" s="307">
        <v>173</v>
      </c>
      <c r="L115" s="307">
        <v>46</v>
      </c>
      <c r="M115" s="307">
        <v>629</v>
      </c>
      <c r="N115" s="307">
        <v>57</v>
      </c>
      <c r="O115" s="307">
        <v>389</v>
      </c>
      <c r="P115" s="307">
        <v>343</v>
      </c>
      <c r="Q115" s="307">
        <v>460</v>
      </c>
      <c r="R115" s="307">
        <v>355</v>
      </c>
      <c r="S115" s="278"/>
      <c r="T115" s="278"/>
      <c r="U115" s="278"/>
    </row>
    <row r="116" spans="1:21" ht="12.75">
      <c r="A116" s="283">
        <v>97411</v>
      </c>
      <c r="B116" s="284" t="s">
        <v>445</v>
      </c>
      <c r="C116" s="283">
        <v>503</v>
      </c>
      <c r="D116" s="284" t="s">
        <v>472</v>
      </c>
      <c r="E116" s="285">
        <v>4</v>
      </c>
      <c r="F116" s="307">
        <v>524</v>
      </c>
      <c r="G116" s="307">
        <v>1340</v>
      </c>
      <c r="H116" s="307">
        <v>191</v>
      </c>
      <c r="I116" s="307">
        <v>171</v>
      </c>
      <c r="J116" s="307">
        <v>18</v>
      </c>
      <c r="K116" s="307">
        <v>144</v>
      </c>
      <c r="L116" s="307">
        <v>22</v>
      </c>
      <c r="M116" s="307">
        <v>337</v>
      </c>
      <c r="N116" s="307">
        <v>21</v>
      </c>
      <c r="O116" s="307">
        <v>195</v>
      </c>
      <c r="P116" s="307">
        <v>180</v>
      </c>
      <c r="Q116" s="307">
        <v>239</v>
      </c>
      <c r="R116" s="307">
        <v>191</v>
      </c>
      <c r="S116" s="278"/>
      <c r="T116" s="278"/>
      <c r="U116" s="278"/>
    </row>
    <row r="117" spans="1:21" ht="12.75">
      <c r="A117" s="283">
        <v>97411</v>
      </c>
      <c r="B117" s="284" t="s">
        <v>445</v>
      </c>
      <c r="C117" s="283">
        <v>504</v>
      </c>
      <c r="D117" s="284" t="s">
        <v>473</v>
      </c>
      <c r="E117" s="285">
        <v>4</v>
      </c>
      <c r="F117" s="307">
        <v>816</v>
      </c>
      <c r="G117" s="307">
        <v>2176</v>
      </c>
      <c r="H117" s="307">
        <v>243</v>
      </c>
      <c r="I117" s="307">
        <v>243</v>
      </c>
      <c r="J117" s="307">
        <v>34</v>
      </c>
      <c r="K117" s="307">
        <v>296</v>
      </c>
      <c r="L117" s="307">
        <v>65</v>
      </c>
      <c r="M117" s="307">
        <v>442</v>
      </c>
      <c r="N117" s="307">
        <v>37</v>
      </c>
      <c r="O117" s="307">
        <v>272</v>
      </c>
      <c r="P117" s="307">
        <v>223</v>
      </c>
      <c r="Q117" s="307">
        <v>303</v>
      </c>
      <c r="R117" s="307">
        <v>214</v>
      </c>
      <c r="S117" s="278"/>
      <c r="T117" s="278"/>
      <c r="U117" s="278"/>
    </row>
    <row r="118" spans="1:21" ht="12.75">
      <c r="A118" s="283">
        <v>97411</v>
      </c>
      <c r="B118" s="284" t="s">
        <v>445</v>
      </c>
      <c r="C118" s="283">
        <v>505</v>
      </c>
      <c r="D118" s="284" t="s">
        <v>474</v>
      </c>
      <c r="E118" s="285">
        <v>4</v>
      </c>
      <c r="F118" s="307">
        <v>786</v>
      </c>
      <c r="G118" s="307">
        <v>1922</v>
      </c>
      <c r="H118" s="307">
        <v>255</v>
      </c>
      <c r="I118" s="307">
        <v>312</v>
      </c>
      <c r="J118" s="307">
        <v>27</v>
      </c>
      <c r="K118" s="307">
        <v>192</v>
      </c>
      <c r="L118" s="307">
        <v>45</v>
      </c>
      <c r="M118" s="307">
        <v>542</v>
      </c>
      <c r="N118" s="307">
        <v>24</v>
      </c>
      <c r="O118" s="307">
        <v>299</v>
      </c>
      <c r="P118" s="307">
        <v>262</v>
      </c>
      <c r="Q118" s="307">
        <v>348</v>
      </c>
      <c r="R118" s="307">
        <v>248</v>
      </c>
      <c r="S118" s="278"/>
      <c r="T118" s="278"/>
      <c r="U118" s="278"/>
    </row>
    <row r="119" spans="1:21" ht="12.75">
      <c r="A119" s="283">
        <v>97411</v>
      </c>
      <c r="B119" s="284" t="s">
        <v>445</v>
      </c>
      <c r="C119" s="283">
        <v>601</v>
      </c>
      <c r="D119" s="284" t="s">
        <v>475</v>
      </c>
      <c r="E119" s="285">
        <v>4</v>
      </c>
      <c r="F119" s="307">
        <v>1271</v>
      </c>
      <c r="G119" s="307">
        <v>2756</v>
      </c>
      <c r="H119" s="307">
        <v>591</v>
      </c>
      <c r="I119" s="307">
        <v>341</v>
      </c>
      <c r="J119" s="307">
        <v>58</v>
      </c>
      <c r="K119" s="307">
        <v>281</v>
      </c>
      <c r="L119" s="307">
        <v>60</v>
      </c>
      <c r="M119" s="307">
        <v>870</v>
      </c>
      <c r="N119" s="307">
        <v>58</v>
      </c>
      <c r="O119" s="307">
        <v>460</v>
      </c>
      <c r="P119" s="307">
        <v>402</v>
      </c>
      <c r="Q119" s="307">
        <v>536</v>
      </c>
      <c r="R119" s="307">
        <v>398</v>
      </c>
      <c r="S119" s="278"/>
      <c r="T119" s="278"/>
      <c r="U119" s="278"/>
    </row>
    <row r="120" spans="1:21" ht="12.75">
      <c r="A120" s="283">
        <v>97411</v>
      </c>
      <c r="B120" s="284" t="s">
        <v>445</v>
      </c>
      <c r="C120" s="283">
        <v>602</v>
      </c>
      <c r="D120" s="284" t="s">
        <v>476</v>
      </c>
      <c r="E120" s="285">
        <v>4</v>
      </c>
      <c r="F120" s="307">
        <v>1022</v>
      </c>
      <c r="G120" s="307">
        <v>2501</v>
      </c>
      <c r="H120" s="307">
        <v>361</v>
      </c>
      <c r="I120" s="307">
        <v>366</v>
      </c>
      <c r="J120" s="307">
        <v>48</v>
      </c>
      <c r="K120" s="307">
        <v>247</v>
      </c>
      <c r="L120" s="307">
        <v>59</v>
      </c>
      <c r="M120" s="307">
        <v>726</v>
      </c>
      <c r="N120" s="307">
        <v>56</v>
      </c>
      <c r="O120" s="307">
        <v>453</v>
      </c>
      <c r="P120" s="307">
        <v>389</v>
      </c>
      <c r="Q120" s="307">
        <v>518</v>
      </c>
      <c r="R120" s="307">
        <v>380</v>
      </c>
      <c r="S120" s="278"/>
      <c r="T120" s="278"/>
      <c r="U120" s="278"/>
    </row>
    <row r="121" spans="1:21" ht="12.75">
      <c r="A121" s="283">
        <v>97411</v>
      </c>
      <c r="B121" s="284" t="s">
        <v>445</v>
      </c>
      <c r="C121" s="283">
        <v>603</v>
      </c>
      <c r="D121" s="284" t="s">
        <v>477</v>
      </c>
      <c r="E121" s="285">
        <v>4</v>
      </c>
      <c r="F121" s="307">
        <v>1057</v>
      </c>
      <c r="G121" s="307">
        <v>2594</v>
      </c>
      <c r="H121" s="307">
        <v>397</v>
      </c>
      <c r="I121" s="307">
        <v>319</v>
      </c>
      <c r="J121" s="307">
        <v>62</v>
      </c>
      <c r="K121" s="307">
        <v>279</v>
      </c>
      <c r="L121" s="307">
        <v>71</v>
      </c>
      <c r="M121" s="307">
        <v>709</v>
      </c>
      <c r="N121" s="307">
        <v>47</v>
      </c>
      <c r="O121" s="307">
        <v>453</v>
      </c>
      <c r="P121" s="307">
        <v>411</v>
      </c>
      <c r="Q121" s="307">
        <v>516</v>
      </c>
      <c r="R121" s="307">
        <v>421</v>
      </c>
      <c r="S121" s="278"/>
      <c r="T121" s="278"/>
      <c r="U121" s="278"/>
    </row>
    <row r="122" spans="1:21" ht="12.75">
      <c r="A122" s="283">
        <v>97411</v>
      </c>
      <c r="B122" s="284" t="s">
        <v>445</v>
      </c>
      <c r="C122" s="283">
        <v>604</v>
      </c>
      <c r="D122" s="284" t="s">
        <v>478</v>
      </c>
      <c r="E122" s="285">
        <v>4</v>
      </c>
      <c r="F122" s="307">
        <v>829</v>
      </c>
      <c r="G122" s="307">
        <v>1743</v>
      </c>
      <c r="H122" s="307">
        <v>442</v>
      </c>
      <c r="I122" s="307">
        <v>193</v>
      </c>
      <c r="J122" s="307">
        <v>37</v>
      </c>
      <c r="K122" s="307">
        <v>157</v>
      </c>
      <c r="L122" s="307">
        <v>40</v>
      </c>
      <c r="M122" s="307">
        <v>613</v>
      </c>
      <c r="N122" s="307">
        <v>36</v>
      </c>
      <c r="O122" s="307">
        <v>352</v>
      </c>
      <c r="P122" s="307">
        <v>315</v>
      </c>
      <c r="Q122" s="307">
        <v>402</v>
      </c>
      <c r="R122" s="307">
        <v>318</v>
      </c>
      <c r="S122" s="278"/>
      <c r="T122" s="278"/>
      <c r="U122" s="278"/>
    </row>
    <row r="123" spans="1:21" ht="12.75">
      <c r="A123" s="283">
        <v>97411</v>
      </c>
      <c r="B123" s="284" t="s">
        <v>445</v>
      </c>
      <c r="C123" s="283">
        <v>605</v>
      </c>
      <c r="D123" s="284" t="s">
        <v>479</v>
      </c>
      <c r="E123" s="285">
        <v>4</v>
      </c>
      <c r="F123" s="307">
        <v>704</v>
      </c>
      <c r="G123" s="307">
        <v>1343</v>
      </c>
      <c r="H123" s="307">
        <v>376</v>
      </c>
      <c r="I123" s="307">
        <v>173</v>
      </c>
      <c r="J123" s="307">
        <v>50</v>
      </c>
      <c r="K123" s="307">
        <v>105</v>
      </c>
      <c r="L123" s="307">
        <v>23</v>
      </c>
      <c r="M123" s="307">
        <v>559</v>
      </c>
      <c r="N123" s="307">
        <v>32</v>
      </c>
      <c r="O123" s="307">
        <v>230</v>
      </c>
      <c r="P123" s="307">
        <v>201</v>
      </c>
      <c r="Q123" s="307">
        <v>264</v>
      </c>
      <c r="R123" s="307">
        <v>200</v>
      </c>
      <c r="S123" s="278"/>
      <c r="T123" s="278"/>
      <c r="U123" s="278"/>
    </row>
    <row r="124" spans="1:21" ht="12.75">
      <c r="A124" s="283">
        <v>97411</v>
      </c>
      <c r="B124" s="284" t="s">
        <v>445</v>
      </c>
      <c r="C124" s="283">
        <v>606</v>
      </c>
      <c r="D124" s="284" t="s">
        <v>480</v>
      </c>
      <c r="E124" s="285">
        <v>4</v>
      </c>
      <c r="F124" s="307">
        <v>1432</v>
      </c>
      <c r="G124" s="307">
        <v>2891</v>
      </c>
      <c r="H124" s="307">
        <v>770</v>
      </c>
      <c r="I124" s="307">
        <v>287</v>
      </c>
      <c r="J124" s="307">
        <v>73</v>
      </c>
      <c r="K124" s="307">
        <v>302</v>
      </c>
      <c r="L124" s="307">
        <v>61</v>
      </c>
      <c r="M124" s="307">
        <v>1054</v>
      </c>
      <c r="N124" s="307">
        <v>60</v>
      </c>
      <c r="O124" s="307">
        <v>382</v>
      </c>
      <c r="P124" s="307">
        <v>322</v>
      </c>
      <c r="Q124" s="307">
        <v>461</v>
      </c>
      <c r="R124" s="307">
        <v>345</v>
      </c>
      <c r="S124" s="278"/>
      <c r="T124" s="278"/>
      <c r="U124" s="278"/>
    </row>
    <row r="125" spans="1:21" ht="12.75">
      <c r="A125" s="283">
        <v>97411</v>
      </c>
      <c r="B125" s="284" t="s">
        <v>445</v>
      </c>
      <c r="C125" s="283">
        <v>701</v>
      </c>
      <c r="D125" s="284" t="s">
        <v>481</v>
      </c>
      <c r="E125" s="285">
        <v>4</v>
      </c>
      <c r="F125" s="307">
        <v>697</v>
      </c>
      <c r="G125" s="307">
        <v>1455</v>
      </c>
      <c r="H125" s="307">
        <v>358</v>
      </c>
      <c r="I125" s="307">
        <v>168</v>
      </c>
      <c r="J125" s="307">
        <v>47</v>
      </c>
      <c r="K125" s="307">
        <v>124</v>
      </c>
      <c r="L125" s="307">
        <v>36</v>
      </c>
      <c r="M125" s="307">
        <v>470</v>
      </c>
      <c r="N125" s="307">
        <v>35</v>
      </c>
      <c r="O125" s="307">
        <v>275</v>
      </c>
      <c r="P125" s="307">
        <v>239</v>
      </c>
      <c r="Q125" s="307">
        <v>309</v>
      </c>
      <c r="R125" s="307">
        <v>237</v>
      </c>
      <c r="S125" s="278"/>
      <c r="T125" s="278"/>
      <c r="U125" s="278"/>
    </row>
    <row r="126" spans="1:21" ht="12.75">
      <c r="A126" s="283">
        <v>97411</v>
      </c>
      <c r="B126" s="284" t="s">
        <v>445</v>
      </c>
      <c r="C126" s="283">
        <v>702</v>
      </c>
      <c r="D126" s="284" t="s">
        <v>482</v>
      </c>
      <c r="E126" s="285">
        <v>4</v>
      </c>
      <c r="F126" s="307">
        <v>541</v>
      </c>
      <c r="G126" s="307">
        <v>1175</v>
      </c>
      <c r="H126" s="307">
        <v>236</v>
      </c>
      <c r="I126" s="307">
        <v>158</v>
      </c>
      <c r="J126" s="307">
        <v>38</v>
      </c>
      <c r="K126" s="307">
        <v>109</v>
      </c>
      <c r="L126" s="307">
        <v>24</v>
      </c>
      <c r="M126" s="307">
        <v>301</v>
      </c>
      <c r="N126" s="307">
        <v>29</v>
      </c>
      <c r="O126" s="307">
        <v>259</v>
      </c>
      <c r="P126" s="307">
        <v>227</v>
      </c>
      <c r="Q126" s="307">
        <v>285</v>
      </c>
      <c r="R126" s="307">
        <v>232</v>
      </c>
      <c r="S126" s="278"/>
      <c r="T126" s="278"/>
      <c r="U126" s="278"/>
    </row>
    <row r="127" spans="1:21" ht="12.75">
      <c r="A127" s="283">
        <v>97411</v>
      </c>
      <c r="B127" s="284" t="s">
        <v>445</v>
      </c>
      <c r="C127" s="283">
        <v>703</v>
      </c>
      <c r="D127" s="284" t="s">
        <v>483</v>
      </c>
      <c r="E127" s="285">
        <v>4</v>
      </c>
      <c r="F127" s="307">
        <v>798</v>
      </c>
      <c r="G127" s="307">
        <v>1544</v>
      </c>
      <c r="H127" s="307">
        <v>472</v>
      </c>
      <c r="I127" s="307">
        <v>176</v>
      </c>
      <c r="J127" s="307">
        <v>22</v>
      </c>
      <c r="K127" s="307">
        <v>128</v>
      </c>
      <c r="L127" s="307">
        <v>44</v>
      </c>
      <c r="M127" s="307">
        <v>663</v>
      </c>
      <c r="N127" s="307">
        <v>22</v>
      </c>
      <c r="O127" s="307">
        <v>213</v>
      </c>
      <c r="P127" s="307">
        <v>184</v>
      </c>
      <c r="Q127" s="307">
        <v>240</v>
      </c>
      <c r="R127" s="307">
        <v>182</v>
      </c>
      <c r="S127" s="278"/>
      <c r="T127" s="278"/>
      <c r="U127" s="278"/>
    </row>
    <row r="128" spans="1:21" ht="12.75">
      <c r="A128" s="283">
        <v>97411</v>
      </c>
      <c r="B128" s="284" t="s">
        <v>445</v>
      </c>
      <c r="C128" s="283">
        <v>704</v>
      </c>
      <c r="D128" s="284" t="s">
        <v>484</v>
      </c>
      <c r="E128" s="285">
        <v>4</v>
      </c>
      <c r="F128" s="307">
        <v>808</v>
      </c>
      <c r="G128" s="307">
        <v>1898</v>
      </c>
      <c r="H128" s="307">
        <v>336</v>
      </c>
      <c r="I128" s="307">
        <v>227</v>
      </c>
      <c r="J128" s="307">
        <v>52</v>
      </c>
      <c r="K128" s="307">
        <v>193</v>
      </c>
      <c r="L128" s="307">
        <v>57</v>
      </c>
      <c r="M128" s="307">
        <v>567</v>
      </c>
      <c r="N128" s="307">
        <v>51</v>
      </c>
      <c r="O128" s="307">
        <v>350</v>
      </c>
      <c r="P128" s="307">
        <v>313</v>
      </c>
      <c r="Q128" s="307">
        <v>397</v>
      </c>
      <c r="R128" s="307">
        <v>299</v>
      </c>
      <c r="S128" s="278"/>
      <c r="T128" s="278"/>
      <c r="U128" s="278"/>
    </row>
    <row r="129" spans="1:21" ht="12.75">
      <c r="A129" s="283">
        <v>97411</v>
      </c>
      <c r="B129" s="284" t="s">
        <v>445</v>
      </c>
      <c r="C129" s="283">
        <v>705</v>
      </c>
      <c r="D129" s="284" t="s">
        <v>485</v>
      </c>
      <c r="E129" s="285">
        <v>4</v>
      </c>
      <c r="F129" s="307">
        <v>821</v>
      </c>
      <c r="G129" s="307">
        <v>1766</v>
      </c>
      <c r="H129" s="307">
        <v>411</v>
      </c>
      <c r="I129" s="307">
        <v>200</v>
      </c>
      <c r="J129" s="307">
        <v>46</v>
      </c>
      <c r="K129" s="307">
        <v>164</v>
      </c>
      <c r="L129" s="307">
        <v>39</v>
      </c>
      <c r="M129" s="307">
        <v>579</v>
      </c>
      <c r="N129" s="307">
        <v>37</v>
      </c>
      <c r="O129" s="307">
        <v>288</v>
      </c>
      <c r="P129" s="307">
        <v>252</v>
      </c>
      <c r="Q129" s="307">
        <v>338</v>
      </c>
      <c r="R129" s="307">
        <v>265</v>
      </c>
      <c r="S129" s="278"/>
      <c r="T129" s="278"/>
      <c r="U129" s="278"/>
    </row>
    <row r="130" spans="1:21" ht="12.75">
      <c r="A130" s="283">
        <v>97411</v>
      </c>
      <c r="B130" s="284" t="s">
        <v>445</v>
      </c>
      <c r="C130" s="283">
        <v>706</v>
      </c>
      <c r="D130" s="284" t="s">
        <v>486</v>
      </c>
      <c r="E130" s="285">
        <v>4</v>
      </c>
      <c r="F130" s="307">
        <v>560</v>
      </c>
      <c r="G130" s="307">
        <v>1115</v>
      </c>
      <c r="H130" s="307">
        <v>289</v>
      </c>
      <c r="I130" s="307">
        <v>136</v>
      </c>
      <c r="J130" s="307">
        <v>46</v>
      </c>
      <c r="K130" s="307">
        <v>89</v>
      </c>
      <c r="L130" s="307">
        <v>19</v>
      </c>
      <c r="M130" s="307">
        <v>409</v>
      </c>
      <c r="N130" s="307">
        <v>40</v>
      </c>
      <c r="O130" s="307">
        <v>206</v>
      </c>
      <c r="P130" s="307">
        <v>174</v>
      </c>
      <c r="Q130" s="307">
        <v>242</v>
      </c>
      <c r="R130" s="307">
        <v>178</v>
      </c>
      <c r="S130" s="278"/>
      <c r="T130" s="278"/>
      <c r="U130" s="278"/>
    </row>
    <row r="131" spans="1:21" ht="12.75">
      <c r="A131" s="283">
        <v>97411</v>
      </c>
      <c r="B131" s="284" t="s">
        <v>445</v>
      </c>
      <c r="C131" s="283">
        <v>707</v>
      </c>
      <c r="D131" s="284" t="s">
        <v>487</v>
      </c>
      <c r="E131" s="285">
        <v>4</v>
      </c>
      <c r="F131" s="307">
        <v>817</v>
      </c>
      <c r="G131" s="307">
        <v>1591</v>
      </c>
      <c r="H131" s="307">
        <v>446</v>
      </c>
      <c r="I131" s="307">
        <v>212</v>
      </c>
      <c r="J131" s="307">
        <v>49</v>
      </c>
      <c r="K131" s="307">
        <v>110</v>
      </c>
      <c r="L131" s="307">
        <v>29</v>
      </c>
      <c r="M131" s="307">
        <v>589</v>
      </c>
      <c r="N131" s="307">
        <v>60</v>
      </c>
      <c r="O131" s="307">
        <v>301</v>
      </c>
      <c r="P131" s="307">
        <v>254</v>
      </c>
      <c r="Q131" s="307">
        <v>362</v>
      </c>
      <c r="R131" s="307">
        <v>282</v>
      </c>
      <c r="S131" s="278"/>
      <c r="T131" s="278"/>
      <c r="U131" s="278"/>
    </row>
    <row r="132" spans="1:21" ht="12.75">
      <c r="A132" s="283">
        <v>97411</v>
      </c>
      <c r="B132" s="284" t="s">
        <v>445</v>
      </c>
      <c r="C132" s="283">
        <v>708</v>
      </c>
      <c r="D132" s="284" t="s">
        <v>488</v>
      </c>
      <c r="E132" s="285">
        <v>4</v>
      </c>
      <c r="F132" s="307">
        <v>477</v>
      </c>
      <c r="G132" s="307">
        <v>1246</v>
      </c>
      <c r="H132" s="307">
        <v>195</v>
      </c>
      <c r="I132" s="307">
        <v>154</v>
      </c>
      <c r="J132" s="307">
        <v>25</v>
      </c>
      <c r="K132" s="307">
        <v>103</v>
      </c>
      <c r="L132" s="307">
        <v>36</v>
      </c>
      <c r="M132" s="307">
        <v>327</v>
      </c>
      <c r="N132" s="307">
        <v>28</v>
      </c>
      <c r="O132" s="307">
        <v>227</v>
      </c>
      <c r="P132" s="307">
        <v>195</v>
      </c>
      <c r="Q132" s="307">
        <v>265</v>
      </c>
      <c r="R132" s="307">
        <v>194</v>
      </c>
      <c r="S132" s="278"/>
      <c r="T132" s="278"/>
      <c r="U132" s="278"/>
    </row>
    <row r="133" spans="1:21" ht="12.75">
      <c r="A133" s="283">
        <v>97411</v>
      </c>
      <c r="B133" s="284" t="s">
        <v>445</v>
      </c>
      <c r="C133" s="283">
        <v>709</v>
      </c>
      <c r="D133" s="284" t="s">
        <v>489</v>
      </c>
      <c r="E133" s="285">
        <v>1</v>
      </c>
      <c r="F133" s="307"/>
      <c r="G133" s="307"/>
      <c r="H133" s="307"/>
      <c r="I133" s="307"/>
      <c r="J133" s="307"/>
      <c r="K133" s="307"/>
      <c r="L133" s="307"/>
      <c r="M133" s="307"/>
      <c r="N133" s="307"/>
      <c r="O133" s="307"/>
      <c r="P133" s="307"/>
      <c r="Q133" s="307"/>
      <c r="R133" s="307"/>
      <c r="S133" s="278"/>
      <c r="T133" s="278"/>
      <c r="U133" s="278"/>
    </row>
    <row r="134" spans="1:21" ht="12.75">
      <c r="A134" s="283">
        <v>97411</v>
      </c>
      <c r="B134" s="284" t="s">
        <v>445</v>
      </c>
      <c r="C134" s="283">
        <v>801</v>
      </c>
      <c r="D134" s="284" t="s">
        <v>490</v>
      </c>
      <c r="E134" s="285">
        <v>4</v>
      </c>
      <c r="F134" s="307">
        <v>700</v>
      </c>
      <c r="G134" s="307">
        <v>1635</v>
      </c>
      <c r="H134" s="307">
        <v>287</v>
      </c>
      <c r="I134" s="307">
        <v>237</v>
      </c>
      <c r="J134" s="307">
        <v>30</v>
      </c>
      <c r="K134" s="307">
        <v>146</v>
      </c>
      <c r="L134" s="307">
        <v>48</v>
      </c>
      <c r="M134" s="307">
        <v>529</v>
      </c>
      <c r="N134" s="307">
        <v>26</v>
      </c>
      <c r="O134" s="307">
        <v>308</v>
      </c>
      <c r="P134" s="307">
        <v>266</v>
      </c>
      <c r="Q134" s="307">
        <v>339</v>
      </c>
      <c r="R134" s="307">
        <v>245</v>
      </c>
      <c r="S134" s="278"/>
      <c r="T134" s="278"/>
      <c r="U134" s="278"/>
    </row>
    <row r="135" spans="1:21" ht="12.75">
      <c r="A135" s="283">
        <v>97411</v>
      </c>
      <c r="B135" s="284" t="s">
        <v>445</v>
      </c>
      <c r="C135" s="283">
        <v>802</v>
      </c>
      <c r="D135" s="284" t="s">
        <v>491</v>
      </c>
      <c r="E135" s="285">
        <v>4</v>
      </c>
      <c r="F135" s="307">
        <v>996</v>
      </c>
      <c r="G135" s="307">
        <v>2449</v>
      </c>
      <c r="H135" s="307">
        <v>366</v>
      </c>
      <c r="I135" s="307">
        <v>360</v>
      </c>
      <c r="J135" s="307">
        <v>45</v>
      </c>
      <c r="K135" s="307">
        <v>225</v>
      </c>
      <c r="L135" s="307">
        <v>53</v>
      </c>
      <c r="M135" s="307">
        <v>783</v>
      </c>
      <c r="N135" s="307">
        <v>22</v>
      </c>
      <c r="O135" s="307">
        <v>342</v>
      </c>
      <c r="P135" s="307">
        <v>303</v>
      </c>
      <c r="Q135" s="307">
        <v>399</v>
      </c>
      <c r="R135" s="307">
        <v>291</v>
      </c>
      <c r="S135" s="278"/>
      <c r="T135" s="278"/>
      <c r="U135" s="278"/>
    </row>
    <row r="136" spans="1:21" ht="12.75">
      <c r="A136" s="283">
        <v>97411</v>
      </c>
      <c r="B136" s="284" t="s">
        <v>445</v>
      </c>
      <c r="C136" s="283">
        <v>803</v>
      </c>
      <c r="D136" s="284" t="s">
        <v>492</v>
      </c>
      <c r="E136" s="285">
        <v>4</v>
      </c>
      <c r="F136" s="307">
        <v>592</v>
      </c>
      <c r="G136" s="307">
        <v>1600</v>
      </c>
      <c r="H136" s="307">
        <v>179</v>
      </c>
      <c r="I136" s="307">
        <v>122</v>
      </c>
      <c r="J136" s="307">
        <v>20</v>
      </c>
      <c r="K136" s="307">
        <v>271</v>
      </c>
      <c r="L136" s="307">
        <v>52</v>
      </c>
      <c r="M136" s="307">
        <v>208</v>
      </c>
      <c r="N136" s="307">
        <v>28</v>
      </c>
      <c r="O136" s="307">
        <v>173</v>
      </c>
      <c r="P136" s="307">
        <v>152</v>
      </c>
      <c r="Q136" s="307">
        <v>181</v>
      </c>
      <c r="R136" s="307">
        <v>139</v>
      </c>
      <c r="S136" s="278"/>
      <c r="T136" s="278"/>
      <c r="U136" s="278"/>
    </row>
    <row r="137" spans="1:21" ht="12.75">
      <c r="A137" s="283">
        <v>97411</v>
      </c>
      <c r="B137" s="284" t="s">
        <v>445</v>
      </c>
      <c r="C137" s="283">
        <v>804</v>
      </c>
      <c r="D137" s="284" t="s">
        <v>493</v>
      </c>
      <c r="E137" s="285">
        <v>4</v>
      </c>
      <c r="F137" s="307">
        <v>943</v>
      </c>
      <c r="G137" s="307">
        <v>2026</v>
      </c>
      <c r="H137" s="307">
        <v>453</v>
      </c>
      <c r="I137" s="307">
        <v>227</v>
      </c>
      <c r="J137" s="307">
        <v>49</v>
      </c>
      <c r="K137" s="307">
        <v>214</v>
      </c>
      <c r="L137" s="307">
        <v>49</v>
      </c>
      <c r="M137" s="307">
        <v>595</v>
      </c>
      <c r="N137" s="307">
        <v>52</v>
      </c>
      <c r="O137" s="307">
        <v>316</v>
      </c>
      <c r="P137" s="307">
        <v>282</v>
      </c>
      <c r="Q137" s="307">
        <v>362</v>
      </c>
      <c r="R137" s="307">
        <v>274</v>
      </c>
      <c r="S137" s="278"/>
      <c r="T137" s="278"/>
      <c r="U137" s="278"/>
    </row>
    <row r="138" spans="1:21" ht="12.75">
      <c r="A138" s="283">
        <v>97411</v>
      </c>
      <c r="B138" s="284" t="s">
        <v>445</v>
      </c>
      <c r="C138" s="283">
        <v>805</v>
      </c>
      <c r="D138" s="284" t="s">
        <v>494</v>
      </c>
      <c r="E138" s="285">
        <v>4</v>
      </c>
      <c r="F138" s="307">
        <v>764</v>
      </c>
      <c r="G138" s="307">
        <v>1616</v>
      </c>
      <c r="H138" s="307">
        <v>384</v>
      </c>
      <c r="I138" s="307">
        <v>149</v>
      </c>
      <c r="J138" s="307">
        <v>36</v>
      </c>
      <c r="K138" s="307">
        <v>195</v>
      </c>
      <c r="L138" s="307">
        <v>42</v>
      </c>
      <c r="M138" s="307">
        <v>457</v>
      </c>
      <c r="N138" s="307">
        <v>32</v>
      </c>
      <c r="O138" s="307">
        <v>215</v>
      </c>
      <c r="P138" s="307">
        <v>176</v>
      </c>
      <c r="Q138" s="307">
        <v>235</v>
      </c>
      <c r="R138" s="307">
        <v>178</v>
      </c>
      <c r="S138" s="278"/>
      <c r="T138" s="278"/>
      <c r="U138" s="278"/>
    </row>
    <row r="139" spans="1:21" ht="12.75">
      <c r="A139" s="283">
        <v>97411</v>
      </c>
      <c r="B139" s="284" t="s">
        <v>445</v>
      </c>
      <c r="C139" s="283">
        <v>806</v>
      </c>
      <c r="D139" s="284" t="s">
        <v>495</v>
      </c>
      <c r="E139" s="285">
        <v>4</v>
      </c>
      <c r="F139" s="307">
        <v>681</v>
      </c>
      <c r="G139" s="307">
        <v>1062</v>
      </c>
      <c r="H139" s="307">
        <v>496</v>
      </c>
      <c r="I139" s="307">
        <v>79</v>
      </c>
      <c r="J139" s="307">
        <v>29</v>
      </c>
      <c r="K139" s="307">
        <v>77</v>
      </c>
      <c r="L139" s="307">
        <v>13</v>
      </c>
      <c r="M139" s="307">
        <v>559</v>
      </c>
      <c r="N139" s="307">
        <v>24</v>
      </c>
      <c r="O139" s="307">
        <v>101</v>
      </c>
      <c r="P139" s="307">
        <v>89</v>
      </c>
      <c r="Q139" s="307">
        <v>138</v>
      </c>
      <c r="R139" s="307">
        <v>107</v>
      </c>
      <c r="S139" s="278"/>
      <c r="T139" s="278"/>
      <c r="U139" s="278"/>
    </row>
    <row r="140" spans="1:21" ht="12.75">
      <c r="A140" s="283">
        <v>97411</v>
      </c>
      <c r="B140" s="284" t="s">
        <v>445</v>
      </c>
      <c r="C140" s="283">
        <v>807</v>
      </c>
      <c r="D140" s="284" t="s">
        <v>496</v>
      </c>
      <c r="E140" s="285">
        <v>1</v>
      </c>
      <c r="F140" s="307"/>
      <c r="G140" s="307"/>
      <c r="H140" s="307"/>
      <c r="I140" s="307"/>
      <c r="J140" s="307"/>
      <c r="K140" s="307"/>
      <c r="L140" s="307"/>
      <c r="M140" s="307"/>
      <c r="N140" s="307"/>
      <c r="O140" s="307"/>
      <c r="P140" s="307"/>
      <c r="Q140" s="307"/>
      <c r="R140" s="307"/>
      <c r="S140" s="278"/>
      <c r="T140" s="278"/>
      <c r="U140" s="278"/>
    </row>
    <row r="141" spans="1:21" ht="12.75">
      <c r="A141" s="283">
        <v>97411</v>
      </c>
      <c r="B141" s="284" t="s">
        <v>445</v>
      </c>
      <c r="C141" s="283">
        <v>901</v>
      </c>
      <c r="D141" s="284" t="s">
        <v>497</v>
      </c>
      <c r="E141" s="285">
        <v>4</v>
      </c>
      <c r="F141" s="307">
        <v>819</v>
      </c>
      <c r="G141" s="307">
        <v>2130</v>
      </c>
      <c r="H141" s="307">
        <v>244</v>
      </c>
      <c r="I141" s="307">
        <v>210</v>
      </c>
      <c r="J141" s="307">
        <v>41</v>
      </c>
      <c r="K141" s="307">
        <v>324</v>
      </c>
      <c r="L141" s="307">
        <v>66</v>
      </c>
      <c r="M141" s="307">
        <v>384</v>
      </c>
      <c r="N141" s="307">
        <v>31</v>
      </c>
      <c r="O141" s="307">
        <v>223</v>
      </c>
      <c r="P141" s="307">
        <v>185</v>
      </c>
      <c r="Q141" s="307">
        <v>248</v>
      </c>
      <c r="R141" s="307">
        <v>172</v>
      </c>
      <c r="S141" s="278"/>
      <c r="T141" s="278"/>
      <c r="U141" s="278"/>
    </row>
    <row r="142" spans="1:21" ht="12.75">
      <c r="A142" s="283">
        <v>97411</v>
      </c>
      <c r="B142" s="284" t="s">
        <v>445</v>
      </c>
      <c r="C142" s="283">
        <v>902</v>
      </c>
      <c r="D142" s="284" t="s">
        <v>498</v>
      </c>
      <c r="E142" s="285">
        <v>4</v>
      </c>
      <c r="F142" s="307">
        <v>693</v>
      </c>
      <c r="G142" s="307">
        <v>2003</v>
      </c>
      <c r="H142" s="307">
        <v>158</v>
      </c>
      <c r="I142" s="307">
        <v>136</v>
      </c>
      <c r="J142" s="307">
        <v>19</v>
      </c>
      <c r="K142" s="307">
        <v>380</v>
      </c>
      <c r="L142" s="307">
        <v>56</v>
      </c>
      <c r="M142" s="307">
        <v>220</v>
      </c>
      <c r="N142" s="307">
        <v>25</v>
      </c>
      <c r="O142" s="307">
        <v>157</v>
      </c>
      <c r="P142" s="307">
        <v>126</v>
      </c>
      <c r="Q142" s="307">
        <v>178</v>
      </c>
      <c r="R142" s="307">
        <v>137</v>
      </c>
      <c r="S142" s="278"/>
      <c r="T142" s="278"/>
      <c r="U142" s="278"/>
    </row>
    <row r="143" spans="1:21" ht="12.75">
      <c r="A143" s="283">
        <v>97411</v>
      </c>
      <c r="B143" s="284" t="s">
        <v>445</v>
      </c>
      <c r="C143" s="283">
        <v>903</v>
      </c>
      <c r="D143" s="284" t="s">
        <v>499</v>
      </c>
      <c r="E143" s="285">
        <v>1</v>
      </c>
      <c r="F143" s="307"/>
      <c r="G143" s="307"/>
      <c r="H143" s="307"/>
      <c r="I143" s="307"/>
      <c r="J143" s="307"/>
      <c r="K143" s="307"/>
      <c r="L143" s="307"/>
      <c r="M143" s="307"/>
      <c r="N143" s="307"/>
      <c r="O143" s="307"/>
      <c r="P143" s="307"/>
      <c r="Q143" s="307"/>
      <c r="R143" s="307"/>
      <c r="S143" s="278"/>
      <c r="T143" s="278"/>
      <c r="U143" s="278"/>
    </row>
    <row r="144" spans="1:21" ht="12.75">
      <c r="A144" s="283">
        <v>97411</v>
      </c>
      <c r="B144" s="284" t="s">
        <v>445</v>
      </c>
      <c r="C144" s="283">
        <v>1001</v>
      </c>
      <c r="D144" s="284" t="s">
        <v>500</v>
      </c>
      <c r="E144" s="285">
        <v>4</v>
      </c>
      <c r="F144" s="307">
        <v>695</v>
      </c>
      <c r="G144" s="307">
        <v>2102</v>
      </c>
      <c r="H144" s="307">
        <v>129</v>
      </c>
      <c r="I144" s="307">
        <v>162</v>
      </c>
      <c r="J144" s="307">
        <v>21</v>
      </c>
      <c r="K144" s="307">
        <v>383</v>
      </c>
      <c r="L144" s="307">
        <v>75</v>
      </c>
      <c r="M144" s="307">
        <v>200</v>
      </c>
      <c r="N144" s="307">
        <v>32</v>
      </c>
      <c r="O144" s="307">
        <v>140</v>
      </c>
      <c r="P144" s="307">
        <v>121</v>
      </c>
      <c r="Q144" s="307">
        <v>185</v>
      </c>
      <c r="R144" s="307">
        <v>135</v>
      </c>
      <c r="S144" s="278"/>
      <c r="T144" s="278"/>
      <c r="U144" s="278"/>
    </row>
    <row r="145" spans="1:21" ht="12.75">
      <c r="A145" s="283">
        <v>97411</v>
      </c>
      <c r="B145" s="284" t="s">
        <v>445</v>
      </c>
      <c r="C145" s="283">
        <v>1002</v>
      </c>
      <c r="D145" s="284" t="s">
        <v>501</v>
      </c>
      <c r="E145" s="285">
        <v>4</v>
      </c>
      <c r="F145" s="307">
        <v>663</v>
      </c>
      <c r="G145" s="307">
        <v>1905</v>
      </c>
      <c r="H145" s="307">
        <v>150</v>
      </c>
      <c r="I145" s="307">
        <v>164</v>
      </c>
      <c r="J145" s="307">
        <v>17</v>
      </c>
      <c r="K145" s="307">
        <v>332</v>
      </c>
      <c r="L145" s="307">
        <v>56</v>
      </c>
      <c r="M145" s="307">
        <v>199</v>
      </c>
      <c r="N145" s="307">
        <v>30</v>
      </c>
      <c r="O145" s="307">
        <v>186</v>
      </c>
      <c r="P145" s="307">
        <v>162</v>
      </c>
      <c r="Q145" s="307">
        <v>207</v>
      </c>
      <c r="R145" s="307">
        <v>165</v>
      </c>
      <c r="S145" s="278"/>
      <c r="T145" s="278"/>
      <c r="U145" s="278"/>
    </row>
    <row r="146" spans="1:21" ht="12.75">
      <c r="A146" s="283">
        <v>97411</v>
      </c>
      <c r="B146" s="284" t="s">
        <v>445</v>
      </c>
      <c r="C146" s="283">
        <v>1003</v>
      </c>
      <c r="D146" s="284" t="s">
        <v>502</v>
      </c>
      <c r="E146" s="285">
        <v>4</v>
      </c>
      <c r="F146" s="307">
        <v>1247</v>
      </c>
      <c r="G146" s="307">
        <v>3577</v>
      </c>
      <c r="H146" s="307">
        <v>290</v>
      </c>
      <c r="I146" s="307">
        <v>333</v>
      </c>
      <c r="J146" s="307">
        <v>49</v>
      </c>
      <c r="K146" s="307">
        <v>575</v>
      </c>
      <c r="L146" s="307">
        <v>116</v>
      </c>
      <c r="M146" s="307">
        <v>428</v>
      </c>
      <c r="N146" s="307">
        <v>72</v>
      </c>
      <c r="O146" s="307">
        <v>397</v>
      </c>
      <c r="P146" s="307">
        <v>337</v>
      </c>
      <c r="Q146" s="307">
        <v>445</v>
      </c>
      <c r="R146" s="307">
        <v>324</v>
      </c>
      <c r="S146" s="278"/>
      <c r="T146" s="278"/>
      <c r="U146" s="278"/>
    </row>
    <row r="147" spans="1:21" ht="12.75">
      <c r="A147" s="283">
        <v>97411</v>
      </c>
      <c r="B147" s="284" t="s">
        <v>445</v>
      </c>
      <c r="C147" s="283">
        <v>1004</v>
      </c>
      <c r="D147" s="284" t="s">
        <v>503</v>
      </c>
      <c r="E147" s="285">
        <v>1</v>
      </c>
      <c r="F147" s="307"/>
      <c r="G147" s="307"/>
      <c r="H147" s="307"/>
      <c r="I147" s="307"/>
      <c r="J147" s="307"/>
      <c r="K147" s="307"/>
      <c r="L147" s="307"/>
      <c r="M147" s="307"/>
      <c r="N147" s="307"/>
      <c r="O147" s="307"/>
      <c r="P147" s="307"/>
      <c r="Q147" s="307"/>
      <c r="R147" s="307"/>
      <c r="S147" s="278"/>
      <c r="T147" s="278"/>
      <c r="U147" s="278"/>
    </row>
    <row r="148" spans="1:21" ht="12.75">
      <c r="A148" s="283">
        <v>97411</v>
      </c>
      <c r="B148" s="284" t="s">
        <v>445</v>
      </c>
      <c r="C148" s="283">
        <v>1101</v>
      </c>
      <c r="D148" s="284" t="s">
        <v>504</v>
      </c>
      <c r="E148" s="285">
        <v>4</v>
      </c>
      <c r="F148" s="307">
        <v>963</v>
      </c>
      <c r="G148" s="307">
        <v>2809</v>
      </c>
      <c r="H148" s="307">
        <v>236</v>
      </c>
      <c r="I148" s="307">
        <v>288</v>
      </c>
      <c r="J148" s="307">
        <v>37</v>
      </c>
      <c r="K148" s="307">
        <v>402</v>
      </c>
      <c r="L148" s="307">
        <v>107</v>
      </c>
      <c r="M148" s="307">
        <v>445</v>
      </c>
      <c r="N148" s="307">
        <v>43</v>
      </c>
      <c r="O148" s="307">
        <v>355</v>
      </c>
      <c r="P148" s="307">
        <v>310</v>
      </c>
      <c r="Q148" s="307">
        <v>422</v>
      </c>
      <c r="R148" s="307">
        <v>288</v>
      </c>
      <c r="S148" s="278"/>
      <c r="T148" s="278"/>
      <c r="U148" s="278"/>
    </row>
    <row r="149" spans="1:21" ht="12.75">
      <c r="A149" s="283">
        <v>97411</v>
      </c>
      <c r="B149" s="284" t="s">
        <v>445</v>
      </c>
      <c r="C149" s="283">
        <v>1201</v>
      </c>
      <c r="D149" s="284" t="s">
        <v>505</v>
      </c>
      <c r="E149" s="285">
        <v>4</v>
      </c>
      <c r="F149" s="307">
        <v>595</v>
      </c>
      <c r="G149" s="307">
        <v>1781</v>
      </c>
      <c r="H149" s="307">
        <v>125</v>
      </c>
      <c r="I149" s="307">
        <v>125</v>
      </c>
      <c r="J149" s="307">
        <v>7</v>
      </c>
      <c r="K149" s="307">
        <v>338</v>
      </c>
      <c r="L149" s="307">
        <v>59</v>
      </c>
      <c r="M149" s="307">
        <v>145</v>
      </c>
      <c r="N149" s="307">
        <v>30</v>
      </c>
      <c r="O149" s="307">
        <v>130</v>
      </c>
      <c r="P149" s="307">
        <v>109</v>
      </c>
      <c r="Q149" s="307">
        <v>147</v>
      </c>
      <c r="R149" s="307">
        <v>116</v>
      </c>
      <c r="S149" s="278"/>
      <c r="T149" s="278"/>
      <c r="U149" s="278"/>
    </row>
    <row r="150" spans="1:21" ht="12.75">
      <c r="A150" s="283">
        <v>97411</v>
      </c>
      <c r="B150" s="284" t="s">
        <v>445</v>
      </c>
      <c r="C150" s="283">
        <v>1202</v>
      </c>
      <c r="D150" s="284" t="s">
        <v>506</v>
      </c>
      <c r="E150" s="285">
        <v>4</v>
      </c>
      <c r="F150" s="307">
        <v>643</v>
      </c>
      <c r="G150" s="307">
        <v>2022</v>
      </c>
      <c r="H150" s="307">
        <v>103</v>
      </c>
      <c r="I150" s="307">
        <v>119</v>
      </c>
      <c r="J150" s="307">
        <v>12</v>
      </c>
      <c r="K150" s="307">
        <v>409</v>
      </c>
      <c r="L150" s="307">
        <v>87</v>
      </c>
      <c r="M150" s="307">
        <v>112</v>
      </c>
      <c r="N150" s="307">
        <v>17</v>
      </c>
      <c r="O150" s="307">
        <v>105</v>
      </c>
      <c r="P150" s="307">
        <v>95</v>
      </c>
      <c r="Q150" s="307">
        <v>126</v>
      </c>
      <c r="R150" s="307">
        <v>93</v>
      </c>
      <c r="S150" s="278"/>
      <c r="T150" s="278"/>
      <c r="U150" s="278"/>
    </row>
    <row r="151" spans="1:21" ht="12.75">
      <c r="A151" s="283">
        <v>97411</v>
      </c>
      <c r="B151" s="284" t="s">
        <v>445</v>
      </c>
      <c r="C151" s="283">
        <v>1203</v>
      </c>
      <c r="D151" s="284" t="s">
        <v>507</v>
      </c>
      <c r="E151" s="285">
        <v>4</v>
      </c>
      <c r="F151" s="307">
        <v>652</v>
      </c>
      <c r="G151" s="307">
        <v>1737</v>
      </c>
      <c r="H151" s="307">
        <v>182</v>
      </c>
      <c r="I151" s="307">
        <v>194</v>
      </c>
      <c r="J151" s="307">
        <v>30</v>
      </c>
      <c r="K151" s="307">
        <v>246</v>
      </c>
      <c r="L151" s="307">
        <v>53</v>
      </c>
      <c r="M151" s="307">
        <v>249</v>
      </c>
      <c r="N151" s="307">
        <v>28</v>
      </c>
      <c r="O151" s="307">
        <v>256</v>
      </c>
      <c r="P151" s="307">
        <v>213</v>
      </c>
      <c r="Q151" s="307">
        <v>268</v>
      </c>
      <c r="R151" s="307">
        <v>201</v>
      </c>
      <c r="S151" s="278"/>
      <c r="T151" s="278"/>
      <c r="U151" s="278"/>
    </row>
    <row r="152" spans="1:21" ht="12.75">
      <c r="A152" s="283">
        <v>97411</v>
      </c>
      <c r="B152" s="284" t="s">
        <v>445</v>
      </c>
      <c r="C152" s="283">
        <v>1301</v>
      </c>
      <c r="D152" s="284" t="s">
        <v>508</v>
      </c>
      <c r="E152" s="285">
        <v>4</v>
      </c>
      <c r="F152" s="307">
        <v>1093</v>
      </c>
      <c r="G152" s="307">
        <v>3031</v>
      </c>
      <c r="H152" s="307">
        <v>317</v>
      </c>
      <c r="I152" s="307">
        <v>260</v>
      </c>
      <c r="J152" s="307">
        <v>33</v>
      </c>
      <c r="K152" s="307">
        <v>483</v>
      </c>
      <c r="L152" s="307">
        <v>122</v>
      </c>
      <c r="M152" s="307">
        <v>223</v>
      </c>
      <c r="N152" s="307">
        <v>80</v>
      </c>
      <c r="O152" s="307">
        <v>469</v>
      </c>
      <c r="P152" s="307">
        <v>377</v>
      </c>
      <c r="Q152" s="307">
        <v>489</v>
      </c>
      <c r="R152" s="307">
        <v>372</v>
      </c>
      <c r="S152" s="278"/>
      <c r="T152" s="278"/>
      <c r="U152" s="278"/>
    </row>
    <row r="153" spans="1:21" ht="12.75">
      <c r="A153" s="283">
        <v>97411</v>
      </c>
      <c r="B153" s="284" t="s">
        <v>445</v>
      </c>
      <c r="C153" s="283">
        <v>1302</v>
      </c>
      <c r="D153" s="284" t="s">
        <v>509</v>
      </c>
      <c r="E153" s="285">
        <v>1</v>
      </c>
      <c r="F153" s="307"/>
      <c r="G153" s="307"/>
      <c r="H153" s="307"/>
      <c r="I153" s="307"/>
      <c r="J153" s="307"/>
      <c r="K153" s="307"/>
      <c r="L153" s="307"/>
      <c r="M153" s="307"/>
      <c r="N153" s="307"/>
      <c r="O153" s="307"/>
      <c r="P153" s="307"/>
      <c r="Q153" s="307"/>
      <c r="R153" s="307"/>
      <c r="S153" s="278"/>
      <c r="T153" s="278"/>
      <c r="U153" s="278"/>
    </row>
    <row r="154" spans="1:21" ht="12.75">
      <c r="A154" s="283">
        <v>97412</v>
      </c>
      <c r="B154" s="284" t="s">
        <v>510</v>
      </c>
      <c r="C154" s="283">
        <v>101</v>
      </c>
      <c r="D154" s="284" t="s">
        <v>366</v>
      </c>
      <c r="E154" s="285">
        <v>4</v>
      </c>
      <c r="F154" s="307">
        <v>1334</v>
      </c>
      <c r="G154" s="307">
        <v>2911</v>
      </c>
      <c r="H154" s="307">
        <v>614</v>
      </c>
      <c r="I154" s="307">
        <v>343</v>
      </c>
      <c r="J154" s="307">
        <v>89</v>
      </c>
      <c r="K154" s="307">
        <v>288</v>
      </c>
      <c r="L154" s="307">
        <v>55</v>
      </c>
      <c r="M154" s="307">
        <v>840</v>
      </c>
      <c r="N154" s="307">
        <v>86</v>
      </c>
      <c r="O154" s="307">
        <v>626</v>
      </c>
      <c r="P154" s="307">
        <v>556</v>
      </c>
      <c r="Q154" s="307">
        <v>745</v>
      </c>
      <c r="R154" s="307">
        <v>535</v>
      </c>
      <c r="S154" s="278"/>
      <c r="T154" s="278"/>
      <c r="U154" s="278"/>
    </row>
    <row r="155" spans="1:21" ht="12.75">
      <c r="A155" s="283">
        <v>97412</v>
      </c>
      <c r="B155" s="284" t="s">
        <v>510</v>
      </c>
      <c r="C155" s="283">
        <v>102</v>
      </c>
      <c r="D155" s="284" t="s">
        <v>511</v>
      </c>
      <c r="E155" s="285">
        <v>4</v>
      </c>
      <c r="F155" s="307">
        <v>1068</v>
      </c>
      <c r="G155" s="307">
        <v>2313</v>
      </c>
      <c r="H155" s="307">
        <v>496</v>
      </c>
      <c r="I155" s="307">
        <v>283</v>
      </c>
      <c r="J155" s="307">
        <v>59</v>
      </c>
      <c r="K155" s="307">
        <v>230</v>
      </c>
      <c r="L155" s="307">
        <v>38</v>
      </c>
      <c r="M155" s="307">
        <v>706</v>
      </c>
      <c r="N155" s="307">
        <v>89</v>
      </c>
      <c r="O155" s="307">
        <v>534</v>
      </c>
      <c r="P155" s="307">
        <v>475</v>
      </c>
      <c r="Q155" s="307">
        <v>645</v>
      </c>
      <c r="R155" s="307">
        <v>471</v>
      </c>
      <c r="S155" s="278"/>
      <c r="T155" s="278"/>
      <c r="U155" s="278"/>
    </row>
    <row r="156" spans="1:21" ht="12.75">
      <c r="A156" s="283">
        <v>97412</v>
      </c>
      <c r="B156" s="284" t="s">
        <v>510</v>
      </c>
      <c r="C156" s="283">
        <v>103</v>
      </c>
      <c r="D156" s="284" t="s">
        <v>512</v>
      </c>
      <c r="E156" s="285">
        <v>4</v>
      </c>
      <c r="F156" s="307">
        <v>896</v>
      </c>
      <c r="G156" s="307">
        <v>2420</v>
      </c>
      <c r="H156" s="307">
        <v>267</v>
      </c>
      <c r="I156" s="307">
        <v>200</v>
      </c>
      <c r="J156" s="307">
        <v>45</v>
      </c>
      <c r="K156" s="307">
        <v>384</v>
      </c>
      <c r="L156" s="307">
        <v>85</v>
      </c>
      <c r="M156" s="307">
        <v>414</v>
      </c>
      <c r="N156" s="307">
        <v>50</v>
      </c>
      <c r="O156" s="307">
        <v>332</v>
      </c>
      <c r="P156" s="307">
        <v>289</v>
      </c>
      <c r="Q156" s="307">
        <v>369</v>
      </c>
      <c r="R156" s="307">
        <v>248</v>
      </c>
      <c r="S156" s="278"/>
      <c r="T156" s="278"/>
      <c r="U156" s="278"/>
    </row>
    <row r="157" spans="1:21" ht="12.75">
      <c r="A157" s="283">
        <v>97412</v>
      </c>
      <c r="B157" s="284" t="s">
        <v>510</v>
      </c>
      <c r="C157" s="283">
        <v>104</v>
      </c>
      <c r="D157" s="284" t="s">
        <v>513</v>
      </c>
      <c r="E157" s="285">
        <v>4</v>
      </c>
      <c r="F157" s="307">
        <v>382</v>
      </c>
      <c r="G157" s="307">
        <v>954</v>
      </c>
      <c r="H157" s="307">
        <v>125</v>
      </c>
      <c r="I157" s="307">
        <v>85</v>
      </c>
      <c r="J157" s="307">
        <v>20</v>
      </c>
      <c r="K157" s="307">
        <v>152</v>
      </c>
      <c r="L157" s="307">
        <v>26</v>
      </c>
      <c r="M157" s="307">
        <v>128</v>
      </c>
      <c r="N157" s="307">
        <v>28</v>
      </c>
      <c r="O157" s="307">
        <v>176</v>
      </c>
      <c r="P157" s="307">
        <v>149</v>
      </c>
      <c r="Q157" s="307">
        <v>191</v>
      </c>
      <c r="R157" s="307">
        <v>136</v>
      </c>
      <c r="S157" s="278"/>
      <c r="T157" s="278"/>
      <c r="U157" s="278"/>
    </row>
    <row r="158" spans="1:21" ht="12.75">
      <c r="A158" s="283">
        <v>97412</v>
      </c>
      <c r="B158" s="284" t="s">
        <v>510</v>
      </c>
      <c r="C158" s="283">
        <v>105</v>
      </c>
      <c r="D158" s="284" t="s">
        <v>514</v>
      </c>
      <c r="E158" s="285">
        <v>4</v>
      </c>
      <c r="F158" s="307">
        <v>1418</v>
      </c>
      <c r="G158" s="307">
        <v>3751</v>
      </c>
      <c r="H158" s="307">
        <v>427</v>
      </c>
      <c r="I158" s="307">
        <v>350</v>
      </c>
      <c r="J158" s="307">
        <v>82</v>
      </c>
      <c r="K158" s="307">
        <v>559</v>
      </c>
      <c r="L158" s="307">
        <v>117</v>
      </c>
      <c r="M158" s="307">
        <v>671</v>
      </c>
      <c r="N158" s="307">
        <v>128</v>
      </c>
      <c r="O158" s="307">
        <v>624</v>
      </c>
      <c r="P158" s="307">
        <v>548</v>
      </c>
      <c r="Q158" s="307">
        <v>705</v>
      </c>
      <c r="R158" s="307">
        <v>476</v>
      </c>
      <c r="S158" s="278"/>
      <c r="T158" s="278"/>
      <c r="U158" s="278"/>
    </row>
    <row r="159" spans="1:21" ht="12.75">
      <c r="A159" s="283">
        <v>97412</v>
      </c>
      <c r="B159" s="284" t="s">
        <v>510</v>
      </c>
      <c r="C159" s="283">
        <v>106</v>
      </c>
      <c r="D159" s="284" t="s">
        <v>515</v>
      </c>
      <c r="E159" s="285">
        <v>1</v>
      </c>
      <c r="F159" s="307"/>
      <c r="G159" s="307"/>
      <c r="H159" s="307"/>
      <c r="I159" s="307"/>
      <c r="J159" s="307"/>
      <c r="K159" s="307"/>
      <c r="L159" s="307"/>
      <c r="M159" s="307"/>
      <c r="N159" s="307"/>
      <c r="O159" s="307"/>
      <c r="P159" s="307"/>
      <c r="Q159" s="307"/>
      <c r="R159" s="307"/>
      <c r="S159" s="278"/>
      <c r="T159" s="278"/>
      <c r="U159" s="278"/>
    </row>
    <row r="160" spans="1:21" ht="12.75">
      <c r="A160" s="283">
        <v>97412</v>
      </c>
      <c r="B160" s="284" t="s">
        <v>510</v>
      </c>
      <c r="C160" s="283">
        <v>201</v>
      </c>
      <c r="D160" s="284" t="s">
        <v>516</v>
      </c>
      <c r="E160" s="285">
        <v>4</v>
      </c>
      <c r="F160" s="307">
        <v>1288</v>
      </c>
      <c r="G160" s="307">
        <v>3476</v>
      </c>
      <c r="H160" s="307">
        <v>359</v>
      </c>
      <c r="I160" s="307">
        <v>285</v>
      </c>
      <c r="J160" s="307">
        <v>78</v>
      </c>
      <c r="K160" s="307">
        <v>566</v>
      </c>
      <c r="L160" s="307">
        <v>111</v>
      </c>
      <c r="M160" s="307">
        <v>509</v>
      </c>
      <c r="N160" s="307">
        <v>73</v>
      </c>
      <c r="O160" s="307">
        <v>576</v>
      </c>
      <c r="P160" s="307">
        <v>506</v>
      </c>
      <c r="Q160" s="307">
        <v>661</v>
      </c>
      <c r="R160" s="307">
        <v>451</v>
      </c>
      <c r="S160" s="278"/>
      <c r="T160" s="278"/>
      <c r="U160" s="278"/>
    </row>
    <row r="161" spans="1:21" ht="12.75">
      <c r="A161" s="283">
        <v>97412</v>
      </c>
      <c r="B161" s="284" t="s">
        <v>510</v>
      </c>
      <c r="C161" s="283">
        <v>301</v>
      </c>
      <c r="D161" s="284" t="s">
        <v>517</v>
      </c>
      <c r="E161" s="285">
        <v>4</v>
      </c>
      <c r="F161" s="307">
        <v>421</v>
      </c>
      <c r="G161" s="307">
        <v>1177</v>
      </c>
      <c r="H161" s="307">
        <v>106</v>
      </c>
      <c r="I161" s="307">
        <v>82</v>
      </c>
      <c r="J161" s="307">
        <v>34</v>
      </c>
      <c r="K161" s="307">
        <v>199</v>
      </c>
      <c r="L161" s="307">
        <v>47</v>
      </c>
      <c r="M161" s="307">
        <v>183</v>
      </c>
      <c r="N161" s="307">
        <v>42</v>
      </c>
      <c r="O161" s="307">
        <v>153</v>
      </c>
      <c r="P161" s="307">
        <v>129</v>
      </c>
      <c r="Q161" s="307">
        <v>185</v>
      </c>
      <c r="R161" s="307">
        <v>118</v>
      </c>
      <c r="S161" s="278"/>
      <c r="T161" s="278"/>
      <c r="U161" s="278"/>
    </row>
    <row r="162" spans="1:21" ht="12.75">
      <c r="A162" s="283">
        <v>97412</v>
      </c>
      <c r="B162" s="284" t="s">
        <v>510</v>
      </c>
      <c r="C162" s="283">
        <v>401</v>
      </c>
      <c r="D162" s="284" t="s">
        <v>518</v>
      </c>
      <c r="E162" s="285">
        <v>4</v>
      </c>
      <c r="F162" s="307">
        <v>1004</v>
      </c>
      <c r="G162" s="307">
        <v>2814</v>
      </c>
      <c r="H162" s="307">
        <v>263</v>
      </c>
      <c r="I162" s="307">
        <v>170</v>
      </c>
      <c r="J162" s="307">
        <v>77</v>
      </c>
      <c r="K162" s="307">
        <v>494</v>
      </c>
      <c r="L162" s="307">
        <v>108</v>
      </c>
      <c r="M162" s="307">
        <v>380</v>
      </c>
      <c r="N162" s="307">
        <v>84</v>
      </c>
      <c r="O162" s="307">
        <v>514</v>
      </c>
      <c r="P162" s="307">
        <v>441</v>
      </c>
      <c r="Q162" s="307">
        <v>522</v>
      </c>
      <c r="R162" s="307">
        <v>386</v>
      </c>
      <c r="S162" s="278"/>
      <c r="T162" s="278"/>
      <c r="U162" s="278"/>
    </row>
    <row r="163" spans="1:21" ht="12.75">
      <c r="A163" s="283">
        <v>97412</v>
      </c>
      <c r="B163" s="284" t="s">
        <v>510</v>
      </c>
      <c r="C163" s="283">
        <v>501</v>
      </c>
      <c r="D163" s="284" t="s">
        <v>519</v>
      </c>
      <c r="E163" s="285">
        <v>4</v>
      </c>
      <c r="F163" s="307">
        <v>940</v>
      </c>
      <c r="G163" s="307">
        <v>2427</v>
      </c>
      <c r="H163" s="307">
        <v>294</v>
      </c>
      <c r="I163" s="307">
        <v>217</v>
      </c>
      <c r="J163" s="307">
        <v>67</v>
      </c>
      <c r="K163" s="307">
        <v>362</v>
      </c>
      <c r="L163" s="307">
        <v>71</v>
      </c>
      <c r="M163" s="307">
        <v>361</v>
      </c>
      <c r="N163" s="307">
        <v>61</v>
      </c>
      <c r="O163" s="307">
        <v>475</v>
      </c>
      <c r="P163" s="307">
        <v>417</v>
      </c>
      <c r="Q163" s="307">
        <v>511</v>
      </c>
      <c r="R163" s="307">
        <v>367</v>
      </c>
      <c r="S163" s="278"/>
      <c r="T163" s="278"/>
      <c r="U163" s="278"/>
    </row>
    <row r="164" spans="1:21" ht="12.75">
      <c r="A164" s="283">
        <v>97412</v>
      </c>
      <c r="B164" s="284" t="s">
        <v>510</v>
      </c>
      <c r="C164" s="283">
        <v>502</v>
      </c>
      <c r="D164" s="284" t="s">
        <v>520</v>
      </c>
      <c r="E164" s="285">
        <v>1</v>
      </c>
      <c r="F164" s="307"/>
      <c r="G164" s="307"/>
      <c r="H164" s="307"/>
      <c r="I164" s="307"/>
      <c r="J164" s="307"/>
      <c r="K164" s="307"/>
      <c r="L164" s="307"/>
      <c r="M164" s="307"/>
      <c r="N164" s="307"/>
      <c r="O164" s="307"/>
      <c r="P164" s="307"/>
      <c r="Q164" s="307"/>
      <c r="R164" s="307"/>
      <c r="S164" s="278"/>
      <c r="T164" s="278"/>
      <c r="U164" s="278"/>
    </row>
    <row r="165" spans="1:21" ht="12.75">
      <c r="A165" s="283">
        <v>97412</v>
      </c>
      <c r="B165" s="284" t="s">
        <v>510</v>
      </c>
      <c r="C165" s="283">
        <v>601</v>
      </c>
      <c r="D165" s="284" t="s">
        <v>521</v>
      </c>
      <c r="E165" s="285">
        <v>4</v>
      </c>
      <c r="F165" s="307">
        <v>1194</v>
      </c>
      <c r="G165" s="307">
        <v>3258</v>
      </c>
      <c r="H165" s="307">
        <v>334</v>
      </c>
      <c r="I165" s="307">
        <v>269</v>
      </c>
      <c r="J165" s="307">
        <v>75</v>
      </c>
      <c r="K165" s="307">
        <v>516</v>
      </c>
      <c r="L165" s="307">
        <v>115</v>
      </c>
      <c r="M165" s="307">
        <v>529</v>
      </c>
      <c r="N165" s="307">
        <v>84</v>
      </c>
      <c r="O165" s="307">
        <v>545</v>
      </c>
      <c r="P165" s="307">
        <v>481</v>
      </c>
      <c r="Q165" s="307">
        <v>603</v>
      </c>
      <c r="R165" s="307">
        <v>395</v>
      </c>
      <c r="S165" s="278"/>
      <c r="T165" s="278"/>
      <c r="U165" s="278"/>
    </row>
    <row r="166" spans="1:21" ht="12.75">
      <c r="A166" s="283">
        <v>97412</v>
      </c>
      <c r="B166" s="284" t="s">
        <v>510</v>
      </c>
      <c r="C166" s="283">
        <v>602</v>
      </c>
      <c r="D166" s="284" t="s">
        <v>522</v>
      </c>
      <c r="E166" s="285">
        <v>4</v>
      </c>
      <c r="F166" s="307">
        <v>773</v>
      </c>
      <c r="G166" s="307">
        <v>2204</v>
      </c>
      <c r="H166" s="307">
        <v>191</v>
      </c>
      <c r="I166" s="307">
        <v>151</v>
      </c>
      <c r="J166" s="307">
        <v>50</v>
      </c>
      <c r="K166" s="307">
        <v>381</v>
      </c>
      <c r="L166" s="307">
        <v>87</v>
      </c>
      <c r="M166" s="307">
        <v>273</v>
      </c>
      <c r="N166" s="307">
        <v>57</v>
      </c>
      <c r="O166" s="307">
        <v>413</v>
      </c>
      <c r="P166" s="307">
        <v>355</v>
      </c>
      <c r="Q166" s="307">
        <v>434</v>
      </c>
      <c r="R166" s="307">
        <v>306</v>
      </c>
      <c r="S166" s="278"/>
      <c r="T166" s="278"/>
      <c r="U166" s="278"/>
    </row>
    <row r="167" spans="1:21" ht="12.75">
      <c r="A167" s="283">
        <v>97412</v>
      </c>
      <c r="B167" s="284" t="s">
        <v>510</v>
      </c>
      <c r="C167" s="283">
        <v>603</v>
      </c>
      <c r="D167" s="284" t="s">
        <v>523</v>
      </c>
      <c r="E167" s="285">
        <v>1</v>
      </c>
      <c r="F167" s="307"/>
      <c r="G167" s="307"/>
      <c r="H167" s="307"/>
      <c r="I167" s="307"/>
      <c r="J167" s="307"/>
      <c r="K167" s="307"/>
      <c r="L167" s="307"/>
      <c r="M167" s="307"/>
      <c r="N167" s="307"/>
      <c r="O167" s="307"/>
      <c r="P167" s="307"/>
      <c r="Q167" s="307"/>
      <c r="R167" s="307"/>
      <c r="S167" s="278"/>
      <c r="T167" s="278"/>
      <c r="U167" s="278"/>
    </row>
    <row r="168" spans="1:21" ht="12.75">
      <c r="A168" s="283">
        <v>97413</v>
      </c>
      <c r="B168" s="284" t="s">
        <v>524</v>
      </c>
      <c r="C168" s="283">
        <v>101</v>
      </c>
      <c r="D168" s="284" t="s">
        <v>525</v>
      </c>
      <c r="E168" s="285">
        <v>4</v>
      </c>
      <c r="F168" s="307">
        <v>871</v>
      </c>
      <c r="G168" s="307">
        <v>2191</v>
      </c>
      <c r="H168" s="307">
        <v>287</v>
      </c>
      <c r="I168" s="307">
        <v>236</v>
      </c>
      <c r="J168" s="307">
        <v>25</v>
      </c>
      <c r="K168" s="307">
        <v>323</v>
      </c>
      <c r="L168" s="307">
        <v>60</v>
      </c>
      <c r="M168" s="307">
        <v>286</v>
      </c>
      <c r="N168" s="307">
        <v>55</v>
      </c>
      <c r="O168" s="307">
        <v>352</v>
      </c>
      <c r="P168" s="307">
        <v>284</v>
      </c>
      <c r="Q168" s="307">
        <v>348</v>
      </c>
      <c r="R168" s="307">
        <v>252</v>
      </c>
      <c r="S168" s="278"/>
      <c r="T168" s="278"/>
      <c r="U168" s="278"/>
    </row>
    <row r="169" spans="1:21" ht="12.75">
      <c r="A169" s="283">
        <v>97413</v>
      </c>
      <c r="B169" s="284" t="s">
        <v>524</v>
      </c>
      <c r="C169" s="283">
        <v>102</v>
      </c>
      <c r="D169" s="284" t="s">
        <v>526</v>
      </c>
      <c r="E169" s="285">
        <v>4</v>
      </c>
      <c r="F169" s="307">
        <v>1075</v>
      </c>
      <c r="G169" s="307">
        <v>3002</v>
      </c>
      <c r="H169" s="307">
        <v>300</v>
      </c>
      <c r="I169" s="307">
        <v>251</v>
      </c>
      <c r="J169" s="307">
        <v>41</v>
      </c>
      <c r="K169" s="307">
        <v>483</v>
      </c>
      <c r="L169" s="307">
        <v>110</v>
      </c>
      <c r="M169" s="307">
        <v>238</v>
      </c>
      <c r="N169" s="307">
        <v>55</v>
      </c>
      <c r="O169" s="307">
        <v>558</v>
      </c>
      <c r="P169" s="307">
        <v>457</v>
      </c>
      <c r="Q169" s="307">
        <v>513</v>
      </c>
      <c r="R169" s="307">
        <v>374</v>
      </c>
      <c r="S169" s="278"/>
      <c r="T169" s="278"/>
      <c r="U169" s="278"/>
    </row>
    <row r="170" spans="1:21" ht="12.75">
      <c r="A170" s="283">
        <v>97413</v>
      </c>
      <c r="B170" s="284" t="s">
        <v>524</v>
      </c>
      <c r="C170" s="283">
        <v>103</v>
      </c>
      <c r="D170" s="284" t="s">
        <v>527</v>
      </c>
      <c r="E170" s="285">
        <v>4</v>
      </c>
      <c r="F170" s="307">
        <v>737</v>
      </c>
      <c r="G170" s="307">
        <v>2019</v>
      </c>
      <c r="H170" s="307">
        <v>217</v>
      </c>
      <c r="I170" s="307">
        <v>137</v>
      </c>
      <c r="J170" s="307">
        <v>20</v>
      </c>
      <c r="K170" s="307">
        <v>363</v>
      </c>
      <c r="L170" s="307">
        <v>68</v>
      </c>
      <c r="M170" s="307">
        <v>129</v>
      </c>
      <c r="N170" s="307">
        <v>32</v>
      </c>
      <c r="O170" s="307">
        <v>287</v>
      </c>
      <c r="P170" s="307">
        <v>225</v>
      </c>
      <c r="Q170" s="307">
        <v>264</v>
      </c>
      <c r="R170" s="307">
        <v>183</v>
      </c>
      <c r="S170" s="278"/>
      <c r="T170" s="278"/>
      <c r="U170" s="278"/>
    </row>
    <row r="171" spans="1:21" ht="12.75">
      <c r="A171" s="283">
        <v>97413</v>
      </c>
      <c r="B171" s="284" t="s">
        <v>524</v>
      </c>
      <c r="C171" s="283">
        <v>201</v>
      </c>
      <c r="D171" s="284" t="s">
        <v>528</v>
      </c>
      <c r="E171" s="285">
        <v>4</v>
      </c>
      <c r="F171" s="307">
        <v>621</v>
      </c>
      <c r="G171" s="307">
        <v>1723</v>
      </c>
      <c r="H171" s="307">
        <v>190</v>
      </c>
      <c r="I171" s="307">
        <v>123</v>
      </c>
      <c r="J171" s="307">
        <v>26</v>
      </c>
      <c r="K171" s="307">
        <v>282</v>
      </c>
      <c r="L171" s="307">
        <v>73</v>
      </c>
      <c r="M171" s="307">
        <v>166</v>
      </c>
      <c r="N171" s="307">
        <v>43</v>
      </c>
      <c r="O171" s="307">
        <v>301</v>
      </c>
      <c r="P171" s="307">
        <v>255</v>
      </c>
      <c r="Q171" s="307">
        <v>309</v>
      </c>
      <c r="R171" s="307">
        <v>242</v>
      </c>
      <c r="S171" s="278"/>
      <c r="T171" s="278"/>
      <c r="U171" s="278"/>
    </row>
    <row r="172" spans="1:21" ht="12.75">
      <c r="A172" s="283">
        <v>97413</v>
      </c>
      <c r="B172" s="284" t="s">
        <v>524</v>
      </c>
      <c r="C172" s="283">
        <v>202</v>
      </c>
      <c r="D172" s="284" t="s">
        <v>529</v>
      </c>
      <c r="E172" s="285">
        <v>4</v>
      </c>
      <c r="F172" s="307">
        <v>755</v>
      </c>
      <c r="G172" s="307">
        <v>2310</v>
      </c>
      <c r="H172" s="307">
        <v>147</v>
      </c>
      <c r="I172" s="307">
        <v>198</v>
      </c>
      <c r="J172" s="307">
        <v>36</v>
      </c>
      <c r="K172" s="307">
        <v>374</v>
      </c>
      <c r="L172" s="307">
        <v>102</v>
      </c>
      <c r="M172" s="307">
        <v>301</v>
      </c>
      <c r="N172" s="307">
        <v>48</v>
      </c>
      <c r="O172" s="307">
        <v>333</v>
      </c>
      <c r="P172" s="307">
        <v>277</v>
      </c>
      <c r="Q172" s="307">
        <v>344</v>
      </c>
      <c r="R172" s="307">
        <v>236</v>
      </c>
      <c r="S172" s="278"/>
      <c r="T172" s="278"/>
      <c r="U172" s="278"/>
    </row>
    <row r="173" spans="1:21" ht="12.75">
      <c r="A173" s="283">
        <v>97413</v>
      </c>
      <c r="B173" s="284" t="s">
        <v>524</v>
      </c>
      <c r="C173" s="283">
        <v>203</v>
      </c>
      <c r="D173" s="284" t="s">
        <v>530</v>
      </c>
      <c r="E173" s="285">
        <v>1</v>
      </c>
      <c r="F173" s="307"/>
      <c r="G173" s="307"/>
      <c r="H173" s="307"/>
      <c r="I173" s="307"/>
      <c r="J173" s="307"/>
      <c r="K173" s="307"/>
      <c r="L173" s="307"/>
      <c r="M173" s="307"/>
      <c r="N173" s="307"/>
      <c r="O173" s="307"/>
      <c r="P173" s="307"/>
      <c r="Q173" s="307"/>
      <c r="R173" s="307"/>
      <c r="S173" s="278"/>
      <c r="T173" s="278"/>
      <c r="U173" s="278"/>
    </row>
    <row r="174" spans="1:21" ht="12.75">
      <c r="A174" s="283">
        <v>97413</v>
      </c>
      <c r="B174" s="284" t="s">
        <v>524</v>
      </c>
      <c r="C174" s="283">
        <v>301</v>
      </c>
      <c r="D174" s="284" t="s">
        <v>531</v>
      </c>
      <c r="E174" s="285">
        <v>4</v>
      </c>
      <c r="F174" s="307">
        <v>1081</v>
      </c>
      <c r="G174" s="307">
        <v>2932</v>
      </c>
      <c r="H174" s="307">
        <v>318</v>
      </c>
      <c r="I174" s="307">
        <v>256</v>
      </c>
      <c r="J174" s="307">
        <v>33</v>
      </c>
      <c r="K174" s="307">
        <v>474</v>
      </c>
      <c r="L174" s="307">
        <v>93</v>
      </c>
      <c r="M174" s="307">
        <v>321</v>
      </c>
      <c r="N174" s="307">
        <v>72</v>
      </c>
      <c r="O174" s="307">
        <v>493</v>
      </c>
      <c r="P174" s="307">
        <v>406</v>
      </c>
      <c r="Q174" s="307">
        <v>505</v>
      </c>
      <c r="R174" s="307">
        <v>352</v>
      </c>
      <c r="S174" s="278"/>
      <c r="T174" s="278"/>
      <c r="U174" s="278"/>
    </row>
    <row r="175" spans="1:21" ht="12.75">
      <c r="A175" s="283">
        <v>97413</v>
      </c>
      <c r="B175" s="284" t="s">
        <v>524</v>
      </c>
      <c r="C175" s="283">
        <v>302</v>
      </c>
      <c r="D175" s="284" t="s">
        <v>532</v>
      </c>
      <c r="E175" s="285">
        <v>4</v>
      </c>
      <c r="F175" s="307">
        <v>936</v>
      </c>
      <c r="G175" s="307">
        <v>2488</v>
      </c>
      <c r="H175" s="307">
        <v>280</v>
      </c>
      <c r="I175" s="307">
        <v>251</v>
      </c>
      <c r="J175" s="307">
        <v>41</v>
      </c>
      <c r="K175" s="307">
        <v>364</v>
      </c>
      <c r="L175" s="307">
        <v>83</v>
      </c>
      <c r="M175" s="307">
        <v>363</v>
      </c>
      <c r="N175" s="307">
        <v>49</v>
      </c>
      <c r="O175" s="307">
        <v>458</v>
      </c>
      <c r="P175" s="307">
        <v>342</v>
      </c>
      <c r="Q175" s="307">
        <v>427</v>
      </c>
      <c r="R175" s="307">
        <v>280</v>
      </c>
      <c r="S175" s="278"/>
      <c r="T175" s="278"/>
      <c r="U175" s="278"/>
    </row>
    <row r="176" spans="1:21" ht="12.75">
      <c r="A176" s="283">
        <v>97413</v>
      </c>
      <c r="B176" s="284" t="s">
        <v>524</v>
      </c>
      <c r="C176" s="283">
        <v>303</v>
      </c>
      <c r="D176" s="284" t="s">
        <v>533</v>
      </c>
      <c r="E176" s="285">
        <v>4</v>
      </c>
      <c r="F176" s="307">
        <v>634</v>
      </c>
      <c r="G176" s="307">
        <v>1615</v>
      </c>
      <c r="H176" s="307">
        <v>195</v>
      </c>
      <c r="I176" s="307">
        <v>225</v>
      </c>
      <c r="J176" s="307">
        <v>19</v>
      </c>
      <c r="K176" s="307">
        <v>195</v>
      </c>
      <c r="L176" s="307">
        <v>42</v>
      </c>
      <c r="M176" s="307">
        <v>342</v>
      </c>
      <c r="N176" s="307">
        <v>31</v>
      </c>
      <c r="O176" s="307">
        <v>344</v>
      </c>
      <c r="P176" s="307">
        <v>254</v>
      </c>
      <c r="Q176" s="307">
        <v>335</v>
      </c>
      <c r="R176" s="307">
        <v>212</v>
      </c>
      <c r="S176" s="278"/>
      <c r="T176" s="278"/>
      <c r="U176" s="278"/>
    </row>
    <row r="177" spans="1:21" ht="12.75">
      <c r="A177" s="283">
        <v>97413</v>
      </c>
      <c r="B177" s="284" t="s">
        <v>524</v>
      </c>
      <c r="C177" s="283">
        <v>304</v>
      </c>
      <c r="D177" s="284" t="s">
        <v>534</v>
      </c>
      <c r="E177" s="285">
        <v>4</v>
      </c>
      <c r="F177" s="307">
        <v>882</v>
      </c>
      <c r="G177" s="307">
        <v>2269</v>
      </c>
      <c r="H177" s="307">
        <v>286</v>
      </c>
      <c r="I177" s="307">
        <v>188</v>
      </c>
      <c r="J177" s="307">
        <v>41</v>
      </c>
      <c r="K177" s="307">
        <v>367</v>
      </c>
      <c r="L177" s="307">
        <v>80</v>
      </c>
      <c r="M177" s="307">
        <v>228</v>
      </c>
      <c r="N177" s="307">
        <v>40</v>
      </c>
      <c r="O177" s="307">
        <v>376</v>
      </c>
      <c r="P177" s="307">
        <v>292</v>
      </c>
      <c r="Q177" s="307">
        <v>346</v>
      </c>
      <c r="R177" s="307">
        <v>247</v>
      </c>
      <c r="S177" s="278"/>
      <c r="T177" s="278"/>
      <c r="U177" s="278"/>
    </row>
    <row r="178" spans="1:21" ht="12.75">
      <c r="A178" s="283">
        <v>97413</v>
      </c>
      <c r="B178" s="284" t="s">
        <v>524</v>
      </c>
      <c r="C178" s="283">
        <v>401</v>
      </c>
      <c r="D178" s="284" t="s">
        <v>535</v>
      </c>
      <c r="E178" s="285">
        <v>4</v>
      </c>
      <c r="F178" s="307">
        <v>796</v>
      </c>
      <c r="G178" s="307">
        <v>2172</v>
      </c>
      <c r="H178" s="307">
        <v>236</v>
      </c>
      <c r="I178" s="307">
        <v>168</v>
      </c>
      <c r="J178" s="307">
        <v>45</v>
      </c>
      <c r="K178" s="307">
        <v>347</v>
      </c>
      <c r="L178" s="307">
        <v>95</v>
      </c>
      <c r="M178" s="307">
        <v>242</v>
      </c>
      <c r="N178" s="307">
        <v>56</v>
      </c>
      <c r="O178" s="307">
        <v>464</v>
      </c>
      <c r="P178" s="307">
        <v>391</v>
      </c>
      <c r="Q178" s="307">
        <v>446</v>
      </c>
      <c r="R178" s="307">
        <v>335</v>
      </c>
      <c r="S178" s="278"/>
      <c r="T178" s="278"/>
      <c r="U178" s="278"/>
    </row>
    <row r="179" spans="1:21" ht="12.75">
      <c r="A179" s="283">
        <v>97413</v>
      </c>
      <c r="B179" s="284" t="s">
        <v>524</v>
      </c>
      <c r="C179" s="283">
        <v>402</v>
      </c>
      <c r="D179" s="284" t="s">
        <v>536</v>
      </c>
      <c r="E179" s="285">
        <v>1</v>
      </c>
      <c r="F179" s="307"/>
      <c r="G179" s="307"/>
      <c r="H179" s="307"/>
      <c r="I179" s="307"/>
      <c r="J179" s="307"/>
      <c r="K179" s="307"/>
      <c r="L179" s="307"/>
      <c r="M179" s="307"/>
      <c r="N179" s="307"/>
      <c r="O179" s="307"/>
      <c r="P179" s="307"/>
      <c r="Q179" s="307"/>
      <c r="R179" s="307"/>
      <c r="S179" s="278"/>
      <c r="T179" s="278"/>
      <c r="U179" s="278"/>
    </row>
    <row r="180" spans="1:21" ht="12.75">
      <c r="A180" s="283">
        <v>97414</v>
      </c>
      <c r="B180" s="284" t="s">
        <v>537</v>
      </c>
      <c r="C180" s="283">
        <v>101</v>
      </c>
      <c r="D180" s="284" t="s">
        <v>366</v>
      </c>
      <c r="E180" s="285">
        <v>4</v>
      </c>
      <c r="F180" s="307">
        <v>1703</v>
      </c>
      <c r="G180" s="307">
        <v>4818</v>
      </c>
      <c r="H180" s="307">
        <v>527</v>
      </c>
      <c r="I180" s="307">
        <v>629</v>
      </c>
      <c r="J180" s="307">
        <v>70</v>
      </c>
      <c r="K180" s="307">
        <v>477</v>
      </c>
      <c r="L180" s="307">
        <v>161</v>
      </c>
      <c r="M180" s="307">
        <v>1065</v>
      </c>
      <c r="N180" s="307">
        <v>92</v>
      </c>
      <c r="O180" s="307">
        <v>999</v>
      </c>
      <c r="P180" s="307">
        <v>913</v>
      </c>
      <c r="Q180" s="307">
        <v>1098</v>
      </c>
      <c r="R180" s="307">
        <v>878</v>
      </c>
      <c r="S180" s="278"/>
      <c r="T180" s="278"/>
      <c r="U180" s="278"/>
    </row>
    <row r="181" spans="1:21" ht="12.75">
      <c r="A181" s="283">
        <v>97414</v>
      </c>
      <c r="B181" s="284" t="s">
        <v>537</v>
      </c>
      <c r="C181" s="283">
        <v>102</v>
      </c>
      <c r="D181" s="284" t="s">
        <v>387</v>
      </c>
      <c r="E181" s="285">
        <v>4</v>
      </c>
      <c r="F181" s="307">
        <v>1089</v>
      </c>
      <c r="G181" s="307">
        <v>2972</v>
      </c>
      <c r="H181" s="307">
        <v>394</v>
      </c>
      <c r="I181" s="307">
        <v>321</v>
      </c>
      <c r="J181" s="307">
        <v>51</v>
      </c>
      <c r="K181" s="307">
        <v>323</v>
      </c>
      <c r="L181" s="307">
        <v>107</v>
      </c>
      <c r="M181" s="307">
        <v>481</v>
      </c>
      <c r="N181" s="307">
        <v>60</v>
      </c>
      <c r="O181" s="307">
        <v>650</v>
      </c>
      <c r="P181" s="307">
        <v>591</v>
      </c>
      <c r="Q181" s="307">
        <v>697</v>
      </c>
      <c r="R181" s="307">
        <v>559</v>
      </c>
      <c r="S181" s="278"/>
      <c r="T181" s="278"/>
      <c r="U181" s="278"/>
    </row>
    <row r="182" spans="1:21" ht="12.75">
      <c r="A182" s="283">
        <v>97414</v>
      </c>
      <c r="B182" s="284" t="s">
        <v>537</v>
      </c>
      <c r="C182" s="283">
        <v>103</v>
      </c>
      <c r="D182" s="284" t="s">
        <v>375</v>
      </c>
      <c r="E182" s="285">
        <v>4</v>
      </c>
      <c r="F182" s="307">
        <v>557</v>
      </c>
      <c r="G182" s="307">
        <v>1491</v>
      </c>
      <c r="H182" s="307">
        <v>206</v>
      </c>
      <c r="I182" s="307">
        <v>177</v>
      </c>
      <c r="J182" s="307">
        <v>19</v>
      </c>
      <c r="K182" s="307">
        <v>155</v>
      </c>
      <c r="L182" s="307">
        <v>52</v>
      </c>
      <c r="M182" s="307">
        <v>298</v>
      </c>
      <c r="N182" s="307">
        <v>27</v>
      </c>
      <c r="O182" s="307">
        <v>310</v>
      </c>
      <c r="P182" s="307">
        <v>287</v>
      </c>
      <c r="Q182" s="307">
        <v>346</v>
      </c>
      <c r="R182" s="307">
        <v>283</v>
      </c>
      <c r="S182" s="278"/>
      <c r="T182" s="278"/>
      <c r="U182" s="278"/>
    </row>
    <row r="183" spans="1:21" ht="12.75">
      <c r="A183" s="283">
        <v>97414</v>
      </c>
      <c r="B183" s="284" t="s">
        <v>537</v>
      </c>
      <c r="C183" s="283">
        <v>104</v>
      </c>
      <c r="D183" s="284" t="s">
        <v>538</v>
      </c>
      <c r="E183" s="285">
        <v>4</v>
      </c>
      <c r="F183" s="307">
        <v>814</v>
      </c>
      <c r="G183" s="307">
        <v>2112</v>
      </c>
      <c r="H183" s="307">
        <v>304</v>
      </c>
      <c r="I183" s="307">
        <v>213</v>
      </c>
      <c r="J183" s="307">
        <v>33</v>
      </c>
      <c r="K183" s="307">
        <v>264</v>
      </c>
      <c r="L183" s="307">
        <v>76</v>
      </c>
      <c r="M183" s="307">
        <v>344</v>
      </c>
      <c r="N183" s="307">
        <v>45</v>
      </c>
      <c r="O183" s="307">
        <v>398</v>
      </c>
      <c r="P183" s="307">
        <v>360</v>
      </c>
      <c r="Q183" s="307">
        <v>437</v>
      </c>
      <c r="R183" s="307">
        <v>347</v>
      </c>
      <c r="S183" s="278"/>
      <c r="T183" s="278"/>
      <c r="U183" s="278"/>
    </row>
    <row r="184" spans="1:21" ht="12.75">
      <c r="A184" s="283">
        <v>97414</v>
      </c>
      <c r="B184" s="284" t="s">
        <v>537</v>
      </c>
      <c r="C184" s="283">
        <v>105</v>
      </c>
      <c r="D184" s="284" t="s">
        <v>539</v>
      </c>
      <c r="E184" s="285">
        <v>4</v>
      </c>
      <c r="F184" s="307">
        <v>659</v>
      </c>
      <c r="G184" s="307">
        <v>1704</v>
      </c>
      <c r="H184" s="307">
        <v>214</v>
      </c>
      <c r="I184" s="307">
        <v>174</v>
      </c>
      <c r="J184" s="307">
        <v>28</v>
      </c>
      <c r="K184" s="307">
        <v>243</v>
      </c>
      <c r="L184" s="307">
        <v>54</v>
      </c>
      <c r="M184" s="307">
        <v>254</v>
      </c>
      <c r="N184" s="307">
        <v>25</v>
      </c>
      <c r="O184" s="307">
        <v>321</v>
      </c>
      <c r="P184" s="307">
        <v>294</v>
      </c>
      <c r="Q184" s="307">
        <v>336</v>
      </c>
      <c r="R184" s="307">
        <v>260</v>
      </c>
      <c r="S184" s="278"/>
      <c r="T184" s="278"/>
      <c r="U184" s="278"/>
    </row>
    <row r="185" spans="1:21" ht="12.75">
      <c r="A185" s="283">
        <v>97414</v>
      </c>
      <c r="B185" s="284" t="s">
        <v>537</v>
      </c>
      <c r="C185" s="283">
        <v>106</v>
      </c>
      <c r="D185" s="284" t="s">
        <v>540</v>
      </c>
      <c r="E185" s="285">
        <v>4</v>
      </c>
      <c r="F185" s="307">
        <v>676</v>
      </c>
      <c r="G185" s="307">
        <v>1989</v>
      </c>
      <c r="H185" s="307">
        <v>173</v>
      </c>
      <c r="I185" s="307">
        <v>205</v>
      </c>
      <c r="J185" s="307">
        <v>17</v>
      </c>
      <c r="K185" s="307">
        <v>281</v>
      </c>
      <c r="L185" s="307">
        <v>79</v>
      </c>
      <c r="M185" s="307">
        <v>214</v>
      </c>
      <c r="N185" s="307">
        <v>31</v>
      </c>
      <c r="O185" s="307">
        <v>367</v>
      </c>
      <c r="P185" s="307">
        <v>342</v>
      </c>
      <c r="Q185" s="307">
        <v>387</v>
      </c>
      <c r="R185" s="307">
        <v>313</v>
      </c>
      <c r="S185" s="278"/>
      <c r="T185" s="278"/>
      <c r="U185" s="278"/>
    </row>
    <row r="186" spans="1:21" ht="12.75">
      <c r="A186" s="283">
        <v>97414</v>
      </c>
      <c r="B186" s="284" t="s">
        <v>537</v>
      </c>
      <c r="C186" s="283">
        <v>107</v>
      </c>
      <c r="D186" s="284" t="s">
        <v>541</v>
      </c>
      <c r="E186" s="285">
        <v>4</v>
      </c>
      <c r="F186" s="307">
        <v>1273</v>
      </c>
      <c r="G186" s="307">
        <v>3728</v>
      </c>
      <c r="H186" s="307">
        <v>293</v>
      </c>
      <c r="I186" s="307">
        <v>303</v>
      </c>
      <c r="J186" s="307">
        <v>63</v>
      </c>
      <c r="K186" s="307">
        <v>614</v>
      </c>
      <c r="L186" s="307">
        <v>155</v>
      </c>
      <c r="M186" s="307">
        <v>443</v>
      </c>
      <c r="N186" s="307">
        <v>73</v>
      </c>
      <c r="O186" s="307">
        <v>520</v>
      </c>
      <c r="P186" s="307">
        <v>468</v>
      </c>
      <c r="Q186" s="307">
        <v>555</v>
      </c>
      <c r="R186" s="307">
        <v>417</v>
      </c>
      <c r="S186" s="278"/>
      <c r="T186" s="278"/>
      <c r="U186" s="278"/>
    </row>
    <row r="187" spans="1:21" ht="12.75">
      <c r="A187" s="283">
        <v>97414</v>
      </c>
      <c r="B187" s="284" t="s">
        <v>537</v>
      </c>
      <c r="C187" s="283">
        <v>108</v>
      </c>
      <c r="D187" s="284" t="s">
        <v>542</v>
      </c>
      <c r="E187" s="285">
        <v>4</v>
      </c>
      <c r="F187" s="307">
        <v>890</v>
      </c>
      <c r="G187" s="307">
        <v>2415</v>
      </c>
      <c r="H187" s="307">
        <v>278</v>
      </c>
      <c r="I187" s="307">
        <v>344</v>
      </c>
      <c r="J187" s="307">
        <v>39</v>
      </c>
      <c r="K187" s="307">
        <v>229</v>
      </c>
      <c r="L187" s="307">
        <v>81</v>
      </c>
      <c r="M187" s="307">
        <v>532</v>
      </c>
      <c r="N187" s="307">
        <v>40</v>
      </c>
      <c r="O187" s="307">
        <v>506</v>
      </c>
      <c r="P187" s="307">
        <v>469</v>
      </c>
      <c r="Q187" s="307">
        <v>552</v>
      </c>
      <c r="R187" s="307">
        <v>450</v>
      </c>
      <c r="S187" s="278"/>
      <c r="T187" s="278"/>
      <c r="U187" s="278"/>
    </row>
    <row r="188" spans="1:21" ht="12.75">
      <c r="A188" s="283">
        <v>97414</v>
      </c>
      <c r="B188" s="284" t="s">
        <v>537</v>
      </c>
      <c r="C188" s="283">
        <v>201</v>
      </c>
      <c r="D188" s="284" t="s">
        <v>543</v>
      </c>
      <c r="E188" s="285">
        <v>4</v>
      </c>
      <c r="F188" s="307">
        <v>854</v>
      </c>
      <c r="G188" s="307">
        <v>2250</v>
      </c>
      <c r="H188" s="307">
        <v>226</v>
      </c>
      <c r="I188" s="307">
        <v>282</v>
      </c>
      <c r="J188" s="307">
        <v>45</v>
      </c>
      <c r="K188" s="307">
        <v>301</v>
      </c>
      <c r="L188" s="307">
        <v>61</v>
      </c>
      <c r="M188" s="307">
        <v>497</v>
      </c>
      <c r="N188" s="307">
        <v>53</v>
      </c>
      <c r="O188" s="307">
        <v>421</v>
      </c>
      <c r="P188" s="307">
        <v>384</v>
      </c>
      <c r="Q188" s="307">
        <v>459</v>
      </c>
      <c r="R188" s="307">
        <v>352</v>
      </c>
      <c r="S188" s="278"/>
      <c r="T188" s="278"/>
      <c r="U188" s="278"/>
    </row>
    <row r="189" spans="1:21" ht="12.75">
      <c r="A189" s="283">
        <v>97414</v>
      </c>
      <c r="B189" s="284" t="s">
        <v>537</v>
      </c>
      <c r="C189" s="283">
        <v>202</v>
      </c>
      <c r="D189" s="284" t="s">
        <v>544</v>
      </c>
      <c r="E189" s="285">
        <v>4</v>
      </c>
      <c r="F189" s="307">
        <v>660</v>
      </c>
      <c r="G189" s="307">
        <v>1778</v>
      </c>
      <c r="H189" s="307">
        <v>186</v>
      </c>
      <c r="I189" s="307">
        <v>149</v>
      </c>
      <c r="J189" s="307">
        <v>36</v>
      </c>
      <c r="K189" s="307">
        <v>289</v>
      </c>
      <c r="L189" s="307">
        <v>53</v>
      </c>
      <c r="M189" s="307">
        <v>220</v>
      </c>
      <c r="N189" s="307">
        <v>35</v>
      </c>
      <c r="O189" s="307">
        <v>278</v>
      </c>
      <c r="P189" s="307">
        <v>251</v>
      </c>
      <c r="Q189" s="307">
        <v>307</v>
      </c>
      <c r="R189" s="307">
        <v>246</v>
      </c>
      <c r="S189" s="278"/>
      <c r="T189" s="278"/>
      <c r="U189" s="278"/>
    </row>
    <row r="190" spans="1:21" ht="12.75">
      <c r="A190" s="283">
        <v>97414</v>
      </c>
      <c r="B190" s="284" t="s">
        <v>537</v>
      </c>
      <c r="C190" s="283">
        <v>203</v>
      </c>
      <c r="D190" s="284" t="s">
        <v>545</v>
      </c>
      <c r="E190" s="285">
        <v>4</v>
      </c>
      <c r="F190" s="307">
        <v>701</v>
      </c>
      <c r="G190" s="307">
        <v>1961</v>
      </c>
      <c r="H190" s="307">
        <v>178</v>
      </c>
      <c r="I190" s="307">
        <v>164</v>
      </c>
      <c r="J190" s="307">
        <v>36</v>
      </c>
      <c r="K190" s="307">
        <v>323</v>
      </c>
      <c r="L190" s="307">
        <v>73</v>
      </c>
      <c r="M190" s="307">
        <v>196</v>
      </c>
      <c r="N190" s="307">
        <v>27</v>
      </c>
      <c r="O190" s="307">
        <v>302</v>
      </c>
      <c r="P190" s="307">
        <v>269</v>
      </c>
      <c r="Q190" s="307">
        <v>322</v>
      </c>
      <c r="R190" s="307">
        <v>250</v>
      </c>
      <c r="S190" s="278"/>
      <c r="T190" s="278"/>
      <c r="U190" s="278"/>
    </row>
    <row r="191" spans="1:21" ht="12.75">
      <c r="A191" s="283">
        <v>97414</v>
      </c>
      <c r="B191" s="284" t="s">
        <v>537</v>
      </c>
      <c r="C191" s="283">
        <v>204</v>
      </c>
      <c r="D191" s="284" t="s">
        <v>546</v>
      </c>
      <c r="E191" s="285">
        <v>4</v>
      </c>
      <c r="F191" s="307">
        <v>564</v>
      </c>
      <c r="G191" s="307">
        <v>1555</v>
      </c>
      <c r="H191" s="307">
        <v>151</v>
      </c>
      <c r="I191" s="307">
        <v>133</v>
      </c>
      <c r="J191" s="307">
        <v>27</v>
      </c>
      <c r="K191" s="307">
        <v>253</v>
      </c>
      <c r="L191" s="307">
        <v>49</v>
      </c>
      <c r="M191" s="307">
        <v>203</v>
      </c>
      <c r="N191" s="307">
        <v>39</v>
      </c>
      <c r="O191" s="307">
        <v>206</v>
      </c>
      <c r="P191" s="307">
        <v>190</v>
      </c>
      <c r="Q191" s="307">
        <v>230</v>
      </c>
      <c r="R191" s="307">
        <v>168</v>
      </c>
      <c r="S191" s="278"/>
      <c r="T191" s="278"/>
      <c r="U191" s="278"/>
    </row>
    <row r="192" spans="1:21" ht="12.75">
      <c r="A192" s="283">
        <v>97414</v>
      </c>
      <c r="B192" s="284" t="s">
        <v>537</v>
      </c>
      <c r="C192" s="283">
        <v>205</v>
      </c>
      <c r="D192" s="284" t="s">
        <v>547</v>
      </c>
      <c r="E192" s="285">
        <v>4</v>
      </c>
      <c r="F192" s="307">
        <v>462</v>
      </c>
      <c r="G192" s="307">
        <v>1317</v>
      </c>
      <c r="H192" s="307">
        <v>100</v>
      </c>
      <c r="I192" s="307">
        <v>104</v>
      </c>
      <c r="J192" s="307">
        <v>27</v>
      </c>
      <c r="K192" s="307">
        <v>231</v>
      </c>
      <c r="L192" s="307">
        <v>40</v>
      </c>
      <c r="M192" s="307">
        <v>126</v>
      </c>
      <c r="N192" s="307">
        <v>24</v>
      </c>
      <c r="O192" s="307">
        <v>226</v>
      </c>
      <c r="P192" s="307">
        <v>206</v>
      </c>
      <c r="Q192" s="307">
        <v>227</v>
      </c>
      <c r="R192" s="307">
        <v>166</v>
      </c>
      <c r="S192" s="278"/>
      <c r="T192" s="278"/>
      <c r="U192" s="278"/>
    </row>
    <row r="193" spans="1:21" ht="12.75">
      <c r="A193" s="283">
        <v>97414</v>
      </c>
      <c r="B193" s="284" t="s">
        <v>537</v>
      </c>
      <c r="C193" s="283">
        <v>206</v>
      </c>
      <c r="D193" s="284" t="s">
        <v>548</v>
      </c>
      <c r="E193" s="285">
        <v>4</v>
      </c>
      <c r="F193" s="307">
        <v>406</v>
      </c>
      <c r="G193" s="307">
        <v>1105</v>
      </c>
      <c r="H193" s="307">
        <v>98</v>
      </c>
      <c r="I193" s="307">
        <v>83</v>
      </c>
      <c r="J193" s="307">
        <v>25</v>
      </c>
      <c r="K193" s="307">
        <v>200</v>
      </c>
      <c r="L193" s="307">
        <v>33</v>
      </c>
      <c r="M193" s="307">
        <v>100</v>
      </c>
      <c r="N193" s="307">
        <v>31</v>
      </c>
      <c r="O193" s="307">
        <v>153</v>
      </c>
      <c r="P193" s="307">
        <v>138</v>
      </c>
      <c r="Q193" s="307">
        <v>172</v>
      </c>
      <c r="R193" s="307">
        <v>127</v>
      </c>
      <c r="S193" s="278"/>
      <c r="T193" s="278"/>
      <c r="U193" s="278"/>
    </row>
    <row r="194" spans="1:21" ht="12.75">
      <c r="A194" s="283">
        <v>97414</v>
      </c>
      <c r="B194" s="284" t="s">
        <v>537</v>
      </c>
      <c r="C194" s="283">
        <v>301</v>
      </c>
      <c r="D194" s="284" t="s">
        <v>549</v>
      </c>
      <c r="E194" s="285">
        <v>4</v>
      </c>
      <c r="F194" s="307">
        <v>1532</v>
      </c>
      <c r="G194" s="307">
        <v>4587</v>
      </c>
      <c r="H194" s="307">
        <v>413</v>
      </c>
      <c r="I194" s="307">
        <v>452</v>
      </c>
      <c r="J194" s="307">
        <v>55</v>
      </c>
      <c r="K194" s="307">
        <v>612</v>
      </c>
      <c r="L194" s="307">
        <v>204</v>
      </c>
      <c r="M194" s="307">
        <v>687</v>
      </c>
      <c r="N194" s="307">
        <v>64</v>
      </c>
      <c r="O194" s="307">
        <v>856</v>
      </c>
      <c r="P194" s="307">
        <v>773</v>
      </c>
      <c r="Q194" s="307">
        <v>878</v>
      </c>
      <c r="R194" s="307">
        <v>700</v>
      </c>
      <c r="S194" s="278"/>
      <c r="T194" s="278"/>
      <c r="U194" s="278"/>
    </row>
    <row r="195" spans="1:21" ht="12.75">
      <c r="A195" s="283">
        <v>97414</v>
      </c>
      <c r="B195" s="284" t="s">
        <v>537</v>
      </c>
      <c r="C195" s="283">
        <v>401</v>
      </c>
      <c r="D195" s="284" t="s">
        <v>550</v>
      </c>
      <c r="E195" s="285">
        <v>4</v>
      </c>
      <c r="F195" s="307">
        <v>860</v>
      </c>
      <c r="G195" s="307">
        <v>2351</v>
      </c>
      <c r="H195" s="307">
        <v>218</v>
      </c>
      <c r="I195" s="307">
        <v>220</v>
      </c>
      <c r="J195" s="307">
        <v>48</v>
      </c>
      <c r="K195" s="307">
        <v>374</v>
      </c>
      <c r="L195" s="307">
        <v>67</v>
      </c>
      <c r="M195" s="307">
        <v>266</v>
      </c>
      <c r="N195" s="307">
        <v>48</v>
      </c>
      <c r="O195" s="307">
        <v>344</v>
      </c>
      <c r="P195" s="307">
        <v>307</v>
      </c>
      <c r="Q195" s="307">
        <v>375</v>
      </c>
      <c r="R195" s="307">
        <v>287</v>
      </c>
      <c r="S195" s="278"/>
      <c r="T195" s="278"/>
      <c r="U195" s="278"/>
    </row>
    <row r="196" spans="1:21" ht="12.75">
      <c r="A196" s="283">
        <v>97414</v>
      </c>
      <c r="B196" s="284" t="s">
        <v>537</v>
      </c>
      <c r="C196" s="283">
        <v>402</v>
      </c>
      <c r="D196" s="284" t="s">
        <v>551</v>
      </c>
      <c r="E196" s="285">
        <v>4</v>
      </c>
      <c r="F196" s="307">
        <v>288</v>
      </c>
      <c r="G196" s="307">
        <v>842</v>
      </c>
      <c r="H196" s="307">
        <v>58</v>
      </c>
      <c r="I196" s="307">
        <v>61</v>
      </c>
      <c r="J196" s="307">
        <v>19</v>
      </c>
      <c r="K196" s="307">
        <v>150</v>
      </c>
      <c r="L196" s="307">
        <v>26</v>
      </c>
      <c r="M196" s="307">
        <v>66</v>
      </c>
      <c r="N196" s="307">
        <v>16</v>
      </c>
      <c r="O196" s="307">
        <v>115</v>
      </c>
      <c r="P196" s="307">
        <v>100</v>
      </c>
      <c r="Q196" s="307">
        <v>131</v>
      </c>
      <c r="R196" s="307">
        <v>99</v>
      </c>
      <c r="S196" s="278"/>
      <c r="T196" s="278"/>
      <c r="U196" s="278"/>
    </row>
    <row r="197" spans="1:21" ht="12.75">
      <c r="A197" s="283">
        <v>97414</v>
      </c>
      <c r="B197" s="284" t="s">
        <v>537</v>
      </c>
      <c r="C197" s="283">
        <v>501</v>
      </c>
      <c r="D197" s="284" t="s">
        <v>552</v>
      </c>
      <c r="E197" s="285">
        <v>4</v>
      </c>
      <c r="F197" s="307">
        <v>681</v>
      </c>
      <c r="G197" s="307">
        <v>2090</v>
      </c>
      <c r="H197" s="307">
        <v>128</v>
      </c>
      <c r="I197" s="307">
        <v>145</v>
      </c>
      <c r="J197" s="307">
        <v>40</v>
      </c>
      <c r="K197" s="307">
        <v>368</v>
      </c>
      <c r="L197" s="307">
        <v>86</v>
      </c>
      <c r="M197" s="307">
        <v>286</v>
      </c>
      <c r="N197" s="307">
        <v>43</v>
      </c>
      <c r="O197" s="307">
        <v>253</v>
      </c>
      <c r="P197" s="307">
        <v>204</v>
      </c>
      <c r="Q197" s="307">
        <v>273</v>
      </c>
      <c r="R197" s="307">
        <v>184</v>
      </c>
      <c r="S197" s="278"/>
      <c r="T197" s="278"/>
      <c r="U197" s="278"/>
    </row>
    <row r="198" spans="1:21" ht="12.75">
      <c r="A198" s="283">
        <v>97414</v>
      </c>
      <c r="B198" s="284" t="s">
        <v>537</v>
      </c>
      <c r="C198" s="283">
        <v>502</v>
      </c>
      <c r="D198" s="284" t="s">
        <v>383</v>
      </c>
      <c r="E198" s="285">
        <v>1</v>
      </c>
      <c r="F198" s="307"/>
      <c r="G198" s="307"/>
      <c r="H198" s="307"/>
      <c r="I198" s="307"/>
      <c r="J198" s="307"/>
      <c r="K198" s="307"/>
      <c r="L198" s="307"/>
      <c r="M198" s="307"/>
      <c r="N198" s="307"/>
      <c r="O198" s="307"/>
      <c r="P198" s="307"/>
      <c r="Q198" s="307"/>
      <c r="R198" s="307"/>
      <c r="S198" s="278"/>
      <c r="T198" s="278"/>
      <c r="U198" s="278"/>
    </row>
    <row r="199" spans="1:21" ht="12.75">
      <c r="A199" s="283">
        <v>97415</v>
      </c>
      <c r="B199" s="284" t="s">
        <v>553</v>
      </c>
      <c r="C199" s="283">
        <v>101</v>
      </c>
      <c r="D199" s="284" t="s">
        <v>554</v>
      </c>
      <c r="E199" s="285">
        <v>4</v>
      </c>
      <c r="F199" s="307">
        <v>844</v>
      </c>
      <c r="G199" s="307">
        <v>2112</v>
      </c>
      <c r="H199" s="307">
        <v>293</v>
      </c>
      <c r="I199" s="307">
        <v>241</v>
      </c>
      <c r="J199" s="307">
        <v>33</v>
      </c>
      <c r="K199" s="307">
        <v>277</v>
      </c>
      <c r="L199" s="307">
        <v>66</v>
      </c>
      <c r="M199" s="307">
        <v>389</v>
      </c>
      <c r="N199" s="307">
        <v>47</v>
      </c>
      <c r="O199" s="307">
        <v>381</v>
      </c>
      <c r="P199" s="307">
        <v>339</v>
      </c>
      <c r="Q199" s="307">
        <v>421</v>
      </c>
      <c r="R199" s="307">
        <v>321</v>
      </c>
      <c r="S199" s="278"/>
      <c r="T199" s="278"/>
      <c r="U199" s="278"/>
    </row>
    <row r="200" spans="1:21" ht="12.75">
      <c r="A200" s="283">
        <v>97415</v>
      </c>
      <c r="B200" s="284" t="s">
        <v>553</v>
      </c>
      <c r="C200" s="283">
        <v>102</v>
      </c>
      <c r="D200" s="284" t="s">
        <v>555</v>
      </c>
      <c r="E200" s="285">
        <v>4</v>
      </c>
      <c r="F200" s="307">
        <v>589</v>
      </c>
      <c r="G200" s="307">
        <v>1468</v>
      </c>
      <c r="H200" s="307">
        <v>225</v>
      </c>
      <c r="I200" s="307">
        <v>129</v>
      </c>
      <c r="J200" s="307">
        <v>19</v>
      </c>
      <c r="K200" s="307">
        <v>216</v>
      </c>
      <c r="L200" s="307">
        <v>43</v>
      </c>
      <c r="M200" s="307">
        <v>253</v>
      </c>
      <c r="N200" s="307">
        <v>42</v>
      </c>
      <c r="O200" s="307">
        <v>212</v>
      </c>
      <c r="P200" s="307">
        <v>186</v>
      </c>
      <c r="Q200" s="307">
        <v>247</v>
      </c>
      <c r="R200" s="307">
        <v>190</v>
      </c>
      <c r="S200" s="278"/>
      <c r="T200" s="278"/>
      <c r="U200" s="278"/>
    </row>
    <row r="201" spans="1:21" ht="12.75">
      <c r="A201" s="283">
        <v>97415</v>
      </c>
      <c r="B201" s="284" t="s">
        <v>553</v>
      </c>
      <c r="C201" s="283">
        <v>201</v>
      </c>
      <c r="D201" s="284" t="s">
        <v>556</v>
      </c>
      <c r="E201" s="285">
        <v>4</v>
      </c>
      <c r="F201" s="307">
        <v>703</v>
      </c>
      <c r="G201" s="307">
        <v>1890</v>
      </c>
      <c r="H201" s="307">
        <v>235</v>
      </c>
      <c r="I201" s="307">
        <v>165</v>
      </c>
      <c r="J201" s="307">
        <v>15</v>
      </c>
      <c r="K201" s="307">
        <v>288</v>
      </c>
      <c r="L201" s="307">
        <v>69</v>
      </c>
      <c r="M201" s="307">
        <v>222</v>
      </c>
      <c r="N201" s="307">
        <v>46</v>
      </c>
      <c r="O201" s="307">
        <v>319</v>
      </c>
      <c r="P201" s="307">
        <v>269</v>
      </c>
      <c r="Q201" s="307">
        <v>349</v>
      </c>
      <c r="R201" s="307">
        <v>270</v>
      </c>
      <c r="S201" s="278"/>
      <c r="T201" s="278"/>
      <c r="U201" s="278"/>
    </row>
    <row r="202" spans="1:21" ht="12.75">
      <c r="A202" s="283">
        <v>97415</v>
      </c>
      <c r="B202" s="284" t="s">
        <v>553</v>
      </c>
      <c r="C202" s="283">
        <v>202</v>
      </c>
      <c r="D202" s="284" t="s">
        <v>557</v>
      </c>
      <c r="E202" s="285">
        <v>4</v>
      </c>
      <c r="F202" s="307">
        <v>800</v>
      </c>
      <c r="G202" s="307">
        <v>2195</v>
      </c>
      <c r="H202" s="307">
        <v>217</v>
      </c>
      <c r="I202" s="307">
        <v>226</v>
      </c>
      <c r="J202" s="307">
        <v>21</v>
      </c>
      <c r="K202" s="307">
        <v>336</v>
      </c>
      <c r="L202" s="307">
        <v>68</v>
      </c>
      <c r="M202" s="307">
        <v>207</v>
      </c>
      <c r="N202" s="307">
        <v>49</v>
      </c>
      <c r="O202" s="307">
        <v>302</v>
      </c>
      <c r="P202" s="307">
        <v>268</v>
      </c>
      <c r="Q202" s="307">
        <v>318</v>
      </c>
      <c r="R202" s="307">
        <v>249</v>
      </c>
      <c r="S202" s="278"/>
      <c r="T202" s="278"/>
      <c r="U202" s="278"/>
    </row>
    <row r="203" spans="1:21" ht="12.75">
      <c r="A203" s="283">
        <v>97415</v>
      </c>
      <c r="B203" s="284" t="s">
        <v>553</v>
      </c>
      <c r="C203" s="283">
        <v>301</v>
      </c>
      <c r="D203" s="284" t="s">
        <v>558</v>
      </c>
      <c r="E203" s="285">
        <v>4</v>
      </c>
      <c r="F203" s="307">
        <v>766</v>
      </c>
      <c r="G203" s="307">
        <v>2270</v>
      </c>
      <c r="H203" s="307">
        <v>209</v>
      </c>
      <c r="I203" s="307">
        <v>249</v>
      </c>
      <c r="J203" s="307">
        <v>24</v>
      </c>
      <c r="K203" s="307">
        <v>284</v>
      </c>
      <c r="L203" s="307">
        <v>94</v>
      </c>
      <c r="M203" s="307">
        <v>267</v>
      </c>
      <c r="N203" s="307">
        <v>43</v>
      </c>
      <c r="O203" s="307">
        <v>393</v>
      </c>
      <c r="P203" s="307">
        <v>338</v>
      </c>
      <c r="Q203" s="307">
        <v>407</v>
      </c>
      <c r="R203" s="307">
        <v>308</v>
      </c>
      <c r="S203" s="278"/>
      <c r="T203" s="278"/>
      <c r="U203" s="278"/>
    </row>
    <row r="204" spans="1:21" ht="12.75">
      <c r="A204" s="283">
        <v>97415</v>
      </c>
      <c r="B204" s="284" t="s">
        <v>553</v>
      </c>
      <c r="C204" s="283">
        <v>401</v>
      </c>
      <c r="D204" s="284" t="s">
        <v>559</v>
      </c>
      <c r="E204" s="285">
        <v>4</v>
      </c>
      <c r="F204" s="307">
        <v>577</v>
      </c>
      <c r="G204" s="307">
        <v>1577</v>
      </c>
      <c r="H204" s="307">
        <v>165</v>
      </c>
      <c r="I204" s="307">
        <v>145</v>
      </c>
      <c r="J204" s="307">
        <v>10</v>
      </c>
      <c r="K204" s="307">
        <v>257</v>
      </c>
      <c r="L204" s="307">
        <v>46</v>
      </c>
      <c r="M204" s="307">
        <v>176</v>
      </c>
      <c r="N204" s="307">
        <v>19</v>
      </c>
      <c r="O204" s="307">
        <v>220</v>
      </c>
      <c r="P204" s="307">
        <v>197</v>
      </c>
      <c r="Q204" s="307">
        <v>230</v>
      </c>
      <c r="R204" s="307">
        <v>173</v>
      </c>
      <c r="S204" s="278"/>
      <c r="T204" s="278"/>
      <c r="U204" s="278"/>
    </row>
    <row r="205" spans="1:21" ht="12.75">
      <c r="A205" s="283">
        <v>97415</v>
      </c>
      <c r="B205" s="284" t="s">
        <v>553</v>
      </c>
      <c r="C205" s="283">
        <v>402</v>
      </c>
      <c r="D205" s="284" t="s">
        <v>560</v>
      </c>
      <c r="E205" s="285">
        <v>4</v>
      </c>
      <c r="F205" s="307">
        <v>645</v>
      </c>
      <c r="G205" s="307">
        <v>1774</v>
      </c>
      <c r="H205" s="307">
        <v>164</v>
      </c>
      <c r="I205" s="307">
        <v>164</v>
      </c>
      <c r="J205" s="307">
        <v>23</v>
      </c>
      <c r="K205" s="307">
        <v>294</v>
      </c>
      <c r="L205" s="307">
        <v>55</v>
      </c>
      <c r="M205" s="307">
        <v>114</v>
      </c>
      <c r="N205" s="307">
        <v>30</v>
      </c>
      <c r="O205" s="307">
        <v>257</v>
      </c>
      <c r="P205" s="307">
        <v>238</v>
      </c>
      <c r="Q205" s="307">
        <v>279</v>
      </c>
      <c r="R205" s="307">
        <v>222</v>
      </c>
      <c r="S205" s="278"/>
      <c r="T205" s="278"/>
      <c r="U205" s="278"/>
    </row>
    <row r="206" spans="1:21" ht="12.75">
      <c r="A206" s="283">
        <v>97415</v>
      </c>
      <c r="B206" s="284" t="s">
        <v>553</v>
      </c>
      <c r="C206" s="283">
        <v>403</v>
      </c>
      <c r="D206" s="284" t="s">
        <v>561</v>
      </c>
      <c r="E206" s="285">
        <v>4</v>
      </c>
      <c r="F206" s="307">
        <v>599</v>
      </c>
      <c r="G206" s="307">
        <v>1779</v>
      </c>
      <c r="H206" s="307">
        <v>125</v>
      </c>
      <c r="I206" s="307">
        <v>137</v>
      </c>
      <c r="J206" s="307">
        <v>11</v>
      </c>
      <c r="K206" s="307">
        <v>326</v>
      </c>
      <c r="L206" s="307">
        <v>66</v>
      </c>
      <c r="M206" s="307">
        <v>119</v>
      </c>
      <c r="N206" s="307">
        <v>24</v>
      </c>
      <c r="O206" s="307">
        <v>170</v>
      </c>
      <c r="P206" s="307">
        <v>147</v>
      </c>
      <c r="Q206" s="307">
        <v>194</v>
      </c>
      <c r="R206" s="307">
        <v>138</v>
      </c>
      <c r="S206" s="278"/>
      <c r="T206" s="278"/>
      <c r="U206" s="278"/>
    </row>
    <row r="207" spans="1:21" ht="12.75">
      <c r="A207" s="283">
        <v>97415</v>
      </c>
      <c r="B207" s="284" t="s">
        <v>553</v>
      </c>
      <c r="C207" s="283">
        <v>501</v>
      </c>
      <c r="D207" s="284" t="s">
        <v>562</v>
      </c>
      <c r="E207" s="285">
        <v>4</v>
      </c>
      <c r="F207" s="307">
        <v>492</v>
      </c>
      <c r="G207" s="307">
        <v>1366</v>
      </c>
      <c r="H207" s="307">
        <v>139</v>
      </c>
      <c r="I207" s="307">
        <v>128</v>
      </c>
      <c r="J207" s="307">
        <v>17</v>
      </c>
      <c r="K207" s="307">
        <v>208</v>
      </c>
      <c r="L207" s="307">
        <v>56</v>
      </c>
      <c r="M207" s="307">
        <v>64</v>
      </c>
      <c r="N207" s="307">
        <v>25</v>
      </c>
      <c r="O207" s="307">
        <v>278</v>
      </c>
      <c r="P207" s="307">
        <v>247</v>
      </c>
      <c r="Q207" s="307">
        <v>285</v>
      </c>
      <c r="R207" s="307">
        <v>214</v>
      </c>
      <c r="S207" s="278"/>
      <c r="T207" s="278"/>
      <c r="U207" s="278"/>
    </row>
    <row r="208" spans="1:21" ht="12.75">
      <c r="A208" s="283">
        <v>97415</v>
      </c>
      <c r="B208" s="284" t="s">
        <v>553</v>
      </c>
      <c r="C208" s="283">
        <v>502</v>
      </c>
      <c r="D208" s="284" t="s">
        <v>563</v>
      </c>
      <c r="E208" s="285">
        <v>1</v>
      </c>
      <c r="F208" s="307"/>
      <c r="G208" s="307"/>
      <c r="H208" s="307"/>
      <c r="I208" s="307"/>
      <c r="J208" s="307"/>
      <c r="K208" s="307"/>
      <c r="L208" s="307"/>
      <c r="M208" s="307"/>
      <c r="N208" s="307"/>
      <c r="O208" s="307"/>
      <c r="P208" s="307"/>
      <c r="Q208" s="307"/>
      <c r="R208" s="307"/>
      <c r="S208" s="278"/>
      <c r="T208" s="278"/>
      <c r="U208" s="278"/>
    </row>
    <row r="209" spans="1:21" ht="12.75">
      <c r="A209" s="283">
        <v>97415</v>
      </c>
      <c r="B209" s="284" t="s">
        <v>553</v>
      </c>
      <c r="C209" s="283">
        <v>503</v>
      </c>
      <c r="D209" s="284" t="s">
        <v>564</v>
      </c>
      <c r="E209" s="285">
        <v>1</v>
      </c>
      <c r="F209" s="307"/>
      <c r="G209" s="307"/>
      <c r="H209" s="307"/>
      <c r="I209" s="307"/>
      <c r="J209" s="307"/>
      <c r="K209" s="307"/>
      <c r="L209" s="307"/>
      <c r="M209" s="307"/>
      <c r="N209" s="307"/>
      <c r="O209" s="307"/>
      <c r="P209" s="307"/>
      <c r="Q209" s="307"/>
      <c r="R209" s="307"/>
      <c r="S209" s="278"/>
      <c r="T209" s="278"/>
      <c r="U209" s="278"/>
    </row>
    <row r="210" spans="1:21" ht="12.75">
      <c r="A210" s="283">
        <v>97415</v>
      </c>
      <c r="B210" s="284" t="s">
        <v>553</v>
      </c>
      <c r="C210" s="283">
        <v>504</v>
      </c>
      <c r="D210" s="284" t="s">
        <v>565</v>
      </c>
      <c r="E210" s="285">
        <v>1</v>
      </c>
      <c r="F210" s="307"/>
      <c r="G210" s="307"/>
      <c r="H210" s="307"/>
      <c r="I210" s="307"/>
      <c r="J210" s="307"/>
      <c r="K210" s="307"/>
      <c r="L210" s="307"/>
      <c r="M210" s="307"/>
      <c r="N210" s="307"/>
      <c r="O210" s="307"/>
      <c r="P210" s="307"/>
      <c r="Q210" s="307"/>
      <c r="R210" s="307"/>
      <c r="S210" s="278"/>
      <c r="T210" s="278"/>
      <c r="U210" s="278"/>
    </row>
    <row r="211" spans="1:21" ht="12.75">
      <c r="A211" s="283">
        <v>97415</v>
      </c>
      <c r="B211" s="284" t="s">
        <v>553</v>
      </c>
      <c r="C211" s="283">
        <v>601</v>
      </c>
      <c r="D211" s="284" t="s">
        <v>566</v>
      </c>
      <c r="E211" s="285">
        <v>4</v>
      </c>
      <c r="F211" s="307">
        <v>769</v>
      </c>
      <c r="G211" s="307">
        <v>2152</v>
      </c>
      <c r="H211" s="307">
        <v>194</v>
      </c>
      <c r="I211" s="307">
        <v>180</v>
      </c>
      <c r="J211" s="307">
        <v>41</v>
      </c>
      <c r="K211" s="307">
        <v>354</v>
      </c>
      <c r="L211" s="307">
        <v>78</v>
      </c>
      <c r="M211" s="307">
        <v>145</v>
      </c>
      <c r="N211" s="307">
        <v>32</v>
      </c>
      <c r="O211" s="307">
        <v>340</v>
      </c>
      <c r="P211" s="307">
        <v>312</v>
      </c>
      <c r="Q211" s="307">
        <v>366</v>
      </c>
      <c r="R211" s="307">
        <v>293</v>
      </c>
      <c r="S211" s="278"/>
      <c r="T211" s="278"/>
      <c r="U211" s="278"/>
    </row>
    <row r="212" spans="1:21" ht="12.75">
      <c r="A212" s="283">
        <v>97415</v>
      </c>
      <c r="B212" s="284" t="s">
        <v>553</v>
      </c>
      <c r="C212" s="283">
        <v>602</v>
      </c>
      <c r="D212" s="284" t="s">
        <v>567</v>
      </c>
      <c r="E212" s="285">
        <v>4</v>
      </c>
      <c r="F212" s="307">
        <v>807</v>
      </c>
      <c r="G212" s="307">
        <v>2105</v>
      </c>
      <c r="H212" s="307">
        <v>268</v>
      </c>
      <c r="I212" s="307">
        <v>182</v>
      </c>
      <c r="J212" s="307">
        <v>29</v>
      </c>
      <c r="K212" s="307">
        <v>328</v>
      </c>
      <c r="L212" s="307">
        <v>76</v>
      </c>
      <c r="M212" s="307">
        <v>74</v>
      </c>
      <c r="N212" s="307">
        <v>46</v>
      </c>
      <c r="O212" s="307">
        <v>375</v>
      </c>
      <c r="P212" s="307">
        <v>335</v>
      </c>
      <c r="Q212" s="307">
        <v>409</v>
      </c>
      <c r="R212" s="307">
        <v>331</v>
      </c>
      <c r="S212" s="278"/>
      <c r="T212" s="278"/>
      <c r="U212" s="278"/>
    </row>
    <row r="213" spans="1:21" ht="12.75">
      <c r="A213" s="283">
        <v>97415</v>
      </c>
      <c r="B213" s="284" t="s">
        <v>553</v>
      </c>
      <c r="C213" s="283">
        <v>603</v>
      </c>
      <c r="D213" s="284" t="s">
        <v>546</v>
      </c>
      <c r="E213" s="285">
        <v>4</v>
      </c>
      <c r="F213" s="307">
        <v>631</v>
      </c>
      <c r="G213" s="307">
        <v>1632</v>
      </c>
      <c r="H213" s="307">
        <v>212</v>
      </c>
      <c r="I213" s="307">
        <v>158</v>
      </c>
      <c r="J213" s="307">
        <v>24</v>
      </c>
      <c r="K213" s="307">
        <v>237</v>
      </c>
      <c r="L213" s="307">
        <v>51</v>
      </c>
      <c r="M213" s="307">
        <v>50</v>
      </c>
      <c r="N213" s="307">
        <v>32</v>
      </c>
      <c r="O213" s="307">
        <v>373</v>
      </c>
      <c r="P213" s="307">
        <v>342</v>
      </c>
      <c r="Q213" s="307">
        <v>383</v>
      </c>
      <c r="R213" s="307">
        <v>326</v>
      </c>
      <c r="S213" s="278"/>
      <c r="T213" s="278"/>
      <c r="U213" s="278"/>
    </row>
    <row r="214" spans="1:21" ht="12.75">
      <c r="A214" s="283">
        <v>97415</v>
      </c>
      <c r="B214" s="284" t="s">
        <v>553</v>
      </c>
      <c r="C214" s="283">
        <v>604</v>
      </c>
      <c r="D214" s="284" t="s">
        <v>568</v>
      </c>
      <c r="E214" s="285">
        <v>1</v>
      </c>
      <c r="F214" s="307"/>
      <c r="G214" s="307"/>
      <c r="H214" s="307"/>
      <c r="I214" s="307"/>
      <c r="J214" s="307"/>
      <c r="K214" s="307"/>
      <c r="L214" s="307"/>
      <c r="M214" s="307"/>
      <c r="N214" s="307"/>
      <c r="O214" s="307"/>
      <c r="P214" s="307"/>
      <c r="Q214" s="307"/>
      <c r="R214" s="307"/>
      <c r="S214" s="278"/>
      <c r="T214" s="278"/>
      <c r="U214" s="278"/>
    </row>
    <row r="215" spans="1:21" ht="12.75">
      <c r="A215" s="283">
        <v>97415</v>
      </c>
      <c r="B215" s="284" t="s">
        <v>553</v>
      </c>
      <c r="C215" s="283">
        <v>701</v>
      </c>
      <c r="D215" s="284" t="s">
        <v>569</v>
      </c>
      <c r="E215" s="285">
        <v>4</v>
      </c>
      <c r="F215" s="307">
        <v>1070</v>
      </c>
      <c r="G215" s="307">
        <v>3088</v>
      </c>
      <c r="H215" s="307">
        <v>291</v>
      </c>
      <c r="I215" s="307">
        <v>217</v>
      </c>
      <c r="J215" s="307">
        <v>33</v>
      </c>
      <c r="K215" s="307">
        <v>529</v>
      </c>
      <c r="L215" s="307">
        <v>121</v>
      </c>
      <c r="M215" s="307">
        <v>109</v>
      </c>
      <c r="N215" s="307">
        <v>42</v>
      </c>
      <c r="O215" s="307">
        <v>471</v>
      </c>
      <c r="P215" s="307">
        <v>414</v>
      </c>
      <c r="Q215" s="307">
        <v>490</v>
      </c>
      <c r="R215" s="307">
        <v>395</v>
      </c>
      <c r="S215" s="278"/>
      <c r="T215" s="278"/>
      <c r="U215" s="278"/>
    </row>
    <row r="216" spans="1:21" ht="12.75">
      <c r="A216" s="283">
        <v>97415</v>
      </c>
      <c r="B216" s="284" t="s">
        <v>553</v>
      </c>
      <c r="C216" s="283">
        <v>801</v>
      </c>
      <c r="D216" s="284" t="s">
        <v>570</v>
      </c>
      <c r="E216" s="285">
        <v>4</v>
      </c>
      <c r="F216" s="307">
        <v>715</v>
      </c>
      <c r="G216" s="307">
        <v>2044</v>
      </c>
      <c r="H216" s="307">
        <v>182</v>
      </c>
      <c r="I216" s="307">
        <v>172</v>
      </c>
      <c r="J216" s="307">
        <v>23</v>
      </c>
      <c r="K216" s="307">
        <v>338</v>
      </c>
      <c r="L216" s="307">
        <v>81</v>
      </c>
      <c r="M216" s="307">
        <v>159</v>
      </c>
      <c r="N216" s="307">
        <v>37</v>
      </c>
      <c r="O216" s="307">
        <v>298</v>
      </c>
      <c r="P216" s="307">
        <v>263</v>
      </c>
      <c r="Q216" s="307">
        <v>325</v>
      </c>
      <c r="R216" s="307">
        <v>247</v>
      </c>
      <c r="S216" s="278"/>
      <c r="T216" s="278"/>
      <c r="U216" s="278"/>
    </row>
    <row r="217" spans="1:21" ht="12.75">
      <c r="A217" s="283">
        <v>97415</v>
      </c>
      <c r="B217" s="284" t="s">
        <v>553</v>
      </c>
      <c r="C217" s="283">
        <v>901</v>
      </c>
      <c r="D217" s="284" t="s">
        <v>571</v>
      </c>
      <c r="E217" s="285">
        <v>4</v>
      </c>
      <c r="F217" s="307">
        <v>518</v>
      </c>
      <c r="G217" s="307">
        <v>1461</v>
      </c>
      <c r="H217" s="307">
        <v>128</v>
      </c>
      <c r="I217" s="307">
        <v>116</v>
      </c>
      <c r="J217" s="307">
        <v>11</v>
      </c>
      <c r="K217" s="307">
        <v>263</v>
      </c>
      <c r="L217" s="307">
        <v>40</v>
      </c>
      <c r="M217" s="307">
        <v>112</v>
      </c>
      <c r="N217" s="307">
        <v>18</v>
      </c>
      <c r="O217" s="307">
        <v>171</v>
      </c>
      <c r="P217" s="307">
        <v>155</v>
      </c>
      <c r="Q217" s="307">
        <v>196</v>
      </c>
      <c r="R217" s="307">
        <v>147</v>
      </c>
      <c r="S217" s="278"/>
      <c r="T217" s="278"/>
      <c r="U217" s="278"/>
    </row>
    <row r="218" spans="1:21" ht="12.75">
      <c r="A218" s="283">
        <v>97415</v>
      </c>
      <c r="B218" s="284" t="s">
        <v>553</v>
      </c>
      <c r="C218" s="283">
        <v>1001</v>
      </c>
      <c r="D218" s="284" t="s">
        <v>572</v>
      </c>
      <c r="E218" s="285">
        <v>4</v>
      </c>
      <c r="F218" s="307">
        <v>729</v>
      </c>
      <c r="G218" s="307">
        <v>1874</v>
      </c>
      <c r="H218" s="307">
        <v>244</v>
      </c>
      <c r="I218" s="307">
        <v>172</v>
      </c>
      <c r="J218" s="307">
        <v>31</v>
      </c>
      <c r="K218" s="307">
        <v>282</v>
      </c>
      <c r="L218" s="307">
        <v>64</v>
      </c>
      <c r="M218" s="307">
        <v>152</v>
      </c>
      <c r="N218" s="307">
        <v>45</v>
      </c>
      <c r="O218" s="307">
        <v>352</v>
      </c>
      <c r="P218" s="307">
        <v>315</v>
      </c>
      <c r="Q218" s="307">
        <v>370</v>
      </c>
      <c r="R218" s="307">
        <v>284</v>
      </c>
      <c r="S218" s="278"/>
      <c r="T218" s="278"/>
      <c r="U218" s="278"/>
    </row>
    <row r="219" spans="1:21" ht="12.75">
      <c r="A219" s="283">
        <v>97415</v>
      </c>
      <c r="B219" s="284" t="s">
        <v>553</v>
      </c>
      <c r="C219" s="283">
        <v>1002</v>
      </c>
      <c r="D219" s="284" t="s">
        <v>573</v>
      </c>
      <c r="E219" s="285">
        <v>4</v>
      </c>
      <c r="F219" s="307">
        <v>1045</v>
      </c>
      <c r="G219" s="307">
        <v>2806</v>
      </c>
      <c r="H219" s="307">
        <v>312</v>
      </c>
      <c r="I219" s="307">
        <v>302</v>
      </c>
      <c r="J219" s="307">
        <v>27</v>
      </c>
      <c r="K219" s="307">
        <v>404</v>
      </c>
      <c r="L219" s="307">
        <v>92</v>
      </c>
      <c r="M219" s="307">
        <v>426</v>
      </c>
      <c r="N219" s="307">
        <v>52</v>
      </c>
      <c r="O219" s="307">
        <v>471</v>
      </c>
      <c r="P219" s="307">
        <v>410</v>
      </c>
      <c r="Q219" s="307">
        <v>492</v>
      </c>
      <c r="R219" s="307">
        <v>376</v>
      </c>
      <c r="S219" s="278"/>
      <c r="T219" s="278"/>
      <c r="U219" s="278"/>
    </row>
    <row r="220" spans="1:21" ht="12.75">
      <c r="A220" s="283">
        <v>97415</v>
      </c>
      <c r="B220" s="284" t="s">
        <v>553</v>
      </c>
      <c r="C220" s="283">
        <v>1003</v>
      </c>
      <c r="D220" s="284" t="s">
        <v>574</v>
      </c>
      <c r="E220" s="285">
        <v>4</v>
      </c>
      <c r="F220" s="307">
        <v>1277</v>
      </c>
      <c r="G220" s="307">
        <v>3549</v>
      </c>
      <c r="H220" s="307">
        <v>314</v>
      </c>
      <c r="I220" s="307">
        <v>471</v>
      </c>
      <c r="J220" s="307">
        <v>41</v>
      </c>
      <c r="K220" s="307">
        <v>451</v>
      </c>
      <c r="L220" s="307">
        <v>125</v>
      </c>
      <c r="M220" s="307">
        <v>812</v>
      </c>
      <c r="N220" s="307">
        <v>46</v>
      </c>
      <c r="O220" s="307">
        <v>561</v>
      </c>
      <c r="P220" s="307">
        <v>486</v>
      </c>
      <c r="Q220" s="307">
        <v>602</v>
      </c>
      <c r="R220" s="307">
        <v>413</v>
      </c>
      <c r="S220" s="278"/>
      <c r="T220" s="278"/>
      <c r="U220" s="278"/>
    </row>
    <row r="221" spans="1:21" ht="12.75">
      <c r="A221" s="283">
        <v>97415</v>
      </c>
      <c r="B221" s="284" t="s">
        <v>553</v>
      </c>
      <c r="C221" s="283">
        <v>1101</v>
      </c>
      <c r="D221" s="284" t="s">
        <v>575</v>
      </c>
      <c r="E221" s="285">
        <v>4</v>
      </c>
      <c r="F221" s="307">
        <v>999</v>
      </c>
      <c r="G221" s="307">
        <v>2837</v>
      </c>
      <c r="H221" s="307">
        <v>261</v>
      </c>
      <c r="I221" s="307">
        <v>275</v>
      </c>
      <c r="J221" s="307">
        <v>38</v>
      </c>
      <c r="K221" s="307">
        <v>425</v>
      </c>
      <c r="L221" s="307">
        <v>105</v>
      </c>
      <c r="M221" s="307">
        <v>423</v>
      </c>
      <c r="N221" s="307">
        <v>50</v>
      </c>
      <c r="O221" s="307">
        <v>462</v>
      </c>
      <c r="P221" s="307">
        <v>380</v>
      </c>
      <c r="Q221" s="307">
        <v>464</v>
      </c>
      <c r="R221" s="307">
        <v>327</v>
      </c>
      <c r="S221" s="278"/>
      <c r="T221" s="278"/>
      <c r="U221" s="278"/>
    </row>
    <row r="222" spans="1:21" ht="12.75">
      <c r="A222" s="283">
        <v>97415</v>
      </c>
      <c r="B222" s="284" t="s">
        <v>553</v>
      </c>
      <c r="C222" s="283">
        <v>1102</v>
      </c>
      <c r="D222" s="284" t="s">
        <v>576</v>
      </c>
      <c r="E222" s="285">
        <v>4</v>
      </c>
      <c r="F222" s="307">
        <v>676</v>
      </c>
      <c r="G222" s="307">
        <v>1823</v>
      </c>
      <c r="H222" s="307">
        <v>191</v>
      </c>
      <c r="I222" s="307">
        <v>157</v>
      </c>
      <c r="J222" s="307">
        <v>27</v>
      </c>
      <c r="K222" s="307">
        <v>301</v>
      </c>
      <c r="L222" s="307">
        <v>53</v>
      </c>
      <c r="M222" s="307">
        <v>172</v>
      </c>
      <c r="N222" s="307">
        <v>41</v>
      </c>
      <c r="O222" s="307">
        <v>252</v>
      </c>
      <c r="P222" s="307">
        <v>218</v>
      </c>
      <c r="Q222" s="307">
        <v>278</v>
      </c>
      <c r="R222" s="307">
        <v>198</v>
      </c>
      <c r="S222" s="278"/>
      <c r="T222" s="278"/>
      <c r="U222" s="278"/>
    </row>
    <row r="223" spans="1:21" ht="12.75">
      <c r="A223" s="283">
        <v>97415</v>
      </c>
      <c r="B223" s="284" t="s">
        <v>553</v>
      </c>
      <c r="C223" s="283">
        <v>1103</v>
      </c>
      <c r="D223" s="284" t="s">
        <v>577</v>
      </c>
      <c r="E223" s="285">
        <v>4</v>
      </c>
      <c r="F223" s="307">
        <v>719</v>
      </c>
      <c r="G223" s="307">
        <v>1970</v>
      </c>
      <c r="H223" s="307">
        <v>188</v>
      </c>
      <c r="I223" s="307">
        <v>165</v>
      </c>
      <c r="J223" s="307">
        <v>26</v>
      </c>
      <c r="K223" s="307">
        <v>340</v>
      </c>
      <c r="L223" s="307">
        <v>67</v>
      </c>
      <c r="M223" s="307">
        <v>114</v>
      </c>
      <c r="N223" s="307">
        <v>47</v>
      </c>
      <c r="O223" s="307">
        <v>309</v>
      </c>
      <c r="P223" s="307">
        <v>270</v>
      </c>
      <c r="Q223" s="307">
        <v>313</v>
      </c>
      <c r="R223" s="307">
        <v>243</v>
      </c>
      <c r="S223" s="278"/>
      <c r="T223" s="278"/>
      <c r="U223" s="278"/>
    </row>
    <row r="224" spans="1:21" ht="12.75">
      <c r="A224" s="283">
        <v>97415</v>
      </c>
      <c r="B224" s="284" t="s">
        <v>553</v>
      </c>
      <c r="C224" s="283">
        <v>1201</v>
      </c>
      <c r="D224" s="284" t="s">
        <v>578</v>
      </c>
      <c r="E224" s="285">
        <v>4</v>
      </c>
      <c r="F224" s="307">
        <v>532</v>
      </c>
      <c r="G224" s="307">
        <v>1222</v>
      </c>
      <c r="H224" s="307">
        <v>216</v>
      </c>
      <c r="I224" s="307">
        <v>110</v>
      </c>
      <c r="J224" s="307">
        <v>17</v>
      </c>
      <c r="K224" s="307">
        <v>189</v>
      </c>
      <c r="L224" s="307">
        <v>24</v>
      </c>
      <c r="M224" s="307">
        <v>229</v>
      </c>
      <c r="N224" s="307">
        <v>28</v>
      </c>
      <c r="O224" s="307">
        <v>151</v>
      </c>
      <c r="P224" s="307">
        <v>127</v>
      </c>
      <c r="Q224" s="307">
        <v>171</v>
      </c>
      <c r="R224" s="307">
        <v>121</v>
      </c>
      <c r="S224" s="278"/>
      <c r="T224" s="278"/>
      <c r="U224" s="278"/>
    </row>
    <row r="225" spans="1:21" ht="12.75">
      <c r="A225" s="283">
        <v>97415</v>
      </c>
      <c r="B225" s="284" t="s">
        <v>553</v>
      </c>
      <c r="C225" s="283">
        <v>1202</v>
      </c>
      <c r="D225" s="284" t="s">
        <v>579</v>
      </c>
      <c r="E225" s="285">
        <v>4</v>
      </c>
      <c r="F225" s="307">
        <v>1110</v>
      </c>
      <c r="G225" s="307">
        <v>2989</v>
      </c>
      <c r="H225" s="307">
        <v>308</v>
      </c>
      <c r="I225" s="307">
        <v>308</v>
      </c>
      <c r="J225" s="307">
        <v>32</v>
      </c>
      <c r="K225" s="307">
        <v>462</v>
      </c>
      <c r="L225" s="307">
        <v>95</v>
      </c>
      <c r="M225" s="307">
        <v>426</v>
      </c>
      <c r="N225" s="307">
        <v>63</v>
      </c>
      <c r="O225" s="307">
        <v>371</v>
      </c>
      <c r="P225" s="307">
        <v>313</v>
      </c>
      <c r="Q225" s="307">
        <v>406</v>
      </c>
      <c r="R225" s="307">
        <v>277</v>
      </c>
      <c r="S225" s="278"/>
      <c r="T225" s="278"/>
      <c r="U225" s="278"/>
    </row>
    <row r="226" spans="1:21" ht="12.75">
      <c r="A226" s="283">
        <v>97415</v>
      </c>
      <c r="B226" s="284" t="s">
        <v>553</v>
      </c>
      <c r="C226" s="283">
        <v>1203</v>
      </c>
      <c r="D226" s="284" t="s">
        <v>580</v>
      </c>
      <c r="E226" s="285">
        <v>4</v>
      </c>
      <c r="F226" s="307">
        <v>497</v>
      </c>
      <c r="G226" s="307">
        <v>1304</v>
      </c>
      <c r="H226" s="307">
        <v>149</v>
      </c>
      <c r="I226" s="307">
        <v>107</v>
      </c>
      <c r="J226" s="307">
        <v>13</v>
      </c>
      <c r="K226" s="307">
        <v>228</v>
      </c>
      <c r="L226" s="307">
        <v>32</v>
      </c>
      <c r="M226" s="307">
        <v>159</v>
      </c>
      <c r="N226" s="307">
        <v>24</v>
      </c>
      <c r="O226" s="307">
        <v>128</v>
      </c>
      <c r="P226" s="307">
        <v>113</v>
      </c>
      <c r="Q226" s="307">
        <v>148</v>
      </c>
      <c r="R226" s="307">
        <v>105</v>
      </c>
      <c r="S226" s="278"/>
      <c r="T226" s="278"/>
      <c r="U226" s="278"/>
    </row>
    <row r="227" spans="1:21" ht="12.75">
      <c r="A227" s="283">
        <v>97415</v>
      </c>
      <c r="B227" s="284" t="s">
        <v>553</v>
      </c>
      <c r="C227" s="283">
        <v>1204</v>
      </c>
      <c r="D227" s="284" t="s">
        <v>581</v>
      </c>
      <c r="E227" s="285">
        <v>4</v>
      </c>
      <c r="F227" s="307">
        <v>284</v>
      </c>
      <c r="G227" s="307">
        <v>720</v>
      </c>
      <c r="H227" s="307">
        <v>89</v>
      </c>
      <c r="I227" s="307">
        <v>76</v>
      </c>
      <c r="J227" s="307">
        <v>9</v>
      </c>
      <c r="K227" s="307">
        <v>110</v>
      </c>
      <c r="L227" s="307">
        <v>17</v>
      </c>
      <c r="M227" s="307">
        <v>114</v>
      </c>
      <c r="N227" s="307">
        <v>11</v>
      </c>
      <c r="O227" s="307">
        <v>70</v>
      </c>
      <c r="P227" s="307">
        <v>62</v>
      </c>
      <c r="Q227" s="307">
        <v>81</v>
      </c>
      <c r="R227" s="307">
        <v>56</v>
      </c>
      <c r="S227" s="278"/>
      <c r="T227" s="278"/>
      <c r="U227" s="278"/>
    </row>
    <row r="228" spans="1:21" ht="12.75">
      <c r="A228" s="283">
        <v>97415</v>
      </c>
      <c r="B228" s="284" t="s">
        <v>553</v>
      </c>
      <c r="C228" s="283">
        <v>1301</v>
      </c>
      <c r="D228" s="284" t="s">
        <v>582</v>
      </c>
      <c r="E228" s="285">
        <v>4</v>
      </c>
      <c r="F228" s="307">
        <v>546</v>
      </c>
      <c r="G228" s="307">
        <v>1551</v>
      </c>
      <c r="H228" s="307">
        <v>133</v>
      </c>
      <c r="I228" s="307">
        <v>141</v>
      </c>
      <c r="J228" s="307">
        <v>10</v>
      </c>
      <c r="K228" s="307">
        <v>262</v>
      </c>
      <c r="L228" s="307">
        <v>51</v>
      </c>
      <c r="M228" s="307">
        <v>202</v>
      </c>
      <c r="N228" s="307">
        <v>31</v>
      </c>
      <c r="O228" s="307">
        <v>128</v>
      </c>
      <c r="P228" s="307">
        <v>111</v>
      </c>
      <c r="Q228" s="307">
        <v>159</v>
      </c>
      <c r="R228" s="307">
        <v>103</v>
      </c>
      <c r="S228" s="278"/>
      <c r="T228" s="278"/>
      <c r="U228" s="278"/>
    </row>
    <row r="229" spans="1:21" ht="12.75">
      <c r="A229" s="283">
        <v>97415</v>
      </c>
      <c r="B229" s="284" t="s">
        <v>553</v>
      </c>
      <c r="C229" s="283">
        <v>1302</v>
      </c>
      <c r="D229" s="284" t="s">
        <v>583</v>
      </c>
      <c r="E229" s="285">
        <v>4</v>
      </c>
      <c r="F229" s="307">
        <v>795</v>
      </c>
      <c r="G229" s="307">
        <v>1996</v>
      </c>
      <c r="H229" s="307">
        <v>269</v>
      </c>
      <c r="I229" s="307">
        <v>154</v>
      </c>
      <c r="J229" s="307">
        <v>24</v>
      </c>
      <c r="K229" s="307">
        <v>348</v>
      </c>
      <c r="L229" s="307">
        <v>50</v>
      </c>
      <c r="M229" s="307">
        <v>298</v>
      </c>
      <c r="N229" s="307">
        <v>21</v>
      </c>
      <c r="O229" s="307">
        <v>180</v>
      </c>
      <c r="P229" s="307">
        <v>153</v>
      </c>
      <c r="Q229" s="307">
        <v>187</v>
      </c>
      <c r="R229" s="307">
        <v>137</v>
      </c>
      <c r="S229" s="278"/>
      <c r="T229" s="278"/>
      <c r="U229" s="278"/>
    </row>
    <row r="230" spans="1:21" ht="12.75">
      <c r="A230" s="283">
        <v>97415</v>
      </c>
      <c r="B230" s="284" t="s">
        <v>553</v>
      </c>
      <c r="C230" s="283">
        <v>1401</v>
      </c>
      <c r="D230" s="284" t="s">
        <v>584</v>
      </c>
      <c r="E230" s="285">
        <v>4</v>
      </c>
      <c r="F230" s="307">
        <v>583</v>
      </c>
      <c r="G230" s="307">
        <v>1459</v>
      </c>
      <c r="H230" s="307">
        <v>220</v>
      </c>
      <c r="I230" s="307">
        <v>138</v>
      </c>
      <c r="J230" s="307">
        <v>21</v>
      </c>
      <c r="K230" s="307">
        <v>204</v>
      </c>
      <c r="L230" s="307">
        <v>57</v>
      </c>
      <c r="M230" s="307">
        <v>36</v>
      </c>
      <c r="N230" s="307">
        <v>43</v>
      </c>
      <c r="O230" s="307">
        <v>324</v>
      </c>
      <c r="P230" s="307">
        <v>291</v>
      </c>
      <c r="Q230" s="307">
        <v>339</v>
      </c>
      <c r="R230" s="307">
        <v>288</v>
      </c>
      <c r="S230" s="278"/>
      <c r="T230" s="278"/>
      <c r="U230" s="278"/>
    </row>
    <row r="231" spans="1:21" ht="12.75">
      <c r="A231" s="283">
        <v>97415</v>
      </c>
      <c r="B231" s="284" t="s">
        <v>553</v>
      </c>
      <c r="C231" s="283">
        <v>1402</v>
      </c>
      <c r="D231" s="284" t="s">
        <v>585</v>
      </c>
      <c r="E231" s="285">
        <v>4</v>
      </c>
      <c r="F231" s="307">
        <v>678</v>
      </c>
      <c r="G231" s="307">
        <v>1753</v>
      </c>
      <c r="H231" s="307">
        <v>204</v>
      </c>
      <c r="I231" s="307">
        <v>182</v>
      </c>
      <c r="J231" s="307">
        <v>24</v>
      </c>
      <c r="K231" s="307">
        <v>268</v>
      </c>
      <c r="L231" s="307">
        <v>50</v>
      </c>
      <c r="M231" s="307">
        <v>111</v>
      </c>
      <c r="N231" s="307">
        <v>47</v>
      </c>
      <c r="O231" s="307">
        <v>326</v>
      </c>
      <c r="P231" s="307">
        <v>283</v>
      </c>
      <c r="Q231" s="307">
        <v>337</v>
      </c>
      <c r="R231" s="307">
        <v>267</v>
      </c>
      <c r="S231" s="278"/>
      <c r="T231" s="278"/>
      <c r="U231" s="278"/>
    </row>
    <row r="232" spans="1:21" ht="12.75">
      <c r="A232" s="283">
        <v>97415</v>
      </c>
      <c r="B232" s="284" t="s">
        <v>553</v>
      </c>
      <c r="C232" s="283">
        <v>1403</v>
      </c>
      <c r="D232" s="284" t="s">
        <v>586</v>
      </c>
      <c r="E232" s="285">
        <v>4</v>
      </c>
      <c r="F232" s="307">
        <v>798</v>
      </c>
      <c r="G232" s="307">
        <v>2038</v>
      </c>
      <c r="H232" s="307">
        <v>276</v>
      </c>
      <c r="I232" s="307">
        <v>186</v>
      </c>
      <c r="J232" s="307">
        <v>30</v>
      </c>
      <c r="K232" s="307">
        <v>306</v>
      </c>
      <c r="L232" s="307">
        <v>70</v>
      </c>
      <c r="M232" s="307">
        <v>92</v>
      </c>
      <c r="N232" s="307">
        <v>43</v>
      </c>
      <c r="O232" s="307">
        <v>445</v>
      </c>
      <c r="P232" s="307">
        <v>381</v>
      </c>
      <c r="Q232" s="307">
        <v>445</v>
      </c>
      <c r="R232" s="307">
        <v>349</v>
      </c>
      <c r="S232" s="278"/>
      <c r="T232" s="278"/>
      <c r="U232" s="278"/>
    </row>
    <row r="233" spans="1:21" ht="12.75">
      <c r="A233" s="283">
        <v>97415</v>
      </c>
      <c r="B233" s="284" t="s">
        <v>553</v>
      </c>
      <c r="C233" s="283">
        <v>1501</v>
      </c>
      <c r="D233" s="284" t="s">
        <v>587</v>
      </c>
      <c r="E233" s="285">
        <v>4</v>
      </c>
      <c r="F233" s="307">
        <v>545</v>
      </c>
      <c r="G233" s="307">
        <v>1420</v>
      </c>
      <c r="H233" s="307">
        <v>184</v>
      </c>
      <c r="I233" s="307">
        <v>146</v>
      </c>
      <c r="J233" s="307">
        <v>23</v>
      </c>
      <c r="K233" s="307">
        <v>192</v>
      </c>
      <c r="L233" s="307">
        <v>59</v>
      </c>
      <c r="M233" s="307">
        <v>58</v>
      </c>
      <c r="N233" s="307">
        <v>21</v>
      </c>
      <c r="O233" s="307">
        <v>312</v>
      </c>
      <c r="P233" s="307">
        <v>282</v>
      </c>
      <c r="Q233" s="307">
        <v>315</v>
      </c>
      <c r="R233" s="307">
        <v>259</v>
      </c>
      <c r="S233" s="278"/>
      <c r="T233" s="278"/>
      <c r="U233" s="278"/>
    </row>
    <row r="234" spans="1:21" ht="12.75">
      <c r="A234" s="283">
        <v>97415</v>
      </c>
      <c r="B234" s="284" t="s">
        <v>553</v>
      </c>
      <c r="C234" s="283">
        <v>1502</v>
      </c>
      <c r="D234" s="284" t="s">
        <v>588</v>
      </c>
      <c r="E234" s="285">
        <v>4</v>
      </c>
      <c r="F234" s="307">
        <v>679</v>
      </c>
      <c r="G234" s="307">
        <v>1785</v>
      </c>
      <c r="H234" s="307">
        <v>264</v>
      </c>
      <c r="I234" s="307">
        <v>151</v>
      </c>
      <c r="J234" s="307">
        <v>25</v>
      </c>
      <c r="K234" s="307">
        <v>239</v>
      </c>
      <c r="L234" s="307">
        <v>73</v>
      </c>
      <c r="M234" s="307">
        <v>108</v>
      </c>
      <c r="N234" s="307">
        <v>36</v>
      </c>
      <c r="O234" s="307">
        <v>471</v>
      </c>
      <c r="P234" s="307">
        <v>426</v>
      </c>
      <c r="Q234" s="307">
        <v>461</v>
      </c>
      <c r="R234" s="307">
        <v>399</v>
      </c>
      <c r="S234" s="278"/>
      <c r="T234" s="278"/>
      <c r="U234" s="278"/>
    </row>
    <row r="235" spans="1:21" ht="12.75">
      <c r="A235" s="283">
        <v>97415</v>
      </c>
      <c r="B235" s="284" t="s">
        <v>553</v>
      </c>
      <c r="C235" s="283">
        <v>1503</v>
      </c>
      <c r="D235" s="284" t="s">
        <v>589</v>
      </c>
      <c r="E235" s="285">
        <v>1</v>
      </c>
      <c r="F235" s="307"/>
      <c r="G235" s="307"/>
      <c r="H235" s="307"/>
      <c r="I235" s="307"/>
      <c r="J235" s="307"/>
      <c r="K235" s="307"/>
      <c r="L235" s="307"/>
      <c r="M235" s="307"/>
      <c r="N235" s="307"/>
      <c r="O235" s="307"/>
      <c r="P235" s="307"/>
      <c r="Q235" s="307"/>
      <c r="R235" s="307"/>
      <c r="S235" s="278"/>
      <c r="T235" s="278"/>
      <c r="U235" s="278"/>
    </row>
    <row r="236" spans="1:21" ht="12.75">
      <c r="A236" s="283">
        <v>97415</v>
      </c>
      <c r="B236" s="284" t="s">
        <v>553</v>
      </c>
      <c r="C236" s="283">
        <v>1601</v>
      </c>
      <c r="D236" s="284" t="s">
        <v>590</v>
      </c>
      <c r="E236" s="285">
        <v>4</v>
      </c>
      <c r="F236" s="307">
        <v>1364</v>
      </c>
      <c r="G236" s="307">
        <v>3723</v>
      </c>
      <c r="H236" s="307">
        <v>394</v>
      </c>
      <c r="I236" s="307">
        <v>336</v>
      </c>
      <c r="J236" s="307">
        <v>49</v>
      </c>
      <c r="K236" s="307">
        <v>585</v>
      </c>
      <c r="L236" s="307">
        <v>132</v>
      </c>
      <c r="M236" s="307">
        <v>262</v>
      </c>
      <c r="N236" s="307">
        <v>83</v>
      </c>
      <c r="O236" s="307">
        <v>714</v>
      </c>
      <c r="P236" s="307">
        <v>627</v>
      </c>
      <c r="Q236" s="307">
        <v>708</v>
      </c>
      <c r="R236" s="307">
        <v>572</v>
      </c>
      <c r="S236" s="278"/>
      <c r="T236" s="278"/>
      <c r="U236" s="278"/>
    </row>
    <row r="237" spans="1:21" ht="12.75">
      <c r="A237" s="283">
        <v>97415</v>
      </c>
      <c r="B237" s="284" t="s">
        <v>553</v>
      </c>
      <c r="C237" s="283">
        <v>1602</v>
      </c>
      <c r="D237" s="284" t="s">
        <v>591</v>
      </c>
      <c r="E237" s="285">
        <v>1</v>
      </c>
      <c r="F237" s="307"/>
      <c r="G237" s="307"/>
      <c r="H237" s="307"/>
      <c r="I237" s="307"/>
      <c r="J237" s="307"/>
      <c r="K237" s="307"/>
      <c r="L237" s="307"/>
      <c r="M237" s="307"/>
      <c r="N237" s="307"/>
      <c r="O237" s="307"/>
      <c r="P237" s="307"/>
      <c r="Q237" s="307"/>
      <c r="R237" s="307"/>
      <c r="S237" s="278"/>
      <c r="T237" s="278"/>
      <c r="U237" s="278"/>
    </row>
    <row r="238" spans="1:21" ht="12.75">
      <c r="A238" s="283">
        <v>97415</v>
      </c>
      <c r="B238" s="284" t="s">
        <v>553</v>
      </c>
      <c r="C238" s="283">
        <v>1701</v>
      </c>
      <c r="D238" s="284" t="s">
        <v>592</v>
      </c>
      <c r="E238" s="285">
        <v>4</v>
      </c>
      <c r="F238" s="307">
        <v>964</v>
      </c>
      <c r="G238" s="307">
        <v>2600</v>
      </c>
      <c r="H238" s="307">
        <v>267</v>
      </c>
      <c r="I238" s="307">
        <v>256</v>
      </c>
      <c r="J238" s="307">
        <v>30</v>
      </c>
      <c r="K238" s="307">
        <v>411</v>
      </c>
      <c r="L238" s="307">
        <v>91</v>
      </c>
      <c r="M238" s="307">
        <v>143</v>
      </c>
      <c r="N238" s="307">
        <v>47</v>
      </c>
      <c r="O238" s="307">
        <v>462</v>
      </c>
      <c r="P238" s="307">
        <v>423</v>
      </c>
      <c r="Q238" s="307">
        <v>488</v>
      </c>
      <c r="R238" s="307">
        <v>399</v>
      </c>
      <c r="S238" s="278"/>
      <c r="T238" s="278"/>
      <c r="U238" s="278"/>
    </row>
    <row r="239" spans="1:21" ht="12.75">
      <c r="A239" s="283">
        <v>97415</v>
      </c>
      <c r="B239" s="284" t="s">
        <v>553</v>
      </c>
      <c r="C239" s="283">
        <v>1702</v>
      </c>
      <c r="D239" s="284" t="s">
        <v>593</v>
      </c>
      <c r="E239" s="285">
        <v>4</v>
      </c>
      <c r="F239" s="307">
        <v>1105</v>
      </c>
      <c r="G239" s="307">
        <v>3051</v>
      </c>
      <c r="H239" s="307">
        <v>334</v>
      </c>
      <c r="I239" s="307">
        <v>284</v>
      </c>
      <c r="J239" s="307">
        <v>36</v>
      </c>
      <c r="K239" s="307">
        <v>451</v>
      </c>
      <c r="L239" s="307">
        <v>118</v>
      </c>
      <c r="M239" s="307">
        <v>231</v>
      </c>
      <c r="N239" s="307">
        <v>51</v>
      </c>
      <c r="O239" s="307">
        <v>603</v>
      </c>
      <c r="P239" s="307">
        <v>545</v>
      </c>
      <c r="Q239" s="307">
        <v>640</v>
      </c>
      <c r="R239" s="307">
        <v>525</v>
      </c>
      <c r="S239" s="278"/>
      <c r="T239" s="278"/>
      <c r="U239" s="278"/>
    </row>
    <row r="240" spans="1:21" ht="12.75">
      <c r="A240" s="283">
        <v>97415</v>
      </c>
      <c r="B240" s="284" t="s">
        <v>553</v>
      </c>
      <c r="C240" s="283">
        <v>1703</v>
      </c>
      <c r="D240" s="284" t="s">
        <v>594</v>
      </c>
      <c r="E240" s="285">
        <v>1</v>
      </c>
      <c r="F240" s="307"/>
      <c r="G240" s="307"/>
      <c r="H240" s="307"/>
      <c r="I240" s="307"/>
      <c r="J240" s="307"/>
      <c r="K240" s="307"/>
      <c r="L240" s="307"/>
      <c r="M240" s="307"/>
      <c r="N240" s="307"/>
      <c r="O240" s="307"/>
      <c r="P240" s="307"/>
      <c r="Q240" s="307"/>
      <c r="R240" s="307"/>
      <c r="S240" s="278"/>
      <c r="T240" s="278"/>
      <c r="U240" s="278"/>
    </row>
    <row r="241" spans="1:21" ht="12.75">
      <c r="A241" s="283">
        <v>97415</v>
      </c>
      <c r="B241" s="284" t="s">
        <v>553</v>
      </c>
      <c r="C241" s="283">
        <v>1704</v>
      </c>
      <c r="D241" s="284" t="s">
        <v>595</v>
      </c>
      <c r="E241" s="285">
        <v>1</v>
      </c>
      <c r="F241" s="307"/>
      <c r="G241" s="307"/>
      <c r="H241" s="307"/>
      <c r="I241" s="307"/>
      <c r="J241" s="307"/>
      <c r="K241" s="307"/>
      <c r="L241" s="307"/>
      <c r="M241" s="307"/>
      <c r="N241" s="307"/>
      <c r="O241" s="307"/>
      <c r="P241" s="307"/>
      <c r="Q241" s="307"/>
      <c r="R241" s="307"/>
      <c r="S241" s="278"/>
      <c r="T241" s="278"/>
      <c r="U241" s="278"/>
    </row>
    <row r="242" spans="1:21" ht="12.75">
      <c r="A242" s="283">
        <v>97416</v>
      </c>
      <c r="B242" s="284" t="s">
        <v>596</v>
      </c>
      <c r="C242" s="283">
        <v>101</v>
      </c>
      <c r="D242" s="284" t="s">
        <v>597</v>
      </c>
      <c r="E242" s="285">
        <v>4</v>
      </c>
      <c r="F242" s="307">
        <v>821</v>
      </c>
      <c r="G242" s="307">
        <v>1720</v>
      </c>
      <c r="H242" s="307">
        <v>418</v>
      </c>
      <c r="I242" s="307">
        <v>170</v>
      </c>
      <c r="J242" s="307">
        <v>45</v>
      </c>
      <c r="K242" s="307">
        <v>188</v>
      </c>
      <c r="L242" s="307">
        <v>45</v>
      </c>
      <c r="M242" s="307">
        <v>547</v>
      </c>
      <c r="N242" s="307">
        <v>91</v>
      </c>
      <c r="O242" s="307">
        <v>250</v>
      </c>
      <c r="P242" s="307">
        <v>231</v>
      </c>
      <c r="Q242" s="307">
        <v>347</v>
      </c>
      <c r="R242" s="307">
        <v>254</v>
      </c>
      <c r="S242" s="278"/>
      <c r="T242" s="278"/>
      <c r="U242" s="278"/>
    </row>
    <row r="243" spans="1:21" ht="12.75">
      <c r="A243" s="283">
        <v>97416</v>
      </c>
      <c r="B243" s="284" t="s">
        <v>596</v>
      </c>
      <c r="C243" s="283">
        <v>102</v>
      </c>
      <c r="D243" s="284" t="s">
        <v>598</v>
      </c>
      <c r="E243" s="285">
        <v>4</v>
      </c>
      <c r="F243" s="307">
        <v>941</v>
      </c>
      <c r="G243" s="307">
        <v>1800</v>
      </c>
      <c r="H243" s="307">
        <v>551</v>
      </c>
      <c r="I243" s="307">
        <v>167</v>
      </c>
      <c r="J243" s="307">
        <v>33</v>
      </c>
      <c r="K243" s="307">
        <v>190</v>
      </c>
      <c r="L243" s="307">
        <v>42</v>
      </c>
      <c r="M243" s="307">
        <v>469</v>
      </c>
      <c r="N243" s="307">
        <v>79</v>
      </c>
      <c r="O243" s="307">
        <v>409</v>
      </c>
      <c r="P243" s="307">
        <v>380</v>
      </c>
      <c r="Q243" s="307">
        <v>501</v>
      </c>
      <c r="R243" s="307">
        <v>411</v>
      </c>
      <c r="S243" s="278"/>
      <c r="T243" s="278"/>
      <c r="U243" s="278"/>
    </row>
    <row r="244" spans="1:21" ht="12.75">
      <c r="A244" s="283">
        <v>97416</v>
      </c>
      <c r="B244" s="284" t="s">
        <v>596</v>
      </c>
      <c r="C244" s="283">
        <v>103</v>
      </c>
      <c r="D244" s="284" t="s">
        <v>599</v>
      </c>
      <c r="E244" s="285">
        <v>4</v>
      </c>
      <c r="F244" s="307">
        <v>775</v>
      </c>
      <c r="G244" s="307">
        <v>1829</v>
      </c>
      <c r="H244" s="307">
        <v>302</v>
      </c>
      <c r="I244" s="307">
        <v>272</v>
      </c>
      <c r="J244" s="307">
        <v>43</v>
      </c>
      <c r="K244" s="307">
        <v>158</v>
      </c>
      <c r="L244" s="307">
        <v>46</v>
      </c>
      <c r="M244" s="307">
        <v>563</v>
      </c>
      <c r="N244" s="307">
        <v>58</v>
      </c>
      <c r="O244" s="307">
        <v>303</v>
      </c>
      <c r="P244" s="307">
        <v>275</v>
      </c>
      <c r="Q244" s="307">
        <v>364</v>
      </c>
      <c r="R244" s="307">
        <v>278</v>
      </c>
      <c r="S244" s="278"/>
      <c r="T244" s="278"/>
      <c r="U244" s="278"/>
    </row>
    <row r="245" spans="1:21" ht="12.75">
      <c r="A245" s="283">
        <v>97416</v>
      </c>
      <c r="B245" s="284" t="s">
        <v>596</v>
      </c>
      <c r="C245" s="283">
        <v>201</v>
      </c>
      <c r="D245" s="284" t="s">
        <v>600</v>
      </c>
      <c r="E245" s="285">
        <v>4</v>
      </c>
      <c r="F245" s="307">
        <v>770</v>
      </c>
      <c r="G245" s="307">
        <v>1631</v>
      </c>
      <c r="H245" s="307">
        <v>376</v>
      </c>
      <c r="I245" s="307">
        <v>188</v>
      </c>
      <c r="J245" s="307">
        <v>44</v>
      </c>
      <c r="K245" s="307">
        <v>162</v>
      </c>
      <c r="L245" s="307">
        <v>45</v>
      </c>
      <c r="M245" s="307">
        <v>492</v>
      </c>
      <c r="N245" s="307">
        <v>60</v>
      </c>
      <c r="O245" s="307">
        <v>307</v>
      </c>
      <c r="P245" s="307">
        <v>275</v>
      </c>
      <c r="Q245" s="307">
        <v>354</v>
      </c>
      <c r="R245" s="307">
        <v>263</v>
      </c>
      <c r="S245" s="278"/>
      <c r="T245" s="278"/>
      <c r="U245" s="278"/>
    </row>
    <row r="246" spans="1:21" ht="12.75">
      <c r="A246" s="283">
        <v>97416</v>
      </c>
      <c r="B246" s="284" t="s">
        <v>596</v>
      </c>
      <c r="C246" s="283">
        <v>202</v>
      </c>
      <c r="D246" s="284" t="s">
        <v>601</v>
      </c>
      <c r="E246" s="285">
        <v>4</v>
      </c>
      <c r="F246" s="307">
        <v>796</v>
      </c>
      <c r="G246" s="307">
        <v>1620</v>
      </c>
      <c r="H246" s="307">
        <v>403</v>
      </c>
      <c r="I246" s="307">
        <v>224</v>
      </c>
      <c r="J246" s="307">
        <v>38</v>
      </c>
      <c r="K246" s="307">
        <v>131</v>
      </c>
      <c r="L246" s="307">
        <v>29</v>
      </c>
      <c r="M246" s="307">
        <v>549</v>
      </c>
      <c r="N246" s="307">
        <v>33</v>
      </c>
      <c r="O246" s="307">
        <v>388</v>
      </c>
      <c r="P246" s="307">
        <v>355</v>
      </c>
      <c r="Q246" s="307">
        <v>405</v>
      </c>
      <c r="R246" s="307">
        <v>316</v>
      </c>
      <c r="S246" s="278"/>
      <c r="T246" s="278"/>
      <c r="U246" s="278"/>
    </row>
    <row r="247" spans="1:21" ht="12.75">
      <c r="A247" s="283">
        <v>97416</v>
      </c>
      <c r="B247" s="284" t="s">
        <v>596</v>
      </c>
      <c r="C247" s="283">
        <v>203</v>
      </c>
      <c r="D247" s="284" t="s">
        <v>602</v>
      </c>
      <c r="E247" s="285">
        <v>4</v>
      </c>
      <c r="F247" s="307">
        <v>716</v>
      </c>
      <c r="G247" s="307">
        <v>1771</v>
      </c>
      <c r="H247" s="307">
        <v>255</v>
      </c>
      <c r="I247" s="307">
        <v>256</v>
      </c>
      <c r="J247" s="307">
        <v>28</v>
      </c>
      <c r="K247" s="307">
        <v>177</v>
      </c>
      <c r="L247" s="307">
        <v>54</v>
      </c>
      <c r="M247" s="307">
        <v>459</v>
      </c>
      <c r="N247" s="307">
        <v>39</v>
      </c>
      <c r="O247" s="307">
        <v>379</v>
      </c>
      <c r="P247" s="307">
        <v>350</v>
      </c>
      <c r="Q247" s="307">
        <v>412</v>
      </c>
      <c r="R247" s="307">
        <v>305</v>
      </c>
      <c r="S247" s="278"/>
      <c r="T247" s="278"/>
      <c r="U247" s="278"/>
    </row>
    <row r="248" spans="1:21" ht="12.75">
      <c r="A248" s="283">
        <v>97416</v>
      </c>
      <c r="B248" s="284" t="s">
        <v>596</v>
      </c>
      <c r="C248" s="283">
        <v>204</v>
      </c>
      <c r="D248" s="284" t="s">
        <v>603</v>
      </c>
      <c r="E248" s="285">
        <v>4</v>
      </c>
      <c r="F248" s="307">
        <v>670</v>
      </c>
      <c r="G248" s="307">
        <v>1529</v>
      </c>
      <c r="H248" s="307">
        <v>298</v>
      </c>
      <c r="I248" s="307">
        <v>149</v>
      </c>
      <c r="J248" s="307">
        <v>26</v>
      </c>
      <c r="K248" s="307">
        <v>197</v>
      </c>
      <c r="L248" s="307">
        <v>44</v>
      </c>
      <c r="M248" s="307">
        <v>369</v>
      </c>
      <c r="N248" s="307">
        <v>21</v>
      </c>
      <c r="O248" s="307">
        <v>237</v>
      </c>
      <c r="P248" s="307">
        <v>215</v>
      </c>
      <c r="Q248" s="307">
        <v>256</v>
      </c>
      <c r="R248" s="307">
        <v>197</v>
      </c>
      <c r="S248" s="278"/>
      <c r="T248" s="278"/>
      <c r="U248" s="278"/>
    </row>
    <row r="249" spans="1:21" ht="12.75">
      <c r="A249" s="283">
        <v>97416</v>
      </c>
      <c r="B249" s="284" t="s">
        <v>596</v>
      </c>
      <c r="C249" s="283">
        <v>205</v>
      </c>
      <c r="D249" s="284" t="s">
        <v>604</v>
      </c>
      <c r="E249" s="285">
        <v>1</v>
      </c>
      <c r="F249" s="307"/>
      <c r="G249" s="307"/>
      <c r="H249" s="307"/>
      <c r="I249" s="307"/>
      <c r="J249" s="307"/>
      <c r="K249" s="307"/>
      <c r="L249" s="307"/>
      <c r="M249" s="307"/>
      <c r="N249" s="307"/>
      <c r="O249" s="307"/>
      <c r="P249" s="307"/>
      <c r="Q249" s="307"/>
      <c r="R249" s="307"/>
      <c r="S249" s="278"/>
      <c r="T249" s="278"/>
      <c r="U249" s="278"/>
    </row>
    <row r="250" spans="1:21" ht="12.75">
      <c r="A250" s="283">
        <v>97416</v>
      </c>
      <c r="B250" s="284" t="s">
        <v>596</v>
      </c>
      <c r="C250" s="283">
        <v>301</v>
      </c>
      <c r="D250" s="284" t="s">
        <v>605</v>
      </c>
      <c r="E250" s="285">
        <v>4</v>
      </c>
      <c r="F250" s="307">
        <v>1547</v>
      </c>
      <c r="G250" s="307">
        <v>3887</v>
      </c>
      <c r="H250" s="307">
        <v>545</v>
      </c>
      <c r="I250" s="307">
        <v>584</v>
      </c>
      <c r="J250" s="307">
        <v>54</v>
      </c>
      <c r="K250" s="307">
        <v>364</v>
      </c>
      <c r="L250" s="307">
        <v>91</v>
      </c>
      <c r="M250" s="307">
        <v>1021</v>
      </c>
      <c r="N250" s="307">
        <v>98</v>
      </c>
      <c r="O250" s="307">
        <v>869</v>
      </c>
      <c r="P250" s="307">
        <v>810</v>
      </c>
      <c r="Q250" s="307">
        <v>952</v>
      </c>
      <c r="R250" s="307">
        <v>734</v>
      </c>
      <c r="S250" s="278"/>
      <c r="T250" s="278"/>
      <c r="U250" s="278"/>
    </row>
    <row r="251" spans="1:21" ht="12.75">
      <c r="A251" s="283">
        <v>97416</v>
      </c>
      <c r="B251" s="284" t="s">
        <v>596</v>
      </c>
      <c r="C251" s="283">
        <v>302</v>
      </c>
      <c r="D251" s="284" t="s">
        <v>606</v>
      </c>
      <c r="E251" s="285">
        <v>4</v>
      </c>
      <c r="F251" s="307">
        <v>895</v>
      </c>
      <c r="G251" s="307">
        <v>2265</v>
      </c>
      <c r="H251" s="307">
        <v>328</v>
      </c>
      <c r="I251" s="307">
        <v>231</v>
      </c>
      <c r="J251" s="307">
        <v>38</v>
      </c>
      <c r="K251" s="307">
        <v>298</v>
      </c>
      <c r="L251" s="307">
        <v>76</v>
      </c>
      <c r="M251" s="307">
        <v>348</v>
      </c>
      <c r="N251" s="307">
        <v>77</v>
      </c>
      <c r="O251" s="307">
        <v>439</v>
      </c>
      <c r="P251" s="307">
        <v>408</v>
      </c>
      <c r="Q251" s="307">
        <v>489</v>
      </c>
      <c r="R251" s="307">
        <v>372</v>
      </c>
      <c r="S251" s="278"/>
      <c r="T251" s="278"/>
      <c r="U251" s="278"/>
    </row>
    <row r="252" spans="1:21" ht="12.75">
      <c r="A252" s="283">
        <v>97416</v>
      </c>
      <c r="B252" s="284" t="s">
        <v>596</v>
      </c>
      <c r="C252" s="283">
        <v>401</v>
      </c>
      <c r="D252" s="284" t="s">
        <v>607</v>
      </c>
      <c r="E252" s="285">
        <v>4</v>
      </c>
      <c r="F252" s="307">
        <v>1063</v>
      </c>
      <c r="G252" s="307">
        <v>2985</v>
      </c>
      <c r="H252" s="307">
        <v>303</v>
      </c>
      <c r="I252" s="307">
        <v>230</v>
      </c>
      <c r="J252" s="307">
        <v>41</v>
      </c>
      <c r="K252" s="307">
        <v>489</v>
      </c>
      <c r="L252" s="307">
        <v>116</v>
      </c>
      <c r="M252" s="307">
        <v>359</v>
      </c>
      <c r="N252" s="307">
        <v>60</v>
      </c>
      <c r="O252" s="307">
        <v>418</v>
      </c>
      <c r="P252" s="307">
        <v>398</v>
      </c>
      <c r="Q252" s="307">
        <v>467</v>
      </c>
      <c r="R252" s="307">
        <v>361</v>
      </c>
      <c r="S252" s="278"/>
      <c r="T252" s="278"/>
      <c r="U252" s="278"/>
    </row>
    <row r="253" spans="1:21" ht="12.75">
      <c r="A253" s="283">
        <v>97416</v>
      </c>
      <c r="B253" s="284" t="s">
        <v>596</v>
      </c>
      <c r="C253" s="283">
        <v>402</v>
      </c>
      <c r="D253" s="284" t="s">
        <v>608</v>
      </c>
      <c r="E253" s="285">
        <v>1</v>
      </c>
      <c r="F253" s="307"/>
      <c r="G253" s="307"/>
      <c r="H253" s="307"/>
      <c r="I253" s="307"/>
      <c r="J253" s="307"/>
      <c r="K253" s="307"/>
      <c r="L253" s="307"/>
      <c r="M253" s="307"/>
      <c r="N253" s="307"/>
      <c r="O253" s="307"/>
      <c r="P253" s="307"/>
      <c r="Q253" s="307"/>
      <c r="R253" s="307"/>
      <c r="S253" s="278"/>
      <c r="T253" s="278"/>
      <c r="U253" s="278"/>
    </row>
    <row r="254" spans="1:21" ht="12.75">
      <c r="A254" s="283">
        <v>97416</v>
      </c>
      <c r="B254" s="284" t="s">
        <v>596</v>
      </c>
      <c r="C254" s="283">
        <v>501</v>
      </c>
      <c r="D254" s="284" t="s">
        <v>609</v>
      </c>
      <c r="E254" s="285">
        <v>4</v>
      </c>
      <c r="F254" s="307">
        <v>1552</v>
      </c>
      <c r="G254" s="307">
        <v>3605</v>
      </c>
      <c r="H254" s="307">
        <v>691</v>
      </c>
      <c r="I254" s="307">
        <v>388</v>
      </c>
      <c r="J254" s="307">
        <v>45</v>
      </c>
      <c r="K254" s="307">
        <v>428</v>
      </c>
      <c r="L254" s="307">
        <v>104</v>
      </c>
      <c r="M254" s="307">
        <v>903</v>
      </c>
      <c r="N254" s="307">
        <v>295</v>
      </c>
      <c r="O254" s="307">
        <v>556</v>
      </c>
      <c r="P254" s="307">
        <v>512</v>
      </c>
      <c r="Q254" s="307">
        <v>758</v>
      </c>
      <c r="R254" s="307">
        <v>567</v>
      </c>
      <c r="S254" s="278"/>
      <c r="T254" s="278"/>
      <c r="U254" s="278"/>
    </row>
    <row r="255" spans="1:21" ht="12.75">
      <c r="A255" s="283">
        <v>97416</v>
      </c>
      <c r="B255" s="284" t="s">
        <v>596</v>
      </c>
      <c r="C255" s="283">
        <v>502</v>
      </c>
      <c r="D255" s="284" t="s">
        <v>610</v>
      </c>
      <c r="E255" s="285">
        <v>4</v>
      </c>
      <c r="F255" s="307">
        <v>1065</v>
      </c>
      <c r="G255" s="307">
        <v>2891</v>
      </c>
      <c r="H255" s="307">
        <v>312</v>
      </c>
      <c r="I255" s="307">
        <v>279</v>
      </c>
      <c r="J255" s="307">
        <v>63</v>
      </c>
      <c r="K255" s="307">
        <v>411</v>
      </c>
      <c r="L255" s="307">
        <v>96</v>
      </c>
      <c r="M255" s="307">
        <v>331</v>
      </c>
      <c r="N255" s="307">
        <v>52</v>
      </c>
      <c r="O255" s="307">
        <v>538</v>
      </c>
      <c r="P255" s="307">
        <v>489</v>
      </c>
      <c r="Q255" s="307">
        <v>556</v>
      </c>
      <c r="R255" s="307">
        <v>450</v>
      </c>
      <c r="S255" s="278"/>
      <c r="T255" s="278"/>
      <c r="U255" s="278"/>
    </row>
    <row r="256" spans="1:21" ht="12.75">
      <c r="A256" s="283">
        <v>97416</v>
      </c>
      <c r="B256" s="284" t="s">
        <v>596</v>
      </c>
      <c r="C256" s="283">
        <v>601</v>
      </c>
      <c r="D256" s="284" t="s">
        <v>611</v>
      </c>
      <c r="E256" s="285">
        <v>4</v>
      </c>
      <c r="F256" s="307">
        <v>719</v>
      </c>
      <c r="G256" s="307">
        <v>1828</v>
      </c>
      <c r="H256" s="307">
        <v>239</v>
      </c>
      <c r="I256" s="307">
        <v>256</v>
      </c>
      <c r="J256" s="307">
        <v>35</v>
      </c>
      <c r="K256" s="307">
        <v>189</v>
      </c>
      <c r="L256" s="307">
        <v>63</v>
      </c>
      <c r="M256" s="307">
        <v>463</v>
      </c>
      <c r="N256" s="307">
        <v>50</v>
      </c>
      <c r="O256" s="307">
        <v>413</v>
      </c>
      <c r="P256" s="307">
        <v>377</v>
      </c>
      <c r="Q256" s="307">
        <v>450</v>
      </c>
      <c r="R256" s="307">
        <v>350</v>
      </c>
      <c r="S256" s="278"/>
      <c r="T256" s="278"/>
      <c r="U256" s="278"/>
    </row>
    <row r="257" spans="1:21" ht="12.75">
      <c r="A257" s="283">
        <v>97416</v>
      </c>
      <c r="B257" s="284" t="s">
        <v>596</v>
      </c>
      <c r="C257" s="283">
        <v>602</v>
      </c>
      <c r="D257" s="284" t="s">
        <v>612</v>
      </c>
      <c r="E257" s="285">
        <v>4</v>
      </c>
      <c r="F257" s="307">
        <v>842</v>
      </c>
      <c r="G257" s="307">
        <v>2284</v>
      </c>
      <c r="H257" s="307">
        <v>229</v>
      </c>
      <c r="I257" s="307">
        <v>198</v>
      </c>
      <c r="J257" s="307">
        <v>37</v>
      </c>
      <c r="K257" s="307">
        <v>378</v>
      </c>
      <c r="L257" s="307">
        <v>81</v>
      </c>
      <c r="M257" s="307">
        <v>279</v>
      </c>
      <c r="N257" s="307">
        <v>63</v>
      </c>
      <c r="O257" s="307">
        <v>335</v>
      </c>
      <c r="P257" s="307">
        <v>313</v>
      </c>
      <c r="Q257" s="307">
        <v>377</v>
      </c>
      <c r="R257" s="307">
        <v>284</v>
      </c>
      <c r="S257" s="278"/>
      <c r="T257" s="278"/>
      <c r="U257" s="278"/>
    </row>
    <row r="258" spans="1:21" ht="12.75">
      <c r="A258" s="283">
        <v>97416</v>
      </c>
      <c r="B258" s="284" t="s">
        <v>596</v>
      </c>
      <c r="C258" s="283">
        <v>603</v>
      </c>
      <c r="D258" s="284" t="s">
        <v>613</v>
      </c>
      <c r="E258" s="285">
        <v>4</v>
      </c>
      <c r="F258" s="307">
        <v>677</v>
      </c>
      <c r="G258" s="307">
        <v>1876</v>
      </c>
      <c r="H258" s="307">
        <v>187</v>
      </c>
      <c r="I258" s="307">
        <v>193</v>
      </c>
      <c r="J258" s="307">
        <v>29</v>
      </c>
      <c r="K258" s="307">
        <v>268</v>
      </c>
      <c r="L258" s="307">
        <v>68</v>
      </c>
      <c r="M258" s="307">
        <v>271</v>
      </c>
      <c r="N258" s="307">
        <v>31</v>
      </c>
      <c r="O258" s="307">
        <v>329</v>
      </c>
      <c r="P258" s="307">
        <v>301</v>
      </c>
      <c r="Q258" s="307">
        <v>356</v>
      </c>
      <c r="R258" s="307">
        <v>277</v>
      </c>
      <c r="S258" s="278"/>
      <c r="T258" s="278"/>
      <c r="U258" s="278"/>
    </row>
    <row r="259" spans="1:21" ht="12.75">
      <c r="A259" s="283">
        <v>97416</v>
      </c>
      <c r="B259" s="284" t="s">
        <v>596</v>
      </c>
      <c r="C259" s="283">
        <v>604</v>
      </c>
      <c r="D259" s="284" t="s">
        <v>614</v>
      </c>
      <c r="E259" s="285">
        <v>4</v>
      </c>
      <c r="F259" s="307">
        <v>914</v>
      </c>
      <c r="G259" s="307">
        <v>2536</v>
      </c>
      <c r="H259" s="307">
        <v>259</v>
      </c>
      <c r="I259" s="307">
        <v>236</v>
      </c>
      <c r="J259" s="307">
        <v>37</v>
      </c>
      <c r="K259" s="307">
        <v>382</v>
      </c>
      <c r="L259" s="307">
        <v>89</v>
      </c>
      <c r="M259" s="307">
        <v>334</v>
      </c>
      <c r="N259" s="307">
        <v>47</v>
      </c>
      <c r="O259" s="307">
        <v>426</v>
      </c>
      <c r="P259" s="307">
        <v>392</v>
      </c>
      <c r="Q259" s="307">
        <v>467</v>
      </c>
      <c r="R259" s="307">
        <v>349</v>
      </c>
      <c r="S259" s="278"/>
      <c r="T259" s="278"/>
      <c r="U259" s="278"/>
    </row>
    <row r="260" spans="1:21" ht="12.75">
      <c r="A260" s="283">
        <v>97416</v>
      </c>
      <c r="B260" s="284" t="s">
        <v>596</v>
      </c>
      <c r="C260" s="283">
        <v>605</v>
      </c>
      <c r="D260" s="284" t="s">
        <v>615</v>
      </c>
      <c r="E260" s="285">
        <v>4</v>
      </c>
      <c r="F260" s="307">
        <v>1162</v>
      </c>
      <c r="G260" s="307">
        <v>3075</v>
      </c>
      <c r="H260" s="307">
        <v>323</v>
      </c>
      <c r="I260" s="307">
        <v>298</v>
      </c>
      <c r="J260" s="307">
        <v>70</v>
      </c>
      <c r="K260" s="307">
        <v>471</v>
      </c>
      <c r="L260" s="307">
        <v>86</v>
      </c>
      <c r="M260" s="307">
        <v>431</v>
      </c>
      <c r="N260" s="307">
        <v>94</v>
      </c>
      <c r="O260" s="307">
        <v>509</v>
      </c>
      <c r="P260" s="307">
        <v>470</v>
      </c>
      <c r="Q260" s="307">
        <v>599</v>
      </c>
      <c r="R260" s="307">
        <v>440</v>
      </c>
      <c r="S260" s="278"/>
      <c r="T260" s="278"/>
      <c r="U260" s="278"/>
    </row>
    <row r="261" spans="1:21" ht="12.75">
      <c r="A261" s="283">
        <v>97416</v>
      </c>
      <c r="B261" s="284" t="s">
        <v>596</v>
      </c>
      <c r="C261" s="283">
        <v>701</v>
      </c>
      <c r="D261" s="284" t="s">
        <v>616</v>
      </c>
      <c r="E261" s="285">
        <v>4</v>
      </c>
      <c r="F261" s="307">
        <v>991</v>
      </c>
      <c r="G261" s="307">
        <v>2691</v>
      </c>
      <c r="H261" s="307">
        <v>280</v>
      </c>
      <c r="I261" s="307">
        <v>215</v>
      </c>
      <c r="J261" s="307">
        <v>31</v>
      </c>
      <c r="K261" s="307">
        <v>465</v>
      </c>
      <c r="L261" s="307">
        <v>72</v>
      </c>
      <c r="M261" s="307">
        <v>339</v>
      </c>
      <c r="N261" s="307">
        <v>53</v>
      </c>
      <c r="O261" s="307">
        <v>363</v>
      </c>
      <c r="P261" s="307">
        <v>325</v>
      </c>
      <c r="Q261" s="307">
        <v>374</v>
      </c>
      <c r="R261" s="307">
        <v>304</v>
      </c>
      <c r="S261" s="278"/>
      <c r="T261" s="278"/>
      <c r="U261" s="278"/>
    </row>
    <row r="262" spans="1:21" ht="12.75">
      <c r="A262" s="283">
        <v>97416</v>
      </c>
      <c r="B262" s="284" t="s">
        <v>596</v>
      </c>
      <c r="C262" s="283">
        <v>702</v>
      </c>
      <c r="D262" s="284" t="s">
        <v>617</v>
      </c>
      <c r="E262" s="285">
        <v>4</v>
      </c>
      <c r="F262" s="307">
        <v>879</v>
      </c>
      <c r="G262" s="307">
        <v>2417</v>
      </c>
      <c r="H262" s="307">
        <v>240</v>
      </c>
      <c r="I262" s="307">
        <v>268</v>
      </c>
      <c r="J262" s="307">
        <v>39</v>
      </c>
      <c r="K262" s="307">
        <v>332</v>
      </c>
      <c r="L262" s="307">
        <v>80</v>
      </c>
      <c r="M262" s="307">
        <v>394</v>
      </c>
      <c r="N262" s="307">
        <v>54</v>
      </c>
      <c r="O262" s="307">
        <v>426</v>
      </c>
      <c r="P262" s="307">
        <v>396</v>
      </c>
      <c r="Q262" s="307">
        <v>465</v>
      </c>
      <c r="R262" s="307">
        <v>350</v>
      </c>
      <c r="S262" s="278"/>
      <c r="T262" s="278"/>
      <c r="U262" s="278"/>
    </row>
    <row r="263" spans="1:21" ht="12.75">
      <c r="A263" s="283">
        <v>97416</v>
      </c>
      <c r="B263" s="284" t="s">
        <v>596</v>
      </c>
      <c r="C263" s="283">
        <v>801</v>
      </c>
      <c r="D263" s="284" t="s">
        <v>618</v>
      </c>
      <c r="E263" s="285">
        <v>4</v>
      </c>
      <c r="F263" s="307">
        <v>624</v>
      </c>
      <c r="G263" s="307">
        <v>1459</v>
      </c>
      <c r="H263" s="307">
        <v>263</v>
      </c>
      <c r="I263" s="307">
        <v>124</v>
      </c>
      <c r="J263" s="307">
        <v>32</v>
      </c>
      <c r="K263" s="307">
        <v>205</v>
      </c>
      <c r="L263" s="307">
        <v>38</v>
      </c>
      <c r="M263" s="307">
        <v>207</v>
      </c>
      <c r="N263" s="307">
        <v>48</v>
      </c>
      <c r="O263" s="307">
        <v>247</v>
      </c>
      <c r="P263" s="307">
        <v>231</v>
      </c>
      <c r="Q263" s="307">
        <v>289</v>
      </c>
      <c r="R263" s="307">
        <v>228</v>
      </c>
      <c r="S263" s="278"/>
      <c r="T263" s="278"/>
      <c r="U263" s="278"/>
    </row>
    <row r="264" spans="1:21" ht="12.75">
      <c r="A264" s="283">
        <v>97416</v>
      </c>
      <c r="B264" s="284" t="s">
        <v>596</v>
      </c>
      <c r="C264" s="283">
        <v>802</v>
      </c>
      <c r="D264" s="284" t="s">
        <v>619</v>
      </c>
      <c r="E264" s="285">
        <v>4</v>
      </c>
      <c r="F264" s="307">
        <v>686</v>
      </c>
      <c r="G264" s="307">
        <v>1696</v>
      </c>
      <c r="H264" s="307">
        <v>270</v>
      </c>
      <c r="I264" s="307">
        <v>184</v>
      </c>
      <c r="J264" s="307">
        <v>46</v>
      </c>
      <c r="K264" s="307">
        <v>186</v>
      </c>
      <c r="L264" s="307">
        <v>60</v>
      </c>
      <c r="M264" s="307">
        <v>302</v>
      </c>
      <c r="N264" s="307">
        <v>37</v>
      </c>
      <c r="O264" s="307">
        <v>397</v>
      </c>
      <c r="P264" s="307">
        <v>368</v>
      </c>
      <c r="Q264" s="307">
        <v>425</v>
      </c>
      <c r="R264" s="307">
        <v>336</v>
      </c>
      <c r="S264" s="278"/>
      <c r="T264" s="278"/>
      <c r="U264" s="278"/>
    </row>
    <row r="265" spans="1:21" ht="12.75">
      <c r="A265" s="283">
        <v>97416</v>
      </c>
      <c r="B265" s="284" t="s">
        <v>596</v>
      </c>
      <c r="C265" s="283">
        <v>803</v>
      </c>
      <c r="D265" s="284" t="s">
        <v>620</v>
      </c>
      <c r="E265" s="285">
        <v>4</v>
      </c>
      <c r="F265" s="307">
        <v>797</v>
      </c>
      <c r="G265" s="307">
        <v>1833</v>
      </c>
      <c r="H265" s="307">
        <v>324</v>
      </c>
      <c r="I265" s="307">
        <v>222</v>
      </c>
      <c r="J265" s="307">
        <v>49</v>
      </c>
      <c r="K265" s="307">
        <v>202</v>
      </c>
      <c r="L265" s="307">
        <v>42</v>
      </c>
      <c r="M265" s="307">
        <v>444</v>
      </c>
      <c r="N265" s="307">
        <v>60</v>
      </c>
      <c r="O265" s="307">
        <v>356</v>
      </c>
      <c r="P265" s="307">
        <v>332</v>
      </c>
      <c r="Q265" s="307">
        <v>397</v>
      </c>
      <c r="R265" s="307">
        <v>284</v>
      </c>
      <c r="S265" s="278"/>
      <c r="T265" s="278"/>
      <c r="U265" s="278"/>
    </row>
    <row r="266" spans="1:21" ht="12.75">
      <c r="A266" s="283">
        <v>97416</v>
      </c>
      <c r="B266" s="284" t="s">
        <v>596</v>
      </c>
      <c r="C266" s="283">
        <v>804</v>
      </c>
      <c r="D266" s="284" t="s">
        <v>621</v>
      </c>
      <c r="E266" s="285">
        <v>4</v>
      </c>
      <c r="F266" s="307">
        <v>454</v>
      </c>
      <c r="G266" s="307">
        <v>1339</v>
      </c>
      <c r="H266" s="307">
        <v>117</v>
      </c>
      <c r="I266" s="307">
        <v>96</v>
      </c>
      <c r="J266" s="307">
        <v>13</v>
      </c>
      <c r="K266" s="307">
        <v>228</v>
      </c>
      <c r="L266" s="307">
        <v>50</v>
      </c>
      <c r="M266" s="307">
        <v>160</v>
      </c>
      <c r="N266" s="307">
        <v>10</v>
      </c>
      <c r="O266" s="307">
        <v>182</v>
      </c>
      <c r="P266" s="307">
        <v>168</v>
      </c>
      <c r="Q266" s="307">
        <v>198</v>
      </c>
      <c r="R266" s="307">
        <v>155</v>
      </c>
      <c r="S266" s="278"/>
      <c r="T266" s="278"/>
      <c r="U266" s="278"/>
    </row>
    <row r="267" spans="1:21" ht="12.75">
      <c r="A267" s="283">
        <v>97416</v>
      </c>
      <c r="B267" s="284" t="s">
        <v>596</v>
      </c>
      <c r="C267" s="283">
        <v>805</v>
      </c>
      <c r="D267" s="284" t="s">
        <v>622</v>
      </c>
      <c r="E267" s="285">
        <v>1</v>
      </c>
      <c r="F267" s="307"/>
      <c r="G267" s="307"/>
      <c r="H267" s="307"/>
      <c r="I267" s="307"/>
      <c r="J267" s="307"/>
      <c r="K267" s="307"/>
      <c r="L267" s="307"/>
      <c r="M267" s="307"/>
      <c r="N267" s="307"/>
      <c r="O267" s="307"/>
      <c r="P267" s="307"/>
      <c r="Q267" s="307"/>
      <c r="R267" s="307"/>
      <c r="S267" s="278"/>
      <c r="T267" s="278"/>
      <c r="U267" s="278"/>
    </row>
    <row r="268" spans="1:21" ht="12.75">
      <c r="A268" s="283">
        <v>97416</v>
      </c>
      <c r="B268" s="284" t="s">
        <v>596</v>
      </c>
      <c r="C268" s="283">
        <v>901</v>
      </c>
      <c r="D268" s="284" t="s">
        <v>623</v>
      </c>
      <c r="E268" s="285">
        <v>4</v>
      </c>
      <c r="F268" s="307">
        <v>528</v>
      </c>
      <c r="G268" s="307">
        <v>1284</v>
      </c>
      <c r="H268" s="307">
        <v>192</v>
      </c>
      <c r="I268" s="307">
        <v>108</v>
      </c>
      <c r="J268" s="307">
        <v>29</v>
      </c>
      <c r="K268" s="307">
        <v>199</v>
      </c>
      <c r="L268" s="307">
        <v>36</v>
      </c>
      <c r="M268" s="307">
        <v>208</v>
      </c>
      <c r="N268" s="307">
        <v>42</v>
      </c>
      <c r="O268" s="307">
        <v>241</v>
      </c>
      <c r="P268" s="307">
        <v>218</v>
      </c>
      <c r="Q268" s="307">
        <v>269</v>
      </c>
      <c r="R268" s="307">
        <v>207</v>
      </c>
      <c r="S268" s="278"/>
      <c r="T268" s="278"/>
      <c r="U268" s="278"/>
    </row>
    <row r="269" spans="1:21" ht="12.75">
      <c r="A269" s="283">
        <v>97416</v>
      </c>
      <c r="B269" s="284" t="s">
        <v>596</v>
      </c>
      <c r="C269" s="283">
        <v>902</v>
      </c>
      <c r="D269" s="284" t="s">
        <v>624</v>
      </c>
      <c r="E269" s="285">
        <v>4</v>
      </c>
      <c r="F269" s="307">
        <v>760</v>
      </c>
      <c r="G269" s="307">
        <v>2114</v>
      </c>
      <c r="H269" s="307">
        <v>197</v>
      </c>
      <c r="I269" s="307">
        <v>173</v>
      </c>
      <c r="J269" s="307">
        <v>28</v>
      </c>
      <c r="K269" s="307">
        <v>362</v>
      </c>
      <c r="L269" s="307">
        <v>67</v>
      </c>
      <c r="M269" s="307">
        <v>251</v>
      </c>
      <c r="N269" s="307">
        <v>37</v>
      </c>
      <c r="O269" s="307">
        <v>310</v>
      </c>
      <c r="P269" s="307">
        <v>281</v>
      </c>
      <c r="Q269" s="307">
        <v>324</v>
      </c>
      <c r="R269" s="307">
        <v>224</v>
      </c>
      <c r="S269" s="278"/>
      <c r="T269" s="278"/>
      <c r="U269" s="278"/>
    </row>
    <row r="270" spans="1:21" ht="12.75">
      <c r="A270" s="283">
        <v>97416</v>
      </c>
      <c r="B270" s="284" t="s">
        <v>596</v>
      </c>
      <c r="C270" s="283">
        <v>1001</v>
      </c>
      <c r="D270" s="284" t="s">
        <v>625</v>
      </c>
      <c r="E270" s="285">
        <v>4</v>
      </c>
      <c r="F270" s="307">
        <v>686</v>
      </c>
      <c r="G270" s="307">
        <v>1889</v>
      </c>
      <c r="H270" s="307">
        <v>168</v>
      </c>
      <c r="I270" s="307">
        <v>141</v>
      </c>
      <c r="J270" s="307">
        <v>36</v>
      </c>
      <c r="K270" s="307">
        <v>341</v>
      </c>
      <c r="L270" s="307">
        <v>52</v>
      </c>
      <c r="M270" s="307">
        <v>229</v>
      </c>
      <c r="N270" s="307">
        <v>35</v>
      </c>
      <c r="O270" s="307">
        <v>226</v>
      </c>
      <c r="P270" s="307">
        <v>204</v>
      </c>
      <c r="Q270" s="307">
        <v>246</v>
      </c>
      <c r="R270" s="307">
        <v>186</v>
      </c>
      <c r="S270" s="278"/>
      <c r="T270" s="278"/>
      <c r="U270" s="278"/>
    </row>
    <row r="271" spans="1:21" ht="12.75">
      <c r="A271" s="283">
        <v>97416</v>
      </c>
      <c r="B271" s="284" t="s">
        <v>596</v>
      </c>
      <c r="C271" s="283">
        <v>1101</v>
      </c>
      <c r="D271" s="284" t="s">
        <v>626</v>
      </c>
      <c r="E271" s="285">
        <v>4</v>
      </c>
      <c r="F271" s="307">
        <v>674</v>
      </c>
      <c r="G271" s="307">
        <v>1862</v>
      </c>
      <c r="H271" s="307">
        <v>174</v>
      </c>
      <c r="I271" s="307">
        <v>163</v>
      </c>
      <c r="J271" s="307">
        <v>31</v>
      </c>
      <c r="K271" s="307">
        <v>306</v>
      </c>
      <c r="L271" s="307">
        <v>60</v>
      </c>
      <c r="M271" s="307">
        <v>226</v>
      </c>
      <c r="N271" s="307">
        <v>46</v>
      </c>
      <c r="O271" s="307">
        <v>271</v>
      </c>
      <c r="P271" s="307">
        <v>252</v>
      </c>
      <c r="Q271" s="307">
        <v>316</v>
      </c>
      <c r="R271" s="307">
        <v>232</v>
      </c>
      <c r="S271" s="278"/>
      <c r="T271" s="278"/>
      <c r="U271" s="278"/>
    </row>
    <row r="272" spans="1:21" ht="12.75">
      <c r="A272" s="283">
        <v>97416</v>
      </c>
      <c r="B272" s="284" t="s">
        <v>596</v>
      </c>
      <c r="C272" s="283">
        <v>1102</v>
      </c>
      <c r="D272" s="284" t="s">
        <v>627</v>
      </c>
      <c r="E272" s="285">
        <v>1</v>
      </c>
      <c r="F272" s="307"/>
      <c r="G272" s="307"/>
      <c r="H272" s="307"/>
      <c r="I272" s="307"/>
      <c r="J272" s="307"/>
      <c r="K272" s="307"/>
      <c r="L272" s="307"/>
      <c r="M272" s="307"/>
      <c r="N272" s="307"/>
      <c r="O272" s="307"/>
      <c r="P272" s="307"/>
      <c r="Q272" s="307"/>
      <c r="R272" s="307"/>
      <c r="S272" s="278"/>
      <c r="T272" s="278"/>
      <c r="U272" s="278"/>
    </row>
    <row r="273" spans="1:21" ht="12.75">
      <c r="A273" s="283">
        <v>97417</v>
      </c>
      <c r="B273" s="284" t="s">
        <v>628</v>
      </c>
      <c r="C273" s="283">
        <v>101</v>
      </c>
      <c r="D273" s="284" t="s">
        <v>629</v>
      </c>
      <c r="E273" s="285">
        <v>4</v>
      </c>
      <c r="F273" s="307">
        <v>852</v>
      </c>
      <c r="G273" s="307">
        <v>2304</v>
      </c>
      <c r="H273" s="307">
        <v>245</v>
      </c>
      <c r="I273" s="307">
        <v>195</v>
      </c>
      <c r="J273" s="307">
        <v>45</v>
      </c>
      <c r="K273" s="307">
        <v>367</v>
      </c>
      <c r="L273" s="307">
        <v>84</v>
      </c>
      <c r="M273" s="307">
        <v>304</v>
      </c>
      <c r="N273" s="307">
        <v>58</v>
      </c>
      <c r="O273" s="307">
        <v>393</v>
      </c>
      <c r="P273" s="307">
        <v>323</v>
      </c>
      <c r="Q273" s="307">
        <v>411</v>
      </c>
      <c r="R273" s="307">
        <v>272</v>
      </c>
      <c r="S273" s="278"/>
      <c r="T273" s="278"/>
      <c r="U273" s="278"/>
    </row>
    <row r="274" spans="1:21" ht="12.75">
      <c r="A274" s="283">
        <v>97417</v>
      </c>
      <c r="B274" s="284" t="s">
        <v>628</v>
      </c>
      <c r="C274" s="283">
        <v>102</v>
      </c>
      <c r="D274" s="284" t="s">
        <v>630</v>
      </c>
      <c r="E274" s="285">
        <v>1</v>
      </c>
      <c r="F274" s="307"/>
      <c r="G274" s="307"/>
      <c r="H274" s="307"/>
      <c r="I274" s="307"/>
      <c r="J274" s="307"/>
      <c r="K274" s="307"/>
      <c r="L274" s="307"/>
      <c r="M274" s="307"/>
      <c r="N274" s="307"/>
      <c r="O274" s="307"/>
      <c r="P274" s="307"/>
      <c r="Q274" s="307"/>
      <c r="R274" s="307"/>
      <c r="S274" s="278"/>
      <c r="T274" s="278"/>
      <c r="U274" s="278"/>
    </row>
    <row r="275" spans="1:21" ht="12.75">
      <c r="A275" s="283">
        <v>97417</v>
      </c>
      <c r="B275" s="284" t="s">
        <v>628</v>
      </c>
      <c r="C275" s="283">
        <v>103</v>
      </c>
      <c r="D275" s="284" t="s">
        <v>631</v>
      </c>
      <c r="E275" s="285">
        <v>1</v>
      </c>
      <c r="F275" s="307"/>
      <c r="G275" s="307"/>
      <c r="H275" s="307"/>
      <c r="I275" s="307"/>
      <c r="J275" s="307"/>
      <c r="K275" s="307"/>
      <c r="L275" s="307"/>
      <c r="M275" s="307"/>
      <c r="N275" s="307"/>
      <c r="O275" s="307"/>
      <c r="P275" s="307"/>
      <c r="Q275" s="307"/>
      <c r="R275" s="307"/>
      <c r="S275" s="278"/>
      <c r="T275" s="278"/>
      <c r="U275" s="278"/>
    </row>
    <row r="276" spans="1:21" ht="12.75">
      <c r="A276" s="283">
        <v>97417</v>
      </c>
      <c r="B276" s="284" t="s">
        <v>628</v>
      </c>
      <c r="C276" s="283">
        <v>201</v>
      </c>
      <c r="D276" s="284" t="s">
        <v>632</v>
      </c>
      <c r="E276" s="285">
        <v>4</v>
      </c>
      <c r="F276" s="307">
        <v>551</v>
      </c>
      <c r="G276" s="307">
        <v>1471</v>
      </c>
      <c r="H276" s="307">
        <v>167</v>
      </c>
      <c r="I276" s="307">
        <v>94</v>
      </c>
      <c r="J276" s="307">
        <v>36</v>
      </c>
      <c r="K276" s="307">
        <v>254</v>
      </c>
      <c r="L276" s="307">
        <v>51</v>
      </c>
      <c r="M276" s="307">
        <v>216</v>
      </c>
      <c r="N276" s="307">
        <v>44</v>
      </c>
      <c r="O276" s="307">
        <v>248</v>
      </c>
      <c r="P276" s="307">
        <v>197</v>
      </c>
      <c r="Q276" s="307">
        <v>255</v>
      </c>
      <c r="R276" s="307">
        <v>170</v>
      </c>
      <c r="S276" s="278"/>
      <c r="T276" s="278"/>
      <c r="U276" s="278"/>
    </row>
    <row r="277" spans="1:21" ht="12.75">
      <c r="A277" s="283">
        <v>97417</v>
      </c>
      <c r="B277" s="284" t="s">
        <v>628</v>
      </c>
      <c r="C277" s="283">
        <v>202</v>
      </c>
      <c r="D277" s="284" t="s">
        <v>633</v>
      </c>
      <c r="E277" s="285">
        <v>1</v>
      </c>
      <c r="F277" s="307"/>
      <c r="G277" s="307"/>
      <c r="H277" s="307"/>
      <c r="I277" s="307"/>
      <c r="J277" s="307"/>
      <c r="K277" s="307"/>
      <c r="L277" s="307"/>
      <c r="M277" s="307"/>
      <c r="N277" s="307"/>
      <c r="O277" s="307"/>
      <c r="P277" s="307"/>
      <c r="Q277" s="307"/>
      <c r="R277" s="307"/>
      <c r="S277" s="278"/>
      <c r="T277" s="278"/>
      <c r="U277" s="278"/>
    </row>
    <row r="278" spans="1:21" ht="12.75">
      <c r="A278" s="283">
        <v>97418</v>
      </c>
      <c r="B278" s="284" t="s">
        <v>634</v>
      </c>
      <c r="C278" s="283">
        <v>101</v>
      </c>
      <c r="D278" s="284" t="s">
        <v>387</v>
      </c>
      <c r="E278" s="285">
        <v>4</v>
      </c>
      <c r="F278" s="307">
        <v>952</v>
      </c>
      <c r="G278" s="307">
        <v>2394</v>
      </c>
      <c r="H278" s="307">
        <v>335</v>
      </c>
      <c r="I278" s="307">
        <v>319</v>
      </c>
      <c r="J278" s="307">
        <v>31</v>
      </c>
      <c r="K278" s="307">
        <v>267</v>
      </c>
      <c r="L278" s="307">
        <v>75</v>
      </c>
      <c r="M278" s="307">
        <v>434</v>
      </c>
      <c r="N278" s="307">
        <v>58</v>
      </c>
      <c r="O278" s="307">
        <v>482</v>
      </c>
      <c r="P278" s="307">
        <v>429</v>
      </c>
      <c r="Q278" s="307">
        <v>545</v>
      </c>
      <c r="R278" s="307">
        <v>434</v>
      </c>
      <c r="S278" s="278"/>
      <c r="T278" s="278"/>
      <c r="U278" s="278"/>
    </row>
    <row r="279" spans="1:21" ht="12.75">
      <c r="A279" s="283">
        <v>97418</v>
      </c>
      <c r="B279" s="284" t="s">
        <v>634</v>
      </c>
      <c r="C279" s="283">
        <v>102</v>
      </c>
      <c r="D279" s="284" t="s">
        <v>375</v>
      </c>
      <c r="E279" s="285">
        <v>4</v>
      </c>
      <c r="F279" s="307">
        <v>960</v>
      </c>
      <c r="G279" s="307">
        <v>2338</v>
      </c>
      <c r="H279" s="307">
        <v>335</v>
      </c>
      <c r="I279" s="307">
        <v>320</v>
      </c>
      <c r="J279" s="307">
        <v>48</v>
      </c>
      <c r="K279" s="307">
        <v>257</v>
      </c>
      <c r="L279" s="307">
        <v>69</v>
      </c>
      <c r="M279" s="307">
        <v>551</v>
      </c>
      <c r="N279" s="307">
        <v>85</v>
      </c>
      <c r="O279" s="307">
        <v>399</v>
      </c>
      <c r="P279" s="307">
        <v>344</v>
      </c>
      <c r="Q279" s="307">
        <v>472</v>
      </c>
      <c r="R279" s="307">
        <v>370</v>
      </c>
      <c r="S279" s="278"/>
      <c r="T279" s="278"/>
      <c r="U279" s="278"/>
    </row>
    <row r="280" spans="1:21" ht="12.75">
      <c r="A280" s="283">
        <v>97418</v>
      </c>
      <c r="B280" s="284" t="s">
        <v>634</v>
      </c>
      <c r="C280" s="283">
        <v>103</v>
      </c>
      <c r="D280" s="284" t="s">
        <v>635</v>
      </c>
      <c r="E280" s="285">
        <v>4</v>
      </c>
      <c r="F280" s="307">
        <v>1015</v>
      </c>
      <c r="G280" s="307">
        <v>2838</v>
      </c>
      <c r="H280" s="307">
        <v>275</v>
      </c>
      <c r="I280" s="307">
        <v>264</v>
      </c>
      <c r="J280" s="307">
        <v>26</v>
      </c>
      <c r="K280" s="307">
        <v>450</v>
      </c>
      <c r="L280" s="307">
        <v>94</v>
      </c>
      <c r="M280" s="307">
        <v>474</v>
      </c>
      <c r="N280" s="307">
        <v>53</v>
      </c>
      <c r="O280" s="307">
        <v>347</v>
      </c>
      <c r="P280" s="307">
        <v>296</v>
      </c>
      <c r="Q280" s="307">
        <v>397</v>
      </c>
      <c r="R280" s="307">
        <v>277</v>
      </c>
      <c r="S280" s="278"/>
      <c r="T280" s="278"/>
      <c r="U280" s="278"/>
    </row>
    <row r="281" spans="1:21" ht="12.75">
      <c r="A281" s="283">
        <v>97418</v>
      </c>
      <c r="B281" s="284" t="s">
        <v>634</v>
      </c>
      <c r="C281" s="283">
        <v>201</v>
      </c>
      <c r="D281" s="284" t="s">
        <v>636</v>
      </c>
      <c r="E281" s="285">
        <v>4</v>
      </c>
      <c r="F281" s="307">
        <v>416</v>
      </c>
      <c r="G281" s="307">
        <v>1194</v>
      </c>
      <c r="H281" s="307">
        <v>110</v>
      </c>
      <c r="I281" s="307">
        <v>111</v>
      </c>
      <c r="J281" s="307">
        <v>16</v>
      </c>
      <c r="K281" s="307">
        <v>179</v>
      </c>
      <c r="L281" s="307">
        <v>43</v>
      </c>
      <c r="M281" s="307">
        <v>104</v>
      </c>
      <c r="N281" s="307">
        <v>30</v>
      </c>
      <c r="O281" s="307">
        <v>174</v>
      </c>
      <c r="P281" s="307">
        <v>152</v>
      </c>
      <c r="Q281" s="307">
        <v>188</v>
      </c>
      <c r="R281" s="307">
        <v>149</v>
      </c>
      <c r="S281" s="278"/>
      <c r="T281" s="278"/>
      <c r="U281" s="278"/>
    </row>
    <row r="282" spans="1:21" ht="12.75">
      <c r="A282" s="283">
        <v>97418</v>
      </c>
      <c r="B282" s="284" t="s">
        <v>634</v>
      </c>
      <c r="C282" s="283">
        <v>202</v>
      </c>
      <c r="D282" s="284" t="s">
        <v>637</v>
      </c>
      <c r="E282" s="285">
        <v>1</v>
      </c>
      <c r="F282" s="307"/>
      <c r="G282" s="307"/>
      <c r="H282" s="307"/>
      <c r="I282" s="307"/>
      <c r="J282" s="307"/>
      <c r="K282" s="307"/>
      <c r="L282" s="307"/>
      <c r="M282" s="307"/>
      <c r="N282" s="307"/>
      <c r="O282" s="307"/>
      <c r="P282" s="307"/>
      <c r="Q282" s="307"/>
      <c r="R282" s="307"/>
      <c r="S282" s="278"/>
      <c r="T282" s="278"/>
      <c r="U282" s="278"/>
    </row>
    <row r="283" spans="1:21" ht="12.75">
      <c r="A283" s="283">
        <v>97418</v>
      </c>
      <c r="B283" s="284" t="s">
        <v>634</v>
      </c>
      <c r="C283" s="283">
        <v>301</v>
      </c>
      <c r="D283" s="284" t="s">
        <v>638</v>
      </c>
      <c r="E283" s="285">
        <v>4</v>
      </c>
      <c r="F283" s="307">
        <v>679</v>
      </c>
      <c r="G283" s="307">
        <v>1966</v>
      </c>
      <c r="H283" s="307">
        <v>169</v>
      </c>
      <c r="I283" s="307">
        <v>140</v>
      </c>
      <c r="J283" s="307">
        <v>12</v>
      </c>
      <c r="K283" s="307">
        <v>358</v>
      </c>
      <c r="L283" s="307">
        <v>79</v>
      </c>
      <c r="M283" s="307">
        <v>117</v>
      </c>
      <c r="N283" s="307">
        <v>54</v>
      </c>
      <c r="O283" s="307">
        <v>193</v>
      </c>
      <c r="P283" s="307">
        <v>172</v>
      </c>
      <c r="Q283" s="307">
        <v>228</v>
      </c>
      <c r="R283" s="307">
        <v>177</v>
      </c>
      <c r="S283" s="278"/>
      <c r="T283" s="278"/>
      <c r="U283" s="278"/>
    </row>
    <row r="284" spans="1:21" ht="12.75">
      <c r="A284" s="283">
        <v>97418</v>
      </c>
      <c r="B284" s="284" t="s">
        <v>634</v>
      </c>
      <c r="C284" s="283">
        <v>302</v>
      </c>
      <c r="D284" s="284" t="s">
        <v>639</v>
      </c>
      <c r="E284" s="285">
        <v>4</v>
      </c>
      <c r="F284" s="307">
        <v>796</v>
      </c>
      <c r="G284" s="307">
        <v>2484</v>
      </c>
      <c r="H284" s="307">
        <v>133</v>
      </c>
      <c r="I284" s="307">
        <v>187</v>
      </c>
      <c r="J284" s="307">
        <v>23</v>
      </c>
      <c r="K284" s="307">
        <v>453</v>
      </c>
      <c r="L284" s="307">
        <v>104</v>
      </c>
      <c r="M284" s="307">
        <v>167</v>
      </c>
      <c r="N284" s="307">
        <v>43</v>
      </c>
      <c r="O284" s="307">
        <v>289</v>
      </c>
      <c r="P284" s="307">
        <v>256</v>
      </c>
      <c r="Q284" s="307">
        <v>317</v>
      </c>
      <c r="R284" s="307">
        <v>241</v>
      </c>
      <c r="S284" s="278"/>
      <c r="T284" s="278"/>
      <c r="U284" s="278"/>
    </row>
    <row r="285" spans="1:21" ht="12.75">
      <c r="A285" s="283">
        <v>97418</v>
      </c>
      <c r="B285" s="284" t="s">
        <v>634</v>
      </c>
      <c r="C285" s="283">
        <v>303</v>
      </c>
      <c r="D285" s="284" t="s">
        <v>640</v>
      </c>
      <c r="E285" s="285">
        <v>1</v>
      </c>
      <c r="F285" s="307"/>
      <c r="G285" s="307"/>
      <c r="H285" s="307"/>
      <c r="I285" s="307"/>
      <c r="J285" s="307"/>
      <c r="K285" s="307"/>
      <c r="L285" s="307"/>
      <c r="M285" s="307"/>
      <c r="N285" s="307"/>
      <c r="O285" s="307"/>
      <c r="P285" s="307"/>
      <c r="Q285" s="307"/>
      <c r="R285" s="307"/>
      <c r="S285" s="278"/>
      <c r="T285" s="278"/>
      <c r="U285" s="278"/>
    </row>
    <row r="286" spans="1:21" ht="12.75">
      <c r="A286" s="283">
        <v>97418</v>
      </c>
      <c r="B286" s="284" t="s">
        <v>634</v>
      </c>
      <c r="C286" s="283">
        <v>401</v>
      </c>
      <c r="D286" s="284" t="s">
        <v>641</v>
      </c>
      <c r="E286" s="285">
        <v>4</v>
      </c>
      <c r="F286" s="307">
        <v>542</v>
      </c>
      <c r="G286" s="307">
        <v>1588</v>
      </c>
      <c r="H286" s="307">
        <v>121</v>
      </c>
      <c r="I286" s="307">
        <v>138</v>
      </c>
      <c r="J286" s="307">
        <v>20</v>
      </c>
      <c r="K286" s="307">
        <v>263</v>
      </c>
      <c r="L286" s="307">
        <v>61</v>
      </c>
      <c r="M286" s="307">
        <v>171</v>
      </c>
      <c r="N286" s="307">
        <v>25</v>
      </c>
      <c r="O286" s="307">
        <v>167</v>
      </c>
      <c r="P286" s="307">
        <v>156</v>
      </c>
      <c r="Q286" s="307">
        <v>196</v>
      </c>
      <c r="R286" s="307">
        <v>156</v>
      </c>
      <c r="S286" s="278"/>
      <c r="T286" s="278"/>
      <c r="U286" s="278"/>
    </row>
    <row r="287" spans="1:21" ht="12.75">
      <c r="A287" s="283">
        <v>97418</v>
      </c>
      <c r="B287" s="284" t="s">
        <v>634</v>
      </c>
      <c r="C287" s="283">
        <v>402</v>
      </c>
      <c r="D287" s="284" t="s">
        <v>642</v>
      </c>
      <c r="E287" s="285">
        <v>4</v>
      </c>
      <c r="F287" s="307">
        <v>1225</v>
      </c>
      <c r="G287" s="307">
        <v>3663</v>
      </c>
      <c r="H287" s="307">
        <v>253</v>
      </c>
      <c r="I287" s="307">
        <v>294</v>
      </c>
      <c r="J287" s="307">
        <v>38</v>
      </c>
      <c r="K287" s="307">
        <v>640</v>
      </c>
      <c r="L287" s="307">
        <v>117</v>
      </c>
      <c r="M287" s="307">
        <v>360</v>
      </c>
      <c r="N287" s="307">
        <v>48</v>
      </c>
      <c r="O287" s="307">
        <v>509</v>
      </c>
      <c r="P287" s="307">
        <v>467</v>
      </c>
      <c r="Q287" s="307">
        <v>537</v>
      </c>
      <c r="R287" s="307">
        <v>413</v>
      </c>
      <c r="S287" s="278"/>
      <c r="T287" s="278"/>
      <c r="U287" s="278"/>
    </row>
    <row r="288" spans="1:21" ht="12.75">
      <c r="A288" s="283">
        <v>97418</v>
      </c>
      <c r="B288" s="284" t="s">
        <v>634</v>
      </c>
      <c r="C288" s="283">
        <v>403</v>
      </c>
      <c r="D288" s="284" t="s">
        <v>643</v>
      </c>
      <c r="E288" s="285">
        <v>1</v>
      </c>
      <c r="F288" s="307"/>
      <c r="G288" s="307"/>
      <c r="H288" s="307"/>
      <c r="I288" s="307"/>
      <c r="J288" s="307"/>
      <c r="K288" s="307"/>
      <c r="L288" s="307"/>
      <c r="M288" s="307"/>
      <c r="N288" s="307"/>
      <c r="O288" s="307"/>
      <c r="P288" s="307"/>
      <c r="Q288" s="307"/>
      <c r="R288" s="307"/>
      <c r="S288" s="278"/>
      <c r="T288" s="278"/>
      <c r="U288" s="278"/>
    </row>
    <row r="289" spans="1:21" ht="12.75">
      <c r="A289" s="283">
        <v>97418</v>
      </c>
      <c r="B289" s="284" t="s">
        <v>634</v>
      </c>
      <c r="C289" s="283">
        <v>501</v>
      </c>
      <c r="D289" s="284" t="s">
        <v>644</v>
      </c>
      <c r="E289" s="285">
        <v>4</v>
      </c>
      <c r="F289" s="307">
        <v>562</v>
      </c>
      <c r="G289" s="307">
        <v>1637</v>
      </c>
      <c r="H289" s="307">
        <v>150</v>
      </c>
      <c r="I289" s="307">
        <v>129</v>
      </c>
      <c r="J289" s="307">
        <v>9</v>
      </c>
      <c r="K289" s="307">
        <v>274</v>
      </c>
      <c r="L289" s="307">
        <v>56</v>
      </c>
      <c r="M289" s="307">
        <v>174</v>
      </c>
      <c r="N289" s="307">
        <v>50</v>
      </c>
      <c r="O289" s="307">
        <v>166</v>
      </c>
      <c r="P289" s="307">
        <v>152</v>
      </c>
      <c r="Q289" s="307">
        <v>220</v>
      </c>
      <c r="R289" s="307">
        <v>177</v>
      </c>
      <c r="S289" s="278"/>
      <c r="T289" s="278"/>
      <c r="U289" s="278"/>
    </row>
    <row r="290" spans="1:21" ht="12.75">
      <c r="A290" s="283">
        <v>97418</v>
      </c>
      <c r="B290" s="284" t="s">
        <v>634</v>
      </c>
      <c r="C290" s="283">
        <v>502</v>
      </c>
      <c r="D290" s="284" t="s">
        <v>645</v>
      </c>
      <c r="E290" s="285">
        <v>1</v>
      </c>
      <c r="F290" s="307"/>
      <c r="G290" s="307"/>
      <c r="H290" s="307"/>
      <c r="I290" s="307"/>
      <c r="J290" s="307"/>
      <c r="K290" s="307"/>
      <c r="L290" s="307"/>
      <c r="M290" s="307"/>
      <c r="N290" s="307"/>
      <c r="O290" s="307"/>
      <c r="P290" s="307"/>
      <c r="Q290" s="307"/>
      <c r="R290" s="307"/>
      <c r="S290" s="278"/>
      <c r="T290" s="278"/>
      <c r="U290" s="278"/>
    </row>
    <row r="291" spans="1:21" ht="12.75">
      <c r="A291" s="283">
        <v>97418</v>
      </c>
      <c r="B291" s="284" t="s">
        <v>634</v>
      </c>
      <c r="C291" s="283">
        <v>601</v>
      </c>
      <c r="D291" s="284" t="s">
        <v>646</v>
      </c>
      <c r="E291" s="285">
        <v>4</v>
      </c>
      <c r="F291" s="307">
        <v>418</v>
      </c>
      <c r="G291" s="307">
        <v>1183</v>
      </c>
      <c r="H291" s="307">
        <v>99</v>
      </c>
      <c r="I291" s="307">
        <v>92</v>
      </c>
      <c r="J291" s="307">
        <v>17</v>
      </c>
      <c r="K291" s="307">
        <v>210</v>
      </c>
      <c r="L291" s="307">
        <v>38</v>
      </c>
      <c r="M291" s="307">
        <v>105</v>
      </c>
      <c r="N291" s="307">
        <v>28</v>
      </c>
      <c r="O291" s="307">
        <v>96</v>
      </c>
      <c r="P291" s="307">
        <v>83</v>
      </c>
      <c r="Q291" s="307">
        <v>128</v>
      </c>
      <c r="R291" s="307">
        <v>104</v>
      </c>
      <c r="S291" s="278"/>
      <c r="T291" s="278"/>
      <c r="U291" s="278"/>
    </row>
    <row r="292" spans="1:21" ht="12.75">
      <c r="A292" s="283">
        <v>97419</v>
      </c>
      <c r="B292" s="284" t="s">
        <v>647</v>
      </c>
      <c r="C292" s="283">
        <v>101</v>
      </c>
      <c r="D292" s="284" t="s">
        <v>366</v>
      </c>
      <c r="E292" s="285">
        <v>4</v>
      </c>
      <c r="F292" s="307">
        <v>941</v>
      </c>
      <c r="G292" s="307">
        <v>2661</v>
      </c>
      <c r="H292" s="307">
        <v>270</v>
      </c>
      <c r="I292" s="307">
        <v>230</v>
      </c>
      <c r="J292" s="307">
        <v>43</v>
      </c>
      <c r="K292" s="307">
        <v>398</v>
      </c>
      <c r="L292" s="307">
        <v>128</v>
      </c>
      <c r="M292" s="307">
        <v>429</v>
      </c>
      <c r="N292" s="307">
        <v>46</v>
      </c>
      <c r="O292" s="307">
        <v>525</v>
      </c>
      <c r="P292" s="307">
        <v>455</v>
      </c>
      <c r="Q292" s="307">
        <v>537</v>
      </c>
      <c r="R292" s="307">
        <v>405</v>
      </c>
      <c r="S292" s="278"/>
      <c r="T292" s="278"/>
      <c r="U292" s="278"/>
    </row>
    <row r="293" spans="1:21" ht="12.75">
      <c r="A293" s="283">
        <v>97419</v>
      </c>
      <c r="B293" s="284" t="s">
        <v>647</v>
      </c>
      <c r="C293" s="283">
        <v>102</v>
      </c>
      <c r="D293" s="284" t="s">
        <v>648</v>
      </c>
      <c r="E293" s="285">
        <v>1</v>
      </c>
      <c r="F293" s="307"/>
      <c r="G293" s="307"/>
      <c r="H293" s="307"/>
      <c r="I293" s="307"/>
      <c r="J293" s="307"/>
      <c r="K293" s="307"/>
      <c r="L293" s="307"/>
      <c r="M293" s="307"/>
      <c r="N293" s="307"/>
      <c r="O293" s="307"/>
      <c r="P293" s="307"/>
      <c r="Q293" s="307"/>
      <c r="R293" s="307"/>
      <c r="S293" s="278"/>
      <c r="T293" s="278"/>
      <c r="U293" s="278"/>
    </row>
    <row r="294" spans="1:21" ht="12.75">
      <c r="A294" s="283">
        <v>97419</v>
      </c>
      <c r="B294" s="284" t="s">
        <v>647</v>
      </c>
      <c r="C294" s="283">
        <v>201</v>
      </c>
      <c r="D294" s="284" t="s">
        <v>649</v>
      </c>
      <c r="E294" s="285">
        <v>4</v>
      </c>
      <c r="F294" s="307">
        <v>503</v>
      </c>
      <c r="G294" s="307">
        <v>1361</v>
      </c>
      <c r="H294" s="307">
        <v>162</v>
      </c>
      <c r="I294" s="307">
        <v>96</v>
      </c>
      <c r="J294" s="307">
        <v>28</v>
      </c>
      <c r="K294" s="307">
        <v>217</v>
      </c>
      <c r="L294" s="307">
        <v>64</v>
      </c>
      <c r="M294" s="307">
        <v>156</v>
      </c>
      <c r="N294" s="307">
        <v>37</v>
      </c>
      <c r="O294" s="307">
        <v>249</v>
      </c>
      <c r="P294" s="307">
        <v>226</v>
      </c>
      <c r="Q294" s="307">
        <v>285</v>
      </c>
      <c r="R294" s="307">
        <v>221</v>
      </c>
      <c r="S294" s="278"/>
      <c r="T294" s="278"/>
      <c r="U294" s="278"/>
    </row>
    <row r="295" spans="1:21" ht="12.75">
      <c r="A295" s="283">
        <v>97419</v>
      </c>
      <c r="B295" s="284" t="s">
        <v>647</v>
      </c>
      <c r="C295" s="283">
        <v>202</v>
      </c>
      <c r="D295" s="284" t="s">
        <v>650</v>
      </c>
      <c r="E295" s="285">
        <v>1</v>
      </c>
      <c r="F295" s="307"/>
      <c r="G295" s="307"/>
      <c r="H295" s="307"/>
      <c r="I295" s="307"/>
      <c r="J295" s="307"/>
      <c r="K295" s="307"/>
      <c r="L295" s="307"/>
      <c r="M295" s="307"/>
      <c r="N295" s="307"/>
      <c r="O295" s="307"/>
      <c r="P295" s="307"/>
      <c r="Q295" s="307"/>
      <c r="R295" s="307"/>
      <c r="S295" s="278"/>
      <c r="T295" s="278"/>
      <c r="U295" s="278"/>
    </row>
    <row r="296" spans="1:21" ht="12.75">
      <c r="A296" s="283">
        <v>97419</v>
      </c>
      <c r="B296" s="284" t="s">
        <v>647</v>
      </c>
      <c r="C296" s="283">
        <v>301</v>
      </c>
      <c r="D296" s="284" t="s">
        <v>651</v>
      </c>
      <c r="E296" s="285">
        <v>4</v>
      </c>
      <c r="F296" s="307">
        <v>229</v>
      </c>
      <c r="G296" s="307">
        <v>613</v>
      </c>
      <c r="H296" s="307">
        <v>79</v>
      </c>
      <c r="I296" s="307">
        <v>53</v>
      </c>
      <c r="J296" s="307">
        <v>10</v>
      </c>
      <c r="K296" s="307">
        <v>87</v>
      </c>
      <c r="L296" s="307">
        <v>26</v>
      </c>
      <c r="M296" s="307">
        <v>63</v>
      </c>
      <c r="N296" s="307">
        <v>21</v>
      </c>
      <c r="O296" s="307">
        <v>123</v>
      </c>
      <c r="P296" s="307">
        <v>107</v>
      </c>
      <c r="Q296" s="307">
        <v>131</v>
      </c>
      <c r="R296" s="307">
        <v>102</v>
      </c>
      <c r="S296" s="278"/>
      <c r="T296" s="278"/>
      <c r="U296" s="278"/>
    </row>
    <row r="297" spans="1:21" ht="12.75">
      <c r="A297" s="283">
        <v>97419</v>
      </c>
      <c r="B297" s="284" t="s">
        <v>647</v>
      </c>
      <c r="C297" s="283">
        <v>302</v>
      </c>
      <c r="D297" s="284" t="s">
        <v>652</v>
      </c>
      <c r="E297" s="285">
        <v>1</v>
      </c>
      <c r="F297" s="307"/>
      <c r="G297" s="307"/>
      <c r="H297" s="307"/>
      <c r="I297" s="307"/>
      <c r="J297" s="307"/>
      <c r="K297" s="307"/>
      <c r="L297" s="307"/>
      <c r="M297" s="307"/>
      <c r="N297" s="307"/>
      <c r="O297" s="307"/>
      <c r="P297" s="307"/>
      <c r="Q297" s="307"/>
      <c r="R297" s="307"/>
      <c r="S297" s="278"/>
      <c r="T297" s="278"/>
      <c r="U297" s="278"/>
    </row>
    <row r="298" spans="1:21" ht="12.75">
      <c r="A298" s="283">
        <v>97419</v>
      </c>
      <c r="B298" s="284" t="s">
        <v>647</v>
      </c>
      <c r="C298" s="283">
        <v>303</v>
      </c>
      <c r="D298" s="284" t="s">
        <v>653</v>
      </c>
      <c r="E298" s="285">
        <v>1</v>
      </c>
      <c r="F298" s="307"/>
      <c r="G298" s="307"/>
      <c r="H298" s="307"/>
      <c r="I298" s="307"/>
      <c r="J298" s="307"/>
      <c r="K298" s="307"/>
      <c r="L298" s="307"/>
      <c r="M298" s="307"/>
      <c r="N298" s="307"/>
      <c r="O298" s="307"/>
      <c r="P298" s="307"/>
      <c r="Q298" s="307"/>
      <c r="R298" s="307"/>
      <c r="S298" s="278"/>
      <c r="T298" s="278"/>
      <c r="U298" s="278"/>
    </row>
    <row r="299" spans="1:21" ht="12.75">
      <c r="A299" s="283">
        <v>97419</v>
      </c>
      <c r="B299" s="284" t="s">
        <v>647</v>
      </c>
      <c r="C299" s="283">
        <v>401</v>
      </c>
      <c r="D299" s="284" t="s">
        <v>654</v>
      </c>
      <c r="E299" s="285">
        <v>4</v>
      </c>
      <c r="F299" s="307">
        <v>147</v>
      </c>
      <c r="G299" s="307">
        <v>427</v>
      </c>
      <c r="H299" s="307">
        <v>39</v>
      </c>
      <c r="I299" s="307">
        <v>31</v>
      </c>
      <c r="J299" s="307">
        <v>5</v>
      </c>
      <c r="K299" s="307">
        <v>72</v>
      </c>
      <c r="L299" s="307">
        <v>20</v>
      </c>
      <c r="M299" s="307">
        <v>23</v>
      </c>
      <c r="N299" s="307">
        <v>8</v>
      </c>
      <c r="O299" s="307">
        <v>67</v>
      </c>
      <c r="P299" s="307">
        <v>62</v>
      </c>
      <c r="Q299" s="307">
        <v>70</v>
      </c>
      <c r="R299" s="307">
        <v>55</v>
      </c>
      <c r="S299" s="278"/>
      <c r="T299" s="278"/>
      <c r="U299" s="278"/>
    </row>
    <row r="300" spans="1:21" ht="12.75">
      <c r="A300" s="283">
        <v>97419</v>
      </c>
      <c r="B300" s="284" t="s">
        <v>647</v>
      </c>
      <c r="C300" s="283">
        <v>402</v>
      </c>
      <c r="D300" s="284" t="s">
        <v>655</v>
      </c>
      <c r="E300" s="285">
        <v>1</v>
      </c>
      <c r="F300" s="307"/>
      <c r="G300" s="307"/>
      <c r="H300" s="307"/>
      <c r="I300" s="307"/>
      <c r="J300" s="307"/>
      <c r="K300" s="307"/>
      <c r="L300" s="307"/>
      <c r="M300" s="307"/>
      <c r="N300" s="307"/>
      <c r="O300" s="307"/>
      <c r="P300" s="307"/>
      <c r="Q300" s="307"/>
      <c r="R300" s="307"/>
      <c r="S300" s="278"/>
      <c r="T300" s="278"/>
      <c r="U300" s="278"/>
    </row>
    <row r="301" spans="1:21" ht="12.75">
      <c r="A301" s="283">
        <v>97420</v>
      </c>
      <c r="B301" s="284" t="s">
        <v>656</v>
      </c>
      <c r="C301" s="283">
        <v>101</v>
      </c>
      <c r="D301" s="284" t="s">
        <v>657</v>
      </c>
      <c r="E301" s="285">
        <v>4</v>
      </c>
      <c r="F301" s="307">
        <v>768</v>
      </c>
      <c r="G301" s="307">
        <v>2124</v>
      </c>
      <c r="H301" s="307">
        <v>203</v>
      </c>
      <c r="I301" s="307">
        <v>305</v>
      </c>
      <c r="J301" s="307">
        <v>27</v>
      </c>
      <c r="K301" s="307">
        <v>233</v>
      </c>
      <c r="L301" s="307">
        <v>71</v>
      </c>
      <c r="M301" s="307">
        <v>520</v>
      </c>
      <c r="N301" s="307">
        <v>42</v>
      </c>
      <c r="O301" s="307">
        <v>372</v>
      </c>
      <c r="P301" s="307">
        <v>311</v>
      </c>
      <c r="Q301" s="307">
        <v>410</v>
      </c>
      <c r="R301" s="307">
        <v>270</v>
      </c>
      <c r="S301" s="278"/>
      <c r="T301" s="278"/>
      <c r="U301" s="278"/>
    </row>
    <row r="302" spans="1:21" ht="12.75">
      <c r="A302" s="283">
        <v>97420</v>
      </c>
      <c r="B302" s="284" t="s">
        <v>656</v>
      </c>
      <c r="C302" s="283">
        <v>102</v>
      </c>
      <c r="D302" s="284" t="s">
        <v>658</v>
      </c>
      <c r="E302" s="285">
        <v>4</v>
      </c>
      <c r="F302" s="307">
        <v>513</v>
      </c>
      <c r="G302" s="307">
        <v>1354</v>
      </c>
      <c r="H302" s="307">
        <v>194</v>
      </c>
      <c r="I302" s="307">
        <v>130</v>
      </c>
      <c r="J302" s="307">
        <v>15</v>
      </c>
      <c r="K302" s="307">
        <v>174</v>
      </c>
      <c r="L302" s="307">
        <v>54</v>
      </c>
      <c r="M302" s="307">
        <v>226</v>
      </c>
      <c r="N302" s="307">
        <v>41</v>
      </c>
      <c r="O302" s="307">
        <v>238</v>
      </c>
      <c r="P302" s="307">
        <v>206</v>
      </c>
      <c r="Q302" s="307">
        <v>270</v>
      </c>
      <c r="R302" s="307">
        <v>210</v>
      </c>
      <c r="S302" s="278"/>
      <c r="T302" s="278"/>
      <c r="U302" s="278"/>
    </row>
    <row r="303" spans="1:21" ht="12.75">
      <c r="A303" s="283">
        <v>97420</v>
      </c>
      <c r="B303" s="284" t="s">
        <v>656</v>
      </c>
      <c r="C303" s="283">
        <v>201</v>
      </c>
      <c r="D303" s="284" t="s">
        <v>659</v>
      </c>
      <c r="E303" s="285">
        <v>4</v>
      </c>
      <c r="F303" s="307">
        <v>714</v>
      </c>
      <c r="G303" s="307">
        <v>2092</v>
      </c>
      <c r="H303" s="307">
        <v>173</v>
      </c>
      <c r="I303" s="307">
        <v>193</v>
      </c>
      <c r="J303" s="307">
        <v>25</v>
      </c>
      <c r="K303" s="307">
        <v>323</v>
      </c>
      <c r="L303" s="307">
        <v>86</v>
      </c>
      <c r="M303" s="307">
        <v>217</v>
      </c>
      <c r="N303" s="307">
        <v>36</v>
      </c>
      <c r="O303" s="307">
        <v>288</v>
      </c>
      <c r="P303" s="307">
        <v>254</v>
      </c>
      <c r="Q303" s="307">
        <v>333</v>
      </c>
      <c r="R303" s="307">
        <v>254</v>
      </c>
      <c r="S303" s="278"/>
      <c r="T303" s="278"/>
      <c r="U303" s="278"/>
    </row>
    <row r="304" spans="1:21" ht="12.75">
      <c r="A304" s="283">
        <v>97420</v>
      </c>
      <c r="B304" s="284" t="s">
        <v>656</v>
      </c>
      <c r="C304" s="283">
        <v>202</v>
      </c>
      <c r="D304" s="284" t="s">
        <v>660</v>
      </c>
      <c r="E304" s="285">
        <v>4</v>
      </c>
      <c r="F304" s="307">
        <v>633</v>
      </c>
      <c r="G304" s="307">
        <v>1824</v>
      </c>
      <c r="H304" s="307">
        <v>158</v>
      </c>
      <c r="I304" s="307">
        <v>160</v>
      </c>
      <c r="J304" s="307">
        <v>25</v>
      </c>
      <c r="K304" s="307">
        <v>290</v>
      </c>
      <c r="L304" s="307">
        <v>65</v>
      </c>
      <c r="M304" s="307">
        <v>242</v>
      </c>
      <c r="N304" s="307">
        <v>39</v>
      </c>
      <c r="O304" s="307">
        <v>253</v>
      </c>
      <c r="P304" s="307">
        <v>215</v>
      </c>
      <c r="Q304" s="307">
        <v>287</v>
      </c>
      <c r="R304" s="307">
        <v>206</v>
      </c>
      <c r="S304" s="278"/>
      <c r="T304" s="278"/>
      <c r="U304" s="278"/>
    </row>
    <row r="305" spans="1:21" ht="12.75">
      <c r="A305" s="283">
        <v>97420</v>
      </c>
      <c r="B305" s="284" t="s">
        <v>656</v>
      </c>
      <c r="C305" s="283">
        <v>301</v>
      </c>
      <c r="D305" s="284" t="s">
        <v>661</v>
      </c>
      <c r="E305" s="285">
        <v>4</v>
      </c>
      <c r="F305" s="307">
        <v>953</v>
      </c>
      <c r="G305" s="307">
        <v>2954</v>
      </c>
      <c r="H305" s="307">
        <v>189</v>
      </c>
      <c r="I305" s="307">
        <v>212</v>
      </c>
      <c r="J305" s="307">
        <v>25</v>
      </c>
      <c r="K305" s="307">
        <v>527</v>
      </c>
      <c r="L305" s="307">
        <v>143</v>
      </c>
      <c r="M305" s="307">
        <v>252</v>
      </c>
      <c r="N305" s="307">
        <v>57</v>
      </c>
      <c r="O305" s="307">
        <v>348</v>
      </c>
      <c r="P305" s="307">
        <v>283</v>
      </c>
      <c r="Q305" s="307">
        <v>367</v>
      </c>
      <c r="R305" s="307">
        <v>267</v>
      </c>
      <c r="S305" s="278"/>
      <c r="T305" s="278"/>
      <c r="U305" s="278"/>
    </row>
    <row r="306" spans="1:21" ht="12.75">
      <c r="A306" s="283">
        <v>97420</v>
      </c>
      <c r="B306" s="284" t="s">
        <v>656</v>
      </c>
      <c r="C306" s="283">
        <v>302</v>
      </c>
      <c r="D306" s="284" t="s">
        <v>662</v>
      </c>
      <c r="E306" s="285">
        <v>1</v>
      </c>
      <c r="F306" s="307"/>
      <c r="G306" s="307"/>
      <c r="H306" s="307"/>
      <c r="I306" s="307"/>
      <c r="J306" s="307"/>
      <c r="K306" s="307"/>
      <c r="L306" s="307"/>
      <c r="M306" s="307"/>
      <c r="N306" s="307"/>
      <c r="O306" s="307"/>
      <c r="P306" s="307"/>
      <c r="Q306" s="307"/>
      <c r="R306" s="307"/>
      <c r="S306" s="278"/>
      <c r="T306" s="278"/>
      <c r="U306" s="278"/>
    </row>
    <row r="307" spans="1:21" ht="12.75">
      <c r="A307" s="283">
        <v>97420</v>
      </c>
      <c r="B307" s="284" t="s">
        <v>656</v>
      </c>
      <c r="C307" s="283">
        <v>401</v>
      </c>
      <c r="D307" s="284" t="s">
        <v>663</v>
      </c>
      <c r="E307" s="285">
        <v>4</v>
      </c>
      <c r="F307" s="307">
        <v>1174</v>
      </c>
      <c r="G307" s="307">
        <v>3466</v>
      </c>
      <c r="H307" s="307">
        <v>273</v>
      </c>
      <c r="I307" s="307">
        <v>293</v>
      </c>
      <c r="J307" s="307">
        <v>41</v>
      </c>
      <c r="K307" s="307">
        <v>567</v>
      </c>
      <c r="L307" s="307">
        <v>135</v>
      </c>
      <c r="M307" s="307">
        <v>415</v>
      </c>
      <c r="N307" s="307">
        <v>60</v>
      </c>
      <c r="O307" s="307">
        <v>438</v>
      </c>
      <c r="P307" s="307">
        <v>366</v>
      </c>
      <c r="Q307" s="307">
        <v>480</v>
      </c>
      <c r="R307" s="307">
        <v>344</v>
      </c>
      <c r="S307" s="278"/>
      <c r="T307" s="278"/>
      <c r="U307" s="278"/>
    </row>
    <row r="308" spans="1:21" ht="12.75">
      <c r="A308" s="283">
        <v>97420</v>
      </c>
      <c r="B308" s="284" t="s">
        <v>656</v>
      </c>
      <c r="C308" s="283">
        <v>501</v>
      </c>
      <c r="D308" s="284" t="s">
        <v>664</v>
      </c>
      <c r="E308" s="285">
        <v>4</v>
      </c>
      <c r="F308" s="307">
        <v>874</v>
      </c>
      <c r="G308" s="307">
        <v>2378</v>
      </c>
      <c r="H308" s="307">
        <v>258</v>
      </c>
      <c r="I308" s="307">
        <v>301</v>
      </c>
      <c r="J308" s="307">
        <v>35</v>
      </c>
      <c r="K308" s="307">
        <v>280</v>
      </c>
      <c r="L308" s="307">
        <v>92</v>
      </c>
      <c r="M308" s="307">
        <v>438</v>
      </c>
      <c r="N308" s="307">
        <v>48</v>
      </c>
      <c r="O308" s="307">
        <v>438</v>
      </c>
      <c r="P308" s="307">
        <v>374</v>
      </c>
      <c r="Q308" s="307">
        <v>483</v>
      </c>
      <c r="R308" s="307">
        <v>352</v>
      </c>
      <c r="S308" s="278"/>
      <c r="T308" s="278"/>
      <c r="U308" s="278"/>
    </row>
    <row r="309" spans="1:21" ht="12.75">
      <c r="A309" s="283">
        <v>97420</v>
      </c>
      <c r="B309" s="284" t="s">
        <v>656</v>
      </c>
      <c r="C309" s="283">
        <v>601</v>
      </c>
      <c r="D309" s="284" t="s">
        <v>665</v>
      </c>
      <c r="E309" s="285">
        <v>4</v>
      </c>
      <c r="F309" s="307">
        <v>206</v>
      </c>
      <c r="G309" s="307">
        <v>604</v>
      </c>
      <c r="H309" s="307">
        <v>55</v>
      </c>
      <c r="I309" s="307">
        <v>48</v>
      </c>
      <c r="J309" s="307">
        <v>10</v>
      </c>
      <c r="K309" s="307">
        <v>93</v>
      </c>
      <c r="L309" s="307">
        <v>31</v>
      </c>
      <c r="M309" s="307">
        <v>42</v>
      </c>
      <c r="N309" s="307">
        <v>19</v>
      </c>
      <c r="O309" s="307">
        <v>91</v>
      </c>
      <c r="P309" s="307">
        <v>81</v>
      </c>
      <c r="Q309" s="307">
        <v>99</v>
      </c>
      <c r="R309" s="307">
        <v>76</v>
      </c>
      <c r="S309" s="278"/>
      <c r="T309" s="278"/>
      <c r="U309" s="278"/>
    </row>
    <row r="310" spans="1:21" ht="12.75">
      <c r="A310" s="283">
        <v>97421</v>
      </c>
      <c r="B310" s="284" t="s">
        <v>280</v>
      </c>
      <c r="C310" s="283">
        <v>101</v>
      </c>
      <c r="D310" s="284" t="s">
        <v>666</v>
      </c>
      <c r="E310" s="285">
        <v>4</v>
      </c>
      <c r="F310" s="307">
        <v>580</v>
      </c>
      <c r="G310" s="307">
        <v>1628</v>
      </c>
      <c r="H310" s="307">
        <v>175</v>
      </c>
      <c r="I310" s="307">
        <v>99</v>
      </c>
      <c r="J310" s="307">
        <v>30</v>
      </c>
      <c r="K310" s="307">
        <v>276</v>
      </c>
      <c r="L310" s="307">
        <v>87</v>
      </c>
      <c r="M310" s="307">
        <v>159</v>
      </c>
      <c r="N310" s="307">
        <v>56</v>
      </c>
      <c r="O310" s="307">
        <v>285</v>
      </c>
      <c r="P310" s="307">
        <v>234</v>
      </c>
      <c r="Q310" s="307">
        <v>316</v>
      </c>
      <c r="R310" s="307">
        <v>230</v>
      </c>
      <c r="S310" s="278"/>
      <c r="T310" s="278"/>
      <c r="U310" s="278"/>
    </row>
    <row r="311" spans="1:21" ht="12.75">
      <c r="A311" s="283">
        <v>97421</v>
      </c>
      <c r="B311" s="284" t="s">
        <v>280</v>
      </c>
      <c r="C311" s="283">
        <v>201</v>
      </c>
      <c r="D311" s="284" t="s">
        <v>667</v>
      </c>
      <c r="E311" s="285">
        <v>4</v>
      </c>
      <c r="F311" s="307">
        <v>263</v>
      </c>
      <c r="G311" s="307">
        <v>683</v>
      </c>
      <c r="H311" s="307">
        <v>95</v>
      </c>
      <c r="I311" s="307">
        <v>38</v>
      </c>
      <c r="J311" s="307">
        <v>13</v>
      </c>
      <c r="K311" s="307">
        <v>117</v>
      </c>
      <c r="L311" s="307">
        <v>24</v>
      </c>
      <c r="M311" s="307">
        <v>52</v>
      </c>
      <c r="N311" s="307">
        <v>18</v>
      </c>
      <c r="O311" s="307">
        <v>144</v>
      </c>
      <c r="P311" s="307">
        <v>129</v>
      </c>
      <c r="Q311" s="307">
        <v>151</v>
      </c>
      <c r="R311" s="307">
        <v>119</v>
      </c>
      <c r="S311" s="278"/>
      <c r="T311" s="278"/>
      <c r="U311" s="278"/>
    </row>
    <row r="312" spans="1:21" ht="12.75">
      <c r="A312" s="283">
        <v>97421</v>
      </c>
      <c r="B312" s="284" t="s">
        <v>280</v>
      </c>
      <c r="C312" s="283">
        <v>202</v>
      </c>
      <c r="D312" s="284" t="s">
        <v>668</v>
      </c>
      <c r="E312" s="285">
        <v>1</v>
      </c>
      <c r="F312" s="307"/>
      <c r="G312" s="307"/>
      <c r="H312" s="307"/>
      <c r="I312" s="307"/>
      <c r="J312" s="307"/>
      <c r="K312" s="307"/>
      <c r="L312" s="307"/>
      <c r="M312" s="307"/>
      <c r="N312" s="307"/>
      <c r="O312" s="307"/>
      <c r="P312" s="307"/>
      <c r="Q312" s="307"/>
      <c r="R312" s="307"/>
      <c r="S312" s="278"/>
      <c r="T312" s="278"/>
      <c r="U312" s="278"/>
    </row>
    <row r="313" spans="1:21" ht="12.75">
      <c r="A313" s="283">
        <v>97421</v>
      </c>
      <c r="B313" s="284" t="s">
        <v>280</v>
      </c>
      <c r="C313" s="283">
        <v>301</v>
      </c>
      <c r="D313" s="284" t="s">
        <v>669</v>
      </c>
      <c r="E313" s="285">
        <v>4</v>
      </c>
      <c r="F313" s="307">
        <v>632</v>
      </c>
      <c r="G313" s="307">
        <v>1707</v>
      </c>
      <c r="H313" s="307">
        <v>200</v>
      </c>
      <c r="I313" s="307">
        <v>140</v>
      </c>
      <c r="J313" s="307">
        <v>25</v>
      </c>
      <c r="K313" s="307">
        <v>267</v>
      </c>
      <c r="L313" s="307">
        <v>68</v>
      </c>
      <c r="M313" s="307">
        <v>146</v>
      </c>
      <c r="N313" s="307">
        <v>45</v>
      </c>
      <c r="O313" s="307">
        <v>336</v>
      </c>
      <c r="P313" s="307">
        <v>283</v>
      </c>
      <c r="Q313" s="307">
        <v>354</v>
      </c>
      <c r="R313" s="307">
        <v>264</v>
      </c>
      <c r="S313" s="278"/>
      <c r="T313" s="278"/>
      <c r="U313" s="278"/>
    </row>
    <row r="314" spans="1:21" ht="12.75">
      <c r="A314" s="283">
        <v>97421</v>
      </c>
      <c r="B314" s="284" t="s">
        <v>280</v>
      </c>
      <c r="C314" s="283">
        <v>302</v>
      </c>
      <c r="D314" s="284" t="s">
        <v>670</v>
      </c>
      <c r="E314" s="285">
        <v>1</v>
      </c>
      <c r="F314" s="307"/>
      <c r="G314" s="307"/>
      <c r="H314" s="307"/>
      <c r="I314" s="307"/>
      <c r="J314" s="307"/>
      <c r="K314" s="307"/>
      <c r="L314" s="307"/>
      <c r="M314" s="307"/>
      <c r="N314" s="307"/>
      <c r="O314" s="307"/>
      <c r="P314" s="307"/>
      <c r="Q314" s="307"/>
      <c r="R314" s="307"/>
      <c r="S314" s="278"/>
      <c r="T314" s="278"/>
      <c r="U314" s="278"/>
    </row>
    <row r="315" spans="1:21" ht="12.75">
      <c r="A315" s="283">
        <v>97421</v>
      </c>
      <c r="B315" s="284" t="s">
        <v>280</v>
      </c>
      <c r="C315" s="283">
        <v>303</v>
      </c>
      <c r="D315" s="284" t="s">
        <v>671</v>
      </c>
      <c r="E315" s="285">
        <v>1</v>
      </c>
      <c r="F315" s="307"/>
      <c r="G315" s="307"/>
      <c r="H315" s="307"/>
      <c r="I315" s="307"/>
      <c r="J315" s="307"/>
      <c r="K315" s="307"/>
      <c r="L315" s="307"/>
      <c r="M315" s="307"/>
      <c r="N315" s="307"/>
      <c r="O315" s="307"/>
      <c r="P315" s="307"/>
      <c r="Q315" s="307"/>
      <c r="R315" s="307"/>
      <c r="S315" s="278"/>
      <c r="T315" s="278"/>
      <c r="U315" s="278"/>
    </row>
    <row r="316" spans="1:21" ht="12.75">
      <c r="A316" s="283">
        <v>97421</v>
      </c>
      <c r="B316" s="284" t="s">
        <v>280</v>
      </c>
      <c r="C316" s="283">
        <v>401</v>
      </c>
      <c r="D316" s="284" t="s">
        <v>672</v>
      </c>
      <c r="E316" s="285">
        <v>4</v>
      </c>
      <c r="F316" s="307">
        <v>376</v>
      </c>
      <c r="G316" s="307">
        <v>1019</v>
      </c>
      <c r="H316" s="307">
        <v>119</v>
      </c>
      <c r="I316" s="307">
        <v>88</v>
      </c>
      <c r="J316" s="307">
        <v>22</v>
      </c>
      <c r="K316" s="307">
        <v>147</v>
      </c>
      <c r="L316" s="307">
        <v>45</v>
      </c>
      <c r="M316" s="307">
        <v>117</v>
      </c>
      <c r="N316" s="307">
        <v>31</v>
      </c>
      <c r="O316" s="307">
        <v>230</v>
      </c>
      <c r="P316" s="307">
        <v>184</v>
      </c>
      <c r="Q316" s="307">
        <v>230</v>
      </c>
      <c r="R316" s="307">
        <v>180</v>
      </c>
      <c r="S316" s="278"/>
      <c r="T316" s="278"/>
      <c r="U316" s="278"/>
    </row>
    <row r="317" spans="1:21" ht="12.75">
      <c r="A317" s="283">
        <v>97421</v>
      </c>
      <c r="B317" s="284" t="s">
        <v>280</v>
      </c>
      <c r="C317" s="283">
        <v>501</v>
      </c>
      <c r="D317" s="284" t="s">
        <v>673</v>
      </c>
      <c r="E317" s="285">
        <v>4</v>
      </c>
      <c r="F317" s="307">
        <v>179</v>
      </c>
      <c r="G317" s="307">
        <v>481</v>
      </c>
      <c r="H317" s="307">
        <v>55</v>
      </c>
      <c r="I317" s="307">
        <v>21</v>
      </c>
      <c r="J317" s="307">
        <v>15</v>
      </c>
      <c r="K317" s="307">
        <v>88</v>
      </c>
      <c r="L317" s="307">
        <v>21</v>
      </c>
      <c r="M317" s="307">
        <v>12</v>
      </c>
      <c r="N317" s="307">
        <v>8</v>
      </c>
      <c r="O317" s="307">
        <v>111</v>
      </c>
      <c r="P317" s="307">
        <v>94</v>
      </c>
      <c r="Q317" s="307">
        <v>113</v>
      </c>
      <c r="R317" s="307">
        <v>73</v>
      </c>
      <c r="S317" s="278"/>
      <c r="T317" s="278"/>
      <c r="U317" s="278"/>
    </row>
    <row r="318" spans="1:21" ht="12.75">
      <c r="A318" s="283">
        <v>97422</v>
      </c>
      <c r="B318" s="284" t="s">
        <v>276</v>
      </c>
      <c r="C318" s="283">
        <v>101</v>
      </c>
      <c r="D318" s="284" t="s">
        <v>657</v>
      </c>
      <c r="E318" s="285">
        <v>4</v>
      </c>
      <c r="F318" s="307">
        <v>941</v>
      </c>
      <c r="G318" s="307">
        <v>1837</v>
      </c>
      <c r="H318" s="307">
        <v>473</v>
      </c>
      <c r="I318" s="307">
        <v>240</v>
      </c>
      <c r="J318" s="307">
        <v>67</v>
      </c>
      <c r="K318" s="307">
        <v>161</v>
      </c>
      <c r="L318" s="307">
        <v>21</v>
      </c>
      <c r="M318" s="307">
        <v>705</v>
      </c>
      <c r="N318" s="307">
        <v>64</v>
      </c>
      <c r="O318" s="307">
        <v>382</v>
      </c>
      <c r="P318" s="307">
        <v>347</v>
      </c>
      <c r="Q318" s="307">
        <v>432</v>
      </c>
      <c r="R318" s="307">
        <v>310</v>
      </c>
      <c r="S318" s="278"/>
      <c r="T318" s="278"/>
      <c r="U318" s="278"/>
    </row>
    <row r="319" spans="1:21" ht="12.75">
      <c r="A319" s="283">
        <v>97422</v>
      </c>
      <c r="B319" s="284" t="s">
        <v>276</v>
      </c>
      <c r="C319" s="283">
        <v>102</v>
      </c>
      <c r="D319" s="284" t="s">
        <v>674</v>
      </c>
      <c r="E319" s="285">
        <v>4</v>
      </c>
      <c r="F319" s="307">
        <v>521</v>
      </c>
      <c r="G319" s="307">
        <v>1275</v>
      </c>
      <c r="H319" s="307">
        <v>186</v>
      </c>
      <c r="I319" s="307">
        <v>124</v>
      </c>
      <c r="J319" s="307">
        <v>40</v>
      </c>
      <c r="K319" s="307">
        <v>171</v>
      </c>
      <c r="L319" s="307">
        <v>37</v>
      </c>
      <c r="M319" s="307">
        <v>305</v>
      </c>
      <c r="N319" s="307">
        <v>42</v>
      </c>
      <c r="O319" s="307">
        <v>187</v>
      </c>
      <c r="P319" s="307">
        <v>172</v>
      </c>
      <c r="Q319" s="307">
        <v>231</v>
      </c>
      <c r="R319" s="307">
        <v>168</v>
      </c>
      <c r="S319" s="278"/>
      <c r="T319" s="278"/>
      <c r="U319" s="278"/>
    </row>
    <row r="320" spans="1:21" ht="12.75">
      <c r="A320" s="283">
        <v>97422</v>
      </c>
      <c r="B320" s="284" t="s">
        <v>276</v>
      </c>
      <c r="C320" s="283">
        <v>103</v>
      </c>
      <c r="D320" s="284" t="s">
        <v>675</v>
      </c>
      <c r="E320" s="285">
        <v>4</v>
      </c>
      <c r="F320" s="307">
        <v>1580</v>
      </c>
      <c r="G320" s="307">
        <v>3414</v>
      </c>
      <c r="H320" s="307">
        <v>744</v>
      </c>
      <c r="I320" s="307">
        <v>447</v>
      </c>
      <c r="J320" s="307">
        <v>54</v>
      </c>
      <c r="K320" s="307">
        <v>335</v>
      </c>
      <c r="L320" s="307">
        <v>82</v>
      </c>
      <c r="M320" s="307">
        <v>1171</v>
      </c>
      <c r="N320" s="307">
        <v>83</v>
      </c>
      <c r="O320" s="307">
        <v>733</v>
      </c>
      <c r="P320" s="307">
        <v>666</v>
      </c>
      <c r="Q320" s="307">
        <v>807</v>
      </c>
      <c r="R320" s="307">
        <v>565</v>
      </c>
      <c r="S320" s="278"/>
      <c r="T320" s="278"/>
      <c r="U320" s="278"/>
    </row>
    <row r="321" spans="1:21" ht="12.75">
      <c r="A321" s="283">
        <v>97422</v>
      </c>
      <c r="B321" s="284" t="s">
        <v>276</v>
      </c>
      <c r="C321" s="283">
        <v>104</v>
      </c>
      <c r="D321" s="284" t="s">
        <v>676</v>
      </c>
      <c r="E321" s="285">
        <v>4</v>
      </c>
      <c r="F321" s="307">
        <v>478</v>
      </c>
      <c r="G321" s="307">
        <v>1166</v>
      </c>
      <c r="H321" s="307">
        <v>175</v>
      </c>
      <c r="I321" s="307">
        <v>140</v>
      </c>
      <c r="J321" s="307">
        <v>26</v>
      </c>
      <c r="K321" s="307">
        <v>137</v>
      </c>
      <c r="L321" s="307">
        <v>27</v>
      </c>
      <c r="M321" s="307">
        <v>284</v>
      </c>
      <c r="N321" s="307">
        <v>38</v>
      </c>
      <c r="O321" s="307">
        <v>179</v>
      </c>
      <c r="P321" s="307">
        <v>153</v>
      </c>
      <c r="Q321" s="307">
        <v>206</v>
      </c>
      <c r="R321" s="307">
        <v>154</v>
      </c>
      <c r="S321" s="278"/>
      <c r="T321" s="278"/>
      <c r="U321" s="278"/>
    </row>
    <row r="322" spans="1:21" ht="12.75">
      <c r="A322" s="283">
        <v>97422</v>
      </c>
      <c r="B322" s="284" t="s">
        <v>276</v>
      </c>
      <c r="C322" s="283">
        <v>105</v>
      </c>
      <c r="D322" s="284" t="s">
        <v>677</v>
      </c>
      <c r="E322" s="285">
        <v>4</v>
      </c>
      <c r="F322" s="307">
        <v>798</v>
      </c>
      <c r="G322" s="307">
        <v>1866</v>
      </c>
      <c r="H322" s="307">
        <v>312</v>
      </c>
      <c r="I322" s="307">
        <v>195</v>
      </c>
      <c r="J322" s="307">
        <v>51</v>
      </c>
      <c r="K322" s="307">
        <v>240</v>
      </c>
      <c r="L322" s="307">
        <v>49</v>
      </c>
      <c r="M322" s="307">
        <v>517</v>
      </c>
      <c r="N322" s="307">
        <v>33</v>
      </c>
      <c r="O322" s="307">
        <v>281</v>
      </c>
      <c r="P322" s="307">
        <v>241</v>
      </c>
      <c r="Q322" s="307">
        <v>309</v>
      </c>
      <c r="R322" s="307">
        <v>205</v>
      </c>
      <c r="S322" s="278"/>
      <c r="T322" s="278"/>
      <c r="U322" s="278"/>
    </row>
    <row r="323" spans="1:21" ht="12.75">
      <c r="A323" s="283">
        <v>97422</v>
      </c>
      <c r="B323" s="284" t="s">
        <v>276</v>
      </c>
      <c r="C323" s="283">
        <v>106</v>
      </c>
      <c r="D323" s="284" t="s">
        <v>678</v>
      </c>
      <c r="E323" s="285">
        <v>4</v>
      </c>
      <c r="F323" s="307">
        <v>1124</v>
      </c>
      <c r="G323" s="307">
        <v>2706</v>
      </c>
      <c r="H323" s="307">
        <v>407</v>
      </c>
      <c r="I323" s="307">
        <v>332</v>
      </c>
      <c r="J323" s="307">
        <v>47</v>
      </c>
      <c r="K323" s="307">
        <v>338</v>
      </c>
      <c r="L323" s="307">
        <v>67</v>
      </c>
      <c r="M323" s="307">
        <v>766</v>
      </c>
      <c r="N323" s="307">
        <v>78</v>
      </c>
      <c r="O323" s="307">
        <v>423</v>
      </c>
      <c r="P323" s="307">
        <v>374</v>
      </c>
      <c r="Q323" s="307">
        <v>516</v>
      </c>
      <c r="R323" s="307">
        <v>336</v>
      </c>
      <c r="S323" s="278"/>
      <c r="T323" s="278"/>
      <c r="U323" s="278"/>
    </row>
    <row r="324" spans="1:21" ht="12.75">
      <c r="A324" s="283">
        <v>97422</v>
      </c>
      <c r="B324" s="284" t="s">
        <v>276</v>
      </c>
      <c r="C324" s="283">
        <v>107</v>
      </c>
      <c r="D324" s="284" t="s">
        <v>679</v>
      </c>
      <c r="E324" s="285">
        <v>4</v>
      </c>
      <c r="F324" s="307">
        <v>708</v>
      </c>
      <c r="G324" s="307">
        <v>1501</v>
      </c>
      <c r="H324" s="307">
        <v>356</v>
      </c>
      <c r="I324" s="307">
        <v>182</v>
      </c>
      <c r="J324" s="307">
        <v>21</v>
      </c>
      <c r="K324" s="307">
        <v>149</v>
      </c>
      <c r="L324" s="307">
        <v>25</v>
      </c>
      <c r="M324" s="307">
        <v>536</v>
      </c>
      <c r="N324" s="307">
        <v>45</v>
      </c>
      <c r="O324" s="307">
        <v>342</v>
      </c>
      <c r="P324" s="307">
        <v>313</v>
      </c>
      <c r="Q324" s="307">
        <v>436</v>
      </c>
      <c r="R324" s="307">
        <v>325</v>
      </c>
      <c r="S324" s="278"/>
      <c r="T324" s="278"/>
      <c r="U324" s="278"/>
    </row>
    <row r="325" spans="1:21" ht="12.75">
      <c r="A325" s="283">
        <v>97422</v>
      </c>
      <c r="B325" s="284" t="s">
        <v>276</v>
      </c>
      <c r="C325" s="283">
        <v>201</v>
      </c>
      <c r="D325" s="284" t="s">
        <v>680</v>
      </c>
      <c r="E325" s="285">
        <v>4</v>
      </c>
      <c r="F325" s="307">
        <v>866</v>
      </c>
      <c r="G325" s="307">
        <v>2293</v>
      </c>
      <c r="H325" s="307">
        <v>253</v>
      </c>
      <c r="I325" s="307">
        <v>244</v>
      </c>
      <c r="J325" s="307">
        <v>27</v>
      </c>
      <c r="K325" s="307">
        <v>342</v>
      </c>
      <c r="L325" s="307">
        <v>65</v>
      </c>
      <c r="M325" s="307">
        <v>372</v>
      </c>
      <c r="N325" s="307">
        <v>49</v>
      </c>
      <c r="O325" s="307">
        <v>371</v>
      </c>
      <c r="P325" s="307">
        <v>328</v>
      </c>
      <c r="Q325" s="307">
        <v>410</v>
      </c>
      <c r="R325" s="307">
        <v>274</v>
      </c>
      <c r="S325" s="278"/>
      <c r="T325" s="278"/>
      <c r="U325" s="278"/>
    </row>
    <row r="326" spans="1:21" ht="12.75">
      <c r="A326" s="283">
        <v>97422</v>
      </c>
      <c r="B326" s="284" t="s">
        <v>276</v>
      </c>
      <c r="C326" s="283">
        <v>202</v>
      </c>
      <c r="D326" s="284" t="s">
        <v>681</v>
      </c>
      <c r="E326" s="285">
        <v>4</v>
      </c>
      <c r="F326" s="307">
        <v>674</v>
      </c>
      <c r="G326" s="307">
        <v>1870</v>
      </c>
      <c r="H326" s="307">
        <v>165</v>
      </c>
      <c r="I326" s="307">
        <v>185</v>
      </c>
      <c r="J326" s="307">
        <v>23</v>
      </c>
      <c r="K326" s="307">
        <v>301</v>
      </c>
      <c r="L326" s="307">
        <v>66</v>
      </c>
      <c r="M326" s="307">
        <v>307</v>
      </c>
      <c r="N326" s="307">
        <v>26</v>
      </c>
      <c r="O326" s="307">
        <v>246</v>
      </c>
      <c r="P326" s="307">
        <v>224</v>
      </c>
      <c r="Q326" s="307">
        <v>279</v>
      </c>
      <c r="R326" s="307">
        <v>187</v>
      </c>
      <c r="S326" s="278"/>
      <c r="T326" s="278"/>
      <c r="U326" s="278"/>
    </row>
    <row r="327" spans="1:21" ht="12.75">
      <c r="A327" s="283">
        <v>97422</v>
      </c>
      <c r="B327" s="284" t="s">
        <v>276</v>
      </c>
      <c r="C327" s="283">
        <v>203</v>
      </c>
      <c r="D327" s="284" t="s">
        <v>682</v>
      </c>
      <c r="E327" s="285">
        <v>4</v>
      </c>
      <c r="F327" s="307">
        <v>1393</v>
      </c>
      <c r="G327" s="307">
        <v>3394</v>
      </c>
      <c r="H327" s="307">
        <v>525</v>
      </c>
      <c r="I327" s="307">
        <v>311</v>
      </c>
      <c r="J327" s="307">
        <v>57</v>
      </c>
      <c r="K327" s="307">
        <v>500</v>
      </c>
      <c r="L327" s="307">
        <v>99</v>
      </c>
      <c r="M327" s="307">
        <v>678</v>
      </c>
      <c r="N327" s="307">
        <v>72</v>
      </c>
      <c r="O327" s="307">
        <v>475</v>
      </c>
      <c r="P327" s="307">
        <v>431</v>
      </c>
      <c r="Q327" s="307">
        <v>555</v>
      </c>
      <c r="R327" s="307">
        <v>416</v>
      </c>
      <c r="S327" s="278"/>
      <c r="T327" s="278"/>
      <c r="U327" s="278"/>
    </row>
    <row r="328" spans="1:21" ht="12.75">
      <c r="A328" s="283">
        <v>97422</v>
      </c>
      <c r="B328" s="284" t="s">
        <v>276</v>
      </c>
      <c r="C328" s="283">
        <v>204</v>
      </c>
      <c r="D328" s="284" t="s">
        <v>683</v>
      </c>
      <c r="E328" s="285">
        <v>4</v>
      </c>
      <c r="F328" s="307">
        <v>676</v>
      </c>
      <c r="G328" s="307">
        <v>1890</v>
      </c>
      <c r="H328" s="307">
        <v>175</v>
      </c>
      <c r="I328" s="307">
        <v>176</v>
      </c>
      <c r="J328" s="307">
        <v>34</v>
      </c>
      <c r="K328" s="307">
        <v>291</v>
      </c>
      <c r="L328" s="307">
        <v>68</v>
      </c>
      <c r="M328" s="307">
        <v>308</v>
      </c>
      <c r="N328" s="307">
        <v>44</v>
      </c>
      <c r="O328" s="307">
        <v>288</v>
      </c>
      <c r="P328" s="307">
        <v>266</v>
      </c>
      <c r="Q328" s="307">
        <v>319</v>
      </c>
      <c r="R328" s="307">
        <v>232</v>
      </c>
      <c r="S328" s="278"/>
      <c r="T328" s="278"/>
      <c r="U328" s="278"/>
    </row>
    <row r="329" spans="1:21" ht="12.75">
      <c r="A329" s="283">
        <v>97422</v>
      </c>
      <c r="B329" s="284" t="s">
        <v>276</v>
      </c>
      <c r="C329" s="283">
        <v>301</v>
      </c>
      <c r="D329" s="284" t="s">
        <v>684</v>
      </c>
      <c r="E329" s="285">
        <v>4</v>
      </c>
      <c r="F329" s="307">
        <v>1222</v>
      </c>
      <c r="G329" s="307">
        <v>3403</v>
      </c>
      <c r="H329" s="307">
        <v>291</v>
      </c>
      <c r="I329" s="307">
        <v>363</v>
      </c>
      <c r="J329" s="307">
        <v>50</v>
      </c>
      <c r="K329" s="307">
        <v>518</v>
      </c>
      <c r="L329" s="307">
        <v>111</v>
      </c>
      <c r="M329" s="307">
        <v>568</v>
      </c>
      <c r="N329" s="307">
        <v>42</v>
      </c>
      <c r="O329" s="307">
        <v>543</v>
      </c>
      <c r="P329" s="307">
        <v>485</v>
      </c>
      <c r="Q329" s="307">
        <v>570</v>
      </c>
      <c r="R329" s="307">
        <v>377</v>
      </c>
      <c r="S329" s="278"/>
      <c r="T329" s="278"/>
      <c r="U329" s="278"/>
    </row>
    <row r="330" spans="1:21" ht="12.75">
      <c r="A330" s="283">
        <v>97422</v>
      </c>
      <c r="B330" s="284" t="s">
        <v>276</v>
      </c>
      <c r="C330" s="283">
        <v>401</v>
      </c>
      <c r="D330" s="284" t="s">
        <v>685</v>
      </c>
      <c r="E330" s="285">
        <v>4</v>
      </c>
      <c r="F330" s="307">
        <v>583</v>
      </c>
      <c r="G330" s="307">
        <v>1589</v>
      </c>
      <c r="H330" s="307">
        <v>172</v>
      </c>
      <c r="I330" s="307">
        <v>124</v>
      </c>
      <c r="J330" s="307">
        <v>16</v>
      </c>
      <c r="K330" s="307">
        <v>271</v>
      </c>
      <c r="L330" s="307">
        <v>53</v>
      </c>
      <c r="M330" s="307">
        <v>249</v>
      </c>
      <c r="N330" s="307">
        <v>33</v>
      </c>
      <c r="O330" s="307">
        <v>190</v>
      </c>
      <c r="P330" s="307">
        <v>163</v>
      </c>
      <c r="Q330" s="307">
        <v>224</v>
      </c>
      <c r="R330" s="307">
        <v>152</v>
      </c>
      <c r="S330" s="278"/>
      <c r="T330" s="278"/>
      <c r="U330" s="278"/>
    </row>
    <row r="331" spans="1:21" ht="12.75">
      <c r="A331" s="283">
        <v>97422</v>
      </c>
      <c r="B331" s="284" t="s">
        <v>276</v>
      </c>
      <c r="C331" s="283">
        <v>501</v>
      </c>
      <c r="D331" s="284" t="s">
        <v>686</v>
      </c>
      <c r="E331" s="285">
        <v>4</v>
      </c>
      <c r="F331" s="307">
        <v>1094</v>
      </c>
      <c r="G331" s="307">
        <v>2882</v>
      </c>
      <c r="H331" s="307">
        <v>360</v>
      </c>
      <c r="I331" s="307">
        <v>261</v>
      </c>
      <c r="J331" s="307">
        <v>47</v>
      </c>
      <c r="K331" s="307">
        <v>426</v>
      </c>
      <c r="L331" s="307">
        <v>95</v>
      </c>
      <c r="M331" s="307">
        <v>564</v>
      </c>
      <c r="N331" s="307">
        <v>60</v>
      </c>
      <c r="O331" s="307">
        <v>405</v>
      </c>
      <c r="P331" s="307">
        <v>362</v>
      </c>
      <c r="Q331" s="307">
        <v>457</v>
      </c>
      <c r="R331" s="307">
        <v>333</v>
      </c>
      <c r="S331" s="278"/>
      <c r="T331" s="278"/>
      <c r="U331" s="278"/>
    </row>
    <row r="332" spans="1:21" ht="12.75">
      <c r="A332" s="283">
        <v>97422</v>
      </c>
      <c r="B332" s="284" t="s">
        <v>276</v>
      </c>
      <c r="C332" s="283">
        <v>601</v>
      </c>
      <c r="D332" s="284" t="s">
        <v>687</v>
      </c>
      <c r="E332" s="285">
        <v>4</v>
      </c>
      <c r="F332" s="307">
        <v>759</v>
      </c>
      <c r="G332" s="307">
        <v>2136</v>
      </c>
      <c r="H332" s="307">
        <v>168</v>
      </c>
      <c r="I332" s="307">
        <v>203</v>
      </c>
      <c r="J332" s="307">
        <v>34</v>
      </c>
      <c r="K332" s="307">
        <v>354</v>
      </c>
      <c r="L332" s="307">
        <v>64</v>
      </c>
      <c r="M332" s="307">
        <v>305</v>
      </c>
      <c r="N332" s="307">
        <v>39</v>
      </c>
      <c r="O332" s="307">
        <v>317</v>
      </c>
      <c r="P332" s="307">
        <v>289</v>
      </c>
      <c r="Q332" s="307">
        <v>369</v>
      </c>
      <c r="R332" s="307">
        <v>258</v>
      </c>
      <c r="S332" s="278"/>
      <c r="T332" s="278"/>
      <c r="U332" s="278"/>
    </row>
    <row r="333" spans="1:21" ht="12.75">
      <c r="A333" s="283">
        <v>97422</v>
      </c>
      <c r="B333" s="284" t="s">
        <v>276</v>
      </c>
      <c r="C333" s="283">
        <v>701</v>
      </c>
      <c r="D333" s="284" t="s">
        <v>688</v>
      </c>
      <c r="E333" s="285">
        <v>4</v>
      </c>
      <c r="F333" s="307">
        <v>802</v>
      </c>
      <c r="G333" s="307">
        <v>2105</v>
      </c>
      <c r="H333" s="307">
        <v>222</v>
      </c>
      <c r="I333" s="307">
        <v>187</v>
      </c>
      <c r="J333" s="307">
        <v>45</v>
      </c>
      <c r="K333" s="307">
        <v>348</v>
      </c>
      <c r="L333" s="307">
        <v>59</v>
      </c>
      <c r="M333" s="307">
        <v>272</v>
      </c>
      <c r="N333" s="307">
        <v>50</v>
      </c>
      <c r="O333" s="307">
        <v>344</v>
      </c>
      <c r="P333" s="307">
        <v>313</v>
      </c>
      <c r="Q333" s="307">
        <v>387</v>
      </c>
      <c r="R333" s="307">
        <v>299</v>
      </c>
      <c r="S333" s="278"/>
      <c r="T333" s="278"/>
      <c r="U333" s="278"/>
    </row>
    <row r="334" spans="1:21" ht="12.75">
      <c r="A334" s="283">
        <v>97422</v>
      </c>
      <c r="B334" s="284" t="s">
        <v>276</v>
      </c>
      <c r="C334" s="283">
        <v>801</v>
      </c>
      <c r="D334" s="284" t="s">
        <v>689</v>
      </c>
      <c r="E334" s="285">
        <v>4</v>
      </c>
      <c r="F334" s="307">
        <v>969</v>
      </c>
      <c r="G334" s="307">
        <v>2672</v>
      </c>
      <c r="H334" s="307">
        <v>236</v>
      </c>
      <c r="I334" s="307">
        <v>278</v>
      </c>
      <c r="J334" s="307">
        <v>64</v>
      </c>
      <c r="K334" s="307">
        <v>391</v>
      </c>
      <c r="L334" s="307">
        <v>75</v>
      </c>
      <c r="M334" s="307">
        <v>470</v>
      </c>
      <c r="N334" s="307">
        <v>56</v>
      </c>
      <c r="O334" s="307">
        <v>474</v>
      </c>
      <c r="P334" s="307">
        <v>436</v>
      </c>
      <c r="Q334" s="307">
        <v>513</v>
      </c>
      <c r="R334" s="307">
        <v>370</v>
      </c>
      <c r="S334" s="278"/>
      <c r="T334" s="278"/>
      <c r="U334" s="278"/>
    </row>
    <row r="335" spans="1:21" ht="12.75">
      <c r="A335" s="283">
        <v>97422</v>
      </c>
      <c r="B335" s="284" t="s">
        <v>276</v>
      </c>
      <c r="C335" s="283">
        <v>901</v>
      </c>
      <c r="D335" s="284" t="s">
        <v>690</v>
      </c>
      <c r="E335" s="285">
        <v>4</v>
      </c>
      <c r="F335" s="307">
        <v>960</v>
      </c>
      <c r="G335" s="307">
        <v>2712</v>
      </c>
      <c r="H335" s="307">
        <v>237</v>
      </c>
      <c r="I335" s="307">
        <v>269</v>
      </c>
      <c r="J335" s="307">
        <v>44</v>
      </c>
      <c r="K335" s="307">
        <v>410</v>
      </c>
      <c r="L335" s="307">
        <v>79</v>
      </c>
      <c r="M335" s="307">
        <v>404</v>
      </c>
      <c r="N335" s="307">
        <v>39</v>
      </c>
      <c r="O335" s="307">
        <v>439</v>
      </c>
      <c r="P335" s="307">
        <v>395</v>
      </c>
      <c r="Q335" s="307">
        <v>487</v>
      </c>
      <c r="R335" s="307">
        <v>360</v>
      </c>
      <c r="S335" s="278"/>
      <c r="T335" s="278"/>
      <c r="U335" s="278"/>
    </row>
    <row r="336" spans="1:21" ht="12.75">
      <c r="A336" s="283">
        <v>97422</v>
      </c>
      <c r="B336" s="284" t="s">
        <v>276</v>
      </c>
      <c r="C336" s="283">
        <v>1001</v>
      </c>
      <c r="D336" s="284" t="s">
        <v>691</v>
      </c>
      <c r="E336" s="285">
        <v>4</v>
      </c>
      <c r="F336" s="307">
        <v>833</v>
      </c>
      <c r="G336" s="307">
        <v>2414</v>
      </c>
      <c r="H336" s="307">
        <v>170</v>
      </c>
      <c r="I336" s="307">
        <v>191</v>
      </c>
      <c r="J336" s="307">
        <v>47</v>
      </c>
      <c r="K336" s="307">
        <v>425</v>
      </c>
      <c r="L336" s="307">
        <v>88</v>
      </c>
      <c r="M336" s="307">
        <v>314</v>
      </c>
      <c r="N336" s="307">
        <v>37</v>
      </c>
      <c r="O336" s="307">
        <v>354</v>
      </c>
      <c r="P336" s="307">
        <v>317</v>
      </c>
      <c r="Q336" s="307">
        <v>361</v>
      </c>
      <c r="R336" s="307">
        <v>255</v>
      </c>
      <c r="S336" s="278"/>
      <c r="T336" s="278"/>
      <c r="U336" s="278"/>
    </row>
    <row r="337" spans="1:21" ht="12.75">
      <c r="A337" s="283">
        <v>97422</v>
      </c>
      <c r="B337" s="284" t="s">
        <v>276</v>
      </c>
      <c r="C337" s="283">
        <v>1101</v>
      </c>
      <c r="D337" s="284" t="s">
        <v>692</v>
      </c>
      <c r="E337" s="285">
        <v>4</v>
      </c>
      <c r="F337" s="307">
        <v>560</v>
      </c>
      <c r="G337" s="307">
        <v>1611</v>
      </c>
      <c r="H337" s="307">
        <v>122</v>
      </c>
      <c r="I337" s="307">
        <v>120</v>
      </c>
      <c r="J337" s="307">
        <v>42</v>
      </c>
      <c r="K337" s="307">
        <v>276</v>
      </c>
      <c r="L337" s="307">
        <v>55</v>
      </c>
      <c r="M337" s="307">
        <v>193</v>
      </c>
      <c r="N337" s="307">
        <v>36</v>
      </c>
      <c r="O337" s="307">
        <v>221</v>
      </c>
      <c r="P337" s="307">
        <v>195</v>
      </c>
      <c r="Q337" s="307">
        <v>243</v>
      </c>
      <c r="R337" s="307">
        <v>156</v>
      </c>
      <c r="S337" s="278"/>
      <c r="T337" s="278"/>
      <c r="U337" s="278"/>
    </row>
    <row r="338" spans="1:21" ht="12.75">
      <c r="A338" s="283">
        <v>97422</v>
      </c>
      <c r="B338" s="284" t="s">
        <v>276</v>
      </c>
      <c r="C338" s="283">
        <v>1201</v>
      </c>
      <c r="D338" s="284" t="s">
        <v>693</v>
      </c>
      <c r="E338" s="285">
        <v>4</v>
      </c>
      <c r="F338" s="307">
        <v>1694</v>
      </c>
      <c r="G338" s="307">
        <v>4707</v>
      </c>
      <c r="H338" s="307">
        <v>438</v>
      </c>
      <c r="I338" s="307">
        <v>447</v>
      </c>
      <c r="J338" s="307">
        <v>102</v>
      </c>
      <c r="K338" s="307">
        <v>707</v>
      </c>
      <c r="L338" s="307">
        <v>176</v>
      </c>
      <c r="M338" s="307">
        <v>809</v>
      </c>
      <c r="N338" s="307">
        <v>101</v>
      </c>
      <c r="O338" s="307">
        <v>804</v>
      </c>
      <c r="P338" s="307">
        <v>727</v>
      </c>
      <c r="Q338" s="307">
        <v>877</v>
      </c>
      <c r="R338" s="307">
        <v>631</v>
      </c>
      <c r="S338" s="278"/>
      <c r="T338" s="278"/>
      <c r="U338" s="278"/>
    </row>
    <row r="339" spans="1:21" ht="12.75">
      <c r="A339" s="283">
        <v>97422</v>
      </c>
      <c r="B339" s="284" t="s">
        <v>276</v>
      </c>
      <c r="C339" s="283">
        <v>1202</v>
      </c>
      <c r="D339" s="284" t="s">
        <v>694</v>
      </c>
      <c r="E339" s="285">
        <v>4</v>
      </c>
      <c r="F339" s="307">
        <v>937</v>
      </c>
      <c r="G339" s="307">
        <v>2638</v>
      </c>
      <c r="H339" s="307">
        <v>245</v>
      </c>
      <c r="I339" s="307">
        <v>209</v>
      </c>
      <c r="J339" s="307">
        <v>47</v>
      </c>
      <c r="K339" s="307">
        <v>436</v>
      </c>
      <c r="L339" s="307">
        <v>97</v>
      </c>
      <c r="M339" s="307">
        <v>368</v>
      </c>
      <c r="N339" s="307">
        <v>48</v>
      </c>
      <c r="O339" s="307">
        <v>438</v>
      </c>
      <c r="P339" s="307">
        <v>406</v>
      </c>
      <c r="Q339" s="307">
        <v>507</v>
      </c>
      <c r="R339" s="307">
        <v>355</v>
      </c>
      <c r="S339" s="278"/>
      <c r="T339" s="278"/>
      <c r="U339" s="278"/>
    </row>
    <row r="340" spans="1:21" ht="12.75">
      <c r="A340" s="283">
        <v>97422</v>
      </c>
      <c r="B340" s="284" t="s">
        <v>276</v>
      </c>
      <c r="C340" s="283">
        <v>1203</v>
      </c>
      <c r="D340" s="284" t="s">
        <v>695</v>
      </c>
      <c r="E340" s="285">
        <v>4</v>
      </c>
      <c r="F340" s="307">
        <v>805</v>
      </c>
      <c r="G340" s="307">
        <v>2328</v>
      </c>
      <c r="H340" s="307">
        <v>186</v>
      </c>
      <c r="I340" s="307">
        <v>161</v>
      </c>
      <c r="J340" s="307">
        <v>42</v>
      </c>
      <c r="K340" s="307">
        <v>416</v>
      </c>
      <c r="L340" s="307">
        <v>83</v>
      </c>
      <c r="M340" s="307">
        <v>305</v>
      </c>
      <c r="N340" s="307">
        <v>33</v>
      </c>
      <c r="O340" s="307">
        <v>332</v>
      </c>
      <c r="P340" s="307">
        <v>315</v>
      </c>
      <c r="Q340" s="307">
        <v>389</v>
      </c>
      <c r="R340" s="307">
        <v>265</v>
      </c>
      <c r="S340" s="278"/>
      <c r="T340" s="278"/>
      <c r="U340" s="278"/>
    </row>
    <row r="341" spans="1:21" ht="12.75">
      <c r="A341" s="283">
        <v>97422</v>
      </c>
      <c r="B341" s="284" t="s">
        <v>276</v>
      </c>
      <c r="C341" s="283">
        <v>1204</v>
      </c>
      <c r="D341" s="284" t="s">
        <v>696</v>
      </c>
      <c r="E341" s="285">
        <v>1</v>
      </c>
      <c r="F341" s="307"/>
      <c r="G341" s="307"/>
      <c r="H341" s="307"/>
      <c r="I341" s="307"/>
      <c r="J341" s="307"/>
      <c r="K341" s="307"/>
      <c r="L341" s="307"/>
      <c r="M341" s="307"/>
      <c r="N341" s="307"/>
      <c r="O341" s="307"/>
      <c r="P341" s="307"/>
      <c r="Q341" s="307"/>
      <c r="R341" s="307"/>
      <c r="S341" s="278"/>
      <c r="T341" s="278"/>
      <c r="U341" s="278"/>
    </row>
    <row r="342" spans="1:21" ht="12.75">
      <c r="A342" s="283">
        <v>97422</v>
      </c>
      <c r="B342" s="284" t="s">
        <v>276</v>
      </c>
      <c r="C342" s="283">
        <v>1205</v>
      </c>
      <c r="D342" s="284" t="s">
        <v>697</v>
      </c>
      <c r="E342" s="285">
        <v>1</v>
      </c>
      <c r="F342" s="307"/>
      <c r="G342" s="307"/>
      <c r="H342" s="307"/>
      <c r="I342" s="307"/>
      <c r="J342" s="307"/>
      <c r="K342" s="307"/>
      <c r="L342" s="307"/>
      <c r="M342" s="307"/>
      <c r="N342" s="307"/>
      <c r="O342" s="307"/>
      <c r="P342" s="307"/>
      <c r="Q342" s="307"/>
      <c r="R342" s="307"/>
      <c r="S342" s="278"/>
      <c r="T342" s="278"/>
      <c r="U342" s="278"/>
    </row>
    <row r="343" spans="1:21" ht="12.75">
      <c r="A343" s="283">
        <v>97423</v>
      </c>
      <c r="B343" s="284" t="s">
        <v>698</v>
      </c>
      <c r="C343" s="283">
        <v>101</v>
      </c>
      <c r="D343" s="284" t="s">
        <v>366</v>
      </c>
      <c r="E343" s="285">
        <v>4</v>
      </c>
      <c r="F343" s="307">
        <v>836</v>
      </c>
      <c r="G343" s="307">
        <v>2242</v>
      </c>
      <c r="H343" s="307">
        <v>255</v>
      </c>
      <c r="I343" s="307">
        <v>234</v>
      </c>
      <c r="J343" s="307">
        <v>22</v>
      </c>
      <c r="K343" s="307">
        <v>325</v>
      </c>
      <c r="L343" s="307">
        <v>74</v>
      </c>
      <c r="M343" s="307">
        <v>241</v>
      </c>
      <c r="N343" s="307">
        <v>47</v>
      </c>
      <c r="O343" s="307">
        <v>415</v>
      </c>
      <c r="P343" s="307">
        <v>350</v>
      </c>
      <c r="Q343" s="307">
        <v>415</v>
      </c>
      <c r="R343" s="307">
        <v>311</v>
      </c>
      <c r="S343" s="278"/>
      <c r="T343" s="278"/>
      <c r="U343" s="278"/>
    </row>
    <row r="344" spans="1:21" ht="12.75">
      <c r="A344" s="283">
        <v>97423</v>
      </c>
      <c r="B344" s="284" t="s">
        <v>698</v>
      </c>
      <c r="C344" s="283">
        <v>102</v>
      </c>
      <c r="D344" s="284" t="s">
        <v>699</v>
      </c>
      <c r="E344" s="285">
        <v>4</v>
      </c>
      <c r="F344" s="307">
        <v>907</v>
      </c>
      <c r="G344" s="307">
        <v>2502</v>
      </c>
      <c r="H344" s="307">
        <v>248</v>
      </c>
      <c r="I344" s="307">
        <v>252</v>
      </c>
      <c r="J344" s="307">
        <v>34</v>
      </c>
      <c r="K344" s="307">
        <v>373</v>
      </c>
      <c r="L344" s="307">
        <v>91</v>
      </c>
      <c r="M344" s="307">
        <v>246</v>
      </c>
      <c r="N344" s="307">
        <v>41</v>
      </c>
      <c r="O344" s="307">
        <v>493</v>
      </c>
      <c r="P344" s="307">
        <v>426</v>
      </c>
      <c r="Q344" s="307">
        <v>486</v>
      </c>
      <c r="R344" s="307">
        <v>373</v>
      </c>
      <c r="S344" s="278"/>
      <c r="T344" s="278"/>
      <c r="U344" s="278"/>
    </row>
    <row r="345" spans="1:21" ht="12.75">
      <c r="A345" s="283">
        <v>97423</v>
      </c>
      <c r="B345" s="284" t="s">
        <v>698</v>
      </c>
      <c r="C345" s="283">
        <v>103</v>
      </c>
      <c r="D345" s="284" t="s">
        <v>700</v>
      </c>
      <c r="E345" s="285">
        <v>1</v>
      </c>
      <c r="F345" s="307"/>
      <c r="G345" s="307"/>
      <c r="H345" s="307"/>
      <c r="I345" s="307"/>
      <c r="J345" s="307"/>
      <c r="K345" s="307"/>
      <c r="L345" s="307"/>
      <c r="M345" s="307"/>
      <c r="N345" s="307"/>
      <c r="O345" s="307"/>
      <c r="P345" s="307"/>
      <c r="Q345" s="307"/>
      <c r="R345" s="307"/>
      <c r="S345" s="278"/>
      <c r="T345" s="278"/>
      <c r="U345" s="278"/>
    </row>
    <row r="346" spans="1:21" ht="12.75">
      <c r="A346" s="283">
        <v>97423</v>
      </c>
      <c r="B346" s="284" t="s">
        <v>698</v>
      </c>
      <c r="C346" s="283">
        <v>201</v>
      </c>
      <c r="D346" s="284" t="s">
        <v>701</v>
      </c>
      <c r="E346" s="285">
        <v>4</v>
      </c>
      <c r="F346" s="307">
        <v>180</v>
      </c>
      <c r="G346" s="307">
        <v>487</v>
      </c>
      <c r="H346" s="307">
        <v>53</v>
      </c>
      <c r="I346" s="307">
        <v>47</v>
      </c>
      <c r="J346" s="307"/>
      <c r="K346" s="307">
        <v>76</v>
      </c>
      <c r="L346" s="307">
        <v>18</v>
      </c>
      <c r="M346" s="307">
        <v>46</v>
      </c>
      <c r="N346" s="307">
        <v>9</v>
      </c>
      <c r="O346" s="307">
        <v>83</v>
      </c>
      <c r="P346" s="307">
        <v>66</v>
      </c>
      <c r="Q346" s="307">
        <v>83</v>
      </c>
      <c r="R346" s="307">
        <v>54</v>
      </c>
      <c r="S346" s="278"/>
      <c r="T346" s="278"/>
      <c r="U346" s="278"/>
    </row>
    <row r="347" spans="1:21" ht="12.75">
      <c r="A347" s="283">
        <v>97424</v>
      </c>
      <c r="B347" s="284" t="s">
        <v>271</v>
      </c>
      <c r="C347" s="283">
        <v>101</v>
      </c>
      <c r="D347" s="284" t="s">
        <v>702</v>
      </c>
      <c r="E347" s="285">
        <v>4</v>
      </c>
      <c r="F347" s="307">
        <v>417</v>
      </c>
      <c r="G347" s="307">
        <v>1057</v>
      </c>
      <c r="H347" s="307">
        <v>145</v>
      </c>
      <c r="I347" s="307">
        <v>86</v>
      </c>
      <c r="J347" s="307">
        <v>16</v>
      </c>
      <c r="K347" s="307">
        <v>170</v>
      </c>
      <c r="L347" s="307">
        <v>28</v>
      </c>
      <c r="M347" s="307">
        <v>148</v>
      </c>
      <c r="N347" s="307">
        <v>25</v>
      </c>
      <c r="O347" s="307">
        <v>196</v>
      </c>
      <c r="P347" s="307">
        <v>180</v>
      </c>
      <c r="Q347" s="307">
        <v>217</v>
      </c>
      <c r="R347" s="307">
        <v>166</v>
      </c>
      <c r="S347" s="278"/>
      <c r="T347" s="278"/>
      <c r="U347" s="278"/>
    </row>
    <row r="348" spans="1:21" ht="12.75">
      <c r="A348" s="283">
        <v>97424</v>
      </c>
      <c r="B348" s="284" t="s">
        <v>271</v>
      </c>
      <c r="C348" s="283">
        <v>102</v>
      </c>
      <c r="D348" s="284" t="s">
        <v>703</v>
      </c>
      <c r="E348" s="285">
        <v>4</v>
      </c>
      <c r="F348" s="307">
        <v>498</v>
      </c>
      <c r="G348" s="307">
        <v>1288</v>
      </c>
      <c r="H348" s="307">
        <v>185</v>
      </c>
      <c r="I348" s="307">
        <v>108</v>
      </c>
      <c r="J348" s="307">
        <v>16</v>
      </c>
      <c r="K348" s="307">
        <v>189</v>
      </c>
      <c r="L348" s="307">
        <v>54</v>
      </c>
      <c r="M348" s="307">
        <v>146</v>
      </c>
      <c r="N348" s="307">
        <v>44</v>
      </c>
      <c r="O348" s="307">
        <v>294</v>
      </c>
      <c r="P348" s="307">
        <v>254</v>
      </c>
      <c r="Q348" s="307">
        <v>305</v>
      </c>
      <c r="R348" s="307">
        <v>229</v>
      </c>
      <c r="S348" s="278"/>
      <c r="T348" s="278"/>
      <c r="U348" s="278"/>
    </row>
    <row r="349" spans="1:21" ht="12.75">
      <c r="A349" s="283">
        <v>97424</v>
      </c>
      <c r="B349" s="284" t="s">
        <v>271</v>
      </c>
      <c r="C349" s="283">
        <v>103</v>
      </c>
      <c r="D349" s="284" t="s">
        <v>704</v>
      </c>
      <c r="E349" s="285">
        <v>4</v>
      </c>
      <c r="F349" s="307">
        <v>187</v>
      </c>
      <c r="G349" s="307">
        <v>512</v>
      </c>
      <c r="H349" s="307">
        <v>53</v>
      </c>
      <c r="I349" s="307">
        <v>51</v>
      </c>
      <c r="J349" s="307"/>
      <c r="K349" s="307">
        <v>80</v>
      </c>
      <c r="L349" s="307">
        <v>22</v>
      </c>
      <c r="M349" s="307">
        <v>51</v>
      </c>
      <c r="N349" s="307">
        <v>7</v>
      </c>
      <c r="O349" s="307">
        <v>93</v>
      </c>
      <c r="P349" s="307">
        <v>83</v>
      </c>
      <c r="Q349" s="307">
        <v>93</v>
      </c>
      <c r="R349" s="307">
        <v>75</v>
      </c>
      <c r="S349" s="278"/>
      <c r="T349" s="278"/>
      <c r="U349" s="278"/>
    </row>
    <row r="350" spans="1:21" ht="12.75">
      <c r="A350" s="283">
        <v>97424</v>
      </c>
      <c r="B350" s="284" t="s">
        <v>271</v>
      </c>
      <c r="C350" s="283">
        <v>104</v>
      </c>
      <c r="D350" s="284" t="s">
        <v>705</v>
      </c>
      <c r="E350" s="285">
        <v>4</v>
      </c>
      <c r="F350" s="307">
        <v>298</v>
      </c>
      <c r="G350" s="307">
        <v>796</v>
      </c>
      <c r="H350" s="307">
        <v>90</v>
      </c>
      <c r="I350" s="307">
        <v>48</v>
      </c>
      <c r="J350" s="307">
        <v>17</v>
      </c>
      <c r="K350" s="307">
        <v>143</v>
      </c>
      <c r="L350" s="307">
        <v>28</v>
      </c>
      <c r="M350" s="307">
        <v>88</v>
      </c>
      <c r="N350" s="307">
        <v>18</v>
      </c>
      <c r="O350" s="307">
        <v>157</v>
      </c>
      <c r="P350" s="307">
        <v>135</v>
      </c>
      <c r="Q350" s="307">
        <v>157</v>
      </c>
      <c r="R350" s="307">
        <v>101</v>
      </c>
      <c r="S350" s="278"/>
      <c r="T350" s="278"/>
      <c r="U350" s="278"/>
    </row>
    <row r="351" spans="1:21" ht="12.75">
      <c r="A351" s="283">
        <v>97424</v>
      </c>
      <c r="B351" s="284" t="s">
        <v>271</v>
      </c>
      <c r="C351" s="283">
        <v>105</v>
      </c>
      <c r="D351" s="284" t="s">
        <v>706</v>
      </c>
      <c r="E351" s="285">
        <v>4</v>
      </c>
      <c r="F351" s="307">
        <v>111</v>
      </c>
      <c r="G351" s="307">
        <v>356</v>
      </c>
      <c r="H351" s="307">
        <v>29</v>
      </c>
      <c r="I351" s="307">
        <v>8</v>
      </c>
      <c r="J351" s="307">
        <v>7</v>
      </c>
      <c r="K351" s="307">
        <v>67</v>
      </c>
      <c r="L351" s="307">
        <v>23</v>
      </c>
      <c r="M351" s="307">
        <v>25</v>
      </c>
      <c r="N351" s="307"/>
      <c r="O351" s="307">
        <v>70</v>
      </c>
      <c r="P351" s="307">
        <v>60</v>
      </c>
      <c r="Q351" s="307">
        <v>64</v>
      </c>
      <c r="R351" s="307">
        <v>41</v>
      </c>
      <c r="S351" s="278"/>
      <c r="T351" s="278"/>
      <c r="U351" s="278"/>
    </row>
    <row r="353" spans="1:2" ht="12.75">
      <c r="A353" s="286"/>
      <c r="B353"/>
    </row>
    <row r="354" spans="1:2" ht="15.75">
      <c r="A354" s="287" t="s">
        <v>707</v>
      </c>
      <c r="B354"/>
    </row>
    <row r="355" spans="1:2" ht="12.75">
      <c r="A355" s="288" t="s">
        <v>708</v>
      </c>
      <c r="B355"/>
    </row>
    <row r="356" spans="1:2" ht="12.75">
      <c r="A356" s="289" t="s">
        <v>709</v>
      </c>
      <c r="B356"/>
    </row>
    <row r="357" spans="1:2" ht="12.75">
      <c r="A357" s="289" t="s">
        <v>710</v>
      </c>
      <c r="B357"/>
    </row>
    <row r="358" spans="1:2" ht="12.75">
      <c r="A358" s="288" t="s">
        <v>711</v>
      </c>
      <c r="B358"/>
    </row>
    <row r="359" spans="1:2" ht="12.75">
      <c r="A359" s="290" t="s">
        <v>712</v>
      </c>
      <c r="B359"/>
    </row>
    <row r="360" spans="1:2" ht="12.75">
      <c r="A360" s="290" t="s">
        <v>713</v>
      </c>
      <c r="B360"/>
    </row>
    <row r="361" spans="1:2" ht="12.75">
      <c r="A361" s="286"/>
      <c r="B361"/>
    </row>
    <row r="362" spans="1:2" ht="15.75">
      <c r="A362" s="287" t="s">
        <v>714</v>
      </c>
      <c r="B362"/>
    </row>
    <row r="363" spans="1:2" ht="12.75">
      <c r="A363" s="290" t="s">
        <v>715</v>
      </c>
      <c r="B363"/>
    </row>
    <row r="364" spans="1:2" ht="12.75">
      <c r="A364" s="290" t="s">
        <v>716</v>
      </c>
      <c r="B364"/>
    </row>
    <row r="365" spans="1:2" ht="12.75">
      <c r="A365" s="286"/>
      <c r="B365"/>
    </row>
    <row r="366" spans="1:9" ht="16.5" thickBot="1">
      <c r="A366" s="287" t="s">
        <v>717</v>
      </c>
      <c r="B366"/>
      <c r="I366" s="291" t="s">
        <v>718</v>
      </c>
    </row>
    <row r="367" spans="1:9" ht="13.5" thickBot="1">
      <c r="A367" s="292" t="s">
        <v>719</v>
      </c>
      <c r="B367" s="293" t="s">
        <v>720</v>
      </c>
      <c r="C367" s="294"/>
      <c r="D367" s="294"/>
      <c r="E367" s="295"/>
      <c r="F367" s="296"/>
      <c r="I367" s="297" t="s">
        <v>721</v>
      </c>
    </row>
    <row r="368" spans="1:9" ht="13.5" thickBot="1">
      <c r="A368" s="298" t="s">
        <v>722</v>
      </c>
      <c r="B368" s="299" t="s">
        <v>264</v>
      </c>
      <c r="C368" s="294"/>
      <c r="D368" s="294"/>
      <c r="E368" s="300"/>
      <c r="F368" s="301"/>
      <c r="I368" s="297" t="s">
        <v>723</v>
      </c>
    </row>
    <row r="369" spans="1:9" ht="13.5" thickBot="1">
      <c r="A369" s="298" t="s">
        <v>724</v>
      </c>
      <c r="B369" s="299" t="s">
        <v>321</v>
      </c>
      <c r="C369" s="294"/>
      <c r="D369" s="294"/>
      <c r="E369" s="300"/>
      <c r="F369" s="301"/>
      <c r="I369" s="297" t="s">
        <v>725</v>
      </c>
    </row>
    <row r="370" spans="1:9" ht="13.5" thickBot="1">
      <c r="A370" s="298" t="s">
        <v>726</v>
      </c>
      <c r="B370" s="299" t="s">
        <v>727</v>
      </c>
      <c r="C370" s="294"/>
      <c r="D370" s="294"/>
      <c r="E370" s="300"/>
      <c r="F370" s="301"/>
      <c r="I370" s="297" t="s">
        <v>728</v>
      </c>
    </row>
    <row r="371" spans="1:9" ht="13.5" thickBot="1">
      <c r="A371" s="298" t="s">
        <v>729</v>
      </c>
      <c r="B371" s="299" t="s">
        <v>351</v>
      </c>
      <c r="C371" s="294"/>
      <c r="D371" s="294"/>
      <c r="E371" s="300"/>
      <c r="F371" s="301"/>
      <c r="I371" s="297" t="s">
        <v>730</v>
      </c>
    </row>
    <row r="372" spans="1:6" ht="13.5" thickBot="1">
      <c r="A372" s="298" t="s">
        <v>731</v>
      </c>
      <c r="B372" s="299" t="s">
        <v>732</v>
      </c>
      <c r="C372" s="294"/>
      <c r="D372" s="294"/>
      <c r="E372" s="300"/>
      <c r="F372" s="301"/>
    </row>
    <row r="373" spans="1:6" ht="13.5" thickBot="1">
      <c r="A373" s="298" t="s">
        <v>733</v>
      </c>
      <c r="B373" s="299" t="s">
        <v>734</v>
      </c>
      <c r="C373" s="294"/>
      <c r="D373" s="294"/>
      <c r="E373" s="300"/>
      <c r="F373" s="301"/>
    </row>
    <row r="374" spans="1:6" ht="13.5" thickBot="1">
      <c r="A374" s="298" t="s">
        <v>735</v>
      </c>
      <c r="B374" s="299" t="s">
        <v>354</v>
      </c>
      <c r="C374" s="294"/>
      <c r="D374" s="294"/>
      <c r="E374" s="300"/>
      <c r="F374" s="301"/>
    </row>
    <row r="375" spans="1:6" ht="13.5" thickBot="1">
      <c r="A375" s="298" t="s">
        <v>736</v>
      </c>
      <c r="B375" s="299" t="s">
        <v>737</v>
      </c>
      <c r="C375" s="294"/>
      <c r="D375" s="294"/>
      <c r="E375" s="300"/>
      <c r="F375" s="301"/>
    </row>
    <row r="376" spans="1:6" ht="13.5" thickBot="1">
      <c r="A376" s="298" t="s">
        <v>738</v>
      </c>
      <c r="B376" s="299" t="s">
        <v>739</v>
      </c>
      <c r="C376" s="294"/>
      <c r="D376" s="294"/>
      <c r="E376" s="300"/>
      <c r="F376" s="301"/>
    </row>
    <row r="377" spans="1:6" ht="13.5" thickBot="1">
      <c r="A377" s="298" t="s">
        <v>740</v>
      </c>
      <c r="B377" s="299" t="s">
        <v>741</v>
      </c>
      <c r="C377" s="294"/>
      <c r="D377" s="294"/>
      <c r="E377" s="300"/>
      <c r="F377" s="301"/>
    </row>
    <row r="378" spans="1:6" ht="13.5" thickBot="1">
      <c r="A378" s="298" t="s">
        <v>742</v>
      </c>
      <c r="B378" s="299" t="s">
        <v>743</v>
      </c>
      <c r="C378" s="294"/>
      <c r="D378" s="294"/>
      <c r="E378" s="300"/>
      <c r="F378" s="301"/>
    </row>
    <row r="379" spans="1:6" ht="13.5" thickBot="1">
      <c r="A379" s="298" t="s">
        <v>744</v>
      </c>
      <c r="B379" s="299" t="s">
        <v>745</v>
      </c>
      <c r="C379" s="294"/>
      <c r="D379" s="294"/>
      <c r="E379" s="300"/>
      <c r="F379" s="301"/>
    </row>
    <row r="380" spans="1:6" ht="13.5" thickBot="1">
      <c r="A380" s="298" t="s">
        <v>746</v>
      </c>
      <c r="B380" s="299" t="s">
        <v>747</v>
      </c>
      <c r="C380" s="294"/>
      <c r="D380" s="294"/>
      <c r="E380" s="300"/>
      <c r="F380" s="301"/>
    </row>
    <row r="381" spans="1:6" ht="13.5" thickBot="1">
      <c r="A381" s="298" t="s">
        <v>748</v>
      </c>
      <c r="B381" s="299" t="s">
        <v>749</v>
      </c>
      <c r="C381" s="294"/>
      <c r="D381" s="294"/>
      <c r="E381" s="300"/>
      <c r="F381" s="301"/>
    </row>
    <row r="382" spans="1:2" ht="12.75">
      <c r="A382" s="286"/>
      <c r="B382"/>
    </row>
    <row r="383" spans="1:2" ht="15.75">
      <c r="A383" s="287" t="s">
        <v>750</v>
      </c>
      <c r="B383"/>
    </row>
    <row r="384" spans="1:2" ht="12.75">
      <c r="A384" s="286"/>
      <c r="B384"/>
    </row>
    <row r="385" spans="1:2" ht="14.25">
      <c r="A385" s="302" t="s">
        <v>751</v>
      </c>
      <c r="B385"/>
    </row>
    <row r="386" spans="1:2" ht="12.75">
      <c r="A386" s="286"/>
      <c r="B386"/>
    </row>
    <row r="387" spans="1:2" ht="12.75">
      <c r="A387" s="290" t="s">
        <v>752</v>
      </c>
      <c r="B387"/>
    </row>
    <row r="388" spans="1:2" ht="12.75">
      <c r="A388" s="290" t="s">
        <v>753</v>
      </c>
      <c r="B388"/>
    </row>
    <row r="389" spans="1:2" ht="12.75">
      <c r="A389" s="286"/>
      <c r="B389"/>
    </row>
    <row r="390" spans="1:2" ht="14.25">
      <c r="A390" s="302" t="s">
        <v>754</v>
      </c>
      <c r="B390"/>
    </row>
    <row r="391" spans="1:2" ht="12.75">
      <c r="A391" s="286"/>
      <c r="B391"/>
    </row>
    <row r="392" spans="1:2" ht="12.75">
      <c r="A392" s="290" t="s">
        <v>755</v>
      </c>
      <c r="B392"/>
    </row>
    <row r="393" spans="1:2" ht="12.75">
      <c r="A393" s="286"/>
      <c r="B393"/>
    </row>
    <row r="394" spans="1:2" ht="14.25">
      <c r="A394" s="302" t="s">
        <v>756</v>
      </c>
      <c r="B394"/>
    </row>
    <row r="395" spans="1:2" ht="12.75">
      <c r="A395" s="286"/>
      <c r="B395"/>
    </row>
    <row r="396" spans="1:2" ht="12.75">
      <c r="A396" s="290" t="s">
        <v>757</v>
      </c>
      <c r="B396"/>
    </row>
    <row r="397" spans="1:2" ht="12.75">
      <c r="A397" s="286"/>
      <c r="B397"/>
    </row>
    <row r="398" spans="1:2" ht="14.25">
      <c r="A398" s="302" t="s">
        <v>758</v>
      </c>
      <c r="B398"/>
    </row>
    <row r="399" spans="1:2" ht="12.75">
      <c r="A399" s="286"/>
      <c r="B399"/>
    </row>
    <row r="400" spans="1:2" ht="12.75">
      <c r="A400" s="290" t="s">
        <v>759</v>
      </c>
      <c r="B400"/>
    </row>
    <row r="401" spans="1:2" ht="12.75">
      <c r="A401" s="290" t="s">
        <v>760</v>
      </c>
      <c r="B401"/>
    </row>
    <row r="402" spans="1:2" ht="12.75">
      <c r="A402" s="290" t="s">
        <v>761</v>
      </c>
      <c r="B402"/>
    </row>
    <row r="403" spans="1:2" ht="12.75">
      <c r="A403" s="286"/>
      <c r="B403"/>
    </row>
    <row r="404" spans="1:2" ht="14.25">
      <c r="A404" s="302" t="s">
        <v>762</v>
      </c>
      <c r="B404"/>
    </row>
    <row r="405" spans="1:2" ht="12.75">
      <c r="A405" s="286"/>
      <c r="B405"/>
    </row>
    <row r="406" spans="1:2" ht="12.75">
      <c r="A406" s="290" t="s">
        <v>763</v>
      </c>
      <c r="B406"/>
    </row>
    <row r="407" spans="1:2" ht="12.75">
      <c r="A407" s="303" t="s">
        <v>0</v>
      </c>
      <c r="B407"/>
    </row>
    <row r="408" spans="1:2" ht="12.75">
      <c r="A408" s="303" t="s">
        <v>1</v>
      </c>
      <c r="B408"/>
    </row>
  </sheetData>
  <autoFilter ref="A7:R7"/>
  <hyperlinks>
    <hyperlink ref="A5" location="Sommaire!A1" display="Sommaire"/>
    <hyperlink ref="C5" location="IRIS!A383" display="Définition"/>
  </hyperlink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U138"/>
  <sheetViews>
    <sheetView showGridLines="0" workbookViewId="0" topLeftCell="A1">
      <selection activeCell="A5" sqref="A5"/>
    </sheetView>
  </sheetViews>
  <sheetFormatPr defaultColWidth="11.421875" defaultRowHeight="12.75"/>
  <cols>
    <col min="1" max="3" width="13.8515625" style="278" customWidth="1"/>
    <col min="4" max="4" width="40.140625" style="278" customWidth="1"/>
    <col min="5" max="17" width="15.00390625" style="279" customWidth="1"/>
    <col min="18" max="16384" width="11.421875" style="278" customWidth="1"/>
  </cols>
  <sheetData>
    <row r="1" ht="15.75">
      <c r="A1" s="277" t="s">
        <v>341</v>
      </c>
    </row>
    <row r="2" ht="15.75">
      <c r="A2" s="277" t="s">
        <v>2</v>
      </c>
    </row>
    <row r="3" ht="15.75">
      <c r="A3" s="277" t="s">
        <v>343</v>
      </c>
    </row>
    <row r="4" ht="15.75">
      <c r="A4" s="277"/>
    </row>
    <row r="5" spans="1:15" s="308" customFormat="1" ht="15.75">
      <c r="A5" s="68" t="s">
        <v>178</v>
      </c>
      <c r="B5" s="413" t="s">
        <v>42</v>
      </c>
      <c r="C5" s="413"/>
      <c r="D5" s="413"/>
      <c r="E5" s="413"/>
      <c r="F5" s="413"/>
      <c r="G5" s="413"/>
      <c r="H5" s="413"/>
      <c r="I5" s="413"/>
      <c r="J5" s="413"/>
      <c r="K5" s="413"/>
      <c r="L5" s="413"/>
      <c r="M5" s="413"/>
      <c r="N5" s="413"/>
      <c r="O5" s="413"/>
    </row>
    <row r="7" spans="1:17" ht="12.75">
      <c r="A7" s="412" t="s">
        <v>263</v>
      </c>
      <c r="B7" s="412"/>
      <c r="C7" s="412" t="s">
        <v>340</v>
      </c>
      <c r="D7" s="412"/>
      <c r="E7" s="414" t="s">
        <v>264</v>
      </c>
      <c r="F7" s="414" t="s">
        <v>321</v>
      </c>
      <c r="G7" s="412" t="s">
        <v>3</v>
      </c>
      <c r="H7" s="412"/>
      <c r="I7" s="412"/>
      <c r="J7" s="412"/>
      <c r="K7" s="412"/>
      <c r="L7" s="412" t="s">
        <v>4</v>
      </c>
      <c r="M7" s="412"/>
      <c r="N7" s="412"/>
      <c r="O7" s="412"/>
      <c r="P7" s="412" t="s">
        <v>5</v>
      </c>
      <c r="Q7" s="412"/>
    </row>
    <row r="8" spans="1:17" ht="63.75">
      <c r="A8" s="304" t="s">
        <v>6</v>
      </c>
      <c r="B8" s="304" t="s">
        <v>7</v>
      </c>
      <c r="C8" s="304" t="s">
        <v>6</v>
      </c>
      <c r="D8" s="304" t="s">
        <v>7</v>
      </c>
      <c r="E8" s="414"/>
      <c r="F8" s="414"/>
      <c r="G8" s="304" t="s">
        <v>727</v>
      </c>
      <c r="H8" s="304" t="s">
        <v>351</v>
      </c>
      <c r="I8" s="304" t="s">
        <v>732</v>
      </c>
      <c r="J8" s="304" t="s">
        <v>8</v>
      </c>
      <c r="K8" s="304" t="s">
        <v>354</v>
      </c>
      <c r="L8" s="304" t="s">
        <v>9</v>
      </c>
      <c r="M8" s="304" t="s">
        <v>356</v>
      </c>
      <c r="N8" s="304" t="s">
        <v>357</v>
      </c>
      <c r="O8" s="304" t="s">
        <v>745</v>
      </c>
      <c r="P8" s="304" t="s">
        <v>10</v>
      </c>
      <c r="Q8" s="304" t="s">
        <v>11</v>
      </c>
    </row>
    <row r="9" spans="1:17" ht="12.75">
      <c r="A9" s="305">
        <v>97407</v>
      </c>
      <c r="B9" s="306" t="s">
        <v>275</v>
      </c>
      <c r="C9" s="284" t="s">
        <v>12</v>
      </c>
      <c r="D9" s="284" t="s">
        <v>13</v>
      </c>
      <c r="E9" s="307">
        <v>1853</v>
      </c>
      <c r="F9" s="307">
        <v>4831</v>
      </c>
      <c r="G9" s="307">
        <v>667</v>
      </c>
      <c r="H9" s="307">
        <v>716</v>
      </c>
      <c r="I9" s="307">
        <v>56</v>
      </c>
      <c r="J9" s="307">
        <v>414</v>
      </c>
      <c r="K9" s="307">
        <v>152</v>
      </c>
      <c r="L9" s="307">
        <v>1110</v>
      </c>
      <c r="M9" s="307">
        <v>77</v>
      </c>
      <c r="N9" s="307">
        <v>1018</v>
      </c>
      <c r="O9" s="307">
        <v>908</v>
      </c>
      <c r="P9" s="307">
        <v>1091</v>
      </c>
      <c r="Q9" s="307">
        <v>855</v>
      </c>
    </row>
    <row r="10" spans="1:17" ht="12.75">
      <c r="A10" s="305">
        <v>97408</v>
      </c>
      <c r="B10" s="306" t="s">
        <v>274</v>
      </c>
      <c r="C10" s="284" t="s">
        <v>14</v>
      </c>
      <c r="D10" s="284" t="s">
        <v>15</v>
      </c>
      <c r="E10" s="307">
        <v>1148</v>
      </c>
      <c r="F10" s="307">
        <v>3132</v>
      </c>
      <c r="G10" s="307">
        <v>266</v>
      </c>
      <c r="H10" s="307">
        <v>468</v>
      </c>
      <c r="I10" s="307">
        <v>33</v>
      </c>
      <c r="J10" s="307">
        <v>381</v>
      </c>
      <c r="K10" s="307">
        <v>83</v>
      </c>
      <c r="L10" s="307">
        <v>670</v>
      </c>
      <c r="M10" s="307">
        <v>68</v>
      </c>
      <c r="N10" s="307">
        <v>454</v>
      </c>
      <c r="O10" s="307">
        <v>381</v>
      </c>
      <c r="P10" s="307">
        <v>502</v>
      </c>
      <c r="Q10" s="307">
        <v>335</v>
      </c>
    </row>
    <row r="11" spans="1:17" ht="12.75">
      <c r="A11" s="305">
        <v>97409</v>
      </c>
      <c r="B11" s="306" t="s">
        <v>414</v>
      </c>
      <c r="C11" s="284" t="s">
        <v>16</v>
      </c>
      <c r="D11" s="284" t="s">
        <v>17</v>
      </c>
      <c r="E11" s="307">
        <v>2494</v>
      </c>
      <c r="F11" s="307">
        <v>6528</v>
      </c>
      <c r="G11" s="307">
        <v>847</v>
      </c>
      <c r="H11" s="307">
        <v>707</v>
      </c>
      <c r="I11" s="307">
        <v>135</v>
      </c>
      <c r="J11" s="307">
        <v>805</v>
      </c>
      <c r="K11" s="307">
        <v>216</v>
      </c>
      <c r="L11" s="307">
        <v>1277</v>
      </c>
      <c r="M11" s="307">
        <v>202</v>
      </c>
      <c r="N11" s="307">
        <v>1268</v>
      </c>
      <c r="O11" s="307">
        <v>1111</v>
      </c>
      <c r="P11" s="307">
        <v>1366</v>
      </c>
      <c r="Q11" s="307">
        <v>1091</v>
      </c>
    </row>
    <row r="12" spans="1:17" ht="12.75">
      <c r="A12" s="305">
        <v>97410</v>
      </c>
      <c r="B12" s="306" t="s">
        <v>430</v>
      </c>
      <c r="C12" s="284" t="s">
        <v>18</v>
      </c>
      <c r="D12" s="284" t="s">
        <v>19</v>
      </c>
      <c r="E12" s="307">
        <v>3369</v>
      </c>
      <c r="F12" s="307">
        <v>8153</v>
      </c>
      <c r="G12" s="307">
        <v>1296</v>
      </c>
      <c r="H12" s="307">
        <v>1107</v>
      </c>
      <c r="I12" s="307">
        <v>152</v>
      </c>
      <c r="J12" s="307">
        <v>814</v>
      </c>
      <c r="K12" s="307">
        <v>213</v>
      </c>
      <c r="L12" s="307">
        <v>2095</v>
      </c>
      <c r="M12" s="307">
        <v>235</v>
      </c>
      <c r="N12" s="307">
        <v>1851</v>
      </c>
      <c r="O12" s="307">
        <v>1622</v>
      </c>
      <c r="P12" s="307">
        <v>2043</v>
      </c>
      <c r="Q12" s="307">
        <v>1580</v>
      </c>
    </row>
    <row r="13" spans="1:17" ht="12.75">
      <c r="A13" s="305">
        <v>97411</v>
      </c>
      <c r="B13" s="306" t="s">
        <v>445</v>
      </c>
      <c r="C13" s="284" t="s">
        <v>20</v>
      </c>
      <c r="D13" s="284" t="s">
        <v>21</v>
      </c>
      <c r="E13" s="307">
        <v>3571</v>
      </c>
      <c r="F13" s="307">
        <v>8135</v>
      </c>
      <c r="G13" s="307">
        <v>1581</v>
      </c>
      <c r="H13" s="307">
        <v>1067</v>
      </c>
      <c r="I13" s="307">
        <v>173</v>
      </c>
      <c r="J13" s="307">
        <v>750</v>
      </c>
      <c r="K13" s="307">
        <v>192</v>
      </c>
      <c r="L13" s="307">
        <v>2395</v>
      </c>
      <c r="M13" s="307">
        <v>178</v>
      </c>
      <c r="N13" s="307">
        <v>1401</v>
      </c>
      <c r="O13" s="307">
        <v>1220</v>
      </c>
      <c r="P13" s="307">
        <v>1640</v>
      </c>
      <c r="Q13" s="307">
        <v>1253</v>
      </c>
    </row>
    <row r="14" spans="1:17" ht="12.75">
      <c r="A14" s="305">
        <v>97411</v>
      </c>
      <c r="B14" s="306" t="s">
        <v>445</v>
      </c>
      <c r="C14" s="284" t="s">
        <v>22</v>
      </c>
      <c r="D14" s="284" t="s">
        <v>23</v>
      </c>
      <c r="E14" s="307">
        <v>749</v>
      </c>
      <c r="F14" s="307">
        <v>2099</v>
      </c>
      <c r="G14" s="307">
        <v>258</v>
      </c>
      <c r="H14" s="307">
        <v>239</v>
      </c>
      <c r="I14" s="307">
        <v>34</v>
      </c>
      <c r="J14" s="307">
        <v>218</v>
      </c>
      <c r="K14" s="307">
        <v>68</v>
      </c>
      <c r="L14" s="307">
        <v>447</v>
      </c>
      <c r="M14" s="307">
        <v>47</v>
      </c>
      <c r="N14" s="307">
        <v>334</v>
      </c>
      <c r="O14" s="307">
        <v>285</v>
      </c>
      <c r="P14" s="307">
        <v>398</v>
      </c>
      <c r="Q14" s="307">
        <v>282</v>
      </c>
    </row>
    <row r="15" spans="1:17" ht="12.75">
      <c r="A15" s="305">
        <v>97411</v>
      </c>
      <c r="B15" s="306" t="s">
        <v>445</v>
      </c>
      <c r="C15" s="284" t="s">
        <v>24</v>
      </c>
      <c r="D15" s="284" t="s">
        <v>25</v>
      </c>
      <c r="E15" s="307">
        <v>13774</v>
      </c>
      <c r="F15" s="307">
        <v>29446</v>
      </c>
      <c r="G15" s="307">
        <v>6752</v>
      </c>
      <c r="H15" s="307">
        <v>3560</v>
      </c>
      <c r="I15" s="307">
        <v>738</v>
      </c>
      <c r="J15" s="307">
        <v>2724</v>
      </c>
      <c r="K15" s="307">
        <v>687</v>
      </c>
      <c r="L15" s="307">
        <v>9950</v>
      </c>
      <c r="M15" s="307">
        <v>631</v>
      </c>
      <c r="N15" s="307">
        <v>4980</v>
      </c>
      <c r="O15" s="307">
        <v>4340</v>
      </c>
      <c r="P15" s="307">
        <v>5692</v>
      </c>
      <c r="Q15" s="307">
        <v>4351</v>
      </c>
    </row>
    <row r="16" spans="1:17" ht="12.75">
      <c r="A16" s="305">
        <v>97411</v>
      </c>
      <c r="B16" s="306" t="s">
        <v>445</v>
      </c>
      <c r="C16" s="284" t="s">
        <v>26</v>
      </c>
      <c r="D16" s="284" t="s">
        <v>27</v>
      </c>
      <c r="E16" s="307">
        <v>1644</v>
      </c>
      <c r="F16" s="307">
        <v>4103</v>
      </c>
      <c r="G16" s="307">
        <v>589</v>
      </c>
      <c r="H16" s="307">
        <v>554</v>
      </c>
      <c r="I16" s="307">
        <v>54</v>
      </c>
      <c r="J16" s="307">
        <v>447</v>
      </c>
      <c r="K16" s="307">
        <v>115</v>
      </c>
      <c r="L16" s="307">
        <v>1010</v>
      </c>
      <c r="M16" s="307">
        <v>113</v>
      </c>
      <c r="N16" s="307">
        <v>593</v>
      </c>
      <c r="O16" s="307">
        <v>519</v>
      </c>
      <c r="P16" s="307">
        <v>733</v>
      </c>
      <c r="Q16" s="307">
        <v>534</v>
      </c>
    </row>
    <row r="17" spans="1:17" ht="12.75">
      <c r="A17" s="305">
        <v>97413</v>
      </c>
      <c r="B17" s="306" t="s">
        <v>524</v>
      </c>
      <c r="C17" s="284" t="s">
        <v>28</v>
      </c>
      <c r="D17" s="284" t="s">
        <v>29</v>
      </c>
      <c r="E17" s="307">
        <v>1367</v>
      </c>
      <c r="F17" s="307">
        <v>3495</v>
      </c>
      <c r="G17" s="307">
        <v>459</v>
      </c>
      <c r="H17" s="307">
        <v>407</v>
      </c>
      <c r="I17" s="307">
        <v>46</v>
      </c>
      <c r="J17" s="307">
        <v>455</v>
      </c>
      <c r="K17" s="307">
        <v>113</v>
      </c>
      <c r="L17" s="307">
        <v>550</v>
      </c>
      <c r="M17" s="307">
        <v>71</v>
      </c>
      <c r="N17" s="307">
        <v>759</v>
      </c>
      <c r="O17" s="307">
        <v>541</v>
      </c>
      <c r="P17" s="307">
        <v>695</v>
      </c>
      <c r="Q17" s="307">
        <v>453</v>
      </c>
    </row>
    <row r="18" spans="1:17" ht="12.75">
      <c r="A18" s="305">
        <v>97415</v>
      </c>
      <c r="B18" s="306" t="s">
        <v>553</v>
      </c>
      <c r="C18" s="284" t="s">
        <v>30</v>
      </c>
      <c r="D18" s="284" t="s">
        <v>31</v>
      </c>
      <c r="E18" s="307">
        <v>2179</v>
      </c>
      <c r="F18" s="307">
        <v>5938</v>
      </c>
      <c r="G18" s="307">
        <v>585</v>
      </c>
      <c r="H18" s="307">
        <v>741</v>
      </c>
      <c r="I18" s="307">
        <v>66</v>
      </c>
      <c r="J18" s="307">
        <v>787</v>
      </c>
      <c r="K18" s="307">
        <v>196</v>
      </c>
      <c r="L18" s="307">
        <v>1180</v>
      </c>
      <c r="M18" s="307">
        <v>94</v>
      </c>
      <c r="N18" s="307">
        <v>990</v>
      </c>
      <c r="O18" s="307">
        <v>862</v>
      </c>
      <c r="P18" s="307">
        <v>1059</v>
      </c>
      <c r="Q18" s="307">
        <v>760</v>
      </c>
    </row>
    <row r="19" spans="1:17" ht="12.75">
      <c r="A19" s="305">
        <v>97415</v>
      </c>
      <c r="B19" s="306" t="s">
        <v>553</v>
      </c>
      <c r="C19" s="284" t="s">
        <v>32</v>
      </c>
      <c r="D19" s="284" t="s">
        <v>33</v>
      </c>
      <c r="E19" s="307">
        <v>855</v>
      </c>
      <c r="F19" s="307">
        <v>2170</v>
      </c>
      <c r="G19" s="307">
        <v>286</v>
      </c>
      <c r="H19" s="307">
        <v>228</v>
      </c>
      <c r="I19" s="307">
        <v>27</v>
      </c>
      <c r="J19" s="307">
        <v>314</v>
      </c>
      <c r="K19" s="307">
        <v>70</v>
      </c>
      <c r="L19" s="307">
        <v>124</v>
      </c>
      <c r="M19" s="307">
        <v>52</v>
      </c>
      <c r="N19" s="307">
        <v>421</v>
      </c>
      <c r="O19" s="307">
        <v>372</v>
      </c>
      <c r="P19" s="307">
        <v>439</v>
      </c>
      <c r="Q19" s="307">
        <v>352</v>
      </c>
    </row>
    <row r="20" spans="1:17" ht="12.75">
      <c r="A20" s="305">
        <v>97416</v>
      </c>
      <c r="B20" s="306" t="s">
        <v>596</v>
      </c>
      <c r="C20" s="284" t="s">
        <v>34</v>
      </c>
      <c r="D20" s="284" t="s">
        <v>35</v>
      </c>
      <c r="E20" s="307">
        <v>2014</v>
      </c>
      <c r="F20" s="307">
        <v>5064</v>
      </c>
      <c r="G20" s="307">
        <v>722</v>
      </c>
      <c r="H20" s="307">
        <v>702</v>
      </c>
      <c r="I20" s="307">
        <v>74</v>
      </c>
      <c r="J20" s="307">
        <v>516</v>
      </c>
      <c r="K20" s="307">
        <v>136</v>
      </c>
      <c r="L20" s="307">
        <v>1144</v>
      </c>
      <c r="M20" s="307">
        <v>155</v>
      </c>
      <c r="N20" s="307">
        <v>1123</v>
      </c>
      <c r="O20" s="307">
        <v>1047</v>
      </c>
      <c r="P20" s="307">
        <v>1235</v>
      </c>
      <c r="Q20" s="307">
        <v>955</v>
      </c>
    </row>
    <row r="21" spans="1:17" ht="12.75">
      <c r="A21" s="305">
        <v>97416</v>
      </c>
      <c r="B21" s="306" t="s">
        <v>596</v>
      </c>
      <c r="C21" s="284" t="s">
        <v>36</v>
      </c>
      <c r="D21" s="284" t="s">
        <v>37</v>
      </c>
      <c r="E21" s="307">
        <v>4011</v>
      </c>
      <c r="F21" s="307">
        <v>10632</v>
      </c>
      <c r="G21" s="307">
        <v>1245</v>
      </c>
      <c r="H21" s="307">
        <v>1199</v>
      </c>
      <c r="I21" s="307">
        <v>173</v>
      </c>
      <c r="J21" s="307">
        <v>1394</v>
      </c>
      <c r="K21" s="307">
        <v>352</v>
      </c>
      <c r="L21" s="307">
        <v>1870</v>
      </c>
      <c r="M21" s="307">
        <v>228</v>
      </c>
      <c r="N21" s="307">
        <v>1962</v>
      </c>
      <c r="O21" s="307">
        <v>1801</v>
      </c>
      <c r="P21" s="307">
        <v>2125</v>
      </c>
      <c r="Q21" s="307">
        <v>1643</v>
      </c>
    </row>
    <row r="22" spans="1:17" ht="12.75">
      <c r="A22" s="305">
        <v>97418</v>
      </c>
      <c r="B22" s="306" t="s">
        <v>634</v>
      </c>
      <c r="C22" s="284" t="s">
        <v>38</v>
      </c>
      <c r="D22" s="284" t="s">
        <v>39</v>
      </c>
      <c r="E22" s="307">
        <v>1473</v>
      </c>
      <c r="F22" s="307">
        <v>3662</v>
      </c>
      <c r="G22" s="307">
        <v>504</v>
      </c>
      <c r="H22" s="307">
        <v>539</v>
      </c>
      <c r="I22" s="307">
        <v>62</v>
      </c>
      <c r="J22" s="307">
        <v>368</v>
      </c>
      <c r="K22" s="307">
        <v>110</v>
      </c>
      <c r="L22" s="307">
        <v>852</v>
      </c>
      <c r="M22" s="307">
        <v>82</v>
      </c>
      <c r="N22" s="307">
        <v>713</v>
      </c>
      <c r="O22" s="307">
        <v>620</v>
      </c>
      <c r="P22" s="307">
        <v>804</v>
      </c>
      <c r="Q22" s="307">
        <v>620</v>
      </c>
    </row>
    <row r="23" spans="1:17" ht="12.75">
      <c r="A23" s="305">
        <v>97423</v>
      </c>
      <c r="B23" s="306" t="s">
        <v>293</v>
      </c>
      <c r="C23" s="284" t="s">
        <v>40</v>
      </c>
      <c r="D23" s="284" t="s">
        <v>41</v>
      </c>
      <c r="E23" s="307">
        <v>597</v>
      </c>
      <c r="F23" s="307">
        <v>1656</v>
      </c>
      <c r="G23" s="307">
        <v>152</v>
      </c>
      <c r="H23" s="307">
        <v>176</v>
      </c>
      <c r="I23" s="307">
        <v>11</v>
      </c>
      <c r="J23" s="307">
        <v>258</v>
      </c>
      <c r="K23" s="307">
        <v>54</v>
      </c>
      <c r="L23" s="307">
        <v>209</v>
      </c>
      <c r="M23" s="307">
        <v>22</v>
      </c>
      <c r="N23" s="307">
        <v>302</v>
      </c>
      <c r="O23" s="307">
        <v>249</v>
      </c>
      <c r="P23" s="307">
        <v>291</v>
      </c>
      <c r="Q23" s="307">
        <v>209</v>
      </c>
    </row>
    <row r="25" spans="1:21" ht="15.75">
      <c r="A25" s="287" t="s">
        <v>707</v>
      </c>
      <c r="B25"/>
      <c r="E25" s="278"/>
      <c r="F25" s="278"/>
      <c r="R25" s="279"/>
      <c r="S25" s="279"/>
      <c r="T25" s="279"/>
      <c r="U25" s="279"/>
    </row>
    <row r="26" spans="1:21" ht="12.75">
      <c r="A26" s="288" t="s">
        <v>708</v>
      </c>
      <c r="B26"/>
      <c r="E26" s="278"/>
      <c r="F26" s="278"/>
      <c r="R26" s="279"/>
      <c r="S26" s="279"/>
      <c r="T26" s="279"/>
      <c r="U26" s="279"/>
    </row>
    <row r="27" spans="1:21" ht="12.75">
      <c r="A27" s="289" t="s">
        <v>709</v>
      </c>
      <c r="B27"/>
      <c r="E27" s="278"/>
      <c r="F27" s="278"/>
      <c r="R27" s="279"/>
      <c r="S27" s="279"/>
      <c r="T27" s="279"/>
      <c r="U27" s="279"/>
    </row>
    <row r="28" spans="1:21" ht="12.75">
      <c r="A28" s="289" t="s">
        <v>710</v>
      </c>
      <c r="B28"/>
      <c r="E28" s="278"/>
      <c r="F28" s="278"/>
      <c r="R28" s="279"/>
      <c r="S28" s="279"/>
      <c r="T28" s="279"/>
      <c r="U28" s="279"/>
    </row>
    <row r="29" spans="1:21" ht="12.75">
      <c r="A29" s="288" t="s">
        <v>711</v>
      </c>
      <c r="B29"/>
      <c r="E29" s="278"/>
      <c r="F29" s="278"/>
      <c r="R29" s="279"/>
      <c r="S29" s="279"/>
      <c r="T29" s="279"/>
      <c r="U29" s="279"/>
    </row>
    <row r="30" spans="1:21" ht="12.75">
      <c r="A30" s="290" t="s">
        <v>712</v>
      </c>
      <c r="B30"/>
      <c r="E30" s="278"/>
      <c r="F30" s="278"/>
      <c r="R30" s="279"/>
      <c r="S30" s="279"/>
      <c r="T30" s="279"/>
      <c r="U30" s="279"/>
    </row>
    <row r="31" spans="1:21" ht="12.75">
      <c r="A31" s="290" t="s">
        <v>713</v>
      </c>
      <c r="B31"/>
      <c r="E31" s="278"/>
      <c r="F31" s="278"/>
      <c r="R31" s="279"/>
      <c r="S31" s="279"/>
      <c r="T31" s="279"/>
      <c r="U31" s="279"/>
    </row>
    <row r="32" spans="1:21" ht="12.75">
      <c r="A32" s="286"/>
      <c r="B32"/>
      <c r="E32" s="278"/>
      <c r="F32" s="278"/>
      <c r="R32" s="279"/>
      <c r="S32" s="279"/>
      <c r="T32" s="279"/>
      <c r="U32" s="279"/>
    </row>
    <row r="33" spans="1:21" ht="15.75">
      <c r="A33" s="287" t="s">
        <v>714</v>
      </c>
      <c r="B33"/>
      <c r="E33" s="278"/>
      <c r="F33" s="278"/>
      <c r="R33" s="279"/>
      <c r="S33" s="279"/>
      <c r="T33" s="279"/>
      <c r="U33" s="279"/>
    </row>
    <row r="34" spans="1:21" ht="12.75">
      <c r="A34" s="290" t="s">
        <v>715</v>
      </c>
      <c r="B34"/>
      <c r="E34" s="278"/>
      <c r="F34" s="278"/>
      <c r="R34" s="279"/>
      <c r="S34" s="279"/>
      <c r="T34" s="279"/>
      <c r="U34" s="279"/>
    </row>
    <row r="35" spans="1:21" ht="12.75">
      <c r="A35" s="290" t="s">
        <v>716</v>
      </c>
      <c r="B35"/>
      <c r="E35" s="278"/>
      <c r="F35" s="278"/>
      <c r="R35" s="279"/>
      <c r="S35" s="279"/>
      <c r="T35" s="279"/>
      <c r="U35" s="279"/>
    </row>
    <row r="36" spans="1:21" ht="12.75">
      <c r="A36" s="286"/>
      <c r="B36"/>
      <c r="E36" s="278"/>
      <c r="F36" s="278"/>
      <c r="R36" s="279"/>
      <c r="S36" s="279"/>
      <c r="T36" s="279"/>
      <c r="U36" s="279"/>
    </row>
    <row r="37" spans="1:21" ht="16.5" thickBot="1">
      <c r="A37" s="287" t="s">
        <v>717</v>
      </c>
      <c r="B37"/>
      <c r="E37" s="278"/>
      <c r="F37" s="278"/>
      <c r="I37" s="291" t="s">
        <v>718</v>
      </c>
      <c r="R37" s="279"/>
      <c r="S37" s="279"/>
      <c r="T37" s="279"/>
      <c r="U37" s="279"/>
    </row>
    <row r="38" spans="1:21" ht="13.5" thickBot="1">
      <c r="A38" s="292" t="s">
        <v>719</v>
      </c>
      <c r="B38" s="293" t="s">
        <v>720</v>
      </c>
      <c r="C38" s="294"/>
      <c r="D38" s="294"/>
      <c r="E38" s="295"/>
      <c r="F38" s="296"/>
      <c r="I38" s="297" t="s">
        <v>721</v>
      </c>
      <c r="R38" s="279"/>
      <c r="S38" s="279"/>
      <c r="T38" s="279"/>
      <c r="U38" s="279"/>
    </row>
    <row r="39" spans="1:21" ht="13.5" thickBot="1">
      <c r="A39" s="298" t="s">
        <v>722</v>
      </c>
      <c r="B39" s="299" t="s">
        <v>264</v>
      </c>
      <c r="C39" s="294"/>
      <c r="D39" s="294"/>
      <c r="E39" s="300"/>
      <c r="F39" s="301"/>
      <c r="I39" s="297" t="s">
        <v>723</v>
      </c>
      <c r="R39" s="279"/>
      <c r="S39" s="279"/>
      <c r="T39" s="279"/>
      <c r="U39" s="279"/>
    </row>
    <row r="40" spans="1:21" ht="13.5" thickBot="1">
      <c r="A40" s="298" t="s">
        <v>724</v>
      </c>
      <c r="B40" s="299" t="s">
        <v>321</v>
      </c>
      <c r="C40" s="294"/>
      <c r="D40" s="294"/>
      <c r="E40" s="300"/>
      <c r="F40" s="301"/>
      <c r="I40" s="297" t="s">
        <v>725</v>
      </c>
      <c r="R40" s="279"/>
      <c r="S40" s="279"/>
      <c r="T40" s="279"/>
      <c r="U40" s="279"/>
    </row>
    <row r="41" spans="1:21" ht="13.5" thickBot="1">
      <c r="A41" s="298" t="s">
        <v>726</v>
      </c>
      <c r="B41" s="299" t="s">
        <v>727</v>
      </c>
      <c r="C41" s="294"/>
      <c r="D41" s="294"/>
      <c r="E41" s="300"/>
      <c r="F41" s="301"/>
      <c r="I41" s="297" t="s">
        <v>728</v>
      </c>
      <c r="R41" s="279"/>
      <c r="S41" s="279"/>
      <c r="T41" s="279"/>
      <c r="U41" s="279"/>
    </row>
    <row r="42" spans="1:21" ht="13.5" thickBot="1">
      <c r="A42" s="298" t="s">
        <v>729</v>
      </c>
      <c r="B42" s="299" t="s">
        <v>351</v>
      </c>
      <c r="C42" s="294"/>
      <c r="D42" s="294"/>
      <c r="E42" s="300"/>
      <c r="F42" s="301"/>
      <c r="I42" s="297" t="s">
        <v>730</v>
      </c>
      <c r="R42" s="279"/>
      <c r="S42" s="279"/>
      <c r="T42" s="279"/>
      <c r="U42" s="279"/>
    </row>
    <row r="43" spans="1:21" ht="13.5" thickBot="1">
      <c r="A43" s="298" t="s">
        <v>731</v>
      </c>
      <c r="B43" s="299" t="s">
        <v>732</v>
      </c>
      <c r="C43" s="294"/>
      <c r="D43" s="294"/>
      <c r="E43" s="300"/>
      <c r="F43" s="301"/>
      <c r="R43" s="279"/>
      <c r="S43" s="279"/>
      <c r="T43" s="279"/>
      <c r="U43" s="279"/>
    </row>
    <row r="44" spans="1:21" ht="13.5" thickBot="1">
      <c r="A44" s="298" t="s">
        <v>733</v>
      </c>
      <c r="B44" s="299" t="s">
        <v>734</v>
      </c>
      <c r="C44" s="294"/>
      <c r="D44" s="294"/>
      <c r="E44" s="300"/>
      <c r="F44" s="301"/>
      <c r="R44" s="279"/>
      <c r="S44" s="279"/>
      <c r="T44" s="279"/>
      <c r="U44" s="279"/>
    </row>
    <row r="45" spans="1:21" ht="13.5" thickBot="1">
      <c r="A45" s="298" t="s">
        <v>735</v>
      </c>
      <c r="B45" s="299" t="s">
        <v>354</v>
      </c>
      <c r="C45" s="294"/>
      <c r="D45" s="294"/>
      <c r="E45" s="300"/>
      <c r="F45" s="301"/>
      <c r="R45" s="279"/>
      <c r="S45" s="279"/>
      <c r="T45" s="279"/>
      <c r="U45" s="279"/>
    </row>
    <row r="46" spans="1:21" ht="13.5" thickBot="1">
      <c r="A46" s="298" t="s">
        <v>736</v>
      </c>
      <c r="B46" s="299" t="s">
        <v>737</v>
      </c>
      <c r="C46" s="294"/>
      <c r="D46" s="294"/>
      <c r="E46" s="300"/>
      <c r="F46" s="301"/>
      <c r="R46" s="279"/>
      <c r="S46" s="279"/>
      <c r="T46" s="279"/>
      <c r="U46" s="279"/>
    </row>
    <row r="47" spans="1:21" ht="13.5" thickBot="1">
      <c r="A47" s="298" t="s">
        <v>738</v>
      </c>
      <c r="B47" s="299" t="s">
        <v>739</v>
      </c>
      <c r="C47" s="294"/>
      <c r="D47" s="294"/>
      <c r="E47" s="300"/>
      <c r="F47" s="301"/>
      <c r="R47" s="279"/>
      <c r="S47" s="279"/>
      <c r="T47" s="279"/>
      <c r="U47" s="279"/>
    </row>
    <row r="48" spans="1:21" ht="13.5" thickBot="1">
      <c r="A48" s="298" t="s">
        <v>740</v>
      </c>
      <c r="B48" s="299" t="s">
        <v>741</v>
      </c>
      <c r="C48" s="294"/>
      <c r="D48" s="294"/>
      <c r="E48" s="300"/>
      <c r="F48" s="301"/>
      <c r="R48" s="279"/>
      <c r="S48" s="279"/>
      <c r="T48" s="279"/>
      <c r="U48" s="279"/>
    </row>
    <row r="49" spans="1:21" ht="13.5" thickBot="1">
      <c r="A49" s="298" t="s">
        <v>742</v>
      </c>
      <c r="B49" s="299" t="s">
        <v>743</v>
      </c>
      <c r="C49" s="294"/>
      <c r="D49" s="294"/>
      <c r="E49" s="300"/>
      <c r="F49" s="301"/>
      <c r="R49" s="279"/>
      <c r="S49" s="279"/>
      <c r="T49" s="279"/>
      <c r="U49" s="279"/>
    </row>
    <row r="50" spans="1:21" ht="13.5" thickBot="1">
      <c r="A50" s="298" t="s">
        <v>744</v>
      </c>
      <c r="B50" s="299" t="s">
        <v>745</v>
      </c>
      <c r="C50" s="294"/>
      <c r="D50" s="294"/>
      <c r="E50" s="300"/>
      <c r="F50" s="301"/>
      <c r="R50" s="279"/>
      <c r="S50" s="279"/>
      <c r="T50" s="279"/>
      <c r="U50" s="279"/>
    </row>
    <row r="51" spans="1:21" ht="13.5" thickBot="1">
      <c r="A51" s="298" t="s">
        <v>746</v>
      </c>
      <c r="B51" s="299" t="s">
        <v>747</v>
      </c>
      <c r="C51" s="294"/>
      <c r="D51" s="294"/>
      <c r="E51" s="300"/>
      <c r="F51" s="301"/>
      <c r="R51" s="279"/>
      <c r="S51" s="279"/>
      <c r="T51" s="279"/>
      <c r="U51" s="279"/>
    </row>
    <row r="52" spans="1:21" ht="13.5" thickBot="1">
      <c r="A52" s="298" t="s">
        <v>748</v>
      </c>
      <c r="B52" s="299" t="s">
        <v>749</v>
      </c>
      <c r="C52" s="294"/>
      <c r="D52" s="294"/>
      <c r="E52" s="300"/>
      <c r="F52" s="301"/>
      <c r="R52" s="279"/>
      <c r="S52" s="279"/>
      <c r="T52" s="279"/>
      <c r="U52" s="279"/>
    </row>
    <row r="53" spans="1:21" ht="12.75">
      <c r="A53" s="286"/>
      <c r="B53"/>
      <c r="E53" s="278"/>
      <c r="F53" s="278"/>
      <c r="R53" s="279"/>
      <c r="S53" s="279"/>
      <c r="T53" s="279"/>
      <c r="U53" s="279"/>
    </row>
    <row r="54" spans="1:21" ht="15.75">
      <c r="A54" s="287" t="s">
        <v>750</v>
      </c>
      <c r="B54"/>
      <c r="E54" s="278"/>
      <c r="F54" s="278"/>
      <c r="R54" s="279"/>
      <c r="S54" s="279"/>
      <c r="T54" s="279"/>
      <c r="U54" s="279"/>
    </row>
    <row r="55" spans="1:21" ht="12.75">
      <c r="A55" s="286"/>
      <c r="B55"/>
      <c r="E55" s="278"/>
      <c r="F55" s="278"/>
      <c r="R55" s="279"/>
      <c r="S55" s="279"/>
      <c r="T55" s="279"/>
      <c r="U55" s="279"/>
    </row>
    <row r="56" spans="1:21" ht="14.25">
      <c r="A56" s="302" t="s">
        <v>751</v>
      </c>
      <c r="B56"/>
      <c r="E56" s="278"/>
      <c r="F56" s="278"/>
      <c r="R56" s="279"/>
      <c r="S56" s="279"/>
      <c r="T56" s="279"/>
      <c r="U56" s="279"/>
    </row>
    <row r="57" spans="1:21" ht="12.75">
      <c r="A57" s="286"/>
      <c r="B57"/>
      <c r="E57" s="278"/>
      <c r="F57" s="278"/>
      <c r="R57" s="279"/>
      <c r="S57" s="279"/>
      <c r="T57" s="279"/>
      <c r="U57" s="279"/>
    </row>
    <row r="58" spans="1:21" ht="12.75">
      <c r="A58" s="290" t="s">
        <v>752</v>
      </c>
      <c r="B58"/>
      <c r="E58" s="278"/>
      <c r="F58" s="278"/>
      <c r="R58" s="279"/>
      <c r="S58" s="279"/>
      <c r="T58" s="279"/>
      <c r="U58" s="279"/>
    </row>
    <row r="59" spans="1:21" ht="12.75">
      <c r="A59" s="290" t="s">
        <v>753</v>
      </c>
      <c r="B59"/>
      <c r="E59" s="278"/>
      <c r="F59" s="278"/>
      <c r="R59" s="279"/>
      <c r="S59" s="279"/>
      <c r="T59" s="279"/>
      <c r="U59" s="279"/>
    </row>
    <row r="60" spans="1:21" ht="12.75">
      <c r="A60" s="286"/>
      <c r="B60"/>
      <c r="E60" s="278"/>
      <c r="F60" s="278"/>
      <c r="R60" s="279"/>
      <c r="S60" s="279"/>
      <c r="T60" s="279"/>
      <c r="U60" s="279"/>
    </row>
    <row r="61" spans="1:21" ht="14.25">
      <c r="A61" s="302" t="s">
        <v>754</v>
      </c>
      <c r="B61"/>
      <c r="E61" s="278"/>
      <c r="F61" s="278"/>
      <c r="R61" s="279"/>
      <c r="S61" s="279"/>
      <c r="T61" s="279"/>
      <c r="U61" s="279"/>
    </row>
    <row r="62" spans="1:21" ht="12.75">
      <c r="A62" s="286"/>
      <c r="B62"/>
      <c r="E62" s="278"/>
      <c r="F62" s="278"/>
      <c r="R62" s="279"/>
      <c r="S62" s="279"/>
      <c r="T62" s="279"/>
      <c r="U62" s="279"/>
    </row>
    <row r="63" spans="1:21" ht="12.75">
      <c r="A63" s="290" t="s">
        <v>755</v>
      </c>
      <c r="B63"/>
      <c r="E63" s="278"/>
      <c r="F63" s="278"/>
      <c r="R63" s="279"/>
      <c r="S63" s="279"/>
      <c r="T63" s="279"/>
      <c r="U63" s="279"/>
    </row>
    <row r="64" spans="1:21" ht="12.75">
      <c r="A64" s="286"/>
      <c r="B64"/>
      <c r="E64" s="278"/>
      <c r="F64" s="278"/>
      <c r="R64" s="279"/>
      <c r="S64" s="279"/>
      <c r="T64" s="279"/>
      <c r="U64" s="279"/>
    </row>
    <row r="65" spans="1:21" ht="14.25">
      <c r="A65" s="302" t="s">
        <v>756</v>
      </c>
      <c r="B65"/>
      <c r="E65" s="278"/>
      <c r="F65" s="278"/>
      <c r="R65" s="279"/>
      <c r="S65" s="279"/>
      <c r="T65" s="279"/>
      <c r="U65" s="279"/>
    </row>
    <row r="66" spans="1:21" ht="12.75">
      <c r="A66" s="286"/>
      <c r="B66"/>
      <c r="E66" s="278"/>
      <c r="F66" s="278"/>
      <c r="R66" s="279"/>
      <c r="S66" s="279"/>
      <c r="T66" s="279"/>
      <c r="U66" s="279"/>
    </row>
    <row r="67" spans="1:21" ht="12.75">
      <c r="A67" s="290" t="s">
        <v>757</v>
      </c>
      <c r="B67"/>
      <c r="E67" s="278"/>
      <c r="F67" s="278"/>
      <c r="R67" s="279"/>
      <c r="S67" s="279"/>
      <c r="T67" s="279"/>
      <c r="U67" s="279"/>
    </row>
    <row r="68" spans="1:21" ht="12.75">
      <c r="A68" s="286"/>
      <c r="B68"/>
      <c r="E68" s="278"/>
      <c r="F68" s="278"/>
      <c r="R68" s="279"/>
      <c r="S68" s="279"/>
      <c r="T68" s="279"/>
      <c r="U68" s="279"/>
    </row>
    <row r="69" spans="1:21" ht="14.25">
      <c r="A69" s="302" t="s">
        <v>758</v>
      </c>
      <c r="B69"/>
      <c r="E69" s="278"/>
      <c r="F69" s="278"/>
      <c r="R69" s="279"/>
      <c r="S69" s="279"/>
      <c r="T69" s="279"/>
      <c r="U69" s="279"/>
    </row>
    <row r="70" spans="1:21" ht="12.75">
      <c r="A70" s="286"/>
      <c r="B70"/>
      <c r="E70" s="278"/>
      <c r="F70" s="278"/>
      <c r="R70" s="279"/>
      <c r="S70" s="279"/>
      <c r="T70" s="279"/>
      <c r="U70" s="279"/>
    </row>
    <row r="71" spans="1:21" ht="12.75">
      <c r="A71" s="290" t="s">
        <v>759</v>
      </c>
      <c r="B71"/>
      <c r="E71" s="278"/>
      <c r="F71" s="278"/>
      <c r="R71" s="279"/>
      <c r="S71" s="279"/>
      <c r="T71" s="279"/>
      <c r="U71" s="279"/>
    </row>
    <row r="72" spans="1:21" ht="12.75">
      <c r="A72" s="290" t="s">
        <v>760</v>
      </c>
      <c r="B72"/>
      <c r="E72" s="278"/>
      <c r="F72" s="278"/>
      <c r="R72" s="279"/>
      <c r="S72" s="279"/>
      <c r="T72" s="279"/>
      <c r="U72" s="279"/>
    </row>
    <row r="73" spans="1:21" ht="12.75">
      <c r="A73" s="290" t="s">
        <v>761</v>
      </c>
      <c r="B73"/>
      <c r="E73" s="278"/>
      <c r="F73" s="278"/>
      <c r="R73" s="279"/>
      <c r="S73" s="279"/>
      <c r="T73" s="279"/>
      <c r="U73" s="279"/>
    </row>
    <row r="74" spans="1:21" ht="12.75">
      <c r="A74" s="286"/>
      <c r="B74"/>
      <c r="E74" s="278"/>
      <c r="F74" s="278"/>
      <c r="R74" s="279"/>
      <c r="S74" s="279"/>
      <c r="T74" s="279"/>
      <c r="U74" s="279"/>
    </row>
    <row r="75" spans="1:21" ht="14.25">
      <c r="A75" s="302" t="s">
        <v>762</v>
      </c>
      <c r="B75"/>
      <c r="E75" s="278"/>
      <c r="F75" s="278"/>
      <c r="R75" s="279"/>
      <c r="S75" s="279"/>
      <c r="T75" s="279"/>
      <c r="U75" s="279"/>
    </row>
    <row r="76" spans="1:21" ht="12.75">
      <c r="A76" s="286"/>
      <c r="B76"/>
      <c r="E76" s="278"/>
      <c r="F76" s="278"/>
      <c r="R76" s="279"/>
      <c r="S76" s="279"/>
      <c r="T76" s="279"/>
      <c r="U76" s="279"/>
    </row>
    <row r="77" spans="1:21" ht="12.75">
      <c r="A77" s="290" t="s">
        <v>763</v>
      </c>
      <c r="B77"/>
      <c r="E77" s="278"/>
      <c r="F77" s="278"/>
      <c r="R77" s="279"/>
      <c r="S77" s="279"/>
      <c r="T77" s="279"/>
      <c r="U77" s="279"/>
    </row>
    <row r="78" spans="1:21" ht="12.75">
      <c r="A78" s="303" t="s">
        <v>0</v>
      </c>
      <c r="B78"/>
      <c r="E78" s="278"/>
      <c r="F78" s="278"/>
      <c r="R78" s="279"/>
      <c r="S78" s="279"/>
      <c r="T78" s="279"/>
      <c r="U78" s="279"/>
    </row>
    <row r="79" spans="1:21" ht="12.75">
      <c r="A79" s="303" t="s">
        <v>1</v>
      </c>
      <c r="B79"/>
      <c r="E79" s="278"/>
      <c r="F79" s="278"/>
      <c r="R79" s="279"/>
      <c r="S79" s="279"/>
      <c r="T79" s="279"/>
      <c r="U79" s="279"/>
    </row>
    <row r="80" spans="5:21" ht="12.75">
      <c r="E80" s="278"/>
      <c r="F80" s="278"/>
      <c r="R80" s="279"/>
      <c r="S80" s="279"/>
      <c r="T80" s="279"/>
      <c r="U80" s="279"/>
    </row>
    <row r="81" spans="5:21" ht="12.75">
      <c r="E81" s="278"/>
      <c r="F81" s="278"/>
      <c r="R81" s="279"/>
      <c r="S81" s="279"/>
      <c r="T81" s="279"/>
      <c r="U81" s="279"/>
    </row>
    <row r="82" spans="5:21" ht="12.75">
      <c r="E82" s="278"/>
      <c r="F82" s="278"/>
      <c r="R82" s="279"/>
      <c r="S82" s="279"/>
      <c r="T82" s="279"/>
      <c r="U82" s="279"/>
    </row>
    <row r="83" spans="5:21" ht="12.75">
      <c r="E83" s="278"/>
      <c r="F83" s="278"/>
      <c r="R83" s="279"/>
      <c r="S83" s="279"/>
      <c r="T83" s="279"/>
      <c r="U83" s="279"/>
    </row>
    <row r="84" spans="5:21" ht="12.75">
      <c r="E84" s="278"/>
      <c r="F84" s="278"/>
      <c r="R84" s="279"/>
      <c r="S84" s="279"/>
      <c r="T84" s="279"/>
      <c r="U84" s="279"/>
    </row>
    <row r="85" spans="5:21" ht="12.75">
      <c r="E85" s="278"/>
      <c r="F85" s="278"/>
      <c r="R85" s="279"/>
      <c r="S85" s="279"/>
      <c r="T85" s="279"/>
      <c r="U85" s="279"/>
    </row>
    <row r="86" spans="5:21" ht="12.75">
      <c r="E86" s="278"/>
      <c r="F86" s="278"/>
      <c r="R86" s="279"/>
      <c r="S86" s="279"/>
      <c r="T86" s="279"/>
      <c r="U86" s="279"/>
    </row>
    <row r="87" spans="5:21" ht="12.75">
      <c r="E87" s="278"/>
      <c r="F87" s="278"/>
      <c r="R87" s="279"/>
      <c r="S87" s="279"/>
      <c r="T87" s="279"/>
      <c r="U87" s="279"/>
    </row>
    <row r="88" spans="5:21" ht="12.75">
      <c r="E88" s="278"/>
      <c r="F88" s="278"/>
      <c r="R88" s="279"/>
      <c r="S88" s="279"/>
      <c r="T88" s="279"/>
      <c r="U88" s="279"/>
    </row>
    <row r="89" spans="5:21" ht="12.75">
      <c r="E89" s="278"/>
      <c r="F89" s="278"/>
      <c r="R89" s="279"/>
      <c r="S89" s="279"/>
      <c r="T89" s="279"/>
      <c r="U89" s="279"/>
    </row>
    <row r="90" spans="5:21" ht="12.75">
      <c r="E90" s="278"/>
      <c r="F90" s="278"/>
      <c r="R90" s="279"/>
      <c r="S90" s="279"/>
      <c r="T90" s="279"/>
      <c r="U90" s="279"/>
    </row>
    <row r="91" spans="5:21" ht="12.75">
      <c r="E91" s="278"/>
      <c r="F91" s="278"/>
      <c r="R91" s="279"/>
      <c r="S91" s="279"/>
      <c r="T91" s="279"/>
      <c r="U91" s="279"/>
    </row>
    <row r="92" spans="5:21" ht="12.75">
      <c r="E92" s="278"/>
      <c r="F92" s="278"/>
      <c r="R92" s="279"/>
      <c r="S92" s="279"/>
      <c r="T92" s="279"/>
      <c r="U92" s="279"/>
    </row>
    <row r="93" spans="5:21" ht="12.75">
      <c r="E93" s="278"/>
      <c r="F93" s="278"/>
      <c r="R93" s="279"/>
      <c r="S93" s="279"/>
      <c r="T93" s="279"/>
      <c r="U93" s="279"/>
    </row>
    <row r="94" spans="5:21" ht="12.75">
      <c r="E94" s="278"/>
      <c r="F94" s="278"/>
      <c r="R94" s="279"/>
      <c r="S94" s="279"/>
      <c r="T94" s="279"/>
      <c r="U94" s="279"/>
    </row>
    <row r="95" spans="5:21" ht="12.75">
      <c r="E95" s="278"/>
      <c r="F95" s="278"/>
      <c r="R95" s="279"/>
      <c r="S95" s="279"/>
      <c r="T95" s="279"/>
      <c r="U95" s="279"/>
    </row>
    <row r="96" spans="5:21" ht="12.75">
      <c r="E96" s="278"/>
      <c r="F96" s="278"/>
      <c r="R96" s="279"/>
      <c r="S96" s="279"/>
      <c r="T96" s="279"/>
      <c r="U96" s="279"/>
    </row>
    <row r="97" spans="5:21" ht="12.75">
      <c r="E97" s="278"/>
      <c r="F97" s="278"/>
      <c r="R97" s="279"/>
      <c r="S97" s="279"/>
      <c r="T97" s="279"/>
      <c r="U97" s="279"/>
    </row>
    <row r="98" spans="5:21" ht="12.75">
      <c r="E98" s="278"/>
      <c r="F98" s="278"/>
      <c r="R98" s="279"/>
      <c r="S98" s="279"/>
      <c r="T98" s="279"/>
      <c r="U98" s="279"/>
    </row>
    <row r="99" spans="5:21" ht="12.75">
      <c r="E99" s="278"/>
      <c r="F99" s="278"/>
      <c r="R99" s="279"/>
      <c r="S99" s="279"/>
      <c r="T99" s="279"/>
      <c r="U99" s="279"/>
    </row>
    <row r="100" spans="5:21" ht="12.75">
      <c r="E100" s="278"/>
      <c r="F100" s="278"/>
      <c r="R100" s="279"/>
      <c r="S100" s="279"/>
      <c r="T100" s="279"/>
      <c r="U100" s="279"/>
    </row>
    <row r="101" spans="5:21" ht="12.75">
      <c r="E101" s="278"/>
      <c r="F101" s="278"/>
      <c r="R101" s="279"/>
      <c r="S101" s="279"/>
      <c r="T101" s="279"/>
      <c r="U101" s="279"/>
    </row>
    <row r="102" spans="5:21" ht="12.75">
      <c r="E102" s="278"/>
      <c r="F102" s="278"/>
      <c r="R102" s="279"/>
      <c r="S102" s="279"/>
      <c r="T102" s="279"/>
      <c r="U102" s="279"/>
    </row>
    <row r="103" spans="5:21" ht="12.75">
      <c r="E103" s="278"/>
      <c r="F103" s="278"/>
      <c r="R103" s="279"/>
      <c r="S103" s="279"/>
      <c r="T103" s="279"/>
      <c r="U103" s="279"/>
    </row>
    <row r="104" spans="5:21" ht="12.75">
      <c r="E104" s="278"/>
      <c r="F104" s="278"/>
      <c r="R104" s="279"/>
      <c r="S104" s="279"/>
      <c r="T104" s="279"/>
      <c r="U104" s="279"/>
    </row>
    <row r="105" spans="5:21" ht="12.75">
      <c r="E105" s="278"/>
      <c r="F105" s="278"/>
      <c r="R105" s="279"/>
      <c r="S105" s="279"/>
      <c r="T105" s="279"/>
      <c r="U105" s="279"/>
    </row>
    <row r="106" spans="5:21" ht="12.75">
      <c r="E106" s="278"/>
      <c r="F106" s="278"/>
      <c r="R106" s="279"/>
      <c r="S106" s="279"/>
      <c r="T106" s="279"/>
      <c r="U106" s="279"/>
    </row>
    <row r="107" spans="5:21" ht="12.75">
      <c r="E107" s="278"/>
      <c r="F107" s="278"/>
      <c r="R107" s="279"/>
      <c r="S107" s="279"/>
      <c r="T107" s="279"/>
      <c r="U107" s="279"/>
    </row>
    <row r="108" spans="5:21" ht="12.75">
      <c r="E108" s="278"/>
      <c r="F108" s="278"/>
      <c r="R108" s="279"/>
      <c r="S108" s="279"/>
      <c r="T108" s="279"/>
      <c r="U108" s="279"/>
    </row>
    <row r="109" spans="5:21" ht="12.75">
      <c r="E109" s="278"/>
      <c r="F109" s="278"/>
      <c r="R109" s="279"/>
      <c r="S109" s="279"/>
      <c r="T109" s="279"/>
      <c r="U109" s="279"/>
    </row>
    <row r="110" spans="5:21" ht="12.75">
      <c r="E110" s="278"/>
      <c r="F110" s="278"/>
      <c r="R110" s="279"/>
      <c r="S110" s="279"/>
      <c r="T110" s="279"/>
      <c r="U110" s="279"/>
    </row>
    <row r="111" spans="5:21" ht="12.75">
      <c r="E111" s="278"/>
      <c r="F111" s="278"/>
      <c r="R111" s="279"/>
      <c r="S111" s="279"/>
      <c r="T111" s="279"/>
      <c r="U111" s="279"/>
    </row>
    <row r="112" spans="5:21" ht="12.75">
      <c r="E112" s="278"/>
      <c r="F112" s="278"/>
      <c r="R112" s="279"/>
      <c r="S112" s="279"/>
      <c r="T112" s="279"/>
      <c r="U112" s="279"/>
    </row>
    <row r="113" spans="5:21" ht="12.75">
      <c r="E113" s="278"/>
      <c r="F113" s="278"/>
      <c r="R113" s="279"/>
      <c r="S113" s="279"/>
      <c r="T113" s="279"/>
      <c r="U113" s="279"/>
    </row>
    <row r="114" spans="5:21" ht="12.75">
      <c r="E114" s="278"/>
      <c r="F114" s="278"/>
      <c r="R114" s="279"/>
      <c r="S114" s="279"/>
      <c r="T114" s="279"/>
      <c r="U114" s="279"/>
    </row>
    <row r="115" spans="5:21" ht="12.75">
      <c r="E115" s="278"/>
      <c r="F115" s="278"/>
      <c r="R115" s="279"/>
      <c r="S115" s="279"/>
      <c r="T115" s="279"/>
      <c r="U115" s="279"/>
    </row>
    <row r="116" spans="5:21" ht="12.75">
      <c r="E116" s="278"/>
      <c r="F116" s="278"/>
      <c r="R116" s="279"/>
      <c r="S116" s="279"/>
      <c r="T116" s="279"/>
      <c r="U116" s="279"/>
    </row>
    <row r="117" spans="5:21" ht="12.75">
      <c r="E117" s="278"/>
      <c r="F117" s="278"/>
      <c r="R117" s="279"/>
      <c r="S117" s="279"/>
      <c r="T117" s="279"/>
      <c r="U117" s="279"/>
    </row>
    <row r="118" spans="5:21" ht="12.75">
      <c r="E118" s="278"/>
      <c r="F118" s="278"/>
      <c r="R118" s="279"/>
      <c r="S118" s="279"/>
      <c r="T118" s="279"/>
      <c r="U118" s="279"/>
    </row>
    <row r="119" spans="5:21" ht="12.75">
      <c r="E119" s="278"/>
      <c r="F119" s="278"/>
      <c r="R119" s="279"/>
      <c r="S119" s="279"/>
      <c r="T119" s="279"/>
      <c r="U119" s="279"/>
    </row>
    <row r="120" spans="5:21" ht="12.75">
      <c r="E120" s="278"/>
      <c r="F120" s="278"/>
      <c r="R120" s="279"/>
      <c r="S120" s="279"/>
      <c r="T120" s="279"/>
      <c r="U120" s="279"/>
    </row>
    <row r="121" spans="5:21" ht="12.75">
      <c r="E121" s="278"/>
      <c r="F121" s="278"/>
      <c r="R121" s="279"/>
      <c r="S121" s="279"/>
      <c r="T121" s="279"/>
      <c r="U121" s="279"/>
    </row>
    <row r="122" spans="5:21" ht="12.75">
      <c r="E122" s="278"/>
      <c r="F122" s="278"/>
      <c r="R122" s="279"/>
      <c r="S122" s="279"/>
      <c r="T122" s="279"/>
      <c r="U122" s="279"/>
    </row>
    <row r="123" spans="5:21" ht="12.75">
      <c r="E123" s="278"/>
      <c r="F123" s="278"/>
      <c r="R123" s="279"/>
      <c r="S123" s="279"/>
      <c r="T123" s="279"/>
      <c r="U123" s="279"/>
    </row>
    <row r="124" spans="5:21" ht="12.75">
      <c r="E124" s="278"/>
      <c r="F124" s="278"/>
      <c r="R124" s="279"/>
      <c r="S124" s="279"/>
      <c r="T124" s="279"/>
      <c r="U124" s="279"/>
    </row>
    <row r="125" spans="5:21" ht="12.75">
      <c r="E125" s="278"/>
      <c r="F125" s="278"/>
      <c r="R125" s="279"/>
      <c r="S125" s="279"/>
      <c r="T125" s="279"/>
      <c r="U125" s="279"/>
    </row>
    <row r="126" spans="5:21" ht="12.75">
      <c r="E126" s="278"/>
      <c r="F126" s="278"/>
      <c r="R126" s="279"/>
      <c r="S126" s="279"/>
      <c r="T126" s="279"/>
      <c r="U126" s="279"/>
    </row>
    <row r="127" spans="5:21" ht="12.75">
      <c r="E127" s="278"/>
      <c r="F127" s="278"/>
      <c r="R127" s="279"/>
      <c r="S127" s="279"/>
      <c r="T127" s="279"/>
      <c r="U127" s="279"/>
    </row>
    <row r="128" spans="5:21" ht="12.75">
      <c r="E128" s="278"/>
      <c r="F128" s="278"/>
      <c r="R128" s="279"/>
      <c r="S128" s="279"/>
      <c r="T128" s="279"/>
      <c r="U128" s="279"/>
    </row>
    <row r="129" spans="5:21" ht="12.75">
      <c r="E129" s="278"/>
      <c r="F129" s="278"/>
      <c r="R129" s="279"/>
      <c r="S129" s="279"/>
      <c r="T129" s="279"/>
      <c r="U129" s="279"/>
    </row>
    <row r="130" spans="5:21" ht="12.75">
      <c r="E130" s="278"/>
      <c r="F130" s="278"/>
      <c r="R130" s="279"/>
      <c r="S130" s="279"/>
      <c r="T130" s="279"/>
      <c r="U130" s="279"/>
    </row>
    <row r="131" spans="5:21" ht="12.75">
      <c r="E131" s="278"/>
      <c r="F131" s="278"/>
      <c r="R131" s="279"/>
      <c r="S131" s="279"/>
      <c r="T131" s="279"/>
      <c r="U131" s="279"/>
    </row>
    <row r="132" spans="5:21" ht="12.75">
      <c r="E132" s="278"/>
      <c r="F132" s="278"/>
      <c r="R132" s="279"/>
      <c r="S132" s="279"/>
      <c r="T132" s="279"/>
      <c r="U132" s="279"/>
    </row>
    <row r="133" spans="5:21" ht="12.75">
      <c r="E133" s="278"/>
      <c r="F133" s="278"/>
      <c r="R133" s="279"/>
      <c r="S133" s="279"/>
      <c r="T133" s="279"/>
      <c r="U133" s="279"/>
    </row>
    <row r="134" spans="5:21" ht="12.75">
      <c r="E134" s="278"/>
      <c r="F134" s="278"/>
      <c r="R134" s="279"/>
      <c r="S134" s="279"/>
      <c r="T134" s="279"/>
      <c r="U134" s="279"/>
    </row>
    <row r="135" spans="5:21" ht="12.75">
      <c r="E135" s="278"/>
      <c r="F135" s="278"/>
      <c r="R135" s="279"/>
      <c r="S135" s="279"/>
      <c r="T135" s="279"/>
      <c r="U135" s="279"/>
    </row>
    <row r="136" spans="5:21" ht="12.75">
      <c r="E136" s="278"/>
      <c r="F136" s="278"/>
      <c r="R136" s="279"/>
      <c r="S136" s="279"/>
      <c r="T136" s="279"/>
      <c r="U136" s="279"/>
    </row>
    <row r="137" spans="5:21" ht="12.75">
      <c r="E137" s="278"/>
      <c r="F137" s="278"/>
      <c r="R137" s="279"/>
      <c r="S137" s="279"/>
      <c r="T137" s="279"/>
      <c r="U137" s="279"/>
    </row>
    <row r="138" spans="5:21" ht="12.75">
      <c r="E138" s="278"/>
      <c r="F138" s="278"/>
      <c r="R138" s="279"/>
      <c r="S138" s="279"/>
      <c r="T138" s="279"/>
      <c r="U138" s="279"/>
    </row>
  </sheetData>
  <mergeCells count="8">
    <mergeCell ref="G7:K7"/>
    <mergeCell ref="L7:O7"/>
    <mergeCell ref="P7:Q7"/>
    <mergeCell ref="B5:O5"/>
    <mergeCell ref="A7:B7"/>
    <mergeCell ref="C7:D7"/>
    <mergeCell ref="E7:E8"/>
    <mergeCell ref="F7:F8"/>
  </mergeCells>
  <hyperlinks>
    <hyperlink ref="A5" location="Sommaire!A1" display="Sommaire"/>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Feuil2"/>
  <dimension ref="A3:AH53"/>
  <sheetViews>
    <sheetView showGridLines="0" zoomScaleSheetLayoutView="100" workbookViewId="0" topLeftCell="A1">
      <selection activeCell="A41" sqref="A41"/>
    </sheetView>
  </sheetViews>
  <sheetFormatPr defaultColWidth="11.421875" defaultRowHeight="12.75"/>
  <cols>
    <col min="1" max="1" width="17.140625" style="4" customWidth="1"/>
    <col min="2" max="3" width="13.57421875" style="4" customWidth="1"/>
    <col min="4" max="6" width="14.00390625" style="4" customWidth="1"/>
    <col min="7" max="8" width="11.28125" style="4" customWidth="1"/>
    <col min="9" max="14" width="14.00390625" style="4" customWidth="1"/>
    <col min="15" max="16384" width="11.421875" style="4" customWidth="1"/>
  </cols>
  <sheetData>
    <row r="1" ht="12.75"/>
    <row r="2" ht="12.75"/>
    <row r="3" spans="2:34" ht="12.75">
      <c r="B3" s="311" t="s">
        <v>262</v>
      </c>
      <c r="C3" s="311"/>
      <c r="D3" s="311"/>
      <c r="E3" s="311"/>
      <c r="F3" s="311"/>
      <c r="G3" s="311"/>
      <c r="H3" s="311"/>
      <c r="I3" s="311"/>
      <c r="J3" s="311"/>
      <c r="K3" s="311"/>
      <c r="L3" s="311"/>
      <c r="M3" s="311"/>
      <c r="N3" s="311"/>
      <c r="O3" s="311"/>
      <c r="P3" s="311" t="s">
        <v>239</v>
      </c>
      <c r="Q3" s="311"/>
      <c r="R3" s="311"/>
      <c r="S3" s="311"/>
      <c r="T3" s="311"/>
      <c r="U3" s="311"/>
      <c r="V3" s="311"/>
      <c r="W3" s="311"/>
      <c r="X3" s="311"/>
      <c r="Y3" s="311" t="s">
        <v>262</v>
      </c>
      <c r="Z3" s="311"/>
      <c r="AA3" s="311"/>
      <c r="AB3" s="311"/>
      <c r="AC3" s="311"/>
      <c r="AD3" s="311"/>
      <c r="AE3" s="311"/>
      <c r="AF3" s="311"/>
      <c r="AG3" s="311"/>
      <c r="AH3" s="311"/>
    </row>
    <row r="4" ht="12.75"/>
    <row r="5" spans="4:34" ht="12.75">
      <c r="D5" s="271" t="s">
        <v>60</v>
      </c>
      <c r="E5" s="271"/>
      <c r="F5" s="271"/>
      <c r="G5" s="271"/>
      <c r="H5" s="271"/>
      <c r="I5" s="271"/>
      <c r="J5" s="271"/>
      <c r="K5" s="271"/>
      <c r="L5" s="271"/>
      <c r="M5" s="271"/>
      <c r="N5" s="271"/>
      <c r="Q5" s="271" t="s">
        <v>60</v>
      </c>
      <c r="R5" s="271"/>
      <c r="S5" s="271"/>
      <c r="T5" s="271"/>
      <c r="U5" s="271"/>
      <c r="V5" s="271"/>
      <c r="W5" s="271"/>
      <c r="X5" s="25"/>
      <c r="Y5" s="25"/>
      <c r="Z5" s="271" t="s">
        <v>60</v>
      </c>
      <c r="AA5" s="271"/>
      <c r="AB5" s="271"/>
      <c r="AC5" s="271"/>
      <c r="AD5" s="271"/>
      <c r="AE5" s="271"/>
      <c r="AF5" s="271"/>
      <c r="AG5" s="271"/>
      <c r="AH5" s="25"/>
    </row>
    <row r="6" ht="12.75"/>
    <row r="8" ht="12.75">
      <c r="A8" s="68" t="s">
        <v>178</v>
      </c>
    </row>
    <row r="10" spans="1:14" ht="13.5" thickBot="1">
      <c r="A10" s="5"/>
      <c r="B10" s="5"/>
      <c r="C10" s="5"/>
      <c r="D10" s="5"/>
      <c r="E10" s="5"/>
      <c r="F10" s="5"/>
      <c r="G10" s="5"/>
      <c r="H10" s="5"/>
      <c r="I10" s="5"/>
      <c r="J10" s="5"/>
      <c r="K10" s="5"/>
      <c r="L10" s="5"/>
      <c r="M10" s="5"/>
      <c r="N10" s="5"/>
    </row>
    <row r="11" spans="1:34" ht="12.75" customHeight="1" thickBot="1" thickTop="1">
      <c r="A11" s="267" t="s">
        <v>263</v>
      </c>
      <c r="B11" s="269" t="s">
        <v>264</v>
      </c>
      <c r="C11" s="272" t="s">
        <v>209</v>
      </c>
      <c r="D11" s="269" t="s">
        <v>321</v>
      </c>
      <c r="E11" s="317" t="s">
        <v>174</v>
      </c>
      <c r="F11" s="318"/>
      <c r="G11" s="321" t="s">
        <v>265</v>
      </c>
      <c r="H11" s="322"/>
      <c r="I11" s="322"/>
      <c r="J11" s="322"/>
      <c r="K11" s="322"/>
      <c r="L11" s="322"/>
      <c r="M11" s="322"/>
      <c r="N11" s="322"/>
      <c r="O11" s="323"/>
      <c r="P11" s="333" t="s">
        <v>313</v>
      </c>
      <c r="Q11" s="334"/>
      <c r="R11" s="335"/>
      <c r="S11" s="324" t="s">
        <v>314</v>
      </c>
      <c r="T11" s="325"/>
      <c r="U11" s="325"/>
      <c r="V11" s="325"/>
      <c r="W11" s="325"/>
      <c r="X11" s="326"/>
      <c r="Y11" s="324" t="s">
        <v>317</v>
      </c>
      <c r="Z11" s="325"/>
      <c r="AA11" s="325"/>
      <c r="AB11" s="325"/>
      <c r="AC11" s="326"/>
      <c r="AD11" s="324" t="s">
        <v>198</v>
      </c>
      <c r="AE11" s="325"/>
      <c r="AF11" s="325"/>
      <c r="AG11" s="325"/>
      <c r="AH11" s="326"/>
    </row>
    <row r="12" spans="1:34" ht="22.5" customHeight="1" thickBot="1" thickTop="1">
      <c r="A12" s="268"/>
      <c r="B12" s="270"/>
      <c r="C12" s="273"/>
      <c r="D12" s="270"/>
      <c r="E12" s="319"/>
      <c r="F12" s="320"/>
      <c r="G12" s="312" t="s">
        <v>266</v>
      </c>
      <c r="H12" s="313"/>
      <c r="I12" s="314" t="s">
        <v>267</v>
      </c>
      <c r="J12" s="315"/>
      <c r="K12" s="316"/>
      <c r="L12" s="275" t="s">
        <v>268</v>
      </c>
      <c r="M12" s="314" t="s">
        <v>269</v>
      </c>
      <c r="N12" s="315"/>
      <c r="O12" s="316"/>
      <c r="P12" s="331" t="s">
        <v>319</v>
      </c>
      <c r="Q12" s="329" t="s">
        <v>177</v>
      </c>
      <c r="R12" s="327" t="s">
        <v>312</v>
      </c>
      <c r="S12" s="331" t="s">
        <v>302</v>
      </c>
      <c r="T12" s="329" t="s">
        <v>303</v>
      </c>
      <c r="U12" s="329" t="s">
        <v>304</v>
      </c>
      <c r="V12" s="329" t="s">
        <v>305</v>
      </c>
      <c r="W12" s="329" t="s">
        <v>306</v>
      </c>
      <c r="X12" s="327" t="s">
        <v>307</v>
      </c>
      <c r="Y12" s="331" t="s">
        <v>308</v>
      </c>
      <c r="Z12" s="329" t="s">
        <v>309</v>
      </c>
      <c r="AA12" s="329" t="s">
        <v>311</v>
      </c>
      <c r="AB12" s="329" t="s">
        <v>310</v>
      </c>
      <c r="AC12" s="327" t="s">
        <v>186</v>
      </c>
      <c r="AD12" s="341" t="s">
        <v>200</v>
      </c>
      <c r="AE12" s="336" t="s">
        <v>201</v>
      </c>
      <c r="AF12" s="336" t="s">
        <v>202</v>
      </c>
      <c r="AG12" s="336" t="s">
        <v>203</v>
      </c>
      <c r="AH12" s="343" t="s">
        <v>204</v>
      </c>
    </row>
    <row r="13" spans="1:34" ht="24" thickBot="1" thickTop="1">
      <c r="A13" s="268"/>
      <c r="B13" s="266"/>
      <c r="C13" s="274"/>
      <c r="D13" s="266"/>
      <c r="E13" s="78" t="s">
        <v>295</v>
      </c>
      <c r="F13" s="70" t="s">
        <v>296</v>
      </c>
      <c r="G13" s="94" t="s">
        <v>298</v>
      </c>
      <c r="H13" s="149" t="s">
        <v>297</v>
      </c>
      <c r="I13" s="93" t="s">
        <v>299</v>
      </c>
      <c r="J13" s="77" t="s">
        <v>300</v>
      </c>
      <c r="K13" s="79" t="s">
        <v>301</v>
      </c>
      <c r="L13" s="276"/>
      <c r="M13" s="93" t="s">
        <v>299</v>
      </c>
      <c r="N13" s="77" t="s">
        <v>300</v>
      </c>
      <c r="O13" s="79" t="s">
        <v>301</v>
      </c>
      <c r="P13" s="332"/>
      <c r="Q13" s="330"/>
      <c r="R13" s="328"/>
      <c r="S13" s="332"/>
      <c r="T13" s="330"/>
      <c r="U13" s="330"/>
      <c r="V13" s="330"/>
      <c r="W13" s="330"/>
      <c r="X13" s="328"/>
      <c r="Y13" s="332"/>
      <c r="Z13" s="330"/>
      <c r="AA13" s="330"/>
      <c r="AB13" s="330"/>
      <c r="AC13" s="328"/>
      <c r="AD13" s="342"/>
      <c r="AE13" s="337"/>
      <c r="AF13" s="337"/>
      <c r="AG13" s="337"/>
      <c r="AH13" s="344"/>
    </row>
    <row r="14" spans="1:34" ht="13.5" thickTop="1">
      <c r="A14" s="80" t="s">
        <v>270</v>
      </c>
      <c r="B14" s="168">
        <v>3171</v>
      </c>
      <c r="C14" s="172">
        <v>6354.54</v>
      </c>
      <c r="D14" s="168">
        <v>8461</v>
      </c>
      <c r="E14" s="165">
        <v>1037</v>
      </c>
      <c r="F14" s="167">
        <v>2134</v>
      </c>
      <c r="G14" s="165">
        <v>571</v>
      </c>
      <c r="H14" s="166">
        <v>397</v>
      </c>
      <c r="I14" s="165">
        <v>457</v>
      </c>
      <c r="J14" s="162">
        <v>254</v>
      </c>
      <c r="K14" s="166">
        <v>139</v>
      </c>
      <c r="L14" s="168">
        <v>147</v>
      </c>
      <c r="M14" s="165">
        <v>456</v>
      </c>
      <c r="N14" s="162">
        <v>505</v>
      </c>
      <c r="O14" s="166">
        <v>245</v>
      </c>
      <c r="P14" s="165">
        <v>1353</v>
      </c>
      <c r="Q14" s="162">
        <v>1741</v>
      </c>
      <c r="R14" s="166">
        <v>77</v>
      </c>
      <c r="S14" s="165">
        <v>269</v>
      </c>
      <c r="T14" s="162">
        <v>424</v>
      </c>
      <c r="U14" s="162">
        <v>833</v>
      </c>
      <c r="V14" s="162">
        <v>922</v>
      </c>
      <c r="W14" s="162">
        <v>500</v>
      </c>
      <c r="X14" s="166">
        <v>223</v>
      </c>
      <c r="Y14" s="165">
        <v>1099</v>
      </c>
      <c r="Z14" s="162">
        <v>592</v>
      </c>
      <c r="AA14" s="162">
        <v>131</v>
      </c>
      <c r="AB14" s="162">
        <v>36</v>
      </c>
      <c r="AC14" s="166">
        <v>1313</v>
      </c>
      <c r="AD14" s="165">
        <v>3122</v>
      </c>
      <c r="AE14" s="162">
        <v>24</v>
      </c>
      <c r="AF14" s="162">
        <v>12</v>
      </c>
      <c r="AG14" s="162">
        <v>13</v>
      </c>
      <c r="AH14" s="338" t="s">
        <v>252</v>
      </c>
    </row>
    <row r="15" spans="1:34" ht="12.75">
      <c r="A15" s="81" t="s">
        <v>271</v>
      </c>
      <c r="B15" s="164">
        <v>1521</v>
      </c>
      <c r="C15" s="183">
        <v>3278.63</v>
      </c>
      <c r="D15" s="164">
        <v>4028</v>
      </c>
      <c r="E15" s="169">
        <v>588</v>
      </c>
      <c r="F15" s="171">
        <v>933</v>
      </c>
      <c r="G15" s="169">
        <v>341</v>
      </c>
      <c r="H15" s="170">
        <v>177</v>
      </c>
      <c r="I15" s="169">
        <v>171</v>
      </c>
      <c r="J15" s="163">
        <v>82</v>
      </c>
      <c r="K15" s="170">
        <v>39</v>
      </c>
      <c r="L15" s="164">
        <v>72</v>
      </c>
      <c r="M15" s="169">
        <v>232</v>
      </c>
      <c r="N15" s="163">
        <v>265</v>
      </c>
      <c r="O15" s="170">
        <v>142</v>
      </c>
      <c r="P15" s="169">
        <v>711</v>
      </c>
      <c r="Q15" s="163">
        <v>769</v>
      </c>
      <c r="R15" s="170">
        <v>41</v>
      </c>
      <c r="S15" s="169">
        <v>104</v>
      </c>
      <c r="T15" s="163">
        <v>194</v>
      </c>
      <c r="U15" s="163">
        <v>418</v>
      </c>
      <c r="V15" s="163">
        <v>471</v>
      </c>
      <c r="W15" s="163">
        <v>242</v>
      </c>
      <c r="X15" s="170">
        <v>92</v>
      </c>
      <c r="Y15" s="169">
        <v>416</v>
      </c>
      <c r="Z15" s="163">
        <v>438</v>
      </c>
      <c r="AA15" s="163">
        <v>35</v>
      </c>
      <c r="AB15" s="163">
        <v>8</v>
      </c>
      <c r="AC15" s="170">
        <v>624</v>
      </c>
      <c r="AD15" s="169">
        <v>1506</v>
      </c>
      <c r="AE15" s="163">
        <v>10</v>
      </c>
      <c r="AF15" s="175" t="s">
        <v>251</v>
      </c>
      <c r="AG15" s="175" t="s">
        <v>251</v>
      </c>
      <c r="AH15" s="339"/>
    </row>
    <row r="16" spans="1:34" ht="12.75">
      <c r="A16" s="81" t="s">
        <v>272</v>
      </c>
      <c r="B16" s="164">
        <v>1559</v>
      </c>
      <c r="C16" s="183">
        <v>2820.98</v>
      </c>
      <c r="D16" s="164">
        <v>4258</v>
      </c>
      <c r="E16" s="169">
        <v>500</v>
      </c>
      <c r="F16" s="171">
        <v>1059</v>
      </c>
      <c r="G16" s="169">
        <v>225</v>
      </c>
      <c r="H16" s="170">
        <v>195</v>
      </c>
      <c r="I16" s="169">
        <v>180</v>
      </c>
      <c r="J16" s="163">
        <v>112</v>
      </c>
      <c r="K16" s="170">
        <v>42</v>
      </c>
      <c r="L16" s="164">
        <v>76</v>
      </c>
      <c r="M16" s="169">
        <v>310</v>
      </c>
      <c r="N16" s="163">
        <v>308</v>
      </c>
      <c r="O16" s="170">
        <v>111</v>
      </c>
      <c r="P16" s="169">
        <v>805</v>
      </c>
      <c r="Q16" s="163">
        <v>701</v>
      </c>
      <c r="R16" s="170">
        <v>53</v>
      </c>
      <c r="S16" s="169">
        <v>111</v>
      </c>
      <c r="T16" s="163">
        <v>163</v>
      </c>
      <c r="U16" s="163">
        <v>440</v>
      </c>
      <c r="V16" s="163">
        <v>478</v>
      </c>
      <c r="W16" s="163">
        <v>223</v>
      </c>
      <c r="X16" s="170">
        <v>144</v>
      </c>
      <c r="Y16" s="169">
        <v>605</v>
      </c>
      <c r="Z16" s="163">
        <v>347</v>
      </c>
      <c r="AA16" s="163">
        <v>108</v>
      </c>
      <c r="AB16" s="175" t="s">
        <v>251</v>
      </c>
      <c r="AC16" s="170">
        <v>496</v>
      </c>
      <c r="AD16" s="169">
        <v>1527</v>
      </c>
      <c r="AE16" s="163">
        <v>13</v>
      </c>
      <c r="AF16" s="163">
        <v>7</v>
      </c>
      <c r="AG16" s="163">
        <v>11</v>
      </c>
      <c r="AH16" s="339"/>
    </row>
    <row r="17" spans="1:34" ht="12.75">
      <c r="A17" s="81" t="s">
        <v>273</v>
      </c>
      <c r="B17" s="164">
        <v>3233</v>
      </c>
      <c r="C17" s="183">
        <v>5953.59</v>
      </c>
      <c r="D17" s="164">
        <v>8683</v>
      </c>
      <c r="E17" s="169">
        <v>1140</v>
      </c>
      <c r="F17" s="171">
        <v>2093</v>
      </c>
      <c r="G17" s="169">
        <v>602</v>
      </c>
      <c r="H17" s="170">
        <v>367</v>
      </c>
      <c r="I17" s="169">
        <v>387</v>
      </c>
      <c r="J17" s="163">
        <v>189</v>
      </c>
      <c r="K17" s="170">
        <v>80</v>
      </c>
      <c r="L17" s="164">
        <v>145</v>
      </c>
      <c r="M17" s="169">
        <v>602</v>
      </c>
      <c r="N17" s="163">
        <v>593</v>
      </c>
      <c r="O17" s="170">
        <v>268</v>
      </c>
      <c r="P17" s="169">
        <v>1609</v>
      </c>
      <c r="Q17" s="163">
        <v>1530</v>
      </c>
      <c r="R17" s="170">
        <v>94</v>
      </c>
      <c r="S17" s="169">
        <v>185</v>
      </c>
      <c r="T17" s="163">
        <v>378</v>
      </c>
      <c r="U17" s="163">
        <v>938</v>
      </c>
      <c r="V17" s="163">
        <v>981</v>
      </c>
      <c r="W17" s="163">
        <v>542</v>
      </c>
      <c r="X17" s="170">
        <v>209</v>
      </c>
      <c r="Y17" s="169">
        <v>1280</v>
      </c>
      <c r="Z17" s="163">
        <v>650</v>
      </c>
      <c r="AA17" s="163">
        <v>125</v>
      </c>
      <c r="AB17" s="163">
        <v>19</v>
      </c>
      <c r="AC17" s="170">
        <v>1159</v>
      </c>
      <c r="AD17" s="169">
        <v>3170</v>
      </c>
      <c r="AE17" s="163">
        <v>21</v>
      </c>
      <c r="AF17" s="163">
        <v>17</v>
      </c>
      <c r="AG17" s="163">
        <v>23</v>
      </c>
      <c r="AH17" s="339"/>
    </row>
    <row r="18" spans="1:34" ht="12.75">
      <c r="A18" s="81" t="s">
        <v>274</v>
      </c>
      <c r="B18" s="164">
        <v>7512</v>
      </c>
      <c r="C18" s="183">
        <v>13025.67</v>
      </c>
      <c r="D18" s="164">
        <v>21398</v>
      </c>
      <c r="E18" s="169">
        <v>2427</v>
      </c>
      <c r="F18" s="171">
        <v>5085</v>
      </c>
      <c r="G18" s="169">
        <v>1023</v>
      </c>
      <c r="H18" s="170">
        <v>841</v>
      </c>
      <c r="I18" s="169">
        <v>1140</v>
      </c>
      <c r="J18" s="163">
        <v>547</v>
      </c>
      <c r="K18" s="170">
        <v>339</v>
      </c>
      <c r="L18" s="164">
        <v>244</v>
      </c>
      <c r="M18" s="169">
        <v>1277</v>
      </c>
      <c r="N18" s="163">
        <v>1429</v>
      </c>
      <c r="O18" s="170">
        <v>672</v>
      </c>
      <c r="P18" s="169">
        <v>3623</v>
      </c>
      <c r="Q18" s="163">
        <v>3705</v>
      </c>
      <c r="R18" s="170">
        <v>184</v>
      </c>
      <c r="S18" s="169">
        <v>597</v>
      </c>
      <c r="T18" s="163">
        <v>1010</v>
      </c>
      <c r="U18" s="163">
        <v>2161</v>
      </c>
      <c r="V18" s="163">
        <v>2344</v>
      </c>
      <c r="W18" s="163">
        <v>938</v>
      </c>
      <c r="X18" s="170">
        <v>462</v>
      </c>
      <c r="Y18" s="169">
        <v>3194</v>
      </c>
      <c r="Z18" s="163">
        <v>1268</v>
      </c>
      <c r="AA18" s="163">
        <v>327</v>
      </c>
      <c r="AB18" s="163">
        <v>105</v>
      </c>
      <c r="AC18" s="170">
        <v>2618</v>
      </c>
      <c r="AD18" s="169">
        <v>7425</v>
      </c>
      <c r="AE18" s="163">
        <v>9</v>
      </c>
      <c r="AF18" s="163">
        <v>39</v>
      </c>
      <c r="AG18" s="163">
        <v>36</v>
      </c>
      <c r="AH18" s="339"/>
    </row>
    <row r="19" spans="1:34" ht="12.75">
      <c r="A19" s="81" t="s">
        <v>275</v>
      </c>
      <c r="B19" s="164">
        <v>11557</v>
      </c>
      <c r="C19" s="183">
        <v>25189.26</v>
      </c>
      <c r="D19" s="164">
        <v>30055</v>
      </c>
      <c r="E19" s="169">
        <v>3889</v>
      </c>
      <c r="F19" s="171">
        <v>7668</v>
      </c>
      <c r="G19" s="169">
        <v>2299</v>
      </c>
      <c r="H19" s="170">
        <v>1969</v>
      </c>
      <c r="I19" s="169">
        <v>1699</v>
      </c>
      <c r="J19" s="163">
        <v>1110</v>
      </c>
      <c r="K19" s="170">
        <v>866</v>
      </c>
      <c r="L19" s="164">
        <v>529</v>
      </c>
      <c r="M19" s="169">
        <v>1054</v>
      </c>
      <c r="N19" s="163">
        <v>1121</v>
      </c>
      <c r="O19" s="170">
        <v>910</v>
      </c>
      <c r="P19" s="169">
        <v>3616</v>
      </c>
      <c r="Q19" s="163">
        <v>7441</v>
      </c>
      <c r="R19" s="170">
        <v>500</v>
      </c>
      <c r="S19" s="169">
        <v>846</v>
      </c>
      <c r="T19" s="163">
        <v>1499</v>
      </c>
      <c r="U19" s="163">
        <v>2802</v>
      </c>
      <c r="V19" s="163">
        <v>3161</v>
      </c>
      <c r="W19" s="163">
        <v>1904</v>
      </c>
      <c r="X19" s="170">
        <v>1345</v>
      </c>
      <c r="Y19" s="169">
        <v>2669</v>
      </c>
      <c r="Z19" s="163">
        <v>2568</v>
      </c>
      <c r="AA19" s="163">
        <v>965</v>
      </c>
      <c r="AB19" s="163">
        <v>119</v>
      </c>
      <c r="AC19" s="170">
        <v>5236</v>
      </c>
      <c r="AD19" s="169">
        <v>11533</v>
      </c>
      <c r="AE19" s="175" t="s">
        <v>251</v>
      </c>
      <c r="AF19" s="175" t="s">
        <v>251</v>
      </c>
      <c r="AG19" s="163">
        <v>12</v>
      </c>
      <c r="AH19" s="339"/>
    </row>
    <row r="20" spans="1:34" ht="12.75">
      <c r="A20" s="81" t="s">
        <v>276</v>
      </c>
      <c r="B20" s="164">
        <v>21105</v>
      </c>
      <c r="C20" s="183">
        <v>41283.74</v>
      </c>
      <c r="D20" s="164">
        <v>54745</v>
      </c>
      <c r="E20" s="169">
        <v>7013</v>
      </c>
      <c r="F20" s="171">
        <v>14092</v>
      </c>
      <c r="G20" s="169">
        <v>3807</v>
      </c>
      <c r="H20" s="170">
        <v>3062</v>
      </c>
      <c r="I20" s="169">
        <v>2816</v>
      </c>
      <c r="J20" s="163">
        <v>1546</v>
      </c>
      <c r="K20" s="170">
        <v>850</v>
      </c>
      <c r="L20" s="164">
        <v>1120</v>
      </c>
      <c r="M20" s="169">
        <v>3280</v>
      </c>
      <c r="N20" s="163">
        <v>3111</v>
      </c>
      <c r="O20" s="170">
        <v>1513</v>
      </c>
      <c r="P20" s="169">
        <v>9031</v>
      </c>
      <c r="Q20" s="163">
        <v>11387</v>
      </c>
      <c r="R20" s="170">
        <v>687</v>
      </c>
      <c r="S20" s="169">
        <v>2293</v>
      </c>
      <c r="T20" s="163">
        <v>2580</v>
      </c>
      <c r="U20" s="163">
        <v>5478</v>
      </c>
      <c r="V20" s="163">
        <v>5965</v>
      </c>
      <c r="W20" s="163">
        <v>3134</v>
      </c>
      <c r="X20" s="170">
        <v>1655</v>
      </c>
      <c r="Y20" s="169">
        <v>6359</v>
      </c>
      <c r="Z20" s="163">
        <v>4330</v>
      </c>
      <c r="AA20" s="163">
        <v>1091</v>
      </c>
      <c r="AB20" s="163">
        <v>647</v>
      </c>
      <c r="AC20" s="170">
        <v>8678</v>
      </c>
      <c r="AD20" s="169">
        <v>20729</v>
      </c>
      <c r="AE20" s="163">
        <v>178</v>
      </c>
      <c r="AF20" s="163">
        <v>81</v>
      </c>
      <c r="AG20" s="163">
        <v>112</v>
      </c>
      <c r="AH20" s="339"/>
    </row>
    <row r="21" spans="1:34" ht="12.75">
      <c r="A21" s="81" t="s">
        <v>277</v>
      </c>
      <c r="B21" s="164">
        <v>2484</v>
      </c>
      <c r="C21" s="183">
        <v>4485.26</v>
      </c>
      <c r="D21" s="164">
        <v>6746</v>
      </c>
      <c r="E21" s="169">
        <v>851</v>
      </c>
      <c r="F21" s="171">
        <v>1633</v>
      </c>
      <c r="G21" s="169">
        <v>394</v>
      </c>
      <c r="H21" s="170">
        <v>307</v>
      </c>
      <c r="I21" s="169">
        <v>322</v>
      </c>
      <c r="J21" s="163">
        <v>143</v>
      </c>
      <c r="K21" s="170">
        <v>77</v>
      </c>
      <c r="L21" s="164">
        <v>118</v>
      </c>
      <c r="M21" s="169">
        <v>454</v>
      </c>
      <c r="N21" s="163">
        <v>482</v>
      </c>
      <c r="O21" s="170">
        <v>187</v>
      </c>
      <c r="P21" s="169">
        <v>1242</v>
      </c>
      <c r="Q21" s="163">
        <v>1174</v>
      </c>
      <c r="R21" s="170">
        <v>68</v>
      </c>
      <c r="S21" s="169">
        <v>166</v>
      </c>
      <c r="T21" s="163">
        <v>269</v>
      </c>
      <c r="U21" s="163">
        <v>768</v>
      </c>
      <c r="V21" s="163">
        <v>746</v>
      </c>
      <c r="W21" s="163">
        <v>372</v>
      </c>
      <c r="X21" s="170">
        <v>163</v>
      </c>
      <c r="Y21" s="169">
        <v>977</v>
      </c>
      <c r="Z21" s="163">
        <v>487</v>
      </c>
      <c r="AA21" s="163">
        <v>113</v>
      </c>
      <c r="AB21" s="163">
        <v>25</v>
      </c>
      <c r="AC21" s="170">
        <v>882</v>
      </c>
      <c r="AD21" s="169">
        <v>2430</v>
      </c>
      <c r="AE21" s="163">
        <v>19</v>
      </c>
      <c r="AF21" s="163">
        <v>19</v>
      </c>
      <c r="AG21" s="163">
        <v>16</v>
      </c>
      <c r="AH21" s="339"/>
    </row>
    <row r="22" spans="1:34" ht="12.75">
      <c r="A22" s="81" t="s">
        <v>278</v>
      </c>
      <c r="B22" s="164">
        <v>3074</v>
      </c>
      <c r="C22" s="183">
        <v>5895.54</v>
      </c>
      <c r="D22" s="164">
        <v>8142</v>
      </c>
      <c r="E22" s="169">
        <v>1054</v>
      </c>
      <c r="F22" s="171">
        <v>2020</v>
      </c>
      <c r="G22" s="169">
        <v>511</v>
      </c>
      <c r="H22" s="170">
        <v>381</v>
      </c>
      <c r="I22" s="169">
        <v>340</v>
      </c>
      <c r="J22" s="163">
        <v>165</v>
      </c>
      <c r="K22" s="170">
        <v>78</v>
      </c>
      <c r="L22" s="164">
        <v>241</v>
      </c>
      <c r="M22" s="169">
        <v>604</v>
      </c>
      <c r="N22" s="163">
        <v>549</v>
      </c>
      <c r="O22" s="170">
        <v>205</v>
      </c>
      <c r="P22" s="169">
        <v>1599</v>
      </c>
      <c r="Q22" s="163">
        <v>1381</v>
      </c>
      <c r="R22" s="170">
        <v>94</v>
      </c>
      <c r="S22" s="169">
        <v>176</v>
      </c>
      <c r="T22" s="163">
        <v>378</v>
      </c>
      <c r="U22" s="163">
        <v>857</v>
      </c>
      <c r="V22" s="163">
        <v>932</v>
      </c>
      <c r="W22" s="163">
        <v>496</v>
      </c>
      <c r="X22" s="170">
        <v>235</v>
      </c>
      <c r="Y22" s="169">
        <v>1025</v>
      </c>
      <c r="Z22" s="163">
        <v>627</v>
      </c>
      <c r="AA22" s="163">
        <v>134</v>
      </c>
      <c r="AB22" s="163">
        <v>19</v>
      </c>
      <c r="AC22" s="170">
        <v>1269</v>
      </c>
      <c r="AD22" s="169">
        <v>3008</v>
      </c>
      <c r="AE22" s="163">
        <v>48</v>
      </c>
      <c r="AF22" s="163">
        <v>8</v>
      </c>
      <c r="AG22" s="163">
        <v>10</v>
      </c>
      <c r="AH22" s="339"/>
    </row>
    <row r="23" spans="1:34" ht="12.75">
      <c r="A23" s="81" t="s">
        <v>279</v>
      </c>
      <c r="B23" s="164">
        <v>1282</v>
      </c>
      <c r="C23" s="183">
        <v>2396.33</v>
      </c>
      <c r="D23" s="164">
        <v>3789</v>
      </c>
      <c r="E23" s="169">
        <v>400</v>
      </c>
      <c r="F23" s="171">
        <v>882</v>
      </c>
      <c r="G23" s="169">
        <v>176</v>
      </c>
      <c r="H23" s="170">
        <v>124</v>
      </c>
      <c r="I23" s="169">
        <v>169</v>
      </c>
      <c r="J23" s="163">
        <v>92</v>
      </c>
      <c r="K23" s="170">
        <v>79</v>
      </c>
      <c r="L23" s="164">
        <v>55</v>
      </c>
      <c r="M23" s="169">
        <v>205</v>
      </c>
      <c r="N23" s="163">
        <v>226</v>
      </c>
      <c r="O23" s="170">
        <v>156</v>
      </c>
      <c r="P23" s="169">
        <v>642</v>
      </c>
      <c r="Q23" s="163">
        <v>598</v>
      </c>
      <c r="R23" s="170">
        <v>42</v>
      </c>
      <c r="S23" s="169">
        <v>77</v>
      </c>
      <c r="T23" s="163">
        <v>177</v>
      </c>
      <c r="U23" s="163">
        <v>400</v>
      </c>
      <c r="V23" s="163">
        <v>382</v>
      </c>
      <c r="W23" s="163">
        <v>166</v>
      </c>
      <c r="X23" s="170">
        <v>80</v>
      </c>
      <c r="Y23" s="169">
        <v>511</v>
      </c>
      <c r="Z23" s="163">
        <v>221</v>
      </c>
      <c r="AA23" s="163">
        <v>59</v>
      </c>
      <c r="AB23" s="163">
        <v>5</v>
      </c>
      <c r="AC23" s="170">
        <v>486</v>
      </c>
      <c r="AD23" s="169">
        <v>1256</v>
      </c>
      <c r="AE23" s="163">
        <v>14</v>
      </c>
      <c r="AF23" s="163">
        <v>7</v>
      </c>
      <c r="AG23" s="163">
        <v>5</v>
      </c>
      <c r="AH23" s="339"/>
    </row>
    <row r="24" spans="1:34" ht="12.75">
      <c r="A24" s="81" t="s">
        <v>280</v>
      </c>
      <c r="B24" s="164">
        <v>2093</v>
      </c>
      <c r="C24" s="183">
        <v>4668.5</v>
      </c>
      <c r="D24" s="164">
        <v>5657</v>
      </c>
      <c r="E24" s="169">
        <v>878</v>
      </c>
      <c r="F24" s="171">
        <v>1215</v>
      </c>
      <c r="G24" s="169">
        <v>471</v>
      </c>
      <c r="H24" s="170">
        <v>226</v>
      </c>
      <c r="I24" s="169">
        <v>209</v>
      </c>
      <c r="J24" s="163">
        <v>110</v>
      </c>
      <c r="K24" s="170">
        <v>61</v>
      </c>
      <c r="L24" s="164">
        <v>119</v>
      </c>
      <c r="M24" s="169">
        <v>320</v>
      </c>
      <c r="N24" s="163">
        <v>355</v>
      </c>
      <c r="O24" s="170">
        <v>222</v>
      </c>
      <c r="P24" s="169">
        <v>1018</v>
      </c>
      <c r="Q24" s="163">
        <v>1011</v>
      </c>
      <c r="R24" s="170">
        <v>64</v>
      </c>
      <c r="S24" s="169">
        <v>157</v>
      </c>
      <c r="T24" s="163">
        <v>285</v>
      </c>
      <c r="U24" s="163">
        <v>525</v>
      </c>
      <c r="V24" s="163">
        <v>633</v>
      </c>
      <c r="W24" s="163">
        <v>367</v>
      </c>
      <c r="X24" s="170">
        <v>126</v>
      </c>
      <c r="Y24" s="169">
        <v>598</v>
      </c>
      <c r="Z24" s="163">
        <v>358</v>
      </c>
      <c r="AA24" s="163">
        <v>59</v>
      </c>
      <c r="AB24" s="163">
        <v>9</v>
      </c>
      <c r="AC24" s="170">
        <v>1069</v>
      </c>
      <c r="AD24" s="169">
        <v>2051</v>
      </c>
      <c r="AE24" s="163">
        <v>40</v>
      </c>
      <c r="AF24" s="175" t="s">
        <v>251</v>
      </c>
      <c r="AG24" s="175" t="s">
        <v>251</v>
      </c>
      <c r="AH24" s="339"/>
    </row>
    <row r="25" spans="1:34" ht="12.75">
      <c r="A25" s="81" t="s">
        <v>281</v>
      </c>
      <c r="B25" s="164">
        <v>15427</v>
      </c>
      <c r="C25" s="183">
        <v>32016.73</v>
      </c>
      <c r="D25" s="164">
        <v>43033</v>
      </c>
      <c r="E25" s="169">
        <v>5155</v>
      </c>
      <c r="F25" s="171">
        <v>10272</v>
      </c>
      <c r="G25" s="169">
        <v>2631</v>
      </c>
      <c r="H25" s="170">
        <v>2038</v>
      </c>
      <c r="I25" s="169">
        <v>1939</v>
      </c>
      <c r="J25" s="163">
        <v>1316</v>
      </c>
      <c r="K25" s="170">
        <v>993</v>
      </c>
      <c r="L25" s="164">
        <v>762</v>
      </c>
      <c r="M25" s="169">
        <v>2140</v>
      </c>
      <c r="N25" s="163">
        <v>2212</v>
      </c>
      <c r="O25" s="170">
        <v>1396</v>
      </c>
      <c r="P25" s="169">
        <v>6513</v>
      </c>
      <c r="Q25" s="163">
        <v>8436</v>
      </c>
      <c r="R25" s="170">
        <v>478</v>
      </c>
      <c r="S25" s="169">
        <v>1174</v>
      </c>
      <c r="T25" s="163">
        <v>2056</v>
      </c>
      <c r="U25" s="163">
        <v>4136</v>
      </c>
      <c r="V25" s="163">
        <v>4485</v>
      </c>
      <c r="W25" s="163">
        <v>2340</v>
      </c>
      <c r="X25" s="170">
        <v>1236</v>
      </c>
      <c r="Y25" s="169">
        <v>4559</v>
      </c>
      <c r="Z25" s="163">
        <v>2206</v>
      </c>
      <c r="AA25" s="163">
        <v>790</v>
      </c>
      <c r="AB25" s="163">
        <v>150</v>
      </c>
      <c r="AC25" s="170">
        <v>7722</v>
      </c>
      <c r="AD25" s="169">
        <v>15294</v>
      </c>
      <c r="AE25" s="163">
        <v>41</v>
      </c>
      <c r="AF25" s="163">
        <v>41</v>
      </c>
      <c r="AG25" s="163">
        <v>50</v>
      </c>
      <c r="AH25" s="339"/>
    </row>
    <row r="26" spans="1:34" ht="12.75">
      <c r="A26" s="81" t="s">
        <v>282</v>
      </c>
      <c r="B26" s="164">
        <v>10701</v>
      </c>
      <c r="C26" s="183">
        <v>23238.61</v>
      </c>
      <c r="D26" s="164">
        <v>28387</v>
      </c>
      <c r="E26" s="169">
        <v>3677</v>
      </c>
      <c r="F26" s="171">
        <v>7024</v>
      </c>
      <c r="G26" s="169">
        <v>2170</v>
      </c>
      <c r="H26" s="170">
        <v>1470</v>
      </c>
      <c r="I26" s="169">
        <v>1428</v>
      </c>
      <c r="J26" s="163">
        <v>940</v>
      </c>
      <c r="K26" s="170">
        <v>681</v>
      </c>
      <c r="L26" s="164">
        <v>479</v>
      </c>
      <c r="M26" s="169">
        <v>1271</v>
      </c>
      <c r="N26" s="163">
        <v>1338</v>
      </c>
      <c r="O26" s="170">
        <v>924</v>
      </c>
      <c r="P26" s="169">
        <v>4018</v>
      </c>
      <c r="Q26" s="163">
        <v>6328</v>
      </c>
      <c r="R26" s="170">
        <v>355</v>
      </c>
      <c r="S26" s="169">
        <v>878</v>
      </c>
      <c r="T26" s="163">
        <v>1385</v>
      </c>
      <c r="U26" s="163">
        <v>2760</v>
      </c>
      <c r="V26" s="163">
        <v>3050</v>
      </c>
      <c r="W26" s="163">
        <v>1757</v>
      </c>
      <c r="X26" s="170">
        <v>871</v>
      </c>
      <c r="Y26" s="169">
        <v>2865</v>
      </c>
      <c r="Z26" s="163">
        <v>1577</v>
      </c>
      <c r="AA26" s="163">
        <v>556</v>
      </c>
      <c r="AB26" s="163">
        <v>120</v>
      </c>
      <c r="AC26" s="170">
        <v>5583</v>
      </c>
      <c r="AD26" s="169">
        <v>10566</v>
      </c>
      <c r="AE26" s="163">
        <v>74</v>
      </c>
      <c r="AF26" s="163">
        <v>23</v>
      </c>
      <c r="AG26" s="163">
        <v>35</v>
      </c>
      <c r="AH26" s="339"/>
    </row>
    <row r="27" spans="1:34" ht="12.75">
      <c r="A27" s="81" t="s">
        <v>283</v>
      </c>
      <c r="B27" s="164">
        <v>42405</v>
      </c>
      <c r="C27" s="183">
        <v>79149</v>
      </c>
      <c r="D27" s="164">
        <v>101773</v>
      </c>
      <c r="E27" s="169">
        <v>14414</v>
      </c>
      <c r="F27" s="171">
        <v>27991</v>
      </c>
      <c r="G27" s="169">
        <v>8407</v>
      </c>
      <c r="H27" s="170">
        <v>8920</v>
      </c>
      <c r="I27" s="169">
        <v>5688</v>
      </c>
      <c r="J27" s="163">
        <v>3161</v>
      </c>
      <c r="K27" s="170">
        <v>1964</v>
      </c>
      <c r="L27" s="164">
        <v>2031</v>
      </c>
      <c r="M27" s="169">
        <v>4836</v>
      </c>
      <c r="N27" s="163">
        <v>4761</v>
      </c>
      <c r="O27" s="170">
        <v>2637</v>
      </c>
      <c r="P27" s="169">
        <v>14271</v>
      </c>
      <c r="Q27" s="163">
        <v>26352</v>
      </c>
      <c r="R27" s="170">
        <v>1782</v>
      </c>
      <c r="S27" s="169">
        <v>5362</v>
      </c>
      <c r="T27" s="163">
        <v>5065</v>
      </c>
      <c r="U27" s="163">
        <v>10004</v>
      </c>
      <c r="V27" s="163">
        <v>11057</v>
      </c>
      <c r="W27" s="163">
        <v>6015</v>
      </c>
      <c r="X27" s="170">
        <v>4902</v>
      </c>
      <c r="Y27" s="169">
        <v>13705</v>
      </c>
      <c r="Z27" s="163">
        <v>6995</v>
      </c>
      <c r="AA27" s="163">
        <v>3497</v>
      </c>
      <c r="AB27" s="163">
        <v>2925</v>
      </c>
      <c r="AC27" s="170">
        <v>15283</v>
      </c>
      <c r="AD27" s="169">
        <v>42053</v>
      </c>
      <c r="AE27" s="163">
        <v>49</v>
      </c>
      <c r="AF27" s="163">
        <v>132</v>
      </c>
      <c r="AG27" s="163">
        <v>160</v>
      </c>
      <c r="AH27" s="339"/>
    </row>
    <row r="28" spans="1:34" ht="12.75">
      <c r="A28" s="81" t="s">
        <v>290</v>
      </c>
      <c r="B28" s="164">
        <v>7643</v>
      </c>
      <c r="C28" s="183">
        <v>14275.42</v>
      </c>
      <c r="D28" s="164">
        <v>21531</v>
      </c>
      <c r="E28" s="169">
        <v>2626</v>
      </c>
      <c r="F28" s="171">
        <v>5017</v>
      </c>
      <c r="G28" s="169">
        <v>1212</v>
      </c>
      <c r="H28" s="170">
        <v>841</v>
      </c>
      <c r="I28" s="169">
        <v>1021</v>
      </c>
      <c r="J28" s="163">
        <v>594</v>
      </c>
      <c r="K28" s="170">
        <v>338</v>
      </c>
      <c r="L28" s="164">
        <v>268</v>
      </c>
      <c r="M28" s="169">
        <v>1298</v>
      </c>
      <c r="N28" s="163">
        <v>1402</v>
      </c>
      <c r="O28" s="170">
        <v>669</v>
      </c>
      <c r="P28" s="169">
        <v>3638</v>
      </c>
      <c r="Q28" s="163">
        <v>3805</v>
      </c>
      <c r="R28" s="170">
        <v>200</v>
      </c>
      <c r="S28" s="169">
        <v>520</v>
      </c>
      <c r="T28" s="163">
        <v>922</v>
      </c>
      <c r="U28" s="163">
        <v>2156</v>
      </c>
      <c r="V28" s="163">
        <v>2462</v>
      </c>
      <c r="W28" s="163">
        <v>1117</v>
      </c>
      <c r="X28" s="170">
        <v>466</v>
      </c>
      <c r="Y28" s="169">
        <v>2896</v>
      </c>
      <c r="Z28" s="163">
        <v>1216</v>
      </c>
      <c r="AA28" s="163">
        <v>298</v>
      </c>
      <c r="AB28" s="163">
        <v>69</v>
      </c>
      <c r="AC28" s="170">
        <v>3164</v>
      </c>
      <c r="AD28" s="169">
        <v>7528</v>
      </c>
      <c r="AE28" s="163">
        <v>28</v>
      </c>
      <c r="AF28" s="163">
        <v>47</v>
      </c>
      <c r="AG28" s="163">
        <v>38</v>
      </c>
      <c r="AH28" s="339"/>
    </row>
    <row r="29" spans="1:34" ht="12.75">
      <c r="A29" s="81" t="s">
        <v>291</v>
      </c>
      <c r="B29" s="164">
        <v>1846</v>
      </c>
      <c r="C29" s="183">
        <v>4012.89</v>
      </c>
      <c r="D29" s="164">
        <v>5134</v>
      </c>
      <c r="E29" s="169">
        <v>734</v>
      </c>
      <c r="F29" s="171">
        <v>1112</v>
      </c>
      <c r="G29" s="169">
        <v>381</v>
      </c>
      <c r="H29" s="170">
        <v>195</v>
      </c>
      <c r="I29" s="169">
        <v>192</v>
      </c>
      <c r="J29" s="163">
        <v>122</v>
      </c>
      <c r="K29" s="170">
        <v>83</v>
      </c>
      <c r="L29" s="164">
        <v>101</v>
      </c>
      <c r="M29" s="169">
        <v>272</v>
      </c>
      <c r="N29" s="163">
        <v>285</v>
      </c>
      <c r="O29" s="170">
        <v>215</v>
      </c>
      <c r="P29" s="169">
        <v>873</v>
      </c>
      <c r="Q29" s="163">
        <v>918</v>
      </c>
      <c r="R29" s="170">
        <v>55</v>
      </c>
      <c r="S29" s="169">
        <v>133</v>
      </c>
      <c r="T29" s="163">
        <v>225</v>
      </c>
      <c r="U29" s="163">
        <v>447</v>
      </c>
      <c r="V29" s="163">
        <v>592</v>
      </c>
      <c r="W29" s="163">
        <v>332</v>
      </c>
      <c r="X29" s="170">
        <v>117</v>
      </c>
      <c r="Y29" s="169">
        <v>472</v>
      </c>
      <c r="Z29" s="163">
        <v>346</v>
      </c>
      <c r="AA29" s="163">
        <v>62</v>
      </c>
      <c r="AB29" s="163">
        <v>13</v>
      </c>
      <c r="AC29" s="170">
        <v>953</v>
      </c>
      <c r="AD29" s="169">
        <v>1810</v>
      </c>
      <c r="AE29" s="163">
        <v>29</v>
      </c>
      <c r="AF29" s="175" t="s">
        <v>251</v>
      </c>
      <c r="AG29" s="175" t="s">
        <v>251</v>
      </c>
      <c r="AH29" s="339"/>
    </row>
    <row r="30" spans="1:34" ht="12.75">
      <c r="A30" s="81" t="s">
        <v>292</v>
      </c>
      <c r="B30" s="164">
        <v>5850</v>
      </c>
      <c r="C30" s="183">
        <v>11632.42</v>
      </c>
      <c r="D30" s="164">
        <v>16836</v>
      </c>
      <c r="E30" s="169">
        <v>1935</v>
      </c>
      <c r="F30" s="171">
        <v>3915</v>
      </c>
      <c r="G30" s="169">
        <v>898</v>
      </c>
      <c r="H30" s="170">
        <v>682</v>
      </c>
      <c r="I30" s="169">
        <v>750</v>
      </c>
      <c r="J30" s="163">
        <v>511</v>
      </c>
      <c r="K30" s="170">
        <v>314</v>
      </c>
      <c r="L30" s="164">
        <v>233</v>
      </c>
      <c r="M30" s="169">
        <v>866</v>
      </c>
      <c r="N30" s="163">
        <v>965</v>
      </c>
      <c r="O30" s="170">
        <v>631</v>
      </c>
      <c r="P30" s="169">
        <v>2695</v>
      </c>
      <c r="Q30" s="163">
        <v>3006</v>
      </c>
      <c r="R30" s="170">
        <v>149</v>
      </c>
      <c r="S30" s="169">
        <v>408</v>
      </c>
      <c r="T30" s="163">
        <v>739</v>
      </c>
      <c r="U30" s="163">
        <v>1649</v>
      </c>
      <c r="V30" s="163">
        <v>1838</v>
      </c>
      <c r="W30" s="163">
        <v>842</v>
      </c>
      <c r="X30" s="170">
        <v>374</v>
      </c>
      <c r="Y30" s="169">
        <v>2029</v>
      </c>
      <c r="Z30" s="163">
        <v>987</v>
      </c>
      <c r="AA30" s="163">
        <v>221</v>
      </c>
      <c r="AB30" s="163">
        <v>55</v>
      </c>
      <c r="AC30" s="170">
        <v>2558</v>
      </c>
      <c r="AD30" s="169">
        <v>5781</v>
      </c>
      <c r="AE30" s="163">
        <v>30</v>
      </c>
      <c r="AF30" s="163">
        <v>18</v>
      </c>
      <c r="AG30" s="163">
        <v>18</v>
      </c>
      <c r="AH30" s="339"/>
    </row>
    <row r="31" spans="1:34" ht="12.75">
      <c r="A31" s="81" t="s">
        <v>284</v>
      </c>
      <c r="B31" s="164">
        <v>10754</v>
      </c>
      <c r="C31" s="183">
        <v>22507.38</v>
      </c>
      <c r="D31" s="164">
        <v>27794</v>
      </c>
      <c r="E31" s="169">
        <v>3830</v>
      </c>
      <c r="F31" s="171">
        <v>6924</v>
      </c>
      <c r="G31" s="169">
        <v>2140</v>
      </c>
      <c r="H31" s="170">
        <v>1444</v>
      </c>
      <c r="I31" s="169">
        <v>1222</v>
      </c>
      <c r="J31" s="163">
        <v>741</v>
      </c>
      <c r="K31" s="170">
        <v>383</v>
      </c>
      <c r="L31" s="164">
        <v>735</v>
      </c>
      <c r="M31" s="169">
        <v>1682</v>
      </c>
      <c r="N31" s="163">
        <v>1623</v>
      </c>
      <c r="O31" s="170">
        <v>784</v>
      </c>
      <c r="P31" s="169">
        <v>4825</v>
      </c>
      <c r="Q31" s="163">
        <v>5559</v>
      </c>
      <c r="R31" s="170">
        <v>370</v>
      </c>
      <c r="S31" s="169">
        <v>782</v>
      </c>
      <c r="T31" s="163">
        <v>1335</v>
      </c>
      <c r="U31" s="163">
        <v>2908</v>
      </c>
      <c r="V31" s="163">
        <v>3033</v>
      </c>
      <c r="W31" s="163">
        <v>1755</v>
      </c>
      <c r="X31" s="170">
        <v>941</v>
      </c>
      <c r="Y31" s="169">
        <v>2907</v>
      </c>
      <c r="Z31" s="163">
        <v>2643</v>
      </c>
      <c r="AA31" s="163">
        <v>668</v>
      </c>
      <c r="AB31" s="163">
        <v>87</v>
      </c>
      <c r="AC31" s="170">
        <v>4449</v>
      </c>
      <c r="AD31" s="169">
        <v>10580</v>
      </c>
      <c r="AE31" s="163">
        <v>105</v>
      </c>
      <c r="AF31" s="163">
        <v>23</v>
      </c>
      <c r="AG31" s="163">
        <v>42</v>
      </c>
      <c r="AH31" s="339"/>
    </row>
    <row r="32" spans="1:34" ht="12.75">
      <c r="A32" s="81" t="s">
        <v>285</v>
      </c>
      <c r="B32" s="164">
        <v>8446</v>
      </c>
      <c r="C32" s="183">
        <v>17249.27</v>
      </c>
      <c r="D32" s="164">
        <v>22876</v>
      </c>
      <c r="E32" s="169">
        <v>3110</v>
      </c>
      <c r="F32" s="171">
        <v>5336</v>
      </c>
      <c r="G32" s="169">
        <v>1611</v>
      </c>
      <c r="H32" s="170">
        <v>929</v>
      </c>
      <c r="I32" s="169">
        <v>1097</v>
      </c>
      <c r="J32" s="163">
        <v>577</v>
      </c>
      <c r="K32" s="170">
        <v>305</v>
      </c>
      <c r="L32" s="164">
        <v>369</v>
      </c>
      <c r="M32" s="169">
        <v>1407</v>
      </c>
      <c r="N32" s="163">
        <v>1424</v>
      </c>
      <c r="O32" s="170">
        <v>727</v>
      </c>
      <c r="P32" s="169">
        <v>3928</v>
      </c>
      <c r="Q32" s="163">
        <v>4332</v>
      </c>
      <c r="R32" s="170">
        <v>186</v>
      </c>
      <c r="S32" s="169">
        <v>527</v>
      </c>
      <c r="T32" s="163">
        <v>1041</v>
      </c>
      <c r="U32" s="163">
        <v>2512</v>
      </c>
      <c r="V32" s="163">
        <v>2667</v>
      </c>
      <c r="W32" s="163">
        <v>1257</v>
      </c>
      <c r="X32" s="170">
        <v>442</v>
      </c>
      <c r="Y32" s="169">
        <v>2911</v>
      </c>
      <c r="Z32" s="163">
        <v>1778</v>
      </c>
      <c r="AA32" s="163">
        <v>253</v>
      </c>
      <c r="AB32" s="163">
        <v>47</v>
      </c>
      <c r="AC32" s="170">
        <v>3457</v>
      </c>
      <c r="AD32" s="169">
        <v>8321</v>
      </c>
      <c r="AE32" s="163">
        <v>46</v>
      </c>
      <c r="AF32" s="163">
        <v>48</v>
      </c>
      <c r="AG32" s="163">
        <v>30</v>
      </c>
      <c r="AH32" s="339"/>
    </row>
    <row r="33" spans="1:34" ht="12.75">
      <c r="A33" s="81" t="s">
        <v>286</v>
      </c>
      <c r="B33" s="164">
        <v>14859</v>
      </c>
      <c r="C33" s="183">
        <v>31346</v>
      </c>
      <c r="D33" s="164">
        <v>41602</v>
      </c>
      <c r="E33" s="169">
        <v>4742</v>
      </c>
      <c r="F33" s="171">
        <v>10117</v>
      </c>
      <c r="G33" s="169">
        <v>2534</v>
      </c>
      <c r="H33" s="170">
        <v>1810</v>
      </c>
      <c r="I33" s="169">
        <v>1972</v>
      </c>
      <c r="J33" s="163">
        <v>1205</v>
      </c>
      <c r="K33" s="170">
        <v>904</v>
      </c>
      <c r="L33" s="164">
        <v>751</v>
      </c>
      <c r="M33" s="169">
        <v>2099</v>
      </c>
      <c r="N33" s="163">
        <v>2235</v>
      </c>
      <c r="O33" s="170">
        <v>1349</v>
      </c>
      <c r="P33" s="169">
        <v>6442</v>
      </c>
      <c r="Q33" s="163">
        <v>7987</v>
      </c>
      <c r="R33" s="170">
        <v>430</v>
      </c>
      <c r="S33" s="169">
        <v>1197</v>
      </c>
      <c r="T33" s="163">
        <v>1996</v>
      </c>
      <c r="U33" s="163">
        <v>4197</v>
      </c>
      <c r="V33" s="163">
        <v>4270</v>
      </c>
      <c r="W33" s="163">
        <v>2148</v>
      </c>
      <c r="X33" s="170">
        <v>1051</v>
      </c>
      <c r="Y33" s="169">
        <v>3947</v>
      </c>
      <c r="Z33" s="163">
        <v>3474</v>
      </c>
      <c r="AA33" s="163">
        <v>586</v>
      </c>
      <c r="AB33" s="163">
        <v>127</v>
      </c>
      <c r="AC33" s="170">
        <v>6725</v>
      </c>
      <c r="AD33" s="169">
        <v>14722</v>
      </c>
      <c r="AE33" s="163">
        <v>54</v>
      </c>
      <c r="AF33" s="163">
        <v>39</v>
      </c>
      <c r="AG33" s="163">
        <v>39</v>
      </c>
      <c r="AH33" s="339"/>
    </row>
    <row r="34" spans="1:34" ht="12.75">
      <c r="A34" s="81" t="s">
        <v>287</v>
      </c>
      <c r="B34" s="164">
        <v>26602</v>
      </c>
      <c r="C34" s="183">
        <v>52411.82</v>
      </c>
      <c r="D34" s="164">
        <v>71834</v>
      </c>
      <c r="E34" s="169">
        <v>9657</v>
      </c>
      <c r="F34" s="171">
        <v>16945</v>
      </c>
      <c r="G34" s="169">
        <v>5040</v>
      </c>
      <c r="H34" s="170">
        <v>3130</v>
      </c>
      <c r="I34" s="169">
        <v>3555</v>
      </c>
      <c r="J34" s="163">
        <v>1958</v>
      </c>
      <c r="K34" s="170">
        <v>980</v>
      </c>
      <c r="L34" s="164">
        <v>1013</v>
      </c>
      <c r="M34" s="169">
        <v>4196</v>
      </c>
      <c r="N34" s="163">
        <v>4496</v>
      </c>
      <c r="O34" s="170">
        <v>2234</v>
      </c>
      <c r="P34" s="169">
        <v>11945</v>
      </c>
      <c r="Q34" s="163">
        <v>14077</v>
      </c>
      <c r="R34" s="170">
        <v>580</v>
      </c>
      <c r="S34" s="169">
        <v>1555</v>
      </c>
      <c r="T34" s="163">
        <v>3085</v>
      </c>
      <c r="U34" s="163">
        <v>8078</v>
      </c>
      <c r="V34" s="163">
        <v>8453</v>
      </c>
      <c r="W34" s="163">
        <v>4001</v>
      </c>
      <c r="X34" s="170">
        <v>1430</v>
      </c>
      <c r="Y34" s="169">
        <v>9223</v>
      </c>
      <c r="Z34" s="163">
        <v>4745</v>
      </c>
      <c r="AA34" s="163">
        <v>791</v>
      </c>
      <c r="AB34" s="163">
        <v>195</v>
      </c>
      <c r="AC34" s="170">
        <v>11648</v>
      </c>
      <c r="AD34" s="169">
        <v>26299</v>
      </c>
      <c r="AE34" s="163">
        <v>93</v>
      </c>
      <c r="AF34" s="163">
        <v>117</v>
      </c>
      <c r="AG34" s="163">
        <v>91</v>
      </c>
      <c r="AH34" s="339"/>
    </row>
    <row r="35" spans="1:34" ht="12.75">
      <c r="A35" s="81" t="s">
        <v>288</v>
      </c>
      <c r="B35" s="164">
        <v>1407</v>
      </c>
      <c r="C35" s="183">
        <v>2890.89</v>
      </c>
      <c r="D35" s="164">
        <v>3783</v>
      </c>
      <c r="E35" s="169">
        <v>476</v>
      </c>
      <c r="F35" s="171">
        <v>931</v>
      </c>
      <c r="G35" s="169">
        <v>249</v>
      </c>
      <c r="H35" s="170">
        <v>171</v>
      </c>
      <c r="I35" s="169">
        <v>151</v>
      </c>
      <c r="J35" s="163">
        <v>90</v>
      </c>
      <c r="K35" s="170">
        <v>42</v>
      </c>
      <c r="L35" s="164">
        <v>86</v>
      </c>
      <c r="M35" s="169">
        <v>255</v>
      </c>
      <c r="N35" s="163">
        <v>246</v>
      </c>
      <c r="O35" s="170">
        <v>117</v>
      </c>
      <c r="P35" s="169">
        <v>704</v>
      </c>
      <c r="Q35" s="163">
        <v>654</v>
      </c>
      <c r="R35" s="170">
        <v>49</v>
      </c>
      <c r="S35" s="169">
        <v>96</v>
      </c>
      <c r="T35" s="163">
        <v>181</v>
      </c>
      <c r="U35" s="163">
        <v>346</v>
      </c>
      <c r="V35" s="163">
        <v>453</v>
      </c>
      <c r="W35" s="163">
        <v>236</v>
      </c>
      <c r="X35" s="170">
        <v>95</v>
      </c>
      <c r="Y35" s="169">
        <v>451</v>
      </c>
      <c r="Z35" s="163">
        <v>366</v>
      </c>
      <c r="AA35" s="163">
        <v>54</v>
      </c>
      <c r="AB35" s="163">
        <v>7</v>
      </c>
      <c r="AC35" s="170">
        <v>529</v>
      </c>
      <c r="AD35" s="169">
        <v>1384</v>
      </c>
      <c r="AE35" s="163">
        <v>16</v>
      </c>
      <c r="AF35" s="175" t="s">
        <v>251</v>
      </c>
      <c r="AG35" s="163">
        <v>6</v>
      </c>
      <c r="AH35" s="339"/>
    </row>
    <row r="36" spans="1:34" ht="12.75">
      <c r="A36" s="81" t="s">
        <v>289</v>
      </c>
      <c r="B36" s="164">
        <v>23296</v>
      </c>
      <c r="C36" s="183">
        <v>47631.69</v>
      </c>
      <c r="D36" s="164">
        <v>58406</v>
      </c>
      <c r="E36" s="169">
        <v>8168</v>
      </c>
      <c r="F36" s="171">
        <v>15128</v>
      </c>
      <c r="G36" s="169">
        <v>4888</v>
      </c>
      <c r="H36" s="170">
        <v>3737</v>
      </c>
      <c r="I36" s="169">
        <v>3059</v>
      </c>
      <c r="J36" s="163">
        <v>1737</v>
      </c>
      <c r="K36" s="170">
        <v>1027</v>
      </c>
      <c r="L36" s="164">
        <v>1169</v>
      </c>
      <c r="M36" s="169">
        <v>3102</v>
      </c>
      <c r="N36" s="163">
        <v>2994</v>
      </c>
      <c r="O36" s="170">
        <v>1583</v>
      </c>
      <c r="P36" s="169">
        <v>8858</v>
      </c>
      <c r="Q36" s="163">
        <v>13775</v>
      </c>
      <c r="R36" s="170">
        <v>663</v>
      </c>
      <c r="S36" s="169">
        <v>1957</v>
      </c>
      <c r="T36" s="163">
        <v>2849</v>
      </c>
      <c r="U36" s="163">
        <v>6145</v>
      </c>
      <c r="V36" s="163">
        <v>6654</v>
      </c>
      <c r="W36" s="163">
        <v>3720</v>
      </c>
      <c r="X36" s="170">
        <v>1971</v>
      </c>
      <c r="Y36" s="169">
        <v>6498</v>
      </c>
      <c r="Z36" s="163">
        <v>4935</v>
      </c>
      <c r="AA36" s="163">
        <v>1272</v>
      </c>
      <c r="AB36" s="163">
        <v>497</v>
      </c>
      <c r="AC36" s="170">
        <v>10094</v>
      </c>
      <c r="AD36" s="169">
        <v>23010</v>
      </c>
      <c r="AE36" s="163">
        <v>101</v>
      </c>
      <c r="AF36" s="163">
        <v>86</v>
      </c>
      <c r="AG36" s="163">
        <v>91</v>
      </c>
      <c r="AH36" s="339"/>
    </row>
    <row r="37" spans="1:34" ht="12.75">
      <c r="A37" s="81" t="s">
        <v>293</v>
      </c>
      <c r="B37" s="164">
        <v>1939</v>
      </c>
      <c r="C37" s="183">
        <v>4126.64</v>
      </c>
      <c r="D37" s="164">
        <v>5276</v>
      </c>
      <c r="E37" s="169">
        <v>688</v>
      </c>
      <c r="F37" s="171">
        <v>1251</v>
      </c>
      <c r="G37" s="169">
        <v>394</v>
      </c>
      <c r="H37" s="170">
        <v>190</v>
      </c>
      <c r="I37" s="169">
        <v>279</v>
      </c>
      <c r="J37" s="163">
        <v>155</v>
      </c>
      <c r="K37" s="170">
        <v>80</v>
      </c>
      <c r="L37" s="164">
        <v>72</v>
      </c>
      <c r="M37" s="169">
        <v>266</v>
      </c>
      <c r="N37" s="163">
        <v>341</v>
      </c>
      <c r="O37" s="170">
        <v>162</v>
      </c>
      <c r="P37" s="169">
        <v>842</v>
      </c>
      <c r="Q37" s="163">
        <v>1061</v>
      </c>
      <c r="R37" s="170">
        <v>36</v>
      </c>
      <c r="S37" s="169">
        <v>130</v>
      </c>
      <c r="T37" s="163">
        <v>245</v>
      </c>
      <c r="U37" s="163">
        <v>527</v>
      </c>
      <c r="V37" s="163">
        <v>645</v>
      </c>
      <c r="W37" s="163">
        <v>302</v>
      </c>
      <c r="X37" s="170">
        <v>90</v>
      </c>
      <c r="Y37" s="169">
        <v>656</v>
      </c>
      <c r="Z37" s="163">
        <v>370</v>
      </c>
      <c r="AA37" s="163">
        <v>29</v>
      </c>
      <c r="AB37" s="163">
        <v>6</v>
      </c>
      <c r="AC37" s="170">
        <v>878</v>
      </c>
      <c r="AD37" s="169">
        <v>1915</v>
      </c>
      <c r="AE37" s="163">
        <v>15</v>
      </c>
      <c r="AF37" s="175" t="s">
        <v>251</v>
      </c>
      <c r="AG37" s="163">
        <v>5</v>
      </c>
      <c r="AH37" s="339"/>
    </row>
    <row r="38" spans="1:34" ht="23.25" thickBot="1">
      <c r="A38" s="182" t="s">
        <v>179</v>
      </c>
      <c r="B38" s="181">
        <v>69</v>
      </c>
      <c r="C38" s="184">
        <v>137.53</v>
      </c>
      <c r="D38" s="181">
        <v>201</v>
      </c>
      <c r="E38" s="185">
        <v>26</v>
      </c>
      <c r="F38" s="189">
        <v>43</v>
      </c>
      <c r="G38" s="185">
        <v>12</v>
      </c>
      <c r="H38" s="186">
        <v>7</v>
      </c>
      <c r="I38" s="185">
        <v>11</v>
      </c>
      <c r="J38" s="187">
        <v>5</v>
      </c>
      <c r="K38" s="186">
        <v>5</v>
      </c>
      <c r="L38" s="190" t="s">
        <v>251</v>
      </c>
      <c r="M38" s="185">
        <v>6</v>
      </c>
      <c r="N38" s="187">
        <v>11</v>
      </c>
      <c r="O38" s="186">
        <v>11</v>
      </c>
      <c r="P38" s="185">
        <v>29</v>
      </c>
      <c r="Q38" s="187">
        <v>40</v>
      </c>
      <c r="R38" s="186">
        <v>0</v>
      </c>
      <c r="S38" s="185">
        <v>7</v>
      </c>
      <c r="T38" s="187">
        <v>15</v>
      </c>
      <c r="U38" s="187">
        <v>29</v>
      </c>
      <c r="V38" s="187">
        <v>13</v>
      </c>
      <c r="W38" s="188" t="s">
        <v>251</v>
      </c>
      <c r="X38" s="191" t="s">
        <v>251</v>
      </c>
      <c r="Y38" s="185">
        <v>20</v>
      </c>
      <c r="Z38" s="187">
        <v>23</v>
      </c>
      <c r="AA38" s="188" t="s">
        <v>251</v>
      </c>
      <c r="AB38" s="188" t="s">
        <v>251</v>
      </c>
      <c r="AC38" s="186">
        <v>24</v>
      </c>
      <c r="AD38" s="192">
        <v>69</v>
      </c>
      <c r="AE38" s="193">
        <v>0</v>
      </c>
      <c r="AF38" s="193">
        <v>0</v>
      </c>
      <c r="AG38" s="193">
        <v>0</v>
      </c>
      <c r="AH38" s="340"/>
    </row>
    <row r="39" spans="1:34" s="205" customFormat="1" ht="14.25" thickBot="1" thickTop="1">
      <c r="A39" s="200" t="s">
        <v>294</v>
      </c>
      <c r="B39" s="201">
        <f aca="true" t="shared" si="0" ref="B39:K39">SUBTOTAL(9,B14:B38)</f>
        <v>229835</v>
      </c>
      <c r="C39" s="216">
        <f t="shared" si="0"/>
        <v>457978.3300000001</v>
      </c>
      <c r="D39" s="201">
        <f t="shared" si="0"/>
        <v>604428</v>
      </c>
      <c r="E39" s="202">
        <f t="shared" si="0"/>
        <v>79015</v>
      </c>
      <c r="F39" s="203">
        <f t="shared" si="0"/>
        <v>150820</v>
      </c>
      <c r="G39" s="202">
        <f t="shared" si="0"/>
        <v>42987</v>
      </c>
      <c r="H39" s="203">
        <f t="shared" si="0"/>
        <v>33610</v>
      </c>
      <c r="I39" s="202">
        <f t="shared" si="0"/>
        <v>30254</v>
      </c>
      <c r="J39" s="204">
        <f t="shared" si="0"/>
        <v>17462</v>
      </c>
      <c r="K39" s="203">
        <f t="shared" si="0"/>
        <v>10749</v>
      </c>
      <c r="L39" s="201">
        <v>10936</v>
      </c>
      <c r="M39" s="202">
        <f aca="true" t="shared" si="1" ref="M39:V39">SUBTOTAL(9,M14:M38)</f>
        <v>32490</v>
      </c>
      <c r="N39" s="204">
        <f t="shared" si="1"/>
        <v>33277</v>
      </c>
      <c r="O39" s="203">
        <f t="shared" si="1"/>
        <v>18070</v>
      </c>
      <c r="P39" s="202">
        <f t="shared" si="1"/>
        <v>94830</v>
      </c>
      <c r="Q39" s="204">
        <f t="shared" si="1"/>
        <v>127768</v>
      </c>
      <c r="R39" s="203">
        <f t="shared" si="1"/>
        <v>7237</v>
      </c>
      <c r="S39" s="202">
        <f t="shared" si="1"/>
        <v>19707</v>
      </c>
      <c r="T39" s="204">
        <f t="shared" si="1"/>
        <v>28496</v>
      </c>
      <c r="U39" s="204">
        <f t="shared" si="1"/>
        <v>61514</v>
      </c>
      <c r="V39" s="204">
        <f t="shared" si="1"/>
        <v>66687</v>
      </c>
      <c r="W39" s="204">
        <v>34710</v>
      </c>
      <c r="X39" s="203">
        <v>18721</v>
      </c>
      <c r="Y39" s="202">
        <f>SUBTOTAL(9,Y14:Y38)</f>
        <v>71872</v>
      </c>
      <c r="Z39" s="204">
        <f>SUBTOTAL(9,Z14:Z38)</f>
        <v>43547</v>
      </c>
      <c r="AA39" s="204">
        <v>12225</v>
      </c>
      <c r="AB39" s="204">
        <v>5294</v>
      </c>
      <c r="AC39" s="203">
        <f>SUBTOTAL(9,AC14:AC38)</f>
        <v>96897</v>
      </c>
      <c r="AD39" s="202">
        <f>SUBTOTAL(9,AD14:AD38)</f>
        <v>227089</v>
      </c>
      <c r="AE39" s="204">
        <v>1061</v>
      </c>
      <c r="AF39" s="204">
        <v>777</v>
      </c>
      <c r="AG39" s="204">
        <v>851</v>
      </c>
      <c r="AH39" s="203">
        <v>57</v>
      </c>
    </row>
    <row r="40" spans="1:31" ht="27.75" thickTop="1">
      <c r="A40" s="2" t="s">
        <v>329</v>
      </c>
      <c r="B40" s="10" t="s">
        <v>318</v>
      </c>
      <c r="C40" s="310" t="s">
        <v>210</v>
      </c>
      <c r="D40" s="310"/>
      <c r="E40" s="310"/>
      <c r="F40" s="310"/>
      <c r="G40" s="310"/>
      <c r="H40" s="310"/>
      <c r="I40" s="310"/>
      <c r="J40" s="310"/>
      <c r="K40" s="310"/>
      <c r="L40" s="310"/>
      <c r="M40" s="310"/>
      <c r="N40" s="310"/>
      <c r="O40" s="310"/>
      <c r="AE40" s="51"/>
    </row>
    <row r="41" spans="2:3" s="8" customFormat="1" ht="11.25">
      <c r="B41" s="145"/>
      <c r="C41" s="9" t="s">
        <v>211</v>
      </c>
    </row>
    <row r="42" spans="2:29" s="8" customFormat="1" ht="11.25">
      <c r="B42" s="9"/>
      <c r="D42" s="85" t="s">
        <v>233</v>
      </c>
      <c r="AC42" s="148"/>
    </row>
    <row r="43" spans="2:29" s="8" customFormat="1" ht="11.25">
      <c r="B43" s="7"/>
      <c r="D43" s="85" t="s">
        <v>249</v>
      </c>
      <c r="N43" s="148"/>
      <c r="S43" s="148"/>
      <c r="AC43" s="148"/>
    </row>
    <row r="44" spans="4:19" s="8" customFormat="1" ht="11.25">
      <c r="D44" s="85" t="s">
        <v>250</v>
      </c>
      <c r="N44" s="148"/>
      <c r="S44" s="148"/>
    </row>
    <row r="45" s="8" customFormat="1" ht="11.25">
      <c r="C45" s="9" t="s">
        <v>180</v>
      </c>
    </row>
    <row r="46" s="8" customFormat="1" ht="11.25">
      <c r="C46" s="7" t="s">
        <v>322</v>
      </c>
    </row>
    <row r="47" s="8" customFormat="1" ht="11.25">
      <c r="D47" s="8" t="s">
        <v>52</v>
      </c>
    </row>
    <row r="48" s="8" customFormat="1" ht="11.25"/>
    <row r="49" s="8" customFormat="1" ht="11.25"/>
    <row r="50" s="8" customFormat="1" ht="11.25"/>
    <row r="51" s="8" customFormat="1" ht="11.25"/>
    <row r="52" s="8" customFormat="1" ht="11.25"/>
    <row r="53" spans="2:3" s="8" customFormat="1" ht="12.75">
      <c r="B53" s="4"/>
      <c r="C53" s="4"/>
    </row>
  </sheetData>
  <mergeCells count="41">
    <mergeCell ref="AH14:AH38"/>
    <mergeCell ref="Q5:W5"/>
    <mergeCell ref="P3:X3"/>
    <mergeCell ref="Y3:AH3"/>
    <mergeCell ref="Z5:AG5"/>
    <mergeCell ref="AD12:AD13"/>
    <mergeCell ref="AD11:AH11"/>
    <mergeCell ref="AH12:AH13"/>
    <mergeCell ref="AG12:AG13"/>
    <mergeCell ref="AF12:AF13"/>
    <mergeCell ref="AE12:AE13"/>
    <mergeCell ref="Y11:AC11"/>
    <mergeCell ref="V12:V13"/>
    <mergeCell ref="Y12:Y13"/>
    <mergeCell ref="Z12:Z13"/>
    <mergeCell ref="AB12:AB13"/>
    <mergeCell ref="AA12:AA13"/>
    <mergeCell ref="U12:U13"/>
    <mergeCell ref="T12:T13"/>
    <mergeCell ref="S12:S13"/>
    <mergeCell ref="AC12:AC13"/>
    <mergeCell ref="A11:A13"/>
    <mergeCell ref="B11:B13"/>
    <mergeCell ref="D11:D13"/>
    <mergeCell ref="S11:X11"/>
    <mergeCell ref="X12:X13"/>
    <mergeCell ref="W12:W13"/>
    <mergeCell ref="Q12:Q13"/>
    <mergeCell ref="P12:P13"/>
    <mergeCell ref="P11:R11"/>
    <mergeCell ref="R12:R13"/>
    <mergeCell ref="C40:O40"/>
    <mergeCell ref="B3:O3"/>
    <mergeCell ref="G12:H12"/>
    <mergeCell ref="I12:K12"/>
    <mergeCell ref="M12:O12"/>
    <mergeCell ref="E11:F12"/>
    <mergeCell ref="G11:O11"/>
    <mergeCell ref="L12:L13"/>
    <mergeCell ref="D5:N5"/>
    <mergeCell ref="C11:C13"/>
  </mergeCells>
  <conditionalFormatting sqref="D38:AG38 B14:AG37 AH14">
    <cfRule type="cellIs" priority="1" dxfId="0" operator="between" stopIfTrue="1">
      <formula>1</formula>
      <formula>4</formula>
    </cfRule>
  </conditionalFormatting>
  <hyperlinks>
    <hyperlink ref="A8" location="Sommaire!A1" display="Sommaire"/>
  </hyperlinks>
  <printOptions/>
  <pageMargins left="0.3937007874015748" right="0.3937007874015748" top="0.5905511811023623" bottom="0.5905511811023623" header="0.5118110236220472" footer="0.5118110236220472"/>
  <pageSetup horizontalDpi="600" verticalDpi="600" orientation="landscape" paperSize="9" scale="64" r:id="rId2"/>
  <headerFooter alignWithMargins="0">
    <oddHeader>&amp;R&amp;"Arial,Italique"&amp;8Observatoire Statistiques et Etudes - Mai 2012</oddHeader>
    <oddFooter>&amp;R&amp;8&amp;P/&amp;N</oddFooter>
  </headerFooter>
  <colBreaks count="2" manualBreakCount="2">
    <brk id="15" max="65535" man="1"/>
    <brk id="24" max="65535" man="1"/>
  </colBreaks>
  <drawing r:id="rId1"/>
</worksheet>
</file>

<file path=xl/worksheets/sheet3.xml><?xml version="1.0" encoding="utf-8"?>
<worksheet xmlns="http://schemas.openxmlformats.org/spreadsheetml/2006/main" xmlns:r="http://schemas.openxmlformats.org/officeDocument/2006/relationships">
  <sheetPr codeName="Feuil3"/>
  <dimension ref="A3:T54"/>
  <sheetViews>
    <sheetView showGridLines="0" workbookViewId="0" topLeftCell="A2">
      <selection activeCell="P36" sqref="P36"/>
    </sheetView>
  </sheetViews>
  <sheetFormatPr defaultColWidth="11.421875" defaultRowHeight="12.75"/>
  <cols>
    <col min="1" max="1" width="17.140625" style="4" customWidth="1"/>
    <col min="2" max="4" width="11.7109375" style="4" customWidth="1"/>
    <col min="5" max="5" width="13.7109375" style="4" customWidth="1"/>
    <col min="6" max="9" width="11.7109375" style="4" customWidth="1"/>
    <col min="10" max="10" width="17.8515625" style="4" customWidth="1"/>
    <col min="11" max="11" width="13.7109375" style="4" customWidth="1"/>
    <col min="12" max="12" width="11.7109375" style="4" customWidth="1"/>
    <col min="13" max="16" width="14.00390625" style="4" customWidth="1"/>
    <col min="17" max="16384" width="11.421875" style="4" customWidth="1"/>
  </cols>
  <sheetData>
    <row r="1" ht="12.75"/>
    <row r="2" ht="12.75"/>
    <row r="3" spans="2:16" ht="12.75">
      <c r="B3" s="311" t="s">
        <v>262</v>
      </c>
      <c r="C3" s="311"/>
      <c r="D3" s="311"/>
      <c r="E3" s="311"/>
      <c r="F3" s="311"/>
      <c r="G3" s="311"/>
      <c r="H3" s="311"/>
      <c r="I3" s="311"/>
      <c r="J3" s="311"/>
      <c r="K3" s="311"/>
      <c r="L3" s="311"/>
      <c r="M3" s="311"/>
      <c r="N3" s="311"/>
      <c r="O3" s="311"/>
      <c r="P3" s="311"/>
    </row>
    <row r="4" ht="12.75"/>
    <row r="5" spans="3:16" ht="12.75">
      <c r="C5" s="271" t="s">
        <v>175</v>
      </c>
      <c r="D5" s="271"/>
      <c r="E5" s="271"/>
      <c r="F5" s="271"/>
      <c r="G5" s="271"/>
      <c r="H5" s="271"/>
      <c r="I5" s="271"/>
      <c r="J5" s="271"/>
      <c r="K5" s="271"/>
      <c r="L5" s="271"/>
      <c r="M5" s="271"/>
      <c r="N5" s="271"/>
      <c r="O5" s="271"/>
      <c r="P5" s="25"/>
    </row>
    <row r="6" ht="12.75"/>
    <row r="7" spans="1:16" ht="13.5" thickBot="1">
      <c r="A7" s="68" t="s">
        <v>178</v>
      </c>
      <c r="B7" s="11"/>
      <c r="C7" s="11"/>
      <c r="D7" s="11"/>
      <c r="E7" s="11"/>
      <c r="F7" s="11"/>
      <c r="G7" s="11"/>
      <c r="H7" s="11"/>
      <c r="I7" s="11"/>
      <c r="J7" s="11"/>
      <c r="K7" s="11"/>
      <c r="L7" s="11"/>
      <c r="M7" s="11"/>
      <c r="N7" s="11"/>
      <c r="O7" s="11"/>
      <c r="P7" s="11"/>
    </row>
    <row r="8" spans="1:16" s="8" customFormat="1" ht="12.75" customHeight="1" thickTop="1">
      <c r="A8" s="351" t="s">
        <v>263</v>
      </c>
      <c r="B8" s="358" t="s">
        <v>323</v>
      </c>
      <c r="C8" s="359"/>
      <c r="D8" s="359"/>
      <c r="E8" s="359"/>
      <c r="F8" s="359"/>
      <c r="G8" s="359"/>
      <c r="H8" s="359"/>
      <c r="I8" s="359"/>
      <c r="J8" s="359"/>
      <c r="K8" s="360"/>
      <c r="L8" s="324" t="s">
        <v>324</v>
      </c>
      <c r="M8" s="325"/>
      <c r="N8" s="325"/>
      <c r="O8" s="325"/>
      <c r="P8" s="326"/>
    </row>
    <row r="9" spans="1:16" s="8" customFormat="1" ht="12.75" customHeight="1">
      <c r="A9" s="352"/>
      <c r="B9" s="319" t="s">
        <v>325</v>
      </c>
      <c r="C9" s="346" t="s">
        <v>326</v>
      </c>
      <c r="D9" s="361" t="s">
        <v>327</v>
      </c>
      <c r="E9" s="361"/>
      <c r="F9" s="349" t="s">
        <v>44</v>
      </c>
      <c r="G9" s="349" t="s">
        <v>45</v>
      </c>
      <c r="H9" s="350" t="s">
        <v>46</v>
      </c>
      <c r="I9" s="350"/>
      <c r="J9" s="350"/>
      <c r="K9" s="355"/>
      <c r="L9" s="356" t="s">
        <v>47</v>
      </c>
      <c r="M9" s="349" t="s">
        <v>50</v>
      </c>
      <c r="N9" s="349" t="s">
        <v>48</v>
      </c>
      <c r="O9" s="349" t="s">
        <v>51</v>
      </c>
      <c r="P9" s="354" t="s">
        <v>49</v>
      </c>
    </row>
    <row r="10" spans="1:16" s="72" customFormat="1" ht="33" customHeight="1" thickBot="1">
      <c r="A10" s="353"/>
      <c r="B10" s="348"/>
      <c r="C10" s="347"/>
      <c r="D10" s="71" t="s">
        <v>43</v>
      </c>
      <c r="E10" s="16" t="s">
        <v>328</v>
      </c>
      <c r="F10" s="350"/>
      <c r="G10" s="350"/>
      <c r="H10" s="71" t="s">
        <v>43</v>
      </c>
      <c r="I10" s="71" t="s">
        <v>241</v>
      </c>
      <c r="J10" s="71" t="s">
        <v>242</v>
      </c>
      <c r="K10" s="70" t="s">
        <v>328</v>
      </c>
      <c r="L10" s="357"/>
      <c r="M10" s="350"/>
      <c r="N10" s="350"/>
      <c r="O10" s="350"/>
      <c r="P10" s="355"/>
    </row>
    <row r="11" spans="1:20" ht="13.5" thickTop="1">
      <c r="A11" s="80" t="s">
        <v>270</v>
      </c>
      <c r="B11" s="17">
        <v>1843</v>
      </c>
      <c r="C11" s="18">
        <v>267</v>
      </c>
      <c r="D11" s="18">
        <v>1144</v>
      </c>
      <c r="E11" s="18">
        <v>1804</v>
      </c>
      <c r="F11" s="362" t="s">
        <v>252</v>
      </c>
      <c r="G11" s="162">
        <v>522</v>
      </c>
      <c r="H11" s="162">
        <v>43</v>
      </c>
      <c r="I11" s="162">
        <v>23</v>
      </c>
      <c r="J11" s="162">
        <v>24</v>
      </c>
      <c r="K11" s="166">
        <v>47</v>
      </c>
      <c r="L11" s="165">
        <v>542</v>
      </c>
      <c r="M11" s="162">
        <v>15</v>
      </c>
      <c r="N11" s="162">
        <v>506</v>
      </c>
      <c r="O11" s="162">
        <v>61</v>
      </c>
      <c r="P11" s="166">
        <v>42</v>
      </c>
      <c r="R11"/>
      <c r="S11"/>
      <c r="T11"/>
    </row>
    <row r="12" spans="1:20" ht="12.75">
      <c r="A12" s="81" t="s">
        <v>271</v>
      </c>
      <c r="B12" s="19">
        <v>852</v>
      </c>
      <c r="C12" s="15">
        <v>107</v>
      </c>
      <c r="D12" s="15">
        <v>615</v>
      </c>
      <c r="E12" s="15">
        <v>974</v>
      </c>
      <c r="F12" s="363"/>
      <c r="G12" s="163">
        <v>190</v>
      </c>
      <c r="H12" s="163">
        <v>39</v>
      </c>
      <c r="I12" s="163">
        <v>21</v>
      </c>
      <c r="J12" s="163">
        <v>18</v>
      </c>
      <c r="K12" s="170">
        <v>39</v>
      </c>
      <c r="L12" s="169">
        <v>219</v>
      </c>
      <c r="M12" s="163">
        <v>5</v>
      </c>
      <c r="N12" s="163">
        <v>213</v>
      </c>
      <c r="O12" s="163">
        <v>21</v>
      </c>
      <c r="P12" s="173" t="s">
        <v>251</v>
      </c>
      <c r="R12"/>
      <c r="S12"/>
      <c r="T12"/>
    </row>
    <row r="13" spans="1:20" ht="12.75">
      <c r="A13" s="81" t="s">
        <v>272</v>
      </c>
      <c r="B13" s="19">
        <v>947</v>
      </c>
      <c r="C13" s="15">
        <v>114</v>
      </c>
      <c r="D13" s="15">
        <v>573</v>
      </c>
      <c r="E13" s="15">
        <v>870</v>
      </c>
      <c r="F13" s="363"/>
      <c r="G13" s="163">
        <v>197</v>
      </c>
      <c r="H13" s="163">
        <v>25</v>
      </c>
      <c r="I13" s="163">
        <v>10</v>
      </c>
      <c r="J13" s="163">
        <v>16</v>
      </c>
      <c r="K13" s="170">
        <v>26</v>
      </c>
      <c r="L13" s="169">
        <v>273</v>
      </c>
      <c r="M13" s="175" t="s">
        <v>251</v>
      </c>
      <c r="N13" s="163">
        <v>261</v>
      </c>
      <c r="O13" s="163">
        <v>37</v>
      </c>
      <c r="P13" s="170">
        <v>21</v>
      </c>
      <c r="R13"/>
      <c r="S13"/>
      <c r="T13"/>
    </row>
    <row r="14" spans="1:20" ht="12.75">
      <c r="A14" s="81" t="s">
        <v>273</v>
      </c>
      <c r="B14" s="19">
        <v>1917</v>
      </c>
      <c r="C14" s="15">
        <v>233</v>
      </c>
      <c r="D14" s="15">
        <v>1098</v>
      </c>
      <c r="E14" s="15">
        <v>1716</v>
      </c>
      <c r="F14" s="363"/>
      <c r="G14" s="163">
        <v>337</v>
      </c>
      <c r="H14" s="163">
        <v>43</v>
      </c>
      <c r="I14" s="163">
        <v>25</v>
      </c>
      <c r="J14" s="163">
        <v>17</v>
      </c>
      <c r="K14" s="170">
        <v>42</v>
      </c>
      <c r="L14" s="169">
        <v>508</v>
      </c>
      <c r="M14" s="163">
        <v>8</v>
      </c>
      <c r="N14" s="163">
        <v>443</v>
      </c>
      <c r="O14" s="163">
        <v>71</v>
      </c>
      <c r="P14" s="170">
        <v>88</v>
      </c>
      <c r="R14"/>
      <c r="S14"/>
      <c r="T14"/>
    </row>
    <row r="15" spans="1:20" ht="12.75">
      <c r="A15" s="81" t="s">
        <v>274</v>
      </c>
      <c r="B15" s="19">
        <v>4806</v>
      </c>
      <c r="C15" s="15">
        <v>554</v>
      </c>
      <c r="D15" s="15">
        <v>2378</v>
      </c>
      <c r="E15" s="15">
        <v>3954</v>
      </c>
      <c r="F15" s="363"/>
      <c r="G15" s="163">
        <v>1213</v>
      </c>
      <c r="H15" s="163">
        <v>144</v>
      </c>
      <c r="I15" s="163">
        <v>87</v>
      </c>
      <c r="J15" s="163">
        <v>64</v>
      </c>
      <c r="K15" s="170">
        <v>151</v>
      </c>
      <c r="L15" s="169">
        <v>1492</v>
      </c>
      <c r="M15" s="163">
        <v>42</v>
      </c>
      <c r="N15" s="163">
        <v>1347</v>
      </c>
      <c r="O15" s="163">
        <v>178</v>
      </c>
      <c r="P15" s="170">
        <v>177</v>
      </c>
      <c r="R15"/>
      <c r="S15"/>
      <c r="T15"/>
    </row>
    <row r="16" spans="1:20" ht="12.75">
      <c r="A16" s="81" t="s">
        <v>275</v>
      </c>
      <c r="B16" s="19">
        <v>6201</v>
      </c>
      <c r="C16" s="15">
        <v>937</v>
      </c>
      <c r="D16" s="15">
        <v>4398</v>
      </c>
      <c r="E16" s="15">
        <v>7681</v>
      </c>
      <c r="F16" s="363"/>
      <c r="G16" s="163">
        <v>2703</v>
      </c>
      <c r="H16" s="163">
        <v>204</v>
      </c>
      <c r="I16" s="163">
        <v>129</v>
      </c>
      <c r="J16" s="163">
        <v>87</v>
      </c>
      <c r="K16" s="170">
        <v>216</v>
      </c>
      <c r="L16" s="169">
        <v>1787</v>
      </c>
      <c r="M16" s="163">
        <v>55</v>
      </c>
      <c r="N16" s="163">
        <v>1734</v>
      </c>
      <c r="O16" s="163">
        <v>168</v>
      </c>
      <c r="P16" s="170">
        <v>23</v>
      </c>
      <c r="R16"/>
      <c r="S16"/>
      <c r="T16"/>
    </row>
    <row r="17" spans="1:20" ht="12.75">
      <c r="A17" s="81" t="s">
        <v>276</v>
      </c>
      <c r="B17" s="19">
        <v>11706</v>
      </c>
      <c r="C17" s="15">
        <v>1431</v>
      </c>
      <c r="D17" s="15">
        <v>7318</v>
      </c>
      <c r="E17" s="15">
        <v>11570</v>
      </c>
      <c r="F17" s="363"/>
      <c r="G17" s="163">
        <v>3084</v>
      </c>
      <c r="H17" s="163">
        <v>373</v>
      </c>
      <c r="I17" s="163">
        <v>197</v>
      </c>
      <c r="J17" s="163">
        <v>187</v>
      </c>
      <c r="K17" s="170">
        <v>384</v>
      </c>
      <c r="L17" s="169">
        <v>3546</v>
      </c>
      <c r="M17" s="163">
        <v>100</v>
      </c>
      <c r="N17" s="163">
        <v>3333</v>
      </c>
      <c r="O17" s="163">
        <v>392</v>
      </c>
      <c r="P17" s="170">
        <v>280</v>
      </c>
      <c r="R17"/>
      <c r="S17"/>
      <c r="T17"/>
    </row>
    <row r="18" spans="1:20" ht="12.75">
      <c r="A18" s="81" t="s">
        <v>277</v>
      </c>
      <c r="B18" s="19">
        <v>1475</v>
      </c>
      <c r="C18" s="15">
        <v>176</v>
      </c>
      <c r="D18" s="15">
        <v>831</v>
      </c>
      <c r="E18" s="15">
        <v>1271</v>
      </c>
      <c r="F18" s="363"/>
      <c r="G18" s="163">
        <v>292</v>
      </c>
      <c r="H18" s="163">
        <v>36</v>
      </c>
      <c r="I18" s="163">
        <v>20</v>
      </c>
      <c r="J18" s="163">
        <v>16</v>
      </c>
      <c r="K18" s="170">
        <v>36</v>
      </c>
      <c r="L18" s="169">
        <v>479</v>
      </c>
      <c r="M18" s="163">
        <v>11</v>
      </c>
      <c r="N18" s="163">
        <v>409</v>
      </c>
      <c r="O18" s="163">
        <v>67</v>
      </c>
      <c r="P18" s="170">
        <v>112</v>
      </c>
      <c r="R18"/>
      <c r="S18"/>
      <c r="T18"/>
    </row>
    <row r="19" spans="1:20" ht="12.75">
      <c r="A19" s="81" t="s">
        <v>278</v>
      </c>
      <c r="B19" s="19">
        <v>1740</v>
      </c>
      <c r="C19" s="15">
        <v>211</v>
      </c>
      <c r="D19" s="15">
        <v>1048</v>
      </c>
      <c r="E19" s="15">
        <v>1588</v>
      </c>
      <c r="F19" s="363"/>
      <c r="G19" s="163">
        <v>336</v>
      </c>
      <c r="H19" s="163">
        <v>73</v>
      </c>
      <c r="I19" s="163">
        <v>39</v>
      </c>
      <c r="J19" s="163">
        <v>37</v>
      </c>
      <c r="K19" s="170">
        <v>76</v>
      </c>
      <c r="L19" s="169">
        <v>469</v>
      </c>
      <c r="M19" s="163">
        <v>14</v>
      </c>
      <c r="N19" s="163">
        <v>436</v>
      </c>
      <c r="O19" s="163">
        <v>53</v>
      </c>
      <c r="P19" s="170">
        <v>58</v>
      </c>
      <c r="R19"/>
      <c r="S19"/>
      <c r="T19"/>
    </row>
    <row r="20" spans="1:20" ht="12.75">
      <c r="A20" s="81" t="s">
        <v>279</v>
      </c>
      <c r="B20" s="19">
        <v>850</v>
      </c>
      <c r="C20" s="15">
        <v>115</v>
      </c>
      <c r="D20" s="15">
        <v>551</v>
      </c>
      <c r="E20" s="15">
        <v>945</v>
      </c>
      <c r="F20" s="363"/>
      <c r="G20" s="163">
        <v>223</v>
      </c>
      <c r="H20" s="163">
        <v>30</v>
      </c>
      <c r="I20" s="163">
        <v>12</v>
      </c>
      <c r="J20" s="163">
        <v>20</v>
      </c>
      <c r="K20" s="170">
        <v>32</v>
      </c>
      <c r="L20" s="169">
        <v>229</v>
      </c>
      <c r="M20" s="163">
        <v>9</v>
      </c>
      <c r="N20" s="163">
        <v>221</v>
      </c>
      <c r="O20" s="163">
        <v>27</v>
      </c>
      <c r="P20" s="170">
        <v>11</v>
      </c>
      <c r="R20"/>
      <c r="S20"/>
      <c r="T20"/>
    </row>
    <row r="21" spans="1:20" ht="12.75">
      <c r="A21" s="81" t="s">
        <v>280</v>
      </c>
      <c r="B21" s="19">
        <v>1151</v>
      </c>
      <c r="C21" s="15">
        <v>160</v>
      </c>
      <c r="D21" s="15">
        <v>820</v>
      </c>
      <c r="E21" s="15">
        <v>1331</v>
      </c>
      <c r="F21" s="363"/>
      <c r="G21" s="163">
        <v>240</v>
      </c>
      <c r="H21" s="163">
        <v>40</v>
      </c>
      <c r="I21" s="163">
        <v>21</v>
      </c>
      <c r="J21" s="163">
        <v>19</v>
      </c>
      <c r="K21" s="170">
        <v>40</v>
      </c>
      <c r="L21" s="169">
        <v>316</v>
      </c>
      <c r="M21" s="163">
        <v>12</v>
      </c>
      <c r="N21" s="163">
        <v>307</v>
      </c>
      <c r="O21" s="163">
        <v>37</v>
      </c>
      <c r="P21" s="173" t="s">
        <v>251</v>
      </c>
      <c r="R21"/>
      <c r="S21"/>
      <c r="T21"/>
    </row>
    <row r="22" spans="1:20" ht="12.75">
      <c r="A22" s="81" t="s">
        <v>281</v>
      </c>
      <c r="B22" s="19">
        <v>9026</v>
      </c>
      <c r="C22" s="15">
        <v>1236</v>
      </c>
      <c r="D22" s="15">
        <v>5956</v>
      </c>
      <c r="E22" s="15">
        <v>10346</v>
      </c>
      <c r="F22" s="363"/>
      <c r="G22" s="163">
        <v>2774</v>
      </c>
      <c r="H22" s="163">
        <v>210</v>
      </c>
      <c r="I22" s="163">
        <v>110</v>
      </c>
      <c r="J22" s="163">
        <v>113</v>
      </c>
      <c r="K22" s="170">
        <v>223</v>
      </c>
      <c r="L22" s="169">
        <v>2832</v>
      </c>
      <c r="M22" s="163">
        <v>80</v>
      </c>
      <c r="N22" s="163">
        <v>2687</v>
      </c>
      <c r="O22" s="163">
        <v>238</v>
      </c>
      <c r="P22" s="170">
        <v>162</v>
      </c>
      <c r="R22"/>
      <c r="S22"/>
      <c r="T22"/>
    </row>
    <row r="23" spans="1:20" ht="12.75">
      <c r="A23" s="81" t="s">
        <v>282</v>
      </c>
      <c r="B23" s="19">
        <v>5941</v>
      </c>
      <c r="C23" s="15">
        <v>815</v>
      </c>
      <c r="D23" s="15">
        <v>3942</v>
      </c>
      <c r="E23" s="15">
        <v>6789</v>
      </c>
      <c r="F23" s="363"/>
      <c r="G23" s="163">
        <v>2014</v>
      </c>
      <c r="H23" s="163">
        <v>181</v>
      </c>
      <c r="I23" s="163">
        <v>97</v>
      </c>
      <c r="J23" s="163">
        <v>96</v>
      </c>
      <c r="K23" s="170">
        <v>193</v>
      </c>
      <c r="L23" s="169">
        <v>1846</v>
      </c>
      <c r="M23" s="163">
        <v>51</v>
      </c>
      <c r="N23" s="163">
        <v>1773</v>
      </c>
      <c r="O23" s="163">
        <v>154</v>
      </c>
      <c r="P23" s="170">
        <v>89</v>
      </c>
      <c r="R23"/>
      <c r="S23"/>
      <c r="T23"/>
    </row>
    <row r="24" spans="1:20" ht="12.75">
      <c r="A24" s="81" t="s">
        <v>283</v>
      </c>
      <c r="B24" s="19">
        <v>20662</v>
      </c>
      <c r="C24" s="15">
        <v>2486</v>
      </c>
      <c r="D24" s="15">
        <v>11643</v>
      </c>
      <c r="E24" s="15">
        <v>19228</v>
      </c>
      <c r="F24" s="363"/>
      <c r="G24" s="163">
        <v>6656</v>
      </c>
      <c r="H24" s="163">
        <v>508</v>
      </c>
      <c r="I24" s="163">
        <v>253</v>
      </c>
      <c r="J24" s="163">
        <v>273</v>
      </c>
      <c r="K24" s="170">
        <v>526</v>
      </c>
      <c r="L24" s="169">
        <v>6181</v>
      </c>
      <c r="M24" s="163">
        <v>192</v>
      </c>
      <c r="N24" s="163">
        <v>5731</v>
      </c>
      <c r="O24" s="163">
        <v>641</v>
      </c>
      <c r="P24" s="170">
        <v>454</v>
      </c>
      <c r="R24"/>
      <c r="S24"/>
      <c r="T24"/>
    </row>
    <row r="25" spans="1:20" ht="12.75">
      <c r="A25" s="81" t="s">
        <v>290</v>
      </c>
      <c r="B25" s="19">
        <v>4820</v>
      </c>
      <c r="C25" s="15">
        <v>564</v>
      </c>
      <c r="D25" s="15">
        <v>2681</v>
      </c>
      <c r="E25" s="15">
        <v>4383</v>
      </c>
      <c r="F25" s="363"/>
      <c r="G25" s="163">
        <v>1270</v>
      </c>
      <c r="H25" s="163">
        <v>112</v>
      </c>
      <c r="I25" s="163">
        <v>59</v>
      </c>
      <c r="J25" s="163">
        <v>60</v>
      </c>
      <c r="K25" s="170">
        <v>119</v>
      </c>
      <c r="L25" s="169">
        <v>1322</v>
      </c>
      <c r="M25" s="163">
        <v>37</v>
      </c>
      <c r="N25" s="163">
        <v>1188</v>
      </c>
      <c r="O25" s="163">
        <v>164</v>
      </c>
      <c r="P25" s="170">
        <v>154</v>
      </c>
      <c r="R25"/>
      <c r="S25"/>
      <c r="T25"/>
    </row>
    <row r="26" spans="1:20" ht="12.75">
      <c r="A26" s="81" t="s">
        <v>291</v>
      </c>
      <c r="B26" s="19">
        <v>1084</v>
      </c>
      <c r="C26" s="15">
        <v>161</v>
      </c>
      <c r="D26" s="15">
        <v>766</v>
      </c>
      <c r="E26" s="15">
        <v>1281</v>
      </c>
      <c r="F26" s="363"/>
      <c r="G26" s="163">
        <v>263</v>
      </c>
      <c r="H26" s="163">
        <v>23</v>
      </c>
      <c r="I26" s="163">
        <v>14</v>
      </c>
      <c r="J26" s="163">
        <v>8</v>
      </c>
      <c r="K26" s="170">
        <v>22</v>
      </c>
      <c r="L26" s="169">
        <v>277</v>
      </c>
      <c r="M26" s="163">
        <v>8</v>
      </c>
      <c r="N26" s="163">
        <v>263</v>
      </c>
      <c r="O26" s="163">
        <v>33</v>
      </c>
      <c r="P26" s="170">
        <v>28</v>
      </c>
      <c r="R26"/>
      <c r="S26"/>
      <c r="T26"/>
    </row>
    <row r="27" spans="1:20" ht="12.75">
      <c r="A27" s="81" t="s">
        <v>292</v>
      </c>
      <c r="B27" s="19">
        <v>3672</v>
      </c>
      <c r="C27" s="15">
        <v>471</v>
      </c>
      <c r="D27" s="15">
        <v>2300</v>
      </c>
      <c r="E27" s="15">
        <v>3924</v>
      </c>
      <c r="F27" s="363"/>
      <c r="G27" s="163">
        <v>1017</v>
      </c>
      <c r="H27" s="163">
        <v>121</v>
      </c>
      <c r="I27" s="163">
        <v>68</v>
      </c>
      <c r="J27" s="163">
        <v>60</v>
      </c>
      <c r="K27" s="170">
        <v>128</v>
      </c>
      <c r="L27" s="169">
        <v>1048</v>
      </c>
      <c r="M27" s="163">
        <v>18</v>
      </c>
      <c r="N27" s="163">
        <v>997</v>
      </c>
      <c r="O27" s="163">
        <v>123</v>
      </c>
      <c r="P27" s="170">
        <v>86</v>
      </c>
      <c r="R27"/>
      <c r="S27"/>
      <c r="T27"/>
    </row>
    <row r="28" spans="1:20" ht="12.75">
      <c r="A28" s="81" t="s">
        <v>284</v>
      </c>
      <c r="B28" s="19">
        <v>5772</v>
      </c>
      <c r="C28" s="15">
        <v>772</v>
      </c>
      <c r="D28" s="15">
        <v>3905</v>
      </c>
      <c r="E28" s="15">
        <v>6134</v>
      </c>
      <c r="F28" s="363"/>
      <c r="G28" s="163">
        <v>1515</v>
      </c>
      <c r="H28" s="163">
        <v>167</v>
      </c>
      <c r="I28" s="163">
        <v>91</v>
      </c>
      <c r="J28" s="163">
        <v>87</v>
      </c>
      <c r="K28" s="170">
        <v>178</v>
      </c>
      <c r="L28" s="169">
        <v>1765</v>
      </c>
      <c r="M28" s="163">
        <v>58</v>
      </c>
      <c r="N28" s="163">
        <v>1666</v>
      </c>
      <c r="O28" s="163">
        <v>197</v>
      </c>
      <c r="P28" s="170">
        <v>159</v>
      </c>
      <c r="R28"/>
      <c r="S28"/>
      <c r="T28"/>
    </row>
    <row r="29" spans="1:20" ht="12.75">
      <c r="A29" s="81" t="s">
        <v>285</v>
      </c>
      <c r="B29" s="19">
        <v>4999</v>
      </c>
      <c r="C29" s="15">
        <v>673</v>
      </c>
      <c r="D29" s="15">
        <v>3140</v>
      </c>
      <c r="E29" s="15">
        <v>4859</v>
      </c>
      <c r="F29" s="363"/>
      <c r="G29" s="163">
        <v>1252</v>
      </c>
      <c r="H29" s="163">
        <v>145</v>
      </c>
      <c r="I29" s="163">
        <v>87</v>
      </c>
      <c r="J29" s="163">
        <v>66</v>
      </c>
      <c r="K29" s="170">
        <v>153</v>
      </c>
      <c r="L29" s="169">
        <v>1441</v>
      </c>
      <c r="M29" s="163">
        <v>39</v>
      </c>
      <c r="N29" s="163">
        <v>1290</v>
      </c>
      <c r="O29" s="163">
        <v>165</v>
      </c>
      <c r="P29" s="170">
        <v>215</v>
      </c>
      <c r="R29"/>
      <c r="S29"/>
      <c r="T29"/>
    </row>
    <row r="30" spans="1:20" ht="12.75">
      <c r="A30" s="81" t="s">
        <v>286</v>
      </c>
      <c r="B30" s="19">
        <v>8719</v>
      </c>
      <c r="C30" s="15">
        <v>1258</v>
      </c>
      <c r="D30" s="15">
        <v>6020</v>
      </c>
      <c r="E30" s="15">
        <v>10264</v>
      </c>
      <c r="F30" s="363"/>
      <c r="G30" s="163">
        <v>2768</v>
      </c>
      <c r="H30" s="163">
        <v>250</v>
      </c>
      <c r="I30" s="163">
        <v>153</v>
      </c>
      <c r="J30" s="163">
        <v>106</v>
      </c>
      <c r="K30" s="170">
        <v>259</v>
      </c>
      <c r="L30" s="169">
        <v>2804</v>
      </c>
      <c r="M30" s="163">
        <v>56</v>
      </c>
      <c r="N30" s="163">
        <v>2689</v>
      </c>
      <c r="O30" s="163">
        <v>237</v>
      </c>
      <c r="P30" s="170">
        <v>153</v>
      </c>
      <c r="R30"/>
      <c r="S30"/>
      <c r="T30"/>
    </row>
    <row r="31" spans="1:20" ht="12.75">
      <c r="A31" s="81" t="s">
        <v>287</v>
      </c>
      <c r="B31" s="19">
        <v>15804</v>
      </c>
      <c r="C31" s="15">
        <v>1894</v>
      </c>
      <c r="D31" s="15">
        <v>9313</v>
      </c>
      <c r="E31" s="15">
        <v>14865</v>
      </c>
      <c r="F31" s="363"/>
      <c r="G31" s="163">
        <v>4094</v>
      </c>
      <c r="H31" s="163">
        <v>371</v>
      </c>
      <c r="I31" s="163">
        <v>202</v>
      </c>
      <c r="J31" s="163">
        <v>194</v>
      </c>
      <c r="K31" s="170">
        <v>396</v>
      </c>
      <c r="L31" s="169">
        <v>4318</v>
      </c>
      <c r="M31" s="163">
        <v>114</v>
      </c>
      <c r="N31" s="163">
        <v>3818</v>
      </c>
      <c r="O31" s="163">
        <v>517</v>
      </c>
      <c r="P31" s="170">
        <v>737</v>
      </c>
      <c r="R31"/>
      <c r="S31"/>
      <c r="T31"/>
    </row>
    <row r="32" spans="1:20" ht="12.75">
      <c r="A32" s="81" t="s">
        <v>288</v>
      </c>
      <c r="B32" s="19">
        <v>838</v>
      </c>
      <c r="C32" s="15">
        <v>113</v>
      </c>
      <c r="D32" s="15">
        <v>579</v>
      </c>
      <c r="E32" s="15">
        <v>872</v>
      </c>
      <c r="F32" s="363"/>
      <c r="G32" s="163">
        <v>175</v>
      </c>
      <c r="H32" s="163">
        <v>33</v>
      </c>
      <c r="I32" s="163">
        <v>11</v>
      </c>
      <c r="J32" s="163">
        <v>24</v>
      </c>
      <c r="K32" s="170">
        <v>35</v>
      </c>
      <c r="L32" s="169">
        <v>194</v>
      </c>
      <c r="M32" s="175" t="s">
        <v>251</v>
      </c>
      <c r="N32" s="163">
        <v>190</v>
      </c>
      <c r="O32" s="163">
        <v>41</v>
      </c>
      <c r="P32" s="173">
        <v>6</v>
      </c>
      <c r="R32"/>
      <c r="S32"/>
      <c r="T32"/>
    </row>
    <row r="33" spans="1:20" ht="12.75">
      <c r="A33" s="81" t="s">
        <v>289</v>
      </c>
      <c r="B33" s="19">
        <v>12126</v>
      </c>
      <c r="C33" s="15">
        <v>1601</v>
      </c>
      <c r="D33" s="15">
        <v>7614</v>
      </c>
      <c r="E33" s="15">
        <v>12401</v>
      </c>
      <c r="F33" s="363"/>
      <c r="G33" s="163">
        <v>3698</v>
      </c>
      <c r="H33" s="163">
        <v>392</v>
      </c>
      <c r="I33" s="163">
        <v>246</v>
      </c>
      <c r="J33" s="163">
        <v>173</v>
      </c>
      <c r="K33" s="170">
        <v>419</v>
      </c>
      <c r="L33" s="169">
        <v>3491</v>
      </c>
      <c r="M33" s="163">
        <v>104</v>
      </c>
      <c r="N33" s="163">
        <v>3242</v>
      </c>
      <c r="O33" s="163">
        <v>343</v>
      </c>
      <c r="P33" s="170">
        <v>296</v>
      </c>
      <c r="R33"/>
      <c r="S33"/>
      <c r="T33"/>
    </row>
    <row r="34" spans="1:20" ht="12.75">
      <c r="A34" s="81" t="s">
        <v>293</v>
      </c>
      <c r="B34" s="19">
        <v>1173</v>
      </c>
      <c r="C34" s="15">
        <v>173</v>
      </c>
      <c r="D34" s="15">
        <v>772</v>
      </c>
      <c r="E34" s="15">
        <v>1215</v>
      </c>
      <c r="F34" s="363"/>
      <c r="G34" s="163">
        <v>357</v>
      </c>
      <c r="H34" s="163">
        <v>43</v>
      </c>
      <c r="I34" s="163">
        <v>31</v>
      </c>
      <c r="J34" s="163">
        <v>13</v>
      </c>
      <c r="K34" s="170">
        <v>44</v>
      </c>
      <c r="L34" s="169">
        <v>297</v>
      </c>
      <c r="M34" s="163">
        <v>10</v>
      </c>
      <c r="N34" s="163">
        <v>282</v>
      </c>
      <c r="O34" s="163">
        <v>32</v>
      </c>
      <c r="P34" s="170">
        <v>13</v>
      </c>
      <c r="R34"/>
      <c r="S34"/>
      <c r="T34"/>
    </row>
    <row r="35" spans="1:20" ht="23.25" thickBot="1">
      <c r="A35" s="182" t="s">
        <v>179</v>
      </c>
      <c r="B35" s="194">
        <v>44</v>
      </c>
      <c r="C35" s="195">
        <v>9</v>
      </c>
      <c r="D35" s="195">
        <v>24</v>
      </c>
      <c r="E35" s="195">
        <v>40</v>
      </c>
      <c r="F35" s="364"/>
      <c r="G35" s="187">
        <v>13</v>
      </c>
      <c r="H35" s="188" t="s">
        <v>251</v>
      </c>
      <c r="I35" s="188" t="s">
        <v>251</v>
      </c>
      <c r="J35" s="187">
        <v>0</v>
      </c>
      <c r="K35" s="191" t="s">
        <v>251</v>
      </c>
      <c r="L35" s="185">
        <v>13</v>
      </c>
      <c r="M35" s="188" t="s">
        <v>251</v>
      </c>
      <c r="N35" s="187">
        <v>11</v>
      </c>
      <c r="O35" s="188" t="s">
        <v>251</v>
      </c>
      <c r="P35" s="191" t="s">
        <v>251</v>
      </c>
      <c r="R35"/>
      <c r="S35"/>
      <c r="T35"/>
    </row>
    <row r="36" spans="1:16" s="205" customFormat="1" ht="14.25" thickBot="1" thickTop="1">
      <c r="A36" s="200" t="s">
        <v>294</v>
      </c>
      <c r="B36" s="202">
        <f>SUBTOTAL(9,B11:B35)</f>
        <v>128168</v>
      </c>
      <c r="C36" s="204">
        <f>SUBTOTAL(9,C11:C35)</f>
        <v>16531</v>
      </c>
      <c r="D36" s="204">
        <f>SUBTOTAL(9,D11:D35)</f>
        <v>79429</v>
      </c>
      <c r="E36" s="204">
        <f>SUBTOTAL(9,E11:E35)</f>
        <v>130305</v>
      </c>
      <c r="F36" s="204">
        <v>8</v>
      </c>
      <c r="G36" s="204">
        <f>SUBTOTAL(9,G11:G35)</f>
        <v>37203</v>
      </c>
      <c r="H36" s="204">
        <v>3608</v>
      </c>
      <c r="I36" s="204">
        <v>2008</v>
      </c>
      <c r="J36" s="204">
        <f>SUBTOTAL(9,J11:J35)</f>
        <v>1778</v>
      </c>
      <c r="K36" s="203">
        <v>3786</v>
      </c>
      <c r="L36" s="202">
        <f>SUBTOTAL(9,L11:L35)</f>
        <v>37689</v>
      </c>
      <c r="M36" s="204">
        <v>1047</v>
      </c>
      <c r="N36" s="204">
        <f>SUBTOTAL(9,N11:N35)</f>
        <v>35037</v>
      </c>
      <c r="O36" s="204">
        <v>3999</v>
      </c>
      <c r="P36" s="203">
        <v>3370</v>
      </c>
    </row>
    <row r="37" spans="1:20" ht="27.75" thickTop="1">
      <c r="A37" s="2" t="s">
        <v>329</v>
      </c>
      <c r="B37" s="10" t="s">
        <v>318</v>
      </c>
      <c r="F37" s="7"/>
      <c r="G37" s="7"/>
      <c r="P37" s="96"/>
      <c r="Q37" s="8"/>
      <c r="R37" s="8"/>
      <c r="S37" s="8"/>
      <c r="T37" s="8"/>
    </row>
    <row r="38" s="8" customFormat="1" ht="11.25">
      <c r="B38" s="7" t="s">
        <v>55</v>
      </c>
    </row>
    <row r="39" s="8" customFormat="1" ht="11.25">
      <c r="B39" s="7"/>
    </row>
    <row r="40" s="8" customFormat="1" ht="11.25">
      <c r="B40" s="7" t="s">
        <v>56</v>
      </c>
    </row>
    <row r="41" s="8" customFormat="1" ht="11.25">
      <c r="B41" s="7"/>
    </row>
    <row r="42" s="8" customFormat="1" ht="11.25">
      <c r="B42" s="7" t="s">
        <v>181</v>
      </c>
    </row>
    <row r="43" s="8" customFormat="1" ht="11.25">
      <c r="B43" s="7"/>
    </row>
    <row r="44" spans="2:16" s="8" customFormat="1" ht="22.5" customHeight="1">
      <c r="B44" s="345" t="s">
        <v>57</v>
      </c>
      <c r="C44" s="345"/>
      <c r="D44" s="345"/>
      <c r="E44" s="345"/>
      <c r="F44" s="345"/>
      <c r="G44" s="345"/>
      <c r="H44" s="345"/>
      <c r="I44" s="345"/>
      <c r="J44" s="345"/>
      <c r="K44" s="345"/>
      <c r="L44" s="345"/>
      <c r="M44" s="345"/>
      <c r="N44" s="345"/>
      <c r="O44" s="345"/>
      <c r="P44" s="345"/>
    </row>
    <row r="45" s="8" customFormat="1" ht="11.25">
      <c r="B45" s="7"/>
    </row>
    <row r="46" spans="2:13" s="8" customFormat="1" ht="11.25">
      <c r="B46" s="7" t="s">
        <v>58</v>
      </c>
      <c r="M46" s="21"/>
    </row>
    <row r="47" spans="2:13" s="8" customFormat="1" ht="11.25">
      <c r="B47" s="7"/>
      <c r="M47" s="21"/>
    </row>
    <row r="48" s="8" customFormat="1" ht="11.25">
      <c r="B48" s="7" t="s">
        <v>187</v>
      </c>
    </row>
    <row r="49" s="8" customFormat="1" ht="11.25">
      <c r="B49" s="7"/>
    </row>
    <row r="50" spans="2:16" s="8" customFormat="1" ht="22.5" customHeight="1">
      <c r="B50" s="345" t="s">
        <v>190</v>
      </c>
      <c r="C50" s="345"/>
      <c r="D50" s="345"/>
      <c r="E50" s="345"/>
      <c r="F50" s="345"/>
      <c r="G50" s="345"/>
      <c r="H50" s="345"/>
      <c r="I50" s="345"/>
      <c r="J50" s="345"/>
      <c r="K50" s="345"/>
      <c r="L50" s="345"/>
      <c r="M50" s="345"/>
      <c r="N50" s="345"/>
      <c r="O50" s="345"/>
      <c r="P50" s="345"/>
    </row>
    <row r="51" spans="2:16" s="8" customFormat="1" ht="11.25">
      <c r="B51" s="23"/>
      <c r="C51" s="24"/>
      <c r="D51" s="24"/>
      <c r="E51" s="24"/>
      <c r="F51" s="24"/>
      <c r="G51" s="24"/>
      <c r="H51" s="24"/>
      <c r="I51" s="24"/>
      <c r="J51" s="24"/>
      <c r="K51" s="24"/>
      <c r="L51" s="24"/>
      <c r="M51" s="24"/>
      <c r="N51" s="24"/>
      <c r="O51" s="24"/>
      <c r="P51" s="24"/>
    </row>
    <row r="52" spans="2:16" s="8" customFormat="1" ht="22.5" customHeight="1">
      <c r="B52" s="345" t="s">
        <v>53</v>
      </c>
      <c r="C52" s="345"/>
      <c r="D52" s="345"/>
      <c r="E52" s="345"/>
      <c r="F52" s="345"/>
      <c r="G52" s="345"/>
      <c r="H52" s="345"/>
      <c r="I52" s="345"/>
      <c r="J52" s="345"/>
      <c r="K52" s="345"/>
      <c r="L52" s="345"/>
      <c r="M52" s="345"/>
      <c r="N52" s="345"/>
      <c r="O52" s="345"/>
      <c r="P52" s="345"/>
    </row>
    <row r="53" spans="2:16" s="8" customFormat="1" ht="11.25">
      <c r="B53" s="23"/>
      <c r="C53" s="24"/>
      <c r="D53" s="24"/>
      <c r="E53" s="24"/>
      <c r="F53" s="24"/>
      <c r="G53" s="24"/>
      <c r="H53" s="24"/>
      <c r="I53" s="24"/>
      <c r="J53" s="24"/>
      <c r="K53" s="24"/>
      <c r="L53" s="24"/>
      <c r="M53" s="24"/>
      <c r="N53" s="24"/>
      <c r="O53" s="24"/>
      <c r="P53" s="24"/>
    </row>
    <row r="54" spans="2:16" s="8" customFormat="1" ht="19.5" customHeight="1">
      <c r="B54" s="345" t="s">
        <v>54</v>
      </c>
      <c r="C54" s="345"/>
      <c r="D54" s="345"/>
      <c r="E54" s="345"/>
      <c r="F54" s="345"/>
      <c r="G54" s="345"/>
      <c r="H54" s="345"/>
      <c r="I54" s="345"/>
      <c r="J54" s="345"/>
      <c r="K54" s="345"/>
      <c r="L54" s="345"/>
      <c r="M54" s="345"/>
      <c r="N54" s="345"/>
      <c r="O54" s="345"/>
      <c r="P54" s="345"/>
    </row>
    <row r="55" s="8" customFormat="1" ht="11.25"/>
  </sheetData>
  <mergeCells count="21">
    <mergeCell ref="B52:P52"/>
    <mergeCell ref="B54:P54"/>
    <mergeCell ref="B50:P50"/>
    <mergeCell ref="M9:M10"/>
    <mergeCell ref="D9:E9"/>
    <mergeCell ref="H9:K9"/>
    <mergeCell ref="F11:F35"/>
    <mergeCell ref="A8:A10"/>
    <mergeCell ref="L8:P8"/>
    <mergeCell ref="O9:O10"/>
    <mergeCell ref="P9:P10"/>
    <mergeCell ref="N9:N10"/>
    <mergeCell ref="L9:L10"/>
    <mergeCell ref="B8:K8"/>
    <mergeCell ref="B3:P3"/>
    <mergeCell ref="B44:P44"/>
    <mergeCell ref="C9:C10"/>
    <mergeCell ref="B9:B10"/>
    <mergeCell ref="G9:G10"/>
    <mergeCell ref="F9:F10"/>
    <mergeCell ref="C5:O5"/>
  </mergeCells>
  <conditionalFormatting sqref="B11:E35 G11:P35 F11">
    <cfRule type="cellIs" priority="1" dxfId="0" operator="between" stopIfTrue="1">
      <formula>1</formula>
      <formula>4</formula>
    </cfRule>
  </conditionalFormatting>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62" r:id="rId2"/>
  <headerFooter alignWithMargins="0">
    <oddHeader>&amp;R&amp;"Arial,Italique"&amp;8Observatoire Statistiques et Etudes - Mai 2012</oddHeader>
    <oddFooter>&amp;R&amp;8&amp;P/&amp;N</oddFooter>
  </headerFooter>
  <drawing r:id="rId1"/>
</worksheet>
</file>

<file path=xl/worksheets/sheet4.xml><?xml version="1.0" encoding="utf-8"?>
<worksheet xmlns="http://schemas.openxmlformats.org/spreadsheetml/2006/main" xmlns:r="http://schemas.openxmlformats.org/officeDocument/2006/relationships">
  <sheetPr codeName="Feuil4"/>
  <dimension ref="A3:AK57"/>
  <sheetViews>
    <sheetView showGridLines="0" workbookViewId="0" topLeftCell="A1">
      <selection activeCell="A39" sqref="A39"/>
    </sheetView>
  </sheetViews>
  <sheetFormatPr defaultColWidth="11.421875" defaultRowHeight="12.75"/>
  <cols>
    <col min="1" max="1" width="17.140625" style="4" customWidth="1"/>
    <col min="2" max="2" width="13.57421875" style="4" customWidth="1"/>
    <col min="3" max="4" width="14.00390625" style="4" customWidth="1"/>
    <col min="5" max="6" width="11.28125" style="4" customWidth="1"/>
    <col min="7" max="7" width="3.140625" style="4" customWidth="1"/>
    <col min="8" max="12" width="14.00390625" style="4" customWidth="1"/>
    <col min="13" max="16384" width="11.421875" style="4" customWidth="1"/>
  </cols>
  <sheetData>
    <row r="1" ht="12.75"/>
    <row r="2" ht="12.75"/>
    <row r="3" spans="2:10" ht="12.75">
      <c r="B3" s="311" t="s">
        <v>262</v>
      </c>
      <c r="C3" s="311"/>
      <c r="D3" s="311"/>
      <c r="E3" s="311"/>
      <c r="F3" s="311"/>
      <c r="G3" s="311"/>
      <c r="H3" s="311"/>
      <c r="I3" s="311"/>
      <c r="J3" s="311"/>
    </row>
    <row r="4" ht="12.75"/>
    <row r="5" spans="3:9" ht="12.75">
      <c r="C5" s="271" t="s">
        <v>61</v>
      </c>
      <c r="D5" s="271"/>
      <c r="E5" s="271"/>
      <c r="F5" s="271"/>
      <c r="G5" s="271"/>
      <c r="H5" s="271"/>
      <c r="I5" s="271"/>
    </row>
    <row r="6" spans="7:12" ht="12.75">
      <c r="G6" s="5"/>
      <c r="H6" s="5"/>
      <c r="I6" s="5"/>
      <c r="J6" s="5"/>
      <c r="K6" s="5"/>
      <c r="L6" s="5"/>
    </row>
    <row r="7" ht="12.75">
      <c r="A7" s="68" t="s">
        <v>178</v>
      </c>
    </row>
    <row r="8" spans="1:6" ht="13.5" thickBot="1">
      <c r="A8" s="5"/>
      <c r="B8" s="5"/>
      <c r="C8" s="5"/>
      <c r="D8" s="5"/>
      <c r="E8" s="5"/>
      <c r="F8" s="5"/>
    </row>
    <row r="9" spans="1:6" ht="12.75" customHeight="1" thickTop="1">
      <c r="A9" s="267" t="s">
        <v>263</v>
      </c>
      <c r="B9" s="317" t="s">
        <v>63</v>
      </c>
      <c r="C9" s="318" t="s">
        <v>64</v>
      </c>
      <c r="D9" s="269" t="s">
        <v>294</v>
      </c>
      <c r="E9" s="317" t="s">
        <v>65</v>
      </c>
      <c r="F9" s="318" t="s">
        <v>66</v>
      </c>
    </row>
    <row r="10" spans="1:8" ht="22.5" customHeight="1">
      <c r="A10" s="268"/>
      <c r="B10" s="319"/>
      <c r="C10" s="320"/>
      <c r="D10" s="270"/>
      <c r="E10" s="319"/>
      <c r="F10" s="320"/>
      <c r="H10" s="10" t="s">
        <v>318</v>
      </c>
    </row>
    <row r="11" spans="1:6" ht="13.5" thickBot="1">
      <c r="A11" s="268"/>
      <c r="B11" s="348"/>
      <c r="C11" s="365"/>
      <c r="D11" s="266"/>
      <c r="E11" s="348"/>
      <c r="F11" s="365"/>
    </row>
    <row r="12" spans="1:10" ht="13.5" customHeight="1" thickTop="1">
      <c r="A12" s="80" t="s">
        <v>270</v>
      </c>
      <c r="B12" s="165">
        <v>952</v>
      </c>
      <c r="C12" s="166">
        <v>474</v>
      </c>
      <c r="D12" s="168">
        <v>1426</v>
      </c>
      <c r="E12" s="157">
        <v>278.56</v>
      </c>
      <c r="F12" s="156">
        <v>279.4</v>
      </c>
      <c r="H12" s="345" t="s">
        <v>67</v>
      </c>
      <c r="I12" s="345"/>
      <c r="J12" s="345"/>
    </row>
    <row r="13" spans="1:10" ht="12.75">
      <c r="A13" s="81" t="s">
        <v>271</v>
      </c>
      <c r="B13" s="169">
        <v>310</v>
      </c>
      <c r="C13" s="170">
        <v>149</v>
      </c>
      <c r="D13" s="164">
        <v>459</v>
      </c>
      <c r="E13" s="158">
        <v>287.81</v>
      </c>
      <c r="F13" s="159">
        <v>287.97</v>
      </c>
      <c r="H13" s="345"/>
      <c r="I13" s="345"/>
      <c r="J13" s="345"/>
    </row>
    <row r="14" spans="1:10" ht="12.75">
      <c r="A14" s="81" t="s">
        <v>272</v>
      </c>
      <c r="B14" s="169">
        <v>393</v>
      </c>
      <c r="C14" s="170">
        <v>239</v>
      </c>
      <c r="D14" s="164">
        <v>632</v>
      </c>
      <c r="E14" s="158">
        <v>277.4</v>
      </c>
      <c r="F14" s="159">
        <v>270.19</v>
      </c>
      <c r="H14" s="345"/>
      <c r="I14" s="345"/>
      <c r="J14" s="345"/>
    </row>
    <row r="15" spans="1:10" ht="12.75">
      <c r="A15" s="81" t="s">
        <v>273</v>
      </c>
      <c r="B15" s="169">
        <v>639</v>
      </c>
      <c r="C15" s="170">
        <v>347</v>
      </c>
      <c r="D15" s="164">
        <v>986</v>
      </c>
      <c r="E15" s="158">
        <v>271.75</v>
      </c>
      <c r="F15" s="159">
        <v>262.77</v>
      </c>
      <c r="H15" s="345"/>
      <c r="I15" s="345"/>
      <c r="J15" s="345"/>
    </row>
    <row r="16" spans="1:10" ht="12.75" customHeight="1">
      <c r="A16" s="81" t="s">
        <v>274</v>
      </c>
      <c r="B16" s="169">
        <v>1887</v>
      </c>
      <c r="C16" s="170">
        <v>971</v>
      </c>
      <c r="D16" s="164">
        <v>2858</v>
      </c>
      <c r="E16" s="158">
        <v>271.17</v>
      </c>
      <c r="F16" s="159">
        <v>251.14</v>
      </c>
      <c r="H16" s="345"/>
      <c r="I16" s="345"/>
      <c r="J16" s="345"/>
    </row>
    <row r="17" spans="1:37" ht="12.75">
      <c r="A17" s="81" t="s">
        <v>275</v>
      </c>
      <c r="B17" s="169">
        <v>4132</v>
      </c>
      <c r="C17" s="170">
        <v>2439</v>
      </c>
      <c r="D17" s="164">
        <v>6571</v>
      </c>
      <c r="E17" s="158">
        <v>265.96</v>
      </c>
      <c r="F17" s="159">
        <v>246.75</v>
      </c>
      <c r="G17" s="6"/>
      <c r="H17" s="345"/>
      <c r="I17" s="345"/>
      <c r="J17" s="34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6" ht="12.75">
      <c r="A18" s="81" t="s">
        <v>276</v>
      </c>
      <c r="B18" s="169">
        <v>6254</v>
      </c>
      <c r="C18" s="170">
        <v>4572</v>
      </c>
      <c r="D18" s="164">
        <v>10826</v>
      </c>
      <c r="E18" s="158">
        <v>284.2</v>
      </c>
      <c r="F18" s="159">
        <v>264.14</v>
      </c>
    </row>
    <row r="19" spans="1:10" ht="12.75">
      <c r="A19" s="81" t="s">
        <v>277</v>
      </c>
      <c r="B19" s="169">
        <v>622</v>
      </c>
      <c r="C19" s="170">
        <v>344</v>
      </c>
      <c r="D19" s="164">
        <v>966</v>
      </c>
      <c r="E19" s="158">
        <v>281.43</v>
      </c>
      <c r="F19" s="159">
        <v>276.51</v>
      </c>
      <c r="H19" s="345" t="s">
        <v>68</v>
      </c>
      <c r="I19" s="345"/>
      <c r="J19" s="345"/>
    </row>
    <row r="20" spans="1:10" ht="12.75">
      <c r="A20" s="81" t="s">
        <v>278</v>
      </c>
      <c r="B20" s="169">
        <v>744</v>
      </c>
      <c r="C20" s="170">
        <v>460</v>
      </c>
      <c r="D20" s="164">
        <v>1204</v>
      </c>
      <c r="E20" s="158">
        <v>280.11</v>
      </c>
      <c r="F20" s="159">
        <v>277.86</v>
      </c>
      <c r="H20" s="345"/>
      <c r="I20" s="345"/>
      <c r="J20" s="345"/>
    </row>
    <row r="21" spans="1:10" ht="12.75">
      <c r="A21" s="81" t="s">
        <v>279</v>
      </c>
      <c r="B21" s="169">
        <v>425</v>
      </c>
      <c r="C21" s="170">
        <v>165</v>
      </c>
      <c r="D21" s="164">
        <v>590</v>
      </c>
      <c r="E21" s="158">
        <v>283.84</v>
      </c>
      <c r="F21" s="159">
        <v>301.81</v>
      </c>
      <c r="H21" s="345"/>
      <c r="I21" s="345"/>
      <c r="J21" s="345"/>
    </row>
    <row r="22" spans="1:10" ht="12.75">
      <c r="A22" s="81" t="s">
        <v>280</v>
      </c>
      <c r="B22" s="169">
        <v>368</v>
      </c>
      <c r="C22" s="170">
        <v>120</v>
      </c>
      <c r="D22" s="164">
        <v>488</v>
      </c>
      <c r="E22" s="158">
        <v>299.96</v>
      </c>
      <c r="F22" s="159">
        <v>311.19</v>
      </c>
      <c r="H22" s="345"/>
      <c r="I22" s="345"/>
      <c r="J22" s="345"/>
    </row>
    <row r="23" spans="1:6" ht="12.75">
      <c r="A23" s="81" t="s">
        <v>281</v>
      </c>
      <c r="B23" s="169">
        <v>5332</v>
      </c>
      <c r="C23" s="170">
        <v>2307</v>
      </c>
      <c r="D23" s="164">
        <v>7639</v>
      </c>
      <c r="E23" s="158">
        <v>305.77</v>
      </c>
      <c r="F23" s="159">
        <v>306.73</v>
      </c>
    </row>
    <row r="24" spans="1:6" ht="12.75">
      <c r="A24" s="81" t="s">
        <v>282</v>
      </c>
      <c r="B24" s="169">
        <v>3421</v>
      </c>
      <c r="C24" s="170">
        <v>1728</v>
      </c>
      <c r="D24" s="164">
        <v>5149</v>
      </c>
      <c r="E24" s="158">
        <v>296.51</v>
      </c>
      <c r="F24" s="159">
        <v>301.81</v>
      </c>
    </row>
    <row r="25" spans="1:10" ht="12.75">
      <c r="A25" s="81" t="s">
        <v>283</v>
      </c>
      <c r="B25" s="169">
        <v>11772</v>
      </c>
      <c r="C25" s="170">
        <v>13080</v>
      </c>
      <c r="D25" s="164">
        <v>24852</v>
      </c>
      <c r="E25" s="158">
        <v>250.77</v>
      </c>
      <c r="F25" s="159">
        <v>246.75</v>
      </c>
      <c r="H25" s="345" t="s">
        <v>240</v>
      </c>
      <c r="I25" s="345"/>
      <c r="J25" s="345"/>
    </row>
    <row r="26" spans="1:10" ht="12.75">
      <c r="A26" s="81" t="s">
        <v>290</v>
      </c>
      <c r="B26" s="169">
        <v>1784</v>
      </c>
      <c r="C26" s="170">
        <v>885</v>
      </c>
      <c r="D26" s="164">
        <v>2669</v>
      </c>
      <c r="E26" s="158">
        <v>285.75</v>
      </c>
      <c r="F26" s="159">
        <v>286.41</v>
      </c>
      <c r="H26" s="345"/>
      <c r="I26" s="345"/>
      <c r="J26" s="345"/>
    </row>
    <row r="27" spans="1:37" ht="12.75">
      <c r="A27" s="81" t="s">
        <v>291</v>
      </c>
      <c r="B27" s="169">
        <v>500</v>
      </c>
      <c r="C27" s="170">
        <v>179</v>
      </c>
      <c r="D27" s="164">
        <v>679</v>
      </c>
      <c r="E27" s="158">
        <v>283.34</v>
      </c>
      <c r="F27" s="159">
        <v>301.81</v>
      </c>
      <c r="G27" s="8"/>
      <c r="H27" s="345"/>
      <c r="I27" s="345"/>
      <c r="J27" s="345"/>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ht="12.75">
      <c r="A28" s="81" t="s">
        <v>292</v>
      </c>
      <c r="B28" s="169">
        <v>1732</v>
      </c>
      <c r="C28" s="170">
        <v>626</v>
      </c>
      <c r="D28" s="164">
        <v>2358</v>
      </c>
      <c r="E28" s="158">
        <v>304.15</v>
      </c>
      <c r="F28" s="159">
        <v>325.26</v>
      </c>
      <c r="G28" s="8"/>
      <c r="H28" s="345"/>
      <c r="I28" s="345"/>
      <c r="J28" s="345"/>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6" ht="12.75">
      <c r="A29" s="81" t="s">
        <v>284</v>
      </c>
      <c r="B29" s="169">
        <v>3029</v>
      </c>
      <c r="C29" s="170">
        <v>1981</v>
      </c>
      <c r="D29" s="164">
        <v>5010</v>
      </c>
      <c r="E29" s="158">
        <v>286.59</v>
      </c>
      <c r="F29" s="159">
        <v>285.1</v>
      </c>
    </row>
    <row r="30" spans="1:6" ht="12.75">
      <c r="A30" s="81" t="s">
        <v>285</v>
      </c>
      <c r="B30" s="169">
        <v>1781</v>
      </c>
      <c r="C30" s="170">
        <v>853</v>
      </c>
      <c r="D30" s="164">
        <v>2634</v>
      </c>
      <c r="E30" s="158">
        <v>287.43</v>
      </c>
      <c r="F30" s="159">
        <v>298.48</v>
      </c>
    </row>
    <row r="31" spans="1:6" ht="12.75">
      <c r="A31" s="81" t="s">
        <v>286</v>
      </c>
      <c r="B31" s="169">
        <v>4627</v>
      </c>
      <c r="C31" s="170">
        <v>1776</v>
      </c>
      <c r="D31" s="164">
        <v>6403</v>
      </c>
      <c r="E31" s="158">
        <v>304.02</v>
      </c>
      <c r="F31" s="159">
        <v>313.62</v>
      </c>
    </row>
    <row r="32" spans="1:10" ht="12.75">
      <c r="A32" s="81" t="s">
        <v>287</v>
      </c>
      <c r="B32" s="169">
        <v>4668</v>
      </c>
      <c r="C32" s="170">
        <v>2412</v>
      </c>
      <c r="D32" s="164">
        <v>7080</v>
      </c>
      <c r="E32" s="158">
        <v>274.87</v>
      </c>
      <c r="F32" s="159">
        <v>259.53</v>
      </c>
      <c r="H32" s="43"/>
      <c r="I32" s="43"/>
      <c r="J32" s="43"/>
    </row>
    <row r="33" spans="1:10" ht="12.75">
      <c r="A33" s="81" t="s">
        <v>288</v>
      </c>
      <c r="B33" s="169">
        <v>364</v>
      </c>
      <c r="C33" s="170">
        <v>157</v>
      </c>
      <c r="D33" s="164">
        <v>521</v>
      </c>
      <c r="E33" s="158">
        <v>277.88</v>
      </c>
      <c r="F33" s="159">
        <v>295.16</v>
      </c>
      <c r="H33" s="43"/>
      <c r="I33" s="43"/>
      <c r="J33" s="43"/>
    </row>
    <row r="34" spans="1:10" ht="12.75">
      <c r="A34" s="81" t="s">
        <v>289</v>
      </c>
      <c r="B34" s="169">
        <v>6268</v>
      </c>
      <c r="C34" s="170">
        <v>4846</v>
      </c>
      <c r="D34" s="164">
        <v>11114</v>
      </c>
      <c r="E34" s="158">
        <v>270.78</v>
      </c>
      <c r="F34" s="159">
        <v>246.75</v>
      </c>
      <c r="H34" s="43"/>
      <c r="I34" s="43"/>
      <c r="J34" s="43"/>
    </row>
    <row r="35" spans="1:6" ht="12.75">
      <c r="A35" s="81" t="s">
        <v>293</v>
      </c>
      <c r="B35" s="169">
        <v>413</v>
      </c>
      <c r="C35" s="170">
        <v>123</v>
      </c>
      <c r="D35" s="164">
        <v>536</v>
      </c>
      <c r="E35" s="158">
        <v>282.72</v>
      </c>
      <c r="F35" s="159">
        <v>300.81</v>
      </c>
    </row>
    <row r="36" spans="1:6" ht="23.25" thickBot="1">
      <c r="A36" s="182" t="s">
        <v>179</v>
      </c>
      <c r="B36" s="196" t="s">
        <v>251</v>
      </c>
      <c r="C36" s="191" t="s">
        <v>251</v>
      </c>
      <c r="D36" s="181">
        <v>5</v>
      </c>
      <c r="E36" s="197">
        <v>244.42</v>
      </c>
      <c r="F36" s="198">
        <v>201.04</v>
      </c>
    </row>
    <row r="37" spans="1:6" s="211" customFormat="1" ht="14.25" thickBot="1" thickTop="1">
      <c r="A37" s="200" t="s">
        <v>294</v>
      </c>
      <c r="B37" s="206">
        <v>62420</v>
      </c>
      <c r="C37" s="207">
        <v>41235</v>
      </c>
      <c r="D37" s="208">
        <f>SUBTOTAL(9,D12:D36)</f>
        <v>103655</v>
      </c>
      <c r="E37" s="209">
        <v>276.44</v>
      </c>
      <c r="F37" s="210">
        <v>251.73</v>
      </c>
    </row>
    <row r="38" spans="1:6" ht="27.75" thickTop="1">
      <c r="A38" s="2" t="s">
        <v>329</v>
      </c>
      <c r="E38" s="146"/>
      <c r="F38" s="7"/>
    </row>
    <row r="39" spans="1:6" ht="12.75">
      <c r="A39" s="8"/>
      <c r="B39" s="8"/>
      <c r="C39" s="143"/>
      <c r="D39" s="26"/>
      <c r="E39" s="146"/>
      <c r="F39" s="26"/>
    </row>
    <row r="40" spans="1:6" ht="12.75">
      <c r="A40" s="8"/>
      <c r="B40" s="8"/>
      <c r="C40" s="8"/>
      <c r="D40" s="8"/>
      <c r="E40" s="146"/>
      <c r="F40" s="8"/>
    </row>
    <row r="41" spans="1:8" ht="12.75">
      <c r="A41" s="8"/>
      <c r="B41" s="8"/>
      <c r="C41" s="26"/>
      <c r="D41" s="26"/>
      <c r="E41" s="146"/>
      <c r="F41" s="26"/>
      <c r="H41" s="147"/>
    </row>
    <row r="42" spans="1:37" ht="12.75">
      <c r="A42" s="8"/>
      <c r="B42" s="8"/>
      <c r="C42" s="8"/>
      <c r="D42" s="8"/>
      <c r="E42" s="146"/>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row>
    <row r="43" spans="1:37" s="6" customFormat="1" ht="12.75">
      <c r="A43" s="8"/>
      <c r="B43" s="8"/>
      <c r="C43" s="43"/>
      <c r="D43" s="43"/>
      <c r="E43" s="146"/>
      <c r="F43" s="43"/>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row>
    <row r="44" spans="1:37" ht="12.75">
      <c r="A44" s="8"/>
      <c r="B44" s="8"/>
      <c r="C44" s="8"/>
      <c r="D44" s="8"/>
      <c r="E44" s="215"/>
      <c r="F44" s="8"/>
      <c r="G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row>
    <row r="45" spans="5:7" s="8" customFormat="1" ht="21" customHeight="1">
      <c r="E45" s="146"/>
      <c r="G45" s="26"/>
    </row>
    <row r="46" s="8" customFormat="1" ht="11.25"/>
    <row r="47" s="8" customFormat="1" ht="19.5" customHeight="1">
      <c r="G47" s="26"/>
    </row>
    <row r="48" s="8" customFormat="1" ht="11.25"/>
    <row r="49" s="8" customFormat="1" ht="20.25" customHeight="1">
      <c r="G49" s="43"/>
    </row>
    <row r="50" s="8" customFormat="1" ht="11.25"/>
    <row r="51" s="8" customFormat="1" ht="12.75">
      <c r="B51" s="4"/>
    </row>
    <row r="52" spans="1:6" s="8" customFormat="1" ht="12.75">
      <c r="A52" s="4"/>
      <c r="B52" s="4"/>
      <c r="C52" s="4"/>
      <c r="D52" s="4"/>
      <c r="E52" s="4"/>
      <c r="F52" s="4"/>
    </row>
    <row r="53" spans="1:6" s="8" customFormat="1" ht="12.75">
      <c r="A53" s="4"/>
      <c r="B53" s="4"/>
      <c r="C53" s="4"/>
      <c r="D53" s="4"/>
      <c r="E53" s="4"/>
      <c r="F53" s="4"/>
    </row>
    <row r="54" spans="1:37" s="8" customFormat="1" ht="12.75">
      <c r="A54" s="4"/>
      <c r="B54" s="4"/>
      <c r="C54" s="4"/>
      <c r="D54" s="4"/>
      <c r="E54" s="4"/>
      <c r="F54" s="4"/>
      <c r="G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1:37" s="8" customFormat="1"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row>
    <row r="56" spans="1:37" s="8" customFormat="1"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row>
    <row r="57" spans="1:37" s="8" customFormat="1"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row>
  </sheetData>
  <mergeCells count="11">
    <mergeCell ref="B3:J3"/>
    <mergeCell ref="C5:I5"/>
    <mergeCell ref="D9:D11"/>
    <mergeCell ref="E9:E11"/>
    <mergeCell ref="F9:F11"/>
    <mergeCell ref="H25:J28"/>
    <mergeCell ref="H19:J22"/>
    <mergeCell ref="A9:A11"/>
    <mergeCell ref="B9:B11"/>
    <mergeCell ref="C9:C11"/>
    <mergeCell ref="H12:J17"/>
  </mergeCells>
  <conditionalFormatting sqref="B12:D36">
    <cfRule type="cellIs" priority="1" dxfId="0" operator="between" stopIfTrue="1">
      <formula>1</formula>
      <formula>4</formula>
    </cfRule>
  </conditionalFormatting>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scale="91" r:id="rId2"/>
  <headerFooter alignWithMargins="0">
    <oddHeader>&amp;R&amp;"Arial,Italique"&amp;8Observatoire Statistiques et Etudes - Mai 2012</oddHeader>
    <oddFooter>&amp;R&amp;8&amp;P/&amp;N</oddFooter>
  </headerFooter>
  <colBreaks count="1" manualBreakCount="1">
    <brk id="13" max="65535" man="1"/>
  </colBreaks>
  <drawing r:id="rId1"/>
</worksheet>
</file>

<file path=xl/worksheets/sheet5.xml><?xml version="1.0" encoding="utf-8"?>
<worksheet xmlns="http://schemas.openxmlformats.org/spreadsheetml/2006/main" xmlns:r="http://schemas.openxmlformats.org/officeDocument/2006/relationships">
  <sheetPr codeName="Feuil5"/>
  <dimension ref="A3:AD63"/>
  <sheetViews>
    <sheetView showGridLines="0" view="pageBreakPreview" zoomScale="85" zoomScaleSheetLayoutView="85" workbookViewId="0" topLeftCell="A1">
      <pane xSplit="1" topLeftCell="D1" activePane="topRight" state="frozen"/>
      <selection pane="topLeft" activeCell="A1" sqref="A1"/>
      <selection pane="topRight" activeCell="K31" sqref="K31"/>
    </sheetView>
  </sheetViews>
  <sheetFormatPr defaultColWidth="11.421875" defaultRowHeight="12.75"/>
  <cols>
    <col min="1" max="1" width="17.140625" style="4" customWidth="1"/>
    <col min="2" max="3" width="11.421875" style="4" customWidth="1"/>
    <col min="4" max="7" width="9.57421875" style="4" customWidth="1"/>
    <col min="8" max="8" width="11.28125" style="4" customWidth="1"/>
    <col min="9" max="9" width="14.00390625" style="4" customWidth="1"/>
    <col min="10" max="10" width="11.8515625" style="4" customWidth="1"/>
    <col min="11" max="11" width="12.421875" style="4" customWidth="1"/>
    <col min="12" max="14" width="10.140625" style="4" customWidth="1"/>
    <col min="15" max="16384" width="11.421875" style="4" customWidth="1"/>
  </cols>
  <sheetData>
    <row r="1" ht="12.75"/>
    <row r="2" ht="12.75"/>
    <row r="3" spans="2:29" ht="12.75">
      <c r="B3" s="311" t="s">
        <v>262</v>
      </c>
      <c r="C3" s="389"/>
      <c r="D3" s="389"/>
      <c r="E3" s="389"/>
      <c r="F3" s="389"/>
      <c r="G3" s="389"/>
      <c r="H3" s="389"/>
      <c r="I3" s="389"/>
      <c r="J3" s="389"/>
      <c r="K3" s="389"/>
      <c r="L3" s="389"/>
      <c r="M3" s="389"/>
      <c r="N3" s="389"/>
      <c r="O3" s="389"/>
      <c r="P3" s="311" t="s">
        <v>262</v>
      </c>
      <c r="Q3" s="389"/>
      <c r="R3" s="389"/>
      <c r="S3" s="389"/>
      <c r="T3" s="389"/>
      <c r="U3" s="389"/>
      <c r="V3" s="389"/>
      <c r="W3" s="389"/>
      <c r="X3" s="389"/>
      <c r="Y3" s="389"/>
      <c r="Z3" s="389"/>
      <c r="AA3" s="389"/>
      <c r="AB3" s="389"/>
      <c r="AC3" s="389"/>
    </row>
    <row r="4" ht="12.75"/>
    <row r="5" spans="3:28" ht="12.75">
      <c r="C5" s="271" t="s">
        <v>94</v>
      </c>
      <c r="D5" s="390"/>
      <c r="E5" s="390"/>
      <c r="F5" s="390"/>
      <c r="G5" s="390"/>
      <c r="H5" s="390"/>
      <c r="I5" s="390"/>
      <c r="J5" s="390"/>
      <c r="K5" s="390"/>
      <c r="L5" s="390"/>
      <c r="M5" s="390"/>
      <c r="N5" s="390"/>
      <c r="Q5" s="271" t="s">
        <v>94</v>
      </c>
      <c r="R5" s="271"/>
      <c r="S5" s="271"/>
      <c r="T5" s="271"/>
      <c r="U5" s="271"/>
      <c r="V5" s="271"/>
      <c r="W5" s="271"/>
      <c r="X5" s="271"/>
      <c r="Y5" s="271"/>
      <c r="Z5" s="271"/>
      <c r="AA5" s="271"/>
      <c r="AB5" s="389"/>
    </row>
    <row r="6" ht="12.75"/>
    <row r="7" spans="1:17" ht="13.5" thickBot="1">
      <c r="A7" s="68" t="s">
        <v>178</v>
      </c>
      <c r="B7" s="11"/>
      <c r="C7" s="11"/>
      <c r="D7" s="11"/>
      <c r="E7" s="11"/>
      <c r="F7" s="11"/>
      <c r="G7" s="11"/>
      <c r="H7" s="11"/>
      <c r="I7" s="11"/>
      <c r="J7" s="11"/>
      <c r="K7" s="11"/>
      <c r="L7" s="11"/>
      <c r="M7" s="11"/>
      <c r="N7" s="11"/>
      <c r="O7" s="11"/>
      <c r="P7" s="11"/>
      <c r="Q7" s="11"/>
    </row>
    <row r="8" spans="1:26" s="31" customFormat="1" ht="12.75" customHeight="1" thickTop="1">
      <c r="A8" s="267" t="s">
        <v>263</v>
      </c>
      <c r="B8" s="370" t="s">
        <v>151</v>
      </c>
      <c r="C8" s="371"/>
      <c r="D8" s="372"/>
      <c r="E8" s="372"/>
      <c r="F8" s="372"/>
      <c r="G8" s="372"/>
      <c r="H8" s="372"/>
      <c r="I8" s="372"/>
      <c r="J8" s="372"/>
      <c r="K8" s="372"/>
      <c r="L8" s="372"/>
      <c r="M8" s="372"/>
      <c r="N8" s="372"/>
      <c r="O8" s="369"/>
      <c r="P8" s="368" t="s">
        <v>71</v>
      </c>
      <c r="Q8" s="369"/>
      <c r="R8" s="333" t="s">
        <v>72</v>
      </c>
      <c r="S8" s="335"/>
      <c r="T8" s="333" t="s">
        <v>73</v>
      </c>
      <c r="U8" s="334"/>
      <c r="V8" s="334"/>
      <c r="W8" s="373"/>
      <c r="X8" s="374" t="s">
        <v>91</v>
      </c>
      <c r="Y8" s="375"/>
      <c r="Z8" s="376"/>
    </row>
    <row r="9" spans="1:26" s="31" customFormat="1" ht="12.75" customHeight="1">
      <c r="A9" s="268"/>
      <c r="B9" s="319" t="s">
        <v>332</v>
      </c>
      <c r="C9" s="346" t="s">
        <v>333</v>
      </c>
      <c r="D9" s="346" t="s">
        <v>316</v>
      </c>
      <c r="E9" s="367" t="s">
        <v>314</v>
      </c>
      <c r="F9" s="361"/>
      <c r="G9" s="361"/>
      <c r="H9" s="361"/>
      <c r="I9" s="349" t="s">
        <v>334</v>
      </c>
      <c r="J9" s="349"/>
      <c r="K9" s="349"/>
      <c r="L9" s="349"/>
      <c r="M9" s="349" t="s">
        <v>83</v>
      </c>
      <c r="N9" s="349"/>
      <c r="O9" s="354"/>
      <c r="P9" s="319" t="s">
        <v>264</v>
      </c>
      <c r="Q9" s="320" t="s">
        <v>316</v>
      </c>
      <c r="R9" s="319" t="s">
        <v>264</v>
      </c>
      <c r="S9" s="320" t="s">
        <v>316</v>
      </c>
      <c r="T9" s="319" t="s">
        <v>264</v>
      </c>
      <c r="U9" s="346" t="s">
        <v>316</v>
      </c>
      <c r="V9" s="387" t="s">
        <v>88</v>
      </c>
      <c r="W9" s="388"/>
      <c r="X9" s="381" t="s">
        <v>192</v>
      </c>
      <c r="Y9" s="379" t="s">
        <v>193</v>
      </c>
      <c r="Z9" s="377" t="s">
        <v>194</v>
      </c>
    </row>
    <row r="10" spans="1:26" s="31" customFormat="1" ht="33" customHeight="1" thickBot="1">
      <c r="A10" s="366"/>
      <c r="B10" s="348"/>
      <c r="C10" s="347"/>
      <c r="D10" s="347"/>
      <c r="E10" s="219" t="s">
        <v>199</v>
      </c>
      <c r="F10" s="28" t="s">
        <v>75</v>
      </c>
      <c r="G10" s="27" t="s">
        <v>76</v>
      </c>
      <c r="H10" s="27" t="s">
        <v>77</v>
      </c>
      <c r="I10" s="27" t="s">
        <v>79</v>
      </c>
      <c r="J10" s="27" t="s">
        <v>80</v>
      </c>
      <c r="K10" s="27" t="s">
        <v>81</v>
      </c>
      <c r="L10" s="27" t="s">
        <v>82</v>
      </c>
      <c r="M10" s="27" t="s">
        <v>84</v>
      </c>
      <c r="N10" s="27" t="s">
        <v>85</v>
      </c>
      <c r="O10" s="29" t="s">
        <v>86</v>
      </c>
      <c r="P10" s="348"/>
      <c r="Q10" s="365"/>
      <c r="R10" s="348"/>
      <c r="S10" s="365"/>
      <c r="T10" s="348"/>
      <c r="U10" s="347"/>
      <c r="V10" s="32" t="s">
        <v>89</v>
      </c>
      <c r="W10" s="142" t="s">
        <v>90</v>
      </c>
      <c r="X10" s="382"/>
      <c r="Y10" s="380"/>
      <c r="Z10" s="378"/>
    </row>
    <row r="11" spans="1:26" ht="13.5" thickTop="1">
      <c r="A11" s="80" t="s">
        <v>270</v>
      </c>
      <c r="B11" s="12">
        <v>1355</v>
      </c>
      <c r="C11" s="18">
        <v>221</v>
      </c>
      <c r="D11" s="18">
        <v>3163</v>
      </c>
      <c r="E11" s="220">
        <v>159</v>
      </c>
      <c r="F11" s="218">
        <v>570</v>
      </c>
      <c r="G11" s="218">
        <v>377</v>
      </c>
      <c r="H11" s="218">
        <v>249</v>
      </c>
      <c r="I11" s="218">
        <v>559</v>
      </c>
      <c r="J11" s="218">
        <v>502</v>
      </c>
      <c r="K11" s="218">
        <v>65</v>
      </c>
      <c r="L11" s="218">
        <v>229</v>
      </c>
      <c r="M11" s="218">
        <v>579</v>
      </c>
      <c r="N11" s="218">
        <v>294</v>
      </c>
      <c r="O11" s="217">
        <v>482</v>
      </c>
      <c r="P11" s="383" t="s">
        <v>252</v>
      </c>
      <c r="Q11" s="338" t="s">
        <v>252</v>
      </c>
      <c r="R11" s="176">
        <v>88</v>
      </c>
      <c r="S11" s="166">
        <v>103</v>
      </c>
      <c r="T11" s="176">
        <v>207</v>
      </c>
      <c r="U11" s="177">
        <v>347</v>
      </c>
      <c r="V11" s="177">
        <v>119</v>
      </c>
      <c r="W11" s="174">
        <v>88</v>
      </c>
      <c r="X11" s="383" t="s">
        <v>252</v>
      </c>
      <c r="Y11" s="250">
        <v>22</v>
      </c>
      <c r="Z11" s="251" t="s">
        <v>251</v>
      </c>
    </row>
    <row r="12" spans="1:26" ht="12.75">
      <c r="A12" s="81" t="s">
        <v>271</v>
      </c>
      <c r="B12" s="13">
        <v>815</v>
      </c>
      <c r="C12" s="15">
        <v>88</v>
      </c>
      <c r="D12" s="15">
        <v>1902</v>
      </c>
      <c r="E12" s="222">
        <v>69</v>
      </c>
      <c r="F12" s="223">
        <v>322</v>
      </c>
      <c r="G12" s="223">
        <v>260</v>
      </c>
      <c r="H12" s="223">
        <v>164</v>
      </c>
      <c r="I12" s="223">
        <v>356</v>
      </c>
      <c r="J12" s="223">
        <v>209</v>
      </c>
      <c r="K12" s="223">
        <v>45</v>
      </c>
      <c r="L12" s="223">
        <v>205</v>
      </c>
      <c r="M12" s="223">
        <v>330</v>
      </c>
      <c r="N12" s="223">
        <v>151</v>
      </c>
      <c r="O12" s="224">
        <v>334</v>
      </c>
      <c r="P12" s="384"/>
      <c r="Q12" s="339"/>
      <c r="R12" s="178">
        <v>40</v>
      </c>
      <c r="S12" s="170">
        <v>44</v>
      </c>
      <c r="T12" s="178">
        <v>99</v>
      </c>
      <c r="U12" s="175">
        <v>151</v>
      </c>
      <c r="V12" s="175">
        <v>59</v>
      </c>
      <c r="W12" s="173">
        <v>40</v>
      </c>
      <c r="X12" s="384"/>
      <c r="Y12" s="252">
        <v>11</v>
      </c>
      <c r="Z12" s="253" t="s">
        <v>251</v>
      </c>
    </row>
    <row r="13" spans="1:26" ht="12.75">
      <c r="A13" s="81" t="s">
        <v>272</v>
      </c>
      <c r="B13" s="13">
        <v>556</v>
      </c>
      <c r="C13" s="15">
        <v>77</v>
      </c>
      <c r="D13" s="15">
        <v>1253</v>
      </c>
      <c r="E13" s="222">
        <v>63</v>
      </c>
      <c r="F13" s="223">
        <v>207</v>
      </c>
      <c r="G13" s="223">
        <v>159</v>
      </c>
      <c r="H13" s="223">
        <v>127</v>
      </c>
      <c r="I13" s="223">
        <v>216</v>
      </c>
      <c r="J13" s="223">
        <v>201</v>
      </c>
      <c r="K13" s="223">
        <v>28</v>
      </c>
      <c r="L13" s="223">
        <v>111</v>
      </c>
      <c r="M13" s="223">
        <v>297</v>
      </c>
      <c r="N13" s="223">
        <v>96</v>
      </c>
      <c r="O13" s="224">
        <v>163</v>
      </c>
      <c r="P13" s="384"/>
      <c r="Q13" s="339"/>
      <c r="R13" s="178">
        <v>27</v>
      </c>
      <c r="S13" s="170">
        <v>31</v>
      </c>
      <c r="T13" s="178">
        <v>96</v>
      </c>
      <c r="U13" s="175">
        <v>156</v>
      </c>
      <c r="V13" s="175">
        <v>53</v>
      </c>
      <c r="W13" s="173">
        <v>43</v>
      </c>
      <c r="X13" s="384"/>
      <c r="Y13" s="252">
        <v>16</v>
      </c>
      <c r="Z13" s="253" t="s">
        <v>251</v>
      </c>
    </row>
    <row r="14" spans="1:26" ht="12.75">
      <c r="A14" s="81" t="s">
        <v>273</v>
      </c>
      <c r="B14" s="13">
        <v>1270</v>
      </c>
      <c r="C14" s="15">
        <v>151</v>
      </c>
      <c r="D14" s="15">
        <v>2726</v>
      </c>
      <c r="E14" s="222">
        <v>103</v>
      </c>
      <c r="F14" s="223">
        <v>515</v>
      </c>
      <c r="G14" s="223">
        <v>337</v>
      </c>
      <c r="H14" s="223">
        <v>315</v>
      </c>
      <c r="I14" s="223">
        <v>609</v>
      </c>
      <c r="J14" s="223">
        <v>344</v>
      </c>
      <c r="K14" s="223">
        <v>75</v>
      </c>
      <c r="L14" s="223">
        <v>242</v>
      </c>
      <c r="M14" s="223">
        <v>596</v>
      </c>
      <c r="N14" s="223">
        <v>239</v>
      </c>
      <c r="O14" s="224">
        <v>435</v>
      </c>
      <c r="P14" s="384"/>
      <c r="Q14" s="339"/>
      <c r="R14" s="178">
        <v>89</v>
      </c>
      <c r="S14" s="170">
        <v>102</v>
      </c>
      <c r="T14" s="178">
        <v>163</v>
      </c>
      <c r="U14" s="175">
        <v>228</v>
      </c>
      <c r="V14" s="175">
        <v>103</v>
      </c>
      <c r="W14" s="173">
        <v>60</v>
      </c>
      <c r="X14" s="384"/>
      <c r="Y14" s="252">
        <v>8</v>
      </c>
      <c r="Z14" s="253" t="s">
        <v>251</v>
      </c>
    </row>
    <row r="15" spans="1:26" ht="12.75">
      <c r="A15" s="81" t="s">
        <v>274</v>
      </c>
      <c r="B15" s="13">
        <v>2404</v>
      </c>
      <c r="C15" s="15">
        <v>501</v>
      </c>
      <c r="D15" s="15">
        <v>5769</v>
      </c>
      <c r="E15" s="222">
        <v>326</v>
      </c>
      <c r="F15" s="223">
        <v>1044</v>
      </c>
      <c r="G15" s="223">
        <v>669</v>
      </c>
      <c r="H15" s="223">
        <v>365</v>
      </c>
      <c r="I15" s="223">
        <v>955</v>
      </c>
      <c r="J15" s="223">
        <v>1014</v>
      </c>
      <c r="K15" s="223">
        <v>73</v>
      </c>
      <c r="L15" s="223">
        <v>362</v>
      </c>
      <c r="M15" s="223">
        <v>1076</v>
      </c>
      <c r="N15" s="223">
        <v>531</v>
      </c>
      <c r="O15" s="224">
        <v>797</v>
      </c>
      <c r="P15" s="384"/>
      <c r="Q15" s="339"/>
      <c r="R15" s="178">
        <v>110</v>
      </c>
      <c r="S15" s="170">
        <v>129</v>
      </c>
      <c r="T15" s="178">
        <v>405</v>
      </c>
      <c r="U15" s="175">
        <v>591</v>
      </c>
      <c r="V15" s="175">
        <v>227</v>
      </c>
      <c r="W15" s="173">
        <v>178</v>
      </c>
      <c r="X15" s="384"/>
      <c r="Y15" s="252">
        <v>39</v>
      </c>
      <c r="Z15" s="253">
        <v>8</v>
      </c>
    </row>
    <row r="16" spans="1:26" ht="12.75">
      <c r="A16" s="81" t="s">
        <v>275</v>
      </c>
      <c r="B16" s="19">
        <v>5749</v>
      </c>
      <c r="C16" s="15">
        <v>1054</v>
      </c>
      <c r="D16" s="15">
        <v>14306</v>
      </c>
      <c r="E16" s="222">
        <v>620</v>
      </c>
      <c r="F16" s="223">
        <v>2442</v>
      </c>
      <c r="G16" s="223">
        <v>1594</v>
      </c>
      <c r="H16" s="223">
        <v>1093</v>
      </c>
      <c r="I16" s="223">
        <v>2379</v>
      </c>
      <c r="J16" s="223">
        <v>2431</v>
      </c>
      <c r="K16" s="223">
        <v>169</v>
      </c>
      <c r="L16" s="223">
        <v>770</v>
      </c>
      <c r="M16" s="223">
        <v>2272</v>
      </c>
      <c r="N16" s="223">
        <v>1223</v>
      </c>
      <c r="O16" s="224">
        <v>2254</v>
      </c>
      <c r="P16" s="384"/>
      <c r="Q16" s="339"/>
      <c r="R16" s="169">
        <v>277</v>
      </c>
      <c r="S16" s="170">
        <v>314</v>
      </c>
      <c r="T16" s="178">
        <v>573</v>
      </c>
      <c r="U16" s="175">
        <v>800</v>
      </c>
      <c r="V16" s="175">
        <v>324</v>
      </c>
      <c r="W16" s="173">
        <v>249</v>
      </c>
      <c r="X16" s="384"/>
      <c r="Y16" s="252">
        <v>92</v>
      </c>
      <c r="Z16" s="253" t="s">
        <v>251</v>
      </c>
    </row>
    <row r="17" spans="1:26" ht="12.75">
      <c r="A17" s="81" t="s">
        <v>276</v>
      </c>
      <c r="B17" s="19">
        <v>8812</v>
      </c>
      <c r="C17" s="15">
        <v>1479</v>
      </c>
      <c r="D17" s="15">
        <v>21447</v>
      </c>
      <c r="E17" s="222">
        <v>1075</v>
      </c>
      <c r="F17" s="223">
        <v>3653</v>
      </c>
      <c r="G17" s="223">
        <v>2534</v>
      </c>
      <c r="H17" s="223">
        <v>1550</v>
      </c>
      <c r="I17" s="223">
        <v>3201</v>
      </c>
      <c r="J17" s="223">
        <v>3356</v>
      </c>
      <c r="K17" s="223">
        <v>469</v>
      </c>
      <c r="L17" s="223">
        <v>1786</v>
      </c>
      <c r="M17" s="223">
        <v>3759</v>
      </c>
      <c r="N17" s="223">
        <v>1655</v>
      </c>
      <c r="O17" s="224">
        <v>3398</v>
      </c>
      <c r="P17" s="384"/>
      <c r="Q17" s="339"/>
      <c r="R17" s="169">
        <v>657</v>
      </c>
      <c r="S17" s="170">
        <v>748</v>
      </c>
      <c r="T17" s="178">
        <v>1154</v>
      </c>
      <c r="U17" s="175">
        <v>1728</v>
      </c>
      <c r="V17" s="175">
        <v>613</v>
      </c>
      <c r="W17" s="173">
        <v>541</v>
      </c>
      <c r="X17" s="384"/>
      <c r="Y17" s="252">
        <v>173</v>
      </c>
      <c r="Z17" s="253">
        <v>12</v>
      </c>
    </row>
    <row r="18" spans="1:26" ht="12.75">
      <c r="A18" s="81" t="s">
        <v>277</v>
      </c>
      <c r="B18" s="13">
        <v>921</v>
      </c>
      <c r="C18" s="15">
        <v>113</v>
      </c>
      <c r="D18" s="15">
        <v>2093</v>
      </c>
      <c r="E18" s="222">
        <v>76</v>
      </c>
      <c r="F18" s="223">
        <v>390</v>
      </c>
      <c r="G18" s="223">
        <v>258</v>
      </c>
      <c r="H18" s="223">
        <v>197</v>
      </c>
      <c r="I18" s="223">
        <v>388</v>
      </c>
      <c r="J18" s="223">
        <v>290</v>
      </c>
      <c r="K18" s="223">
        <v>44</v>
      </c>
      <c r="L18" s="223">
        <v>199</v>
      </c>
      <c r="M18" s="223">
        <v>384</v>
      </c>
      <c r="N18" s="223">
        <v>181</v>
      </c>
      <c r="O18" s="224">
        <v>356</v>
      </c>
      <c r="P18" s="384"/>
      <c r="Q18" s="339"/>
      <c r="R18" s="178">
        <v>57</v>
      </c>
      <c r="S18" s="170">
        <v>66</v>
      </c>
      <c r="T18" s="178">
        <v>122</v>
      </c>
      <c r="U18" s="175">
        <v>170</v>
      </c>
      <c r="V18" s="175">
        <v>76</v>
      </c>
      <c r="W18" s="173">
        <v>46</v>
      </c>
      <c r="X18" s="384"/>
      <c r="Y18" s="252">
        <v>8</v>
      </c>
      <c r="Z18" s="253" t="s">
        <v>251</v>
      </c>
    </row>
    <row r="19" spans="1:26" ht="12.75">
      <c r="A19" s="81" t="s">
        <v>278</v>
      </c>
      <c r="B19" s="13">
        <v>1180</v>
      </c>
      <c r="C19" s="15">
        <v>135</v>
      </c>
      <c r="D19" s="15">
        <v>2800</v>
      </c>
      <c r="E19" s="222">
        <v>93</v>
      </c>
      <c r="F19" s="223">
        <v>461</v>
      </c>
      <c r="G19" s="223">
        <v>381</v>
      </c>
      <c r="H19" s="223">
        <v>245</v>
      </c>
      <c r="I19" s="223">
        <v>445</v>
      </c>
      <c r="J19" s="223">
        <v>339</v>
      </c>
      <c r="K19" s="223">
        <v>112</v>
      </c>
      <c r="L19" s="223">
        <v>284</v>
      </c>
      <c r="M19" s="223">
        <v>454</v>
      </c>
      <c r="N19" s="223">
        <v>209</v>
      </c>
      <c r="O19" s="224">
        <v>517</v>
      </c>
      <c r="P19" s="384"/>
      <c r="Q19" s="339"/>
      <c r="R19" s="178">
        <v>149</v>
      </c>
      <c r="S19" s="170">
        <v>174</v>
      </c>
      <c r="T19" s="178">
        <v>221</v>
      </c>
      <c r="U19" s="175">
        <v>341</v>
      </c>
      <c r="V19" s="175">
        <v>108</v>
      </c>
      <c r="W19" s="173">
        <v>113</v>
      </c>
      <c r="X19" s="384"/>
      <c r="Y19" s="252">
        <v>18</v>
      </c>
      <c r="Z19" s="253" t="s">
        <v>251</v>
      </c>
    </row>
    <row r="20" spans="1:26" ht="12.75">
      <c r="A20" s="81" t="s">
        <v>279</v>
      </c>
      <c r="B20" s="13">
        <v>468</v>
      </c>
      <c r="C20" s="15">
        <v>71</v>
      </c>
      <c r="D20" s="15">
        <v>1232</v>
      </c>
      <c r="E20" s="222">
        <v>44</v>
      </c>
      <c r="F20" s="223">
        <v>215</v>
      </c>
      <c r="G20" s="223">
        <v>133</v>
      </c>
      <c r="H20" s="223">
        <v>76</v>
      </c>
      <c r="I20" s="223">
        <v>157</v>
      </c>
      <c r="J20" s="223">
        <v>196</v>
      </c>
      <c r="K20" s="223">
        <v>17</v>
      </c>
      <c r="L20" s="223">
        <v>98</v>
      </c>
      <c r="M20" s="223">
        <v>236</v>
      </c>
      <c r="N20" s="223">
        <v>90</v>
      </c>
      <c r="O20" s="224">
        <v>142</v>
      </c>
      <c r="P20" s="384"/>
      <c r="Q20" s="339"/>
      <c r="R20" s="178">
        <v>21</v>
      </c>
      <c r="S20" s="170">
        <v>27</v>
      </c>
      <c r="T20" s="178">
        <v>89</v>
      </c>
      <c r="U20" s="175">
        <v>135</v>
      </c>
      <c r="V20" s="175">
        <v>51</v>
      </c>
      <c r="W20" s="173">
        <v>38</v>
      </c>
      <c r="X20" s="384"/>
      <c r="Y20" s="252">
        <v>11</v>
      </c>
      <c r="Z20" s="253">
        <v>5</v>
      </c>
    </row>
    <row r="21" spans="1:26" ht="12.75">
      <c r="A21" s="81" t="s">
        <v>280</v>
      </c>
      <c r="B21" s="19">
        <v>1148</v>
      </c>
      <c r="C21" s="15">
        <v>137</v>
      </c>
      <c r="D21" s="15">
        <v>2878</v>
      </c>
      <c r="E21" s="222">
        <v>114</v>
      </c>
      <c r="F21" s="223">
        <v>474</v>
      </c>
      <c r="G21" s="223">
        <v>353</v>
      </c>
      <c r="H21" s="223">
        <v>207</v>
      </c>
      <c r="I21" s="223">
        <v>448</v>
      </c>
      <c r="J21" s="223">
        <v>277</v>
      </c>
      <c r="K21" s="223">
        <v>70</v>
      </c>
      <c r="L21" s="223">
        <v>353</v>
      </c>
      <c r="M21" s="223">
        <v>427</v>
      </c>
      <c r="N21" s="223">
        <v>209</v>
      </c>
      <c r="O21" s="224">
        <v>512</v>
      </c>
      <c r="P21" s="384"/>
      <c r="Q21" s="339"/>
      <c r="R21" s="169">
        <v>97</v>
      </c>
      <c r="S21" s="170">
        <v>105</v>
      </c>
      <c r="T21" s="178">
        <v>159</v>
      </c>
      <c r="U21" s="175">
        <v>243</v>
      </c>
      <c r="V21" s="175">
        <v>93</v>
      </c>
      <c r="W21" s="173">
        <v>66</v>
      </c>
      <c r="X21" s="384"/>
      <c r="Y21" s="252" t="s">
        <v>251</v>
      </c>
      <c r="Z21" s="253" t="s">
        <v>251</v>
      </c>
    </row>
    <row r="22" spans="1:26" ht="12.75">
      <c r="A22" s="81" t="s">
        <v>281</v>
      </c>
      <c r="B22" s="19">
        <v>7263</v>
      </c>
      <c r="C22" s="15">
        <v>1351</v>
      </c>
      <c r="D22" s="15">
        <v>19144</v>
      </c>
      <c r="E22" s="222">
        <v>780</v>
      </c>
      <c r="F22" s="223">
        <v>3173</v>
      </c>
      <c r="G22" s="223">
        <v>1983</v>
      </c>
      <c r="H22" s="223">
        <v>1327</v>
      </c>
      <c r="I22" s="223">
        <v>2671</v>
      </c>
      <c r="J22" s="223">
        <v>2880</v>
      </c>
      <c r="K22" s="223">
        <v>313</v>
      </c>
      <c r="L22" s="223">
        <v>1399</v>
      </c>
      <c r="M22" s="223">
        <v>2681</v>
      </c>
      <c r="N22" s="223">
        <v>1505</v>
      </c>
      <c r="O22" s="224">
        <v>3077</v>
      </c>
      <c r="P22" s="384"/>
      <c r="Q22" s="339"/>
      <c r="R22" s="169">
        <v>448</v>
      </c>
      <c r="S22" s="170">
        <v>512</v>
      </c>
      <c r="T22" s="178">
        <v>925</v>
      </c>
      <c r="U22" s="175">
        <v>1414</v>
      </c>
      <c r="V22" s="175">
        <v>529</v>
      </c>
      <c r="W22" s="173">
        <v>396</v>
      </c>
      <c r="X22" s="384"/>
      <c r="Y22" s="252">
        <v>105</v>
      </c>
      <c r="Z22" s="253">
        <v>14</v>
      </c>
    </row>
    <row r="23" spans="1:26" ht="12.75">
      <c r="A23" s="81" t="s">
        <v>282</v>
      </c>
      <c r="B23" s="13">
        <v>5449</v>
      </c>
      <c r="C23" s="15">
        <v>1023</v>
      </c>
      <c r="D23" s="15">
        <v>13758</v>
      </c>
      <c r="E23" s="222">
        <v>635</v>
      </c>
      <c r="F23" s="223">
        <v>2336</v>
      </c>
      <c r="G23" s="223">
        <v>1489</v>
      </c>
      <c r="H23" s="223">
        <v>989</v>
      </c>
      <c r="I23" s="223">
        <v>2120</v>
      </c>
      <c r="J23" s="223">
        <v>2169</v>
      </c>
      <c r="K23" s="223">
        <v>210</v>
      </c>
      <c r="L23" s="223">
        <v>950</v>
      </c>
      <c r="M23" s="223">
        <v>1810</v>
      </c>
      <c r="N23" s="223">
        <v>1142</v>
      </c>
      <c r="O23" s="224">
        <v>2497</v>
      </c>
      <c r="P23" s="384"/>
      <c r="Q23" s="339"/>
      <c r="R23" s="178">
        <v>351</v>
      </c>
      <c r="S23" s="170">
        <v>398</v>
      </c>
      <c r="T23" s="178">
        <v>730</v>
      </c>
      <c r="U23" s="175">
        <v>1072</v>
      </c>
      <c r="V23" s="175">
        <v>402</v>
      </c>
      <c r="W23" s="173">
        <v>328</v>
      </c>
      <c r="X23" s="384"/>
      <c r="Y23" s="252">
        <v>65</v>
      </c>
      <c r="Z23" s="253">
        <v>7</v>
      </c>
    </row>
    <row r="24" spans="1:26" ht="12.75">
      <c r="A24" s="81" t="s">
        <v>283</v>
      </c>
      <c r="B24" s="19">
        <v>14472</v>
      </c>
      <c r="C24" s="15">
        <v>2712</v>
      </c>
      <c r="D24" s="15">
        <v>33847</v>
      </c>
      <c r="E24" s="222">
        <v>1541</v>
      </c>
      <c r="F24" s="223">
        <v>6592</v>
      </c>
      <c r="G24" s="223">
        <v>3997</v>
      </c>
      <c r="H24" s="223">
        <v>2342</v>
      </c>
      <c r="I24" s="223">
        <v>6283</v>
      </c>
      <c r="J24" s="223">
        <v>5708</v>
      </c>
      <c r="K24" s="223">
        <v>542</v>
      </c>
      <c r="L24" s="223">
        <v>1939</v>
      </c>
      <c r="M24" s="223">
        <v>6056</v>
      </c>
      <c r="N24" s="223">
        <v>3098</v>
      </c>
      <c r="O24" s="224">
        <v>5318</v>
      </c>
      <c r="P24" s="384"/>
      <c r="Q24" s="339"/>
      <c r="R24" s="169">
        <v>1237</v>
      </c>
      <c r="S24" s="170">
        <v>1438</v>
      </c>
      <c r="T24" s="178">
        <v>2175</v>
      </c>
      <c r="U24" s="175">
        <v>3061</v>
      </c>
      <c r="V24" s="175">
        <v>1241</v>
      </c>
      <c r="W24" s="173">
        <v>934</v>
      </c>
      <c r="X24" s="384"/>
      <c r="Y24" s="252">
        <v>401</v>
      </c>
      <c r="Z24" s="253">
        <v>25</v>
      </c>
    </row>
    <row r="25" spans="1:26" ht="12.75">
      <c r="A25" s="81" t="s">
        <v>290</v>
      </c>
      <c r="B25" s="13">
        <v>2854</v>
      </c>
      <c r="C25" s="15">
        <v>507</v>
      </c>
      <c r="D25" s="15">
        <v>7050</v>
      </c>
      <c r="E25" s="222">
        <v>337</v>
      </c>
      <c r="F25" s="223">
        <v>1275</v>
      </c>
      <c r="G25" s="223">
        <v>827</v>
      </c>
      <c r="H25" s="223">
        <v>415</v>
      </c>
      <c r="I25" s="223">
        <v>1086</v>
      </c>
      <c r="J25" s="223">
        <v>1131</v>
      </c>
      <c r="K25" s="223">
        <v>116</v>
      </c>
      <c r="L25" s="223">
        <v>521</v>
      </c>
      <c r="M25" s="223">
        <v>1098</v>
      </c>
      <c r="N25" s="223">
        <v>627</v>
      </c>
      <c r="O25" s="224">
        <v>1129</v>
      </c>
      <c r="P25" s="384"/>
      <c r="Q25" s="339"/>
      <c r="R25" s="178">
        <v>229</v>
      </c>
      <c r="S25" s="170">
        <v>259</v>
      </c>
      <c r="T25" s="178">
        <v>477</v>
      </c>
      <c r="U25" s="175">
        <v>702</v>
      </c>
      <c r="V25" s="175">
        <v>279</v>
      </c>
      <c r="W25" s="173">
        <v>198</v>
      </c>
      <c r="X25" s="384"/>
      <c r="Y25" s="252">
        <v>41</v>
      </c>
      <c r="Z25" s="253">
        <v>5</v>
      </c>
    </row>
    <row r="26" spans="1:26" ht="12.75">
      <c r="A26" s="81" t="s">
        <v>291</v>
      </c>
      <c r="B26" s="13">
        <v>980</v>
      </c>
      <c r="C26" s="15">
        <v>123</v>
      </c>
      <c r="D26" s="15">
        <v>2453</v>
      </c>
      <c r="E26" s="222">
        <v>104</v>
      </c>
      <c r="F26" s="223">
        <v>393</v>
      </c>
      <c r="G26" s="223">
        <v>288</v>
      </c>
      <c r="H26" s="223">
        <v>195</v>
      </c>
      <c r="I26" s="223">
        <v>376</v>
      </c>
      <c r="J26" s="223">
        <v>293</v>
      </c>
      <c r="K26" s="223">
        <v>63</v>
      </c>
      <c r="L26" s="223">
        <v>248</v>
      </c>
      <c r="M26" s="223">
        <v>330</v>
      </c>
      <c r="N26" s="223">
        <v>230</v>
      </c>
      <c r="O26" s="224">
        <v>420</v>
      </c>
      <c r="P26" s="384"/>
      <c r="Q26" s="339"/>
      <c r="R26" s="178">
        <v>67</v>
      </c>
      <c r="S26" s="170">
        <v>73</v>
      </c>
      <c r="T26" s="178">
        <v>113</v>
      </c>
      <c r="U26" s="175">
        <v>159</v>
      </c>
      <c r="V26" s="175">
        <v>68</v>
      </c>
      <c r="W26" s="173">
        <v>45</v>
      </c>
      <c r="X26" s="384"/>
      <c r="Y26" s="252">
        <v>6</v>
      </c>
      <c r="Z26" s="253" t="s">
        <v>251</v>
      </c>
    </row>
    <row r="27" spans="1:26" ht="12.75">
      <c r="A27" s="81" t="s">
        <v>292</v>
      </c>
      <c r="B27" s="13">
        <v>2478</v>
      </c>
      <c r="C27" s="15">
        <v>453</v>
      </c>
      <c r="D27" s="15">
        <v>6433</v>
      </c>
      <c r="E27" s="222">
        <v>305</v>
      </c>
      <c r="F27" s="223">
        <v>1080</v>
      </c>
      <c r="G27" s="223">
        <v>705</v>
      </c>
      <c r="H27" s="223">
        <v>388</v>
      </c>
      <c r="I27" s="223">
        <v>882</v>
      </c>
      <c r="J27" s="223">
        <v>984</v>
      </c>
      <c r="K27" s="223">
        <v>112</v>
      </c>
      <c r="L27" s="223">
        <v>500</v>
      </c>
      <c r="M27" s="223">
        <v>1018</v>
      </c>
      <c r="N27" s="223">
        <v>508</v>
      </c>
      <c r="O27" s="224">
        <v>952</v>
      </c>
      <c r="P27" s="384"/>
      <c r="Q27" s="339"/>
      <c r="R27" s="178">
        <v>179</v>
      </c>
      <c r="S27" s="170">
        <v>200</v>
      </c>
      <c r="T27" s="178">
        <v>343</v>
      </c>
      <c r="U27" s="175">
        <v>540</v>
      </c>
      <c r="V27" s="175">
        <v>201</v>
      </c>
      <c r="W27" s="173">
        <v>142</v>
      </c>
      <c r="X27" s="384"/>
      <c r="Y27" s="252">
        <v>20</v>
      </c>
      <c r="Z27" s="253" t="s">
        <v>251</v>
      </c>
    </row>
    <row r="28" spans="1:26" ht="12.75">
      <c r="A28" s="81" t="s">
        <v>284</v>
      </c>
      <c r="B28" s="19">
        <v>4986</v>
      </c>
      <c r="C28" s="15">
        <v>723</v>
      </c>
      <c r="D28" s="15">
        <v>12193</v>
      </c>
      <c r="E28" s="222">
        <v>495</v>
      </c>
      <c r="F28" s="223">
        <v>2150</v>
      </c>
      <c r="G28" s="223">
        <v>1468</v>
      </c>
      <c r="H28" s="223">
        <v>873</v>
      </c>
      <c r="I28" s="223">
        <v>1836</v>
      </c>
      <c r="J28" s="223">
        <v>1602</v>
      </c>
      <c r="K28" s="223">
        <v>364</v>
      </c>
      <c r="L28" s="223">
        <v>1184</v>
      </c>
      <c r="M28" s="223">
        <v>1780</v>
      </c>
      <c r="N28" s="223">
        <v>986</v>
      </c>
      <c r="O28" s="224">
        <v>2220</v>
      </c>
      <c r="P28" s="384"/>
      <c r="Q28" s="339"/>
      <c r="R28" s="169">
        <v>432</v>
      </c>
      <c r="S28" s="170">
        <v>470</v>
      </c>
      <c r="T28" s="178">
        <v>786</v>
      </c>
      <c r="U28" s="175">
        <v>1182</v>
      </c>
      <c r="V28" s="175">
        <v>456</v>
      </c>
      <c r="W28" s="173">
        <v>330</v>
      </c>
      <c r="X28" s="384"/>
      <c r="Y28" s="252">
        <v>106</v>
      </c>
      <c r="Z28" s="253">
        <v>16</v>
      </c>
    </row>
    <row r="29" spans="1:26" ht="12.75">
      <c r="A29" s="81" t="s">
        <v>285</v>
      </c>
      <c r="B29" s="19">
        <v>3993</v>
      </c>
      <c r="C29" s="15">
        <v>494</v>
      </c>
      <c r="D29" s="15">
        <v>9562</v>
      </c>
      <c r="E29" s="222">
        <v>345</v>
      </c>
      <c r="F29" s="223">
        <v>1718</v>
      </c>
      <c r="G29" s="223">
        <v>1218</v>
      </c>
      <c r="H29" s="223">
        <v>712</v>
      </c>
      <c r="I29" s="223">
        <v>1605</v>
      </c>
      <c r="J29" s="223">
        <v>1250</v>
      </c>
      <c r="K29" s="223">
        <v>204</v>
      </c>
      <c r="L29" s="223">
        <v>934</v>
      </c>
      <c r="M29" s="223">
        <v>1506</v>
      </c>
      <c r="N29" s="223">
        <v>857</v>
      </c>
      <c r="O29" s="224">
        <v>1630</v>
      </c>
      <c r="P29" s="384"/>
      <c r="Q29" s="339"/>
      <c r="R29" s="169">
        <v>214</v>
      </c>
      <c r="S29" s="170">
        <v>245</v>
      </c>
      <c r="T29" s="178">
        <v>487</v>
      </c>
      <c r="U29" s="175">
        <v>758</v>
      </c>
      <c r="V29" s="175">
        <v>277</v>
      </c>
      <c r="W29" s="173">
        <v>210</v>
      </c>
      <c r="X29" s="384"/>
      <c r="Y29" s="252">
        <v>38</v>
      </c>
      <c r="Z29" s="253" t="s">
        <v>251</v>
      </c>
    </row>
    <row r="30" spans="1:26" ht="12.75">
      <c r="A30" s="81" t="s">
        <v>286</v>
      </c>
      <c r="B30" s="19">
        <v>7316</v>
      </c>
      <c r="C30" s="15">
        <v>1322</v>
      </c>
      <c r="D30" s="15">
        <v>19200</v>
      </c>
      <c r="E30" s="222">
        <v>813</v>
      </c>
      <c r="F30" s="223">
        <v>3273</v>
      </c>
      <c r="G30" s="223">
        <v>1991</v>
      </c>
      <c r="H30" s="223">
        <v>1239</v>
      </c>
      <c r="I30" s="223">
        <v>2643</v>
      </c>
      <c r="J30" s="223">
        <v>2814</v>
      </c>
      <c r="K30" s="223">
        <v>353</v>
      </c>
      <c r="L30" s="223">
        <v>1506</v>
      </c>
      <c r="M30" s="223">
        <v>3113</v>
      </c>
      <c r="N30" s="223">
        <v>1330</v>
      </c>
      <c r="O30" s="224">
        <v>2873</v>
      </c>
      <c r="P30" s="384"/>
      <c r="Q30" s="339"/>
      <c r="R30" s="169">
        <v>519</v>
      </c>
      <c r="S30" s="170">
        <v>631</v>
      </c>
      <c r="T30" s="178">
        <v>789</v>
      </c>
      <c r="U30" s="175">
        <v>1180</v>
      </c>
      <c r="V30" s="175">
        <v>439</v>
      </c>
      <c r="W30" s="173">
        <v>350</v>
      </c>
      <c r="X30" s="384"/>
      <c r="Y30" s="252">
        <v>87</v>
      </c>
      <c r="Z30" s="253">
        <v>7</v>
      </c>
    </row>
    <row r="31" spans="1:26" ht="12.75">
      <c r="A31" s="81" t="s">
        <v>287</v>
      </c>
      <c r="B31" s="19">
        <v>11715</v>
      </c>
      <c r="C31" s="15">
        <v>1543</v>
      </c>
      <c r="D31" s="15">
        <v>27314</v>
      </c>
      <c r="E31" s="222">
        <v>974</v>
      </c>
      <c r="F31" s="223">
        <v>5126</v>
      </c>
      <c r="G31" s="223">
        <v>3563</v>
      </c>
      <c r="H31" s="223">
        <v>2052</v>
      </c>
      <c r="I31" s="223">
        <v>5104</v>
      </c>
      <c r="J31" s="223">
        <v>3861</v>
      </c>
      <c r="K31" s="223">
        <v>561</v>
      </c>
      <c r="L31" s="223">
        <v>2189</v>
      </c>
      <c r="M31" s="223">
        <v>4503</v>
      </c>
      <c r="N31" s="223">
        <v>2132</v>
      </c>
      <c r="O31" s="224">
        <v>5080</v>
      </c>
      <c r="P31" s="384"/>
      <c r="Q31" s="339"/>
      <c r="R31" s="169">
        <v>835</v>
      </c>
      <c r="S31" s="170">
        <v>928</v>
      </c>
      <c r="T31" s="178">
        <v>1369</v>
      </c>
      <c r="U31" s="175">
        <v>1950</v>
      </c>
      <c r="V31" s="175">
        <v>803</v>
      </c>
      <c r="W31" s="173">
        <v>566</v>
      </c>
      <c r="X31" s="384"/>
      <c r="Y31" s="252">
        <v>102</v>
      </c>
      <c r="Z31" s="253">
        <v>22</v>
      </c>
    </row>
    <row r="32" spans="1:26" ht="12.75">
      <c r="A32" s="81" t="s">
        <v>288</v>
      </c>
      <c r="B32" s="19">
        <v>643</v>
      </c>
      <c r="C32" s="15">
        <v>70</v>
      </c>
      <c r="D32" s="15">
        <v>1530</v>
      </c>
      <c r="E32" s="222">
        <v>59</v>
      </c>
      <c r="F32" s="223">
        <v>265</v>
      </c>
      <c r="G32" s="223">
        <v>198</v>
      </c>
      <c r="H32" s="223">
        <v>121</v>
      </c>
      <c r="I32" s="223">
        <v>253</v>
      </c>
      <c r="J32" s="223">
        <v>190</v>
      </c>
      <c r="K32" s="223">
        <v>29</v>
      </c>
      <c r="L32" s="223">
        <v>171</v>
      </c>
      <c r="M32" s="223">
        <v>276</v>
      </c>
      <c r="N32" s="223">
        <v>133</v>
      </c>
      <c r="O32" s="224">
        <v>234</v>
      </c>
      <c r="P32" s="384"/>
      <c r="Q32" s="339"/>
      <c r="R32" s="169">
        <v>51</v>
      </c>
      <c r="S32" s="170">
        <v>57</v>
      </c>
      <c r="T32" s="178">
        <v>102</v>
      </c>
      <c r="U32" s="175">
        <v>144</v>
      </c>
      <c r="V32" s="175">
        <v>62</v>
      </c>
      <c r="W32" s="173">
        <v>40</v>
      </c>
      <c r="X32" s="384"/>
      <c r="Y32" s="252">
        <v>13</v>
      </c>
      <c r="Z32" s="253" t="s">
        <v>251</v>
      </c>
    </row>
    <row r="33" spans="1:26" ht="12.75">
      <c r="A33" s="81" t="s">
        <v>289</v>
      </c>
      <c r="B33" s="19">
        <v>10225</v>
      </c>
      <c r="C33" s="15">
        <v>1595</v>
      </c>
      <c r="D33" s="15">
        <v>23926</v>
      </c>
      <c r="E33" s="222">
        <v>966</v>
      </c>
      <c r="F33" s="223">
        <v>4308</v>
      </c>
      <c r="G33" s="223">
        <v>2970</v>
      </c>
      <c r="H33" s="223">
        <v>1981</v>
      </c>
      <c r="I33" s="223">
        <v>4369</v>
      </c>
      <c r="J33" s="223">
        <v>3557</v>
      </c>
      <c r="K33" s="223">
        <v>554</v>
      </c>
      <c r="L33" s="223">
        <v>1745</v>
      </c>
      <c r="M33" s="223">
        <v>3910</v>
      </c>
      <c r="N33" s="223">
        <v>1784</v>
      </c>
      <c r="O33" s="224">
        <v>4531</v>
      </c>
      <c r="P33" s="384"/>
      <c r="Q33" s="339"/>
      <c r="R33" s="169">
        <v>600</v>
      </c>
      <c r="S33" s="170">
        <v>695</v>
      </c>
      <c r="T33" s="178">
        <v>1716</v>
      </c>
      <c r="U33" s="175">
        <v>2323</v>
      </c>
      <c r="V33" s="175">
        <v>978</v>
      </c>
      <c r="W33" s="173">
        <v>738</v>
      </c>
      <c r="X33" s="384"/>
      <c r="Y33" s="252">
        <v>159</v>
      </c>
      <c r="Z33" s="253">
        <v>14</v>
      </c>
    </row>
    <row r="34" spans="1:26" ht="12.75">
      <c r="A34" s="81" t="s">
        <v>293</v>
      </c>
      <c r="B34" s="13">
        <v>1000</v>
      </c>
      <c r="C34" s="15">
        <v>120</v>
      </c>
      <c r="D34" s="15">
        <v>2375</v>
      </c>
      <c r="E34" s="222">
        <v>96</v>
      </c>
      <c r="F34" s="223">
        <v>389</v>
      </c>
      <c r="G34" s="223">
        <v>309</v>
      </c>
      <c r="H34" s="223">
        <v>206</v>
      </c>
      <c r="I34" s="223">
        <v>427</v>
      </c>
      <c r="J34" s="223">
        <v>321</v>
      </c>
      <c r="K34" s="223">
        <v>42</v>
      </c>
      <c r="L34" s="223">
        <v>210</v>
      </c>
      <c r="M34" s="223">
        <v>403</v>
      </c>
      <c r="N34" s="223">
        <v>194</v>
      </c>
      <c r="O34" s="224">
        <v>403</v>
      </c>
      <c r="P34" s="384"/>
      <c r="Q34" s="339"/>
      <c r="R34" s="178">
        <v>44</v>
      </c>
      <c r="S34" s="170">
        <v>48</v>
      </c>
      <c r="T34" s="178">
        <v>97</v>
      </c>
      <c r="U34" s="175">
        <v>137</v>
      </c>
      <c r="V34" s="175">
        <v>57</v>
      </c>
      <c r="W34" s="173">
        <v>40</v>
      </c>
      <c r="X34" s="384"/>
      <c r="Y34" s="252">
        <v>5</v>
      </c>
      <c r="Z34" s="253" t="s">
        <v>251</v>
      </c>
    </row>
    <row r="35" spans="1:26" ht="23.25" thickBot="1">
      <c r="A35" s="182" t="s">
        <v>179</v>
      </c>
      <c r="B35" s="199">
        <v>34</v>
      </c>
      <c r="C35" s="195">
        <v>6</v>
      </c>
      <c r="D35" s="195">
        <v>79</v>
      </c>
      <c r="E35" s="225">
        <v>5</v>
      </c>
      <c r="F35" s="226">
        <v>19</v>
      </c>
      <c r="G35" s="226">
        <v>6</v>
      </c>
      <c r="H35" s="228" t="s">
        <v>251</v>
      </c>
      <c r="I35" s="226">
        <v>16</v>
      </c>
      <c r="J35" s="226">
        <v>12</v>
      </c>
      <c r="K35" s="226">
        <v>0</v>
      </c>
      <c r="L35" s="226">
        <v>6</v>
      </c>
      <c r="M35" s="226">
        <v>19</v>
      </c>
      <c r="N35" s="226">
        <v>8</v>
      </c>
      <c r="O35" s="227">
        <v>7</v>
      </c>
      <c r="P35" s="385"/>
      <c r="Q35" s="340"/>
      <c r="R35" s="196">
        <v>0</v>
      </c>
      <c r="S35" s="186">
        <v>0</v>
      </c>
      <c r="T35" s="196" t="s">
        <v>251</v>
      </c>
      <c r="U35" s="188" t="s">
        <v>251</v>
      </c>
      <c r="V35" s="188">
        <v>0</v>
      </c>
      <c r="W35" s="191" t="s">
        <v>251</v>
      </c>
      <c r="X35" s="385"/>
      <c r="Y35" s="254">
        <v>0</v>
      </c>
      <c r="Z35" s="255">
        <v>0</v>
      </c>
    </row>
    <row r="36" spans="1:26" s="205" customFormat="1" ht="14.25" thickBot="1" thickTop="1">
      <c r="A36" s="200" t="s">
        <v>294</v>
      </c>
      <c r="B36" s="202">
        <f>SUBTOTAL(9,B11:B35)</f>
        <v>98086</v>
      </c>
      <c r="C36" s="204">
        <f>SUBTOTAL(9,C11:C35)</f>
        <v>16069</v>
      </c>
      <c r="D36" s="204">
        <f>SUBTOTAL(9,D11:D35)</f>
        <v>238433</v>
      </c>
      <c r="E36" s="221">
        <f>SUM(E11:E35)</f>
        <v>10197</v>
      </c>
      <c r="F36" s="212">
        <f aca="true" t="shared" si="0" ref="F36:O36">SUM(F11:F35)</f>
        <v>42390</v>
      </c>
      <c r="G36" s="212">
        <f t="shared" si="0"/>
        <v>28067</v>
      </c>
      <c r="H36" s="212">
        <v>17432</v>
      </c>
      <c r="I36" s="212">
        <f t="shared" si="0"/>
        <v>39384</v>
      </c>
      <c r="J36" s="213">
        <f t="shared" si="0"/>
        <v>35931</v>
      </c>
      <c r="K36" s="212">
        <f t="shared" si="0"/>
        <v>4630</v>
      </c>
      <c r="L36" s="229">
        <f t="shared" si="0"/>
        <v>18141</v>
      </c>
      <c r="M36" s="212">
        <f t="shared" si="0"/>
        <v>38913</v>
      </c>
      <c r="N36" s="212">
        <f t="shared" si="0"/>
        <v>19412</v>
      </c>
      <c r="O36" s="203">
        <f t="shared" si="0"/>
        <v>39761</v>
      </c>
      <c r="P36" s="202">
        <v>18</v>
      </c>
      <c r="Q36" s="203">
        <v>51</v>
      </c>
      <c r="R36" s="202">
        <f>SUBTOTAL(9,R11:R35)</f>
        <v>6818</v>
      </c>
      <c r="S36" s="203">
        <f>SUBTOTAL(9,S11:S35)</f>
        <v>7797</v>
      </c>
      <c r="T36" s="202">
        <v>13398</v>
      </c>
      <c r="U36" s="204">
        <v>19514</v>
      </c>
      <c r="V36" s="204">
        <f>SUBTOTAL(9,V11:V35)</f>
        <v>7618</v>
      </c>
      <c r="W36" s="203">
        <v>5780</v>
      </c>
      <c r="X36" s="258">
        <v>6</v>
      </c>
      <c r="Y36" s="256">
        <v>1550</v>
      </c>
      <c r="Z36" s="257">
        <v>166</v>
      </c>
    </row>
    <row r="37" spans="1:20" ht="27.75" thickTop="1">
      <c r="A37" s="2" t="s">
        <v>329</v>
      </c>
      <c r="B37" s="10" t="s">
        <v>318</v>
      </c>
      <c r="F37" s="7"/>
      <c r="G37" s="7"/>
      <c r="I37" s="51"/>
      <c r="P37" s="10" t="s">
        <v>318</v>
      </c>
      <c r="Q37" s="8"/>
      <c r="R37" s="8"/>
      <c r="S37" s="8"/>
      <c r="T37" s="8"/>
    </row>
    <row r="38" spans="2:28" s="8" customFormat="1" ht="11.25" customHeight="1">
      <c r="B38" s="345" t="s">
        <v>330</v>
      </c>
      <c r="C38" s="386"/>
      <c r="D38" s="386"/>
      <c r="E38" s="386"/>
      <c r="F38" s="386"/>
      <c r="G38" s="386"/>
      <c r="H38" s="386"/>
      <c r="I38" s="386"/>
      <c r="J38" s="386"/>
      <c r="K38" s="386"/>
      <c r="L38" s="386"/>
      <c r="M38" s="386"/>
      <c r="N38" s="386"/>
      <c r="P38" s="345" t="s">
        <v>331</v>
      </c>
      <c r="Q38" s="345"/>
      <c r="R38" s="345"/>
      <c r="S38" s="345"/>
      <c r="T38" s="345"/>
      <c r="U38" s="345"/>
      <c r="V38" s="345"/>
      <c r="W38" s="345"/>
      <c r="X38" s="345"/>
      <c r="Y38" s="345"/>
      <c r="Z38" s="345"/>
      <c r="AA38" s="345"/>
      <c r="AB38" s="345"/>
    </row>
    <row r="39" spans="2:28" s="8" customFormat="1" ht="20.25" customHeight="1">
      <c r="B39" s="386"/>
      <c r="C39" s="386"/>
      <c r="D39" s="386"/>
      <c r="E39" s="386"/>
      <c r="F39" s="386"/>
      <c r="G39" s="386"/>
      <c r="H39" s="386"/>
      <c r="I39" s="386"/>
      <c r="J39" s="386"/>
      <c r="K39" s="386"/>
      <c r="L39" s="386"/>
      <c r="M39" s="386"/>
      <c r="N39" s="386"/>
      <c r="P39" s="345"/>
      <c r="Q39" s="345"/>
      <c r="R39" s="345"/>
      <c r="S39" s="345"/>
      <c r="T39" s="345"/>
      <c r="U39" s="345"/>
      <c r="V39" s="345"/>
      <c r="W39" s="345"/>
      <c r="X39" s="345"/>
      <c r="Y39" s="345"/>
      <c r="Z39" s="345"/>
      <c r="AA39" s="345"/>
      <c r="AB39" s="345"/>
    </row>
    <row r="40" spans="2:28" s="8" customFormat="1" ht="11.25">
      <c r="B40" s="386"/>
      <c r="C40" s="386"/>
      <c r="D40" s="386"/>
      <c r="E40" s="386"/>
      <c r="F40" s="386"/>
      <c r="G40" s="386"/>
      <c r="H40" s="386"/>
      <c r="I40" s="386"/>
      <c r="J40" s="386"/>
      <c r="K40" s="386"/>
      <c r="L40" s="386"/>
      <c r="M40" s="386"/>
      <c r="N40" s="386"/>
      <c r="P40" s="345"/>
      <c r="Q40" s="345"/>
      <c r="R40" s="345"/>
      <c r="S40" s="345"/>
      <c r="T40" s="345"/>
      <c r="U40" s="345"/>
      <c r="V40" s="345"/>
      <c r="W40" s="345"/>
      <c r="X40" s="345"/>
      <c r="Y40" s="345"/>
      <c r="Z40" s="345"/>
      <c r="AA40" s="345"/>
      <c r="AB40" s="345"/>
    </row>
    <row r="41" spans="2:28" s="8" customFormat="1" ht="18" customHeight="1">
      <c r="B41" s="10"/>
      <c r="C41" s="4"/>
      <c r="D41" s="4"/>
      <c r="E41" s="4"/>
      <c r="F41" s="7"/>
      <c r="G41" s="7"/>
      <c r="H41" s="4"/>
      <c r="I41" s="51"/>
      <c r="J41" s="4"/>
      <c r="K41" s="4"/>
      <c r="L41" s="4"/>
      <c r="M41" s="4"/>
      <c r="N41" s="4"/>
      <c r="P41" s="345" t="s">
        <v>185</v>
      </c>
      <c r="Q41" s="345"/>
      <c r="R41" s="345"/>
      <c r="S41" s="345"/>
      <c r="T41" s="345"/>
      <c r="U41" s="345"/>
      <c r="V41" s="345"/>
      <c r="W41" s="345"/>
      <c r="X41" s="345"/>
      <c r="Y41" s="345"/>
      <c r="Z41" s="345"/>
      <c r="AA41" s="345"/>
      <c r="AB41" s="345"/>
    </row>
    <row r="42" spans="16:28" s="8" customFormat="1" ht="11.25">
      <c r="P42" s="345"/>
      <c r="Q42" s="345"/>
      <c r="R42" s="345"/>
      <c r="S42" s="345"/>
      <c r="T42" s="345"/>
      <c r="U42" s="345"/>
      <c r="V42" s="345"/>
      <c r="W42" s="345"/>
      <c r="X42" s="345"/>
      <c r="Y42" s="345"/>
      <c r="Z42" s="345"/>
      <c r="AA42" s="345"/>
      <c r="AB42" s="345"/>
    </row>
    <row r="43" s="8" customFormat="1" ht="11.25"/>
    <row r="44" spans="16:28" s="8" customFormat="1" ht="11.25" customHeight="1">
      <c r="P44" s="345" t="s">
        <v>96</v>
      </c>
      <c r="Q44" s="345"/>
      <c r="R44" s="345"/>
      <c r="S44" s="345"/>
      <c r="T44" s="345"/>
      <c r="U44" s="345"/>
      <c r="V44" s="345"/>
      <c r="W44" s="345"/>
      <c r="X44" s="345"/>
      <c r="Y44" s="345"/>
      <c r="Z44" s="345"/>
      <c r="AA44" s="345"/>
      <c r="AB44" s="345"/>
    </row>
    <row r="45" spans="2:28" s="8" customFormat="1" ht="11.25">
      <c r="B45" s="33"/>
      <c r="C45" s="34"/>
      <c r="D45" s="34"/>
      <c r="E45" s="34"/>
      <c r="F45" s="34"/>
      <c r="G45" s="34"/>
      <c r="H45" s="34"/>
      <c r="I45" s="34"/>
      <c r="J45" s="34"/>
      <c r="K45" s="34"/>
      <c r="L45" s="34"/>
      <c r="M45" s="34"/>
      <c r="N45" s="34"/>
      <c r="P45" s="345"/>
      <c r="Q45" s="345"/>
      <c r="R45" s="345"/>
      <c r="S45" s="345"/>
      <c r="T45" s="345"/>
      <c r="U45" s="345"/>
      <c r="V45" s="345"/>
      <c r="W45" s="345"/>
      <c r="X45" s="345"/>
      <c r="Y45" s="345"/>
      <c r="Z45" s="345"/>
      <c r="AA45" s="345"/>
      <c r="AB45" s="345"/>
    </row>
    <row r="46" spans="2:14" s="8" customFormat="1" ht="11.25">
      <c r="B46" s="22"/>
      <c r="C46" s="34"/>
      <c r="D46" s="34"/>
      <c r="E46" s="34"/>
      <c r="F46" s="34"/>
      <c r="G46" s="34"/>
      <c r="H46" s="34"/>
      <c r="I46" s="34"/>
      <c r="J46" s="34"/>
      <c r="K46" s="34"/>
      <c r="L46" s="34"/>
      <c r="M46" s="34"/>
      <c r="N46" s="34"/>
    </row>
    <row r="47" spans="2:28" s="8" customFormat="1" ht="11.25">
      <c r="B47" s="33"/>
      <c r="C47" s="34"/>
      <c r="D47" s="34"/>
      <c r="E47" s="34"/>
      <c r="F47" s="34"/>
      <c r="G47" s="34"/>
      <c r="H47" s="34"/>
      <c r="I47" s="34"/>
      <c r="J47" s="34"/>
      <c r="K47" s="34"/>
      <c r="L47" s="34"/>
      <c r="M47" s="34"/>
      <c r="N47" s="34"/>
      <c r="P47" s="345" t="s">
        <v>97</v>
      </c>
      <c r="Q47" s="345"/>
      <c r="R47" s="345"/>
      <c r="S47" s="345"/>
      <c r="T47" s="345"/>
      <c r="U47" s="345"/>
      <c r="V47" s="345"/>
      <c r="W47" s="345"/>
      <c r="X47" s="345"/>
      <c r="Y47" s="345"/>
      <c r="Z47" s="345"/>
      <c r="AA47" s="345"/>
      <c r="AB47" s="345"/>
    </row>
    <row r="48" spans="2:28" s="8" customFormat="1" ht="11.25">
      <c r="B48" s="143"/>
      <c r="C48" s="26"/>
      <c r="D48" s="26"/>
      <c r="E48" s="26"/>
      <c r="F48" s="26"/>
      <c r="G48" s="26"/>
      <c r="H48" s="26"/>
      <c r="I48" s="26"/>
      <c r="J48" s="26"/>
      <c r="K48" s="26"/>
      <c r="L48" s="26"/>
      <c r="M48" s="26"/>
      <c r="N48" s="26"/>
      <c r="O48" s="34"/>
      <c r="P48" s="345"/>
      <c r="Q48" s="345"/>
      <c r="R48" s="345"/>
      <c r="S48" s="345"/>
      <c r="T48" s="345"/>
      <c r="U48" s="345"/>
      <c r="V48" s="345"/>
      <c r="W48" s="345"/>
      <c r="X48" s="345"/>
      <c r="Y48" s="345"/>
      <c r="Z48" s="345"/>
      <c r="AA48" s="345"/>
      <c r="AB48" s="345"/>
    </row>
    <row r="49" spans="2:16" s="8" customFormat="1" ht="8.25" customHeight="1">
      <c r="B49" s="144"/>
      <c r="C49" s="34"/>
      <c r="D49" s="34"/>
      <c r="E49" s="34"/>
      <c r="F49" s="34"/>
      <c r="G49" s="34"/>
      <c r="H49" s="34"/>
      <c r="I49" s="34"/>
      <c r="J49" s="34"/>
      <c r="K49" s="34"/>
      <c r="L49" s="34"/>
      <c r="M49" s="34"/>
      <c r="N49" s="34"/>
      <c r="O49" s="34"/>
      <c r="P49" s="34"/>
    </row>
    <row r="50" spans="2:16" s="8" customFormat="1" ht="13.5" customHeight="1">
      <c r="B50" s="33"/>
      <c r="C50" s="34"/>
      <c r="D50" s="34"/>
      <c r="E50" s="34"/>
      <c r="F50" s="34"/>
      <c r="G50" s="34"/>
      <c r="H50" s="34"/>
      <c r="I50" s="34"/>
      <c r="J50" s="35"/>
      <c r="K50" s="34"/>
      <c r="L50" s="34"/>
      <c r="M50" s="34"/>
      <c r="N50" s="34"/>
      <c r="O50" s="26"/>
      <c r="P50" s="20" t="s">
        <v>182</v>
      </c>
    </row>
    <row r="51" spans="2:16" s="8" customFormat="1" ht="11.25">
      <c r="B51" s="33"/>
      <c r="C51" s="34"/>
      <c r="D51" s="34"/>
      <c r="E51" s="34"/>
      <c r="F51" s="34"/>
      <c r="G51" s="34"/>
      <c r="H51" s="34"/>
      <c r="I51" s="34"/>
      <c r="J51" s="35"/>
      <c r="K51" s="34"/>
      <c r="L51" s="34"/>
      <c r="M51" s="34"/>
      <c r="N51" s="34"/>
      <c r="O51" s="37"/>
      <c r="P51" s="34"/>
    </row>
    <row r="52" spans="2:16" s="8" customFormat="1" ht="20.25" customHeight="1">
      <c r="B52" s="33"/>
      <c r="C52" s="34"/>
      <c r="D52" s="34"/>
      <c r="E52" s="34"/>
      <c r="F52" s="34"/>
      <c r="G52" s="34"/>
      <c r="H52" s="34"/>
      <c r="I52" s="34"/>
      <c r="J52" s="34"/>
      <c r="K52" s="34"/>
      <c r="L52" s="34"/>
      <c r="M52" s="34"/>
      <c r="N52" s="34"/>
      <c r="O52" s="26"/>
      <c r="P52" s="26"/>
    </row>
    <row r="53" spans="2:17" s="8" customFormat="1" ht="11.25">
      <c r="B53" s="33"/>
      <c r="C53" s="34"/>
      <c r="D53" s="34"/>
      <c r="E53" s="34"/>
      <c r="F53" s="34"/>
      <c r="G53" s="34"/>
      <c r="H53" s="34"/>
      <c r="I53" s="34"/>
      <c r="J53" s="34"/>
      <c r="K53" s="34"/>
      <c r="L53" s="34"/>
      <c r="M53" s="34"/>
      <c r="N53" s="34"/>
      <c r="P53" s="37"/>
      <c r="Q53" s="37"/>
    </row>
    <row r="54" spans="2:17" s="8" customFormat="1" ht="19.5" customHeight="1">
      <c r="B54" s="26"/>
      <c r="C54" s="26"/>
      <c r="D54" s="26"/>
      <c r="E54" s="26"/>
      <c r="F54" s="26"/>
      <c r="G54" s="26"/>
      <c r="H54" s="26"/>
      <c r="I54" s="26"/>
      <c r="J54" s="26"/>
      <c r="K54" s="26"/>
      <c r="L54" s="26"/>
      <c r="M54" s="26"/>
      <c r="N54" s="26"/>
      <c r="O54" s="26"/>
      <c r="P54" s="26"/>
      <c r="Q54" s="26"/>
    </row>
    <row r="55" spans="2:17" s="8" customFormat="1" ht="11.25">
      <c r="B55" s="36"/>
      <c r="C55" s="37"/>
      <c r="D55" s="37"/>
      <c r="E55" s="37"/>
      <c r="F55" s="37"/>
      <c r="G55" s="37"/>
      <c r="H55" s="37"/>
      <c r="I55" s="37"/>
      <c r="J55" s="37"/>
      <c r="K55" s="37"/>
      <c r="L55" s="37"/>
      <c r="M55" s="37"/>
      <c r="N55" s="37"/>
      <c r="O55" s="37"/>
      <c r="P55" s="37"/>
      <c r="Q55" s="37"/>
    </row>
    <row r="56" spans="2:17" s="8" customFormat="1" ht="22.5" customHeight="1">
      <c r="B56" s="26"/>
      <c r="C56" s="26"/>
      <c r="D56" s="26"/>
      <c r="E56" s="26"/>
      <c r="F56" s="26"/>
      <c r="G56" s="26"/>
      <c r="H56" s="26"/>
      <c r="I56" s="26"/>
      <c r="J56" s="26"/>
      <c r="K56" s="26"/>
      <c r="L56" s="26"/>
      <c r="M56" s="26"/>
      <c r="N56" s="26"/>
      <c r="O56" s="26"/>
      <c r="P56" s="26"/>
      <c r="Q56" s="26"/>
    </row>
    <row r="57" spans="2:15" s="8" customFormat="1" ht="11.25">
      <c r="B57" s="36"/>
      <c r="C57" s="37"/>
      <c r="D57" s="37"/>
      <c r="E57" s="37"/>
      <c r="F57" s="37"/>
      <c r="G57" s="37"/>
      <c r="H57" s="37"/>
      <c r="I57" s="37"/>
      <c r="J57" s="37"/>
      <c r="K57" s="37"/>
      <c r="L57" s="37"/>
      <c r="M57" s="37"/>
      <c r="N57" s="37"/>
      <c r="O57" s="37"/>
    </row>
    <row r="58" spans="2:15" s="8" customFormat="1" ht="19.5" customHeight="1">
      <c r="B58" s="26"/>
      <c r="C58" s="26"/>
      <c r="D58" s="26"/>
      <c r="E58" s="26"/>
      <c r="F58" s="26"/>
      <c r="G58" s="26"/>
      <c r="H58" s="26"/>
      <c r="I58" s="26"/>
      <c r="J58" s="26"/>
      <c r="K58" s="26"/>
      <c r="L58" s="26"/>
      <c r="M58" s="26"/>
      <c r="N58" s="26"/>
      <c r="O58" s="26"/>
    </row>
    <row r="59" spans="2:30" s="8" customFormat="1" ht="12.75">
      <c r="B59" s="36"/>
      <c r="C59" s="37"/>
      <c r="D59" s="37"/>
      <c r="E59" s="37"/>
      <c r="F59" s="37"/>
      <c r="G59" s="37"/>
      <c r="H59" s="37"/>
      <c r="I59" s="37"/>
      <c r="J59" s="37"/>
      <c r="K59" s="37"/>
      <c r="L59" s="37"/>
      <c r="M59" s="37"/>
      <c r="N59" s="37"/>
      <c r="P59" s="37"/>
      <c r="Q59" s="37"/>
      <c r="AC59" s="4"/>
      <c r="AD59" s="4"/>
    </row>
    <row r="60" spans="2:28" ht="12.75">
      <c r="B60" s="26"/>
      <c r="C60" s="26"/>
      <c r="D60" s="26"/>
      <c r="E60" s="26"/>
      <c r="F60" s="26"/>
      <c r="G60" s="26"/>
      <c r="H60" s="26"/>
      <c r="I60" s="26"/>
      <c r="J60" s="26"/>
      <c r="K60" s="26"/>
      <c r="L60" s="26"/>
      <c r="M60" s="26"/>
      <c r="N60" s="26"/>
      <c r="P60" s="26"/>
      <c r="Q60" s="26"/>
      <c r="R60" s="8"/>
      <c r="S60" s="8"/>
      <c r="T60" s="8"/>
      <c r="U60" s="8"/>
      <c r="V60" s="8"/>
      <c r="W60" s="8"/>
      <c r="X60" s="8"/>
      <c r="Y60" s="8"/>
      <c r="Z60" s="8"/>
      <c r="AA60" s="8"/>
      <c r="AB60" s="8"/>
    </row>
    <row r="61" spans="2:28" ht="12.75">
      <c r="B61" s="36"/>
      <c r="C61" s="37"/>
      <c r="D61" s="37"/>
      <c r="E61" s="37"/>
      <c r="F61" s="37"/>
      <c r="G61" s="37"/>
      <c r="H61" s="37"/>
      <c r="I61" s="37"/>
      <c r="J61" s="37"/>
      <c r="K61" s="37"/>
      <c r="L61" s="37"/>
      <c r="M61" s="37"/>
      <c r="N61" s="37"/>
      <c r="P61" s="8"/>
      <c r="Q61" s="8"/>
      <c r="R61" s="8"/>
      <c r="S61" s="8"/>
      <c r="T61" s="8"/>
      <c r="U61" s="8"/>
      <c r="V61" s="8"/>
      <c r="W61" s="8"/>
      <c r="X61" s="8"/>
      <c r="Y61" s="8"/>
      <c r="Z61" s="8"/>
      <c r="AA61" s="8"/>
      <c r="AB61" s="8"/>
    </row>
    <row r="62" spans="2:14" ht="12.75">
      <c r="B62" s="26"/>
      <c r="C62" s="26"/>
      <c r="D62" s="26"/>
      <c r="E62" s="26"/>
      <c r="F62" s="26"/>
      <c r="G62" s="26"/>
      <c r="H62" s="26"/>
      <c r="I62" s="26"/>
      <c r="J62" s="26"/>
      <c r="K62" s="26"/>
      <c r="L62" s="26"/>
      <c r="M62" s="26"/>
      <c r="N62" s="26"/>
    </row>
    <row r="63" spans="2:14" ht="12.75">
      <c r="B63" s="8"/>
      <c r="C63" s="8"/>
      <c r="D63" s="8"/>
      <c r="E63" s="8"/>
      <c r="F63" s="8"/>
      <c r="G63" s="8"/>
      <c r="H63" s="8"/>
      <c r="I63" s="8"/>
      <c r="J63" s="8"/>
      <c r="K63" s="8"/>
      <c r="L63" s="8"/>
      <c r="M63" s="8"/>
      <c r="N63" s="8"/>
    </row>
  </sheetData>
  <mergeCells count="34">
    <mergeCell ref="B3:O3"/>
    <mergeCell ref="C5:N5"/>
    <mergeCell ref="P3:AC3"/>
    <mergeCell ref="Q5:AB5"/>
    <mergeCell ref="P47:AB48"/>
    <mergeCell ref="P44:AB45"/>
    <mergeCell ref="P41:AB42"/>
    <mergeCell ref="P11:P35"/>
    <mergeCell ref="B38:N40"/>
    <mergeCell ref="P38:AB40"/>
    <mergeCell ref="U9:U10"/>
    <mergeCell ref="V9:W9"/>
    <mergeCell ref="S9:S10"/>
    <mergeCell ref="C9:C10"/>
    <mergeCell ref="B9:B10"/>
    <mergeCell ref="T9:T10"/>
    <mergeCell ref="R9:R10"/>
    <mergeCell ref="T8:W8"/>
    <mergeCell ref="Q11:Q35"/>
    <mergeCell ref="X8:Z8"/>
    <mergeCell ref="Z9:Z10"/>
    <mergeCell ref="Y9:Y10"/>
    <mergeCell ref="X9:X10"/>
    <mergeCell ref="X11:X35"/>
    <mergeCell ref="A8:A10"/>
    <mergeCell ref="E9:H9"/>
    <mergeCell ref="R8:S8"/>
    <mergeCell ref="Q9:Q10"/>
    <mergeCell ref="P9:P10"/>
    <mergeCell ref="I9:L9"/>
    <mergeCell ref="M9:O9"/>
    <mergeCell ref="P8:Q8"/>
    <mergeCell ref="D9:D10"/>
    <mergeCell ref="B8:O8"/>
  </mergeCells>
  <conditionalFormatting sqref="R11:W35 Y11:Z35 X11 E11:Q11 B11:D35">
    <cfRule type="cellIs" priority="1" dxfId="0" operator="between" stopIfTrue="1">
      <formula>1</formula>
      <formula>4</formula>
    </cfRule>
  </conditionalFormatting>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4" r:id="rId2"/>
  <headerFooter alignWithMargins="0">
    <oddHeader>&amp;R&amp;"Arial,Italique"&amp;8Observatoire Statistiques et Etudes - Mai 2012</oddHeader>
    <oddFooter>&amp;R&amp;8&amp;P/&amp;N</oddFooter>
  </headerFooter>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sheetPr codeName="Feuil6"/>
  <dimension ref="A3:AO38"/>
  <sheetViews>
    <sheetView showGridLines="0" workbookViewId="0" topLeftCell="A1">
      <pane xSplit="1" topLeftCell="B1" activePane="topRight" state="frozen"/>
      <selection pane="topLeft" activeCell="A1" sqref="A1"/>
      <selection pane="topRight" activeCell="A7" sqref="A7"/>
    </sheetView>
  </sheetViews>
  <sheetFormatPr defaultColWidth="11.421875" defaultRowHeight="12.75"/>
  <cols>
    <col min="1" max="1" width="16.8515625" style="4" bestFit="1" customWidth="1"/>
    <col min="2" max="2" width="11.28125" style="4" customWidth="1"/>
    <col min="3" max="3" width="11.421875" style="4" customWidth="1"/>
    <col min="4" max="7" width="9.57421875" style="4" customWidth="1"/>
    <col min="8" max="8" width="11.28125" style="4" customWidth="1"/>
    <col min="9" max="9" width="14.00390625" style="4" customWidth="1"/>
    <col min="10" max="10" width="11.8515625" style="4" customWidth="1"/>
    <col min="11" max="11" width="12.421875" style="4" customWidth="1"/>
    <col min="12" max="14" width="10.140625" style="4" customWidth="1"/>
    <col min="15" max="16384" width="11.421875" style="4" customWidth="1"/>
  </cols>
  <sheetData>
    <row r="1" ht="12.75"/>
    <row r="2" ht="12.75"/>
    <row r="3" spans="2:18" ht="12.75">
      <c r="B3" s="311" t="s">
        <v>262</v>
      </c>
      <c r="C3" s="311"/>
      <c r="D3" s="311"/>
      <c r="E3" s="311"/>
      <c r="F3" s="311"/>
      <c r="G3" s="311"/>
      <c r="H3" s="311"/>
      <c r="I3" s="311"/>
      <c r="J3" s="311"/>
      <c r="K3" s="311"/>
      <c r="L3" s="311"/>
      <c r="M3" s="311"/>
      <c r="N3" s="311"/>
      <c r="O3" s="311"/>
      <c r="P3" s="311"/>
      <c r="Q3" s="311"/>
      <c r="R3" s="311"/>
    </row>
    <row r="4" ht="12.75"/>
    <row r="5" spans="3:17" ht="12.75">
      <c r="C5" s="271" t="s">
        <v>95</v>
      </c>
      <c r="D5" s="271"/>
      <c r="E5" s="271"/>
      <c r="F5" s="271"/>
      <c r="G5" s="271"/>
      <c r="H5" s="271"/>
      <c r="I5" s="271"/>
      <c r="J5" s="271"/>
      <c r="K5" s="271"/>
      <c r="L5" s="271"/>
      <c r="M5" s="271"/>
      <c r="N5" s="271"/>
      <c r="O5" s="271"/>
      <c r="P5" s="271"/>
      <c r="Q5" s="271"/>
    </row>
    <row r="6" ht="12.75"/>
    <row r="7" spans="1:17" ht="13.5" thickBot="1">
      <c r="A7" s="68" t="s">
        <v>178</v>
      </c>
      <c r="B7" s="11"/>
      <c r="C7" s="11"/>
      <c r="D7" s="11"/>
      <c r="E7" s="11"/>
      <c r="F7" s="11"/>
      <c r="G7" s="11"/>
      <c r="H7" s="11"/>
      <c r="I7" s="11"/>
      <c r="J7" s="11"/>
      <c r="K7" s="11"/>
      <c r="L7" s="11"/>
      <c r="M7" s="11"/>
      <c r="N7" s="11"/>
      <c r="O7" s="11"/>
      <c r="P7" s="11"/>
      <c r="Q7" s="11"/>
    </row>
    <row r="8" spans="1:18" s="8" customFormat="1" ht="12.75" customHeight="1" thickBot="1" thickTop="1">
      <c r="A8" s="267" t="s">
        <v>263</v>
      </c>
      <c r="B8" s="402" t="s">
        <v>336</v>
      </c>
      <c r="C8" s="403"/>
      <c r="D8" s="403"/>
      <c r="E8" s="403"/>
      <c r="F8" s="403"/>
      <c r="G8" s="403"/>
      <c r="H8" s="403"/>
      <c r="I8" s="403"/>
      <c r="J8" s="403"/>
      <c r="K8" s="403"/>
      <c r="L8" s="403"/>
      <c r="M8" s="403"/>
      <c r="N8" s="403"/>
      <c r="O8" s="403"/>
      <c r="P8" s="403"/>
      <c r="Q8" s="403"/>
      <c r="R8" s="404"/>
    </row>
    <row r="9" spans="1:18" s="8" customFormat="1" ht="12.75" customHeight="1" thickTop="1">
      <c r="A9" s="268"/>
      <c r="B9" s="317" t="s">
        <v>264</v>
      </c>
      <c r="C9" s="397" t="s">
        <v>316</v>
      </c>
      <c r="D9" s="396" t="s">
        <v>314</v>
      </c>
      <c r="E9" s="396"/>
      <c r="F9" s="396"/>
      <c r="G9" s="396"/>
      <c r="H9" s="396"/>
      <c r="I9" s="396"/>
      <c r="J9" s="394" t="s">
        <v>78</v>
      </c>
      <c r="K9" s="394"/>
      <c r="L9" s="394"/>
      <c r="M9" s="394"/>
      <c r="N9" s="394"/>
      <c r="O9" s="394"/>
      <c r="P9" s="394"/>
      <c r="Q9" s="394"/>
      <c r="R9" s="395"/>
    </row>
    <row r="10" spans="1:18" s="8" customFormat="1" ht="15.75" customHeight="1">
      <c r="A10" s="268"/>
      <c r="B10" s="319"/>
      <c r="C10" s="346"/>
      <c r="D10" s="392" t="s">
        <v>199</v>
      </c>
      <c r="E10" s="400" t="s">
        <v>87</v>
      </c>
      <c r="F10" s="392" t="s">
        <v>92</v>
      </c>
      <c r="G10" s="392" t="s">
        <v>76</v>
      </c>
      <c r="H10" s="392" t="s">
        <v>93</v>
      </c>
      <c r="I10" s="392" t="s">
        <v>307</v>
      </c>
      <c r="J10" s="392" t="s">
        <v>266</v>
      </c>
      <c r="K10" s="392"/>
      <c r="L10" s="392" t="s">
        <v>267</v>
      </c>
      <c r="M10" s="392"/>
      <c r="N10" s="392"/>
      <c r="O10" s="392" t="s">
        <v>268</v>
      </c>
      <c r="P10" s="392" t="s">
        <v>269</v>
      </c>
      <c r="Q10" s="392"/>
      <c r="R10" s="393"/>
    </row>
    <row r="11" spans="1:18" s="8" customFormat="1" ht="28.5" customHeight="1" thickBot="1">
      <c r="A11" s="366"/>
      <c r="B11" s="391"/>
      <c r="C11" s="398"/>
      <c r="D11" s="399"/>
      <c r="E11" s="401"/>
      <c r="F11" s="399"/>
      <c r="G11" s="399"/>
      <c r="H11" s="399"/>
      <c r="I11" s="399"/>
      <c r="J11" s="69" t="s">
        <v>298</v>
      </c>
      <c r="K11" s="69" t="s">
        <v>297</v>
      </c>
      <c r="L11" s="69" t="s">
        <v>299</v>
      </c>
      <c r="M11" s="69" t="s">
        <v>300</v>
      </c>
      <c r="N11" s="69" t="s">
        <v>301</v>
      </c>
      <c r="O11" s="399"/>
      <c r="P11" s="69" t="s">
        <v>299</v>
      </c>
      <c r="Q11" s="69" t="s">
        <v>300</v>
      </c>
      <c r="R11" s="82" t="s">
        <v>301</v>
      </c>
    </row>
    <row r="12" spans="1:41" ht="13.5" thickTop="1">
      <c r="A12" s="80" t="s">
        <v>270</v>
      </c>
      <c r="B12" s="165">
        <v>1456</v>
      </c>
      <c r="C12" s="162">
        <v>3154</v>
      </c>
      <c r="D12" s="162">
        <v>161</v>
      </c>
      <c r="E12" s="162">
        <v>258</v>
      </c>
      <c r="F12" s="162">
        <v>270</v>
      </c>
      <c r="G12" s="162">
        <v>362</v>
      </c>
      <c r="H12" s="162">
        <v>308</v>
      </c>
      <c r="I12" s="162">
        <v>97</v>
      </c>
      <c r="J12" s="162">
        <v>440</v>
      </c>
      <c r="K12" s="162">
        <v>265</v>
      </c>
      <c r="L12" s="162">
        <v>241</v>
      </c>
      <c r="M12" s="177">
        <v>130</v>
      </c>
      <c r="N12" s="177">
        <v>92</v>
      </c>
      <c r="O12" s="162">
        <v>80</v>
      </c>
      <c r="P12" s="162">
        <v>61</v>
      </c>
      <c r="Q12" s="162">
        <v>81</v>
      </c>
      <c r="R12" s="166">
        <v>66</v>
      </c>
      <c r="AO12" s="160"/>
    </row>
    <row r="13" spans="1:18" ht="12.75">
      <c r="A13" s="81" t="s">
        <v>271</v>
      </c>
      <c r="B13" s="169">
        <v>855</v>
      </c>
      <c r="C13" s="163">
        <v>1855</v>
      </c>
      <c r="D13" s="163">
        <v>70</v>
      </c>
      <c r="E13" s="163">
        <v>125</v>
      </c>
      <c r="F13" s="163">
        <v>169</v>
      </c>
      <c r="G13" s="163">
        <v>252</v>
      </c>
      <c r="H13" s="163">
        <v>181</v>
      </c>
      <c r="I13" s="163">
        <v>58</v>
      </c>
      <c r="J13" s="163">
        <v>291</v>
      </c>
      <c r="K13" s="163">
        <v>135</v>
      </c>
      <c r="L13" s="175">
        <v>119</v>
      </c>
      <c r="M13" s="163">
        <v>55</v>
      </c>
      <c r="N13" s="175">
        <v>31</v>
      </c>
      <c r="O13" s="163">
        <v>50</v>
      </c>
      <c r="P13" s="163">
        <v>51</v>
      </c>
      <c r="Q13" s="163">
        <v>68</v>
      </c>
      <c r="R13" s="173">
        <v>55</v>
      </c>
    </row>
    <row r="14" spans="1:18" ht="12.75">
      <c r="A14" s="81" t="s">
        <v>272</v>
      </c>
      <c r="B14" s="169">
        <v>546</v>
      </c>
      <c r="C14" s="163">
        <v>1131</v>
      </c>
      <c r="D14" s="163">
        <v>56</v>
      </c>
      <c r="E14" s="163">
        <v>68</v>
      </c>
      <c r="F14" s="163">
        <v>108</v>
      </c>
      <c r="G14" s="163">
        <v>139</v>
      </c>
      <c r="H14" s="163">
        <v>133</v>
      </c>
      <c r="I14" s="163">
        <v>42</v>
      </c>
      <c r="J14" s="163">
        <v>154</v>
      </c>
      <c r="K14" s="163">
        <v>104</v>
      </c>
      <c r="L14" s="175">
        <v>81</v>
      </c>
      <c r="M14" s="175">
        <v>56</v>
      </c>
      <c r="N14" s="163">
        <v>17</v>
      </c>
      <c r="O14" s="163">
        <v>38</v>
      </c>
      <c r="P14" s="163">
        <v>46</v>
      </c>
      <c r="Q14" s="163">
        <v>36</v>
      </c>
      <c r="R14" s="173">
        <v>14</v>
      </c>
    </row>
    <row r="15" spans="1:18" ht="12.75">
      <c r="A15" s="81" t="s">
        <v>273</v>
      </c>
      <c r="B15" s="169">
        <v>1323</v>
      </c>
      <c r="C15" s="163">
        <v>2582</v>
      </c>
      <c r="D15" s="163">
        <v>96</v>
      </c>
      <c r="E15" s="163">
        <v>211</v>
      </c>
      <c r="F15" s="163">
        <v>265</v>
      </c>
      <c r="G15" s="163">
        <v>315</v>
      </c>
      <c r="H15" s="163">
        <v>335</v>
      </c>
      <c r="I15" s="163">
        <v>101</v>
      </c>
      <c r="J15" s="163">
        <v>490</v>
      </c>
      <c r="K15" s="163">
        <v>245</v>
      </c>
      <c r="L15" s="163">
        <v>172</v>
      </c>
      <c r="M15" s="175">
        <v>82</v>
      </c>
      <c r="N15" s="163">
        <v>43</v>
      </c>
      <c r="O15" s="163">
        <v>92</v>
      </c>
      <c r="P15" s="163">
        <v>74</v>
      </c>
      <c r="Q15" s="163">
        <v>71</v>
      </c>
      <c r="R15" s="173">
        <v>54</v>
      </c>
    </row>
    <row r="16" spans="1:18" ht="12.75">
      <c r="A16" s="81" t="s">
        <v>274</v>
      </c>
      <c r="B16" s="169">
        <v>2581</v>
      </c>
      <c r="C16" s="163">
        <v>5703</v>
      </c>
      <c r="D16" s="163">
        <v>321</v>
      </c>
      <c r="E16" s="163">
        <v>479</v>
      </c>
      <c r="F16" s="163">
        <v>506</v>
      </c>
      <c r="G16" s="163">
        <v>684</v>
      </c>
      <c r="H16" s="163">
        <v>450</v>
      </c>
      <c r="I16" s="163">
        <v>141</v>
      </c>
      <c r="J16" s="163">
        <v>769</v>
      </c>
      <c r="K16" s="163">
        <v>474</v>
      </c>
      <c r="L16" s="163">
        <v>477</v>
      </c>
      <c r="M16" s="163">
        <v>249</v>
      </c>
      <c r="N16" s="175">
        <v>197</v>
      </c>
      <c r="O16" s="163">
        <v>104</v>
      </c>
      <c r="P16" s="163">
        <v>92</v>
      </c>
      <c r="Q16" s="163">
        <v>95</v>
      </c>
      <c r="R16" s="170">
        <v>124</v>
      </c>
    </row>
    <row r="17" spans="1:18" ht="12.75">
      <c r="A17" s="81" t="s">
        <v>275</v>
      </c>
      <c r="B17" s="169">
        <v>5888</v>
      </c>
      <c r="C17" s="163">
        <v>13844</v>
      </c>
      <c r="D17" s="163">
        <v>604</v>
      </c>
      <c r="E17" s="163">
        <v>1071</v>
      </c>
      <c r="F17" s="163">
        <v>1196</v>
      </c>
      <c r="G17" s="163">
        <v>1517</v>
      </c>
      <c r="H17" s="163">
        <v>1177</v>
      </c>
      <c r="I17" s="163">
        <v>323</v>
      </c>
      <c r="J17" s="163">
        <v>1676</v>
      </c>
      <c r="K17" s="163">
        <v>1118</v>
      </c>
      <c r="L17" s="163">
        <v>951</v>
      </c>
      <c r="M17" s="163">
        <v>670</v>
      </c>
      <c r="N17" s="175">
        <v>627</v>
      </c>
      <c r="O17" s="163">
        <v>210</v>
      </c>
      <c r="P17" s="163">
        <v>188</v>
      </c>
      <c r="Q17" s="163">
        <v>166</v>
      </c>
      <c r="R17" s="170">
        <v>282</v>
      </c>
    </row>
    <row r="18" spans="1:18" ht="12.75">
      <c r="A18" s="81" t="s">
        <v>276</v>
      </c>
      <c r="B18" s="169">
        <v>9767</v>
      </c>
      <c r="C18" s="163">
        <v>21907</v>
      </c>
      <c r="D18" s="163">
        <v>1073</v>
      </c>
      <c r="E18" s="163">
        <v>1642</v>
      </c>
      <c r="F18" s="163">
        <v>1933</v>
      </c>
      <c r="G18" s="163">
        <v>2603</v>
      </c>
      <c r="H18" s="163">
        <v>1948</v>
      </c>
      <c r="I18" s="163">
        <v>568</v>
      </c>
      <c r="J18" s="163">
        <v>2672</v>
      </c>
      <c r="K18" s="163">
        <v>1665</v>
      </c>
      <c r="L18" s="163">
        <v>1635</v>
      </c>
      <c r="M18" s="163">
        <v>907</v>
      </c>
      <c r="N18" s="163">
        <v>622</v>
      </c>
      <c r="O18" s="163">
        <v>620</v>
      </c>
      <c r="P18" s="163">
        <v>601</v>
      </c>
      <c r="Q18" s="163">
        <v>555</v>
      </c>
      <c r="R18" s="170">
        <v>490</v>
      </c>
    </row>
    <row r="19" spans="1:18" ht="12.75">
      <c r="A19" s="81" t="s">
        <v>277</v>
      </c>
      <c r="B19" s="169">
        <v>914</v>
      </c>
      <c r="C19" s="163">
        <v>1877</v>
      </c>
      <c r="D19" s="163">
        <v>76</v>
      </c>
      <c r="E19" s="163">
        <v>139</v>
      </c>
      <c r="F19" s="163">
        <v>186</v>
      </c>
      <c r="G19" s="163">
        <v>237</v>
      </c>
      <c r="H19" s="163">
        <v>212</v>
      </c>
      <c r="I19" s="163">
        <v>64</v>
      </c>
      <c r="J19" s="163">
        <v>289</v>
      </c>
      <c r="K19" s="163">
        <v>171</v>
      </c>
      <c r="L19" s="175">
        <v>145</v>
      </c>
      <c r="M19" s="175">
        <v>68</v>
      </c>
      <c r="N19" s="175">
        <v>42</v>
      </c>
      <c r="O19" s="163">
        <v>56</v>
      </c>
      <c r="P19" s="163">
        <v>49</v>
      </c>
      <c r="Q19" s="175">
        <v>59</v>
      </c>
      <c r="R19" s="173">
        <v>35</v>
      </c>
    </row>
    <row r="20" spans="1:18" ht="12.75">
      <c r="A20" s="81" t="s">
        <v>278</v>
      </c>
      <c r="B20" s="169">
        <v>1430</v>
      </c>
      <c r="C20" s="163">
        <v>3041</v>
      </c>
      <c r="D20" s="163">
        <v>93</v>
      </c>
      <c r="E20" s="163">
        <v>192</v>
      </c>
      <c r="F20" s="163">
        <v>267</v>
      </c>
      <c r="G20" s="163">
        <v>394</v>
      </c>
      <c r="H20" s="163">
        <v>357</v>
      </c>
      <c r="I20" s="163">
        <v>127</v>
      </c>
      <c r="J20" s="163">
        <v>415</v>
      </c>
      <c r="K20" s="163">
        <v>261</v>
      </c>
      <c r="L20" s="163">
        <v>174</v>
      </c>
      <c r="M20" s="163">
        <v>98</v>
      </c>
      <c r="N20" s="175">
        <v>58</v>
      </c>
      <c r="O20" s="163">
        <v>156</v>
      </c>
      <c r="P20" s="163">
        <v>116</v>
      </c>
      <c r="Q20" s="163">
        <v>93</v>
      </c>
      <c r="R20" s="170">
        <v>59</v>
      </c>
    </row>
    <row r="21" spans="1:18" ht="12.75">
      <c r="A21" s="81" t="s">
        <v>279</v>
      </c>
      <c r="B21" s="169">
        <v>495</v>
      </c>
      <c r="C21" s="163">
        <v>1176</v>
      </c>
      <c r="D21" s="163">
        <v>45</v>
      </c>
      <c r="E21" s="163">
        <v>102</v>
      </c>
      <c r="F21" s="163">
        <v>101</v>
      </c>
      <c r="G21" s="163">
        <v>130</v>
      </c>
      <c r="H21" s="163">
        <v>88</v>
      </c>
      <c r="I21" s="163">
        <v>29</v>
      </c>
      <c r="J21" s="163">
        <v>144</v>
      </c>
      <c r="K21" s="163">
        <v>75</v>
      </c>
      <c r="L21" s="175">
        <v>70</v>
      </c>
      <c r="M21" s="163">
        <v>43</v>
      </c>
      <c r="N21" s="163">
        <v>49</v>
      </c>
      <c r="O21" s="163">
        <v>25</v>
      </c>
      <c r="P21" s="163">
        <v>29</v>
      </c>
      <c r="Q21" s="175">
        <v>26</v>
      </c>
      <c r="R21" s="173">
        <v>34</v>
      </c>
    </row>
    <row r="22" spans="1:18" ht="12.75">
      <c r="A22" s="81" t="s">
        <v>280</v>
      </c>
      <c r="B22" s="169">
        <v>1219</v>
      </c>
      <c r="C22" s="163">
        <v>2781</v>
      </c>
      <c r="D22" s="163">
        <v>104</v>
      </c>
      <c r="E22" s="163">
        <v>190</v>
      </c>
      <c r="F22" s="163">
        <v>231</v>
      </c>
      <c r="G22" s="163">
        <v>345</v>
      </c>
      <c r="H22" s="163">
        <v>273</v>
      </c>
      <c r="I22" s="163">
        <v>76</v>
      </c>
      <c r="J22" s="163">
        <v>391</v>
      </c>
      <c r="K22" s="163">
        <v>183</v>
      </c>
      <c r="L22" s="175">
        <v>129</v>
      </c>
      <c r="M22" s="163">
        <v>64</v>
      </c>
      <c r="N22" s="175">
        <v>46</v>
      </c>
      <c r="O22" s="163">
        <v>97</v>
      </c>
      <c r="P22" s="163">
        <v>102</v>
      </c>
      <c r="Q22" s="163">
        <v>117</v>
      </c>
      <c r="R22" s="173">
        <v>90</v>
      </c>
    </row>
    <row r="23" spans="1:18" ht="12.75">
      <c r="A23" s="81" t="s">
        <v>281</v>
      </c>
      <c r="B23" s="169">
        <v>7815</v>
      </c>
      <c r="C23" s="163">
        <v>19103</v>
      </c>
      <c r="D23" s="163">
        <v>776</v>
      </c>
      <c r="E23" s="163">
        <v>1418</v>
      </c>
      <c r="F23" s="163">
        <v>1590</v>
      </c>
      <c r="G23" s="163">
        <v>1979</v>
      </c>
      <c r="H23" s="163">
        <v>1522</v>
      </c>
      <c r="I23" s="163">
        <v>530</v>
      </c>
      <c r="J23" s="163">
        <v>2049</v>
      </c>
      <c r="K23" s="163">
        <v>1373</v>
      </c>
      <c r="L23" s="163">
        <v>1148</v>
      </c>
      <c r="M23" s="163">
        <v>828</v>
      </c>
      <c r="N23" s="163">
        <v>767</v>
      </c>
      <c r="O23" s="163">
        <v>430</v>
      </c>
      <c r="P23" s="163">
        <v>388</v>
      </c>
      <c r="Q23" s="163">
        <v>363</v>
      </c>
      <c r="R23" s="170">
        <v>469</v>
      </c>
    </row>
    <row r="24" spans="1:18" ht="12.75">
      <c r="A24" s="81" t="s">
        <v>282</v>
      </c>
      <c r="B24" s="169">
        <v>5906</v>
      </c>
      <c r="C24" s="163">
        <v>13769</v>
      </c>
      <c r="D24" s="163">
        <v>629</v>
      </c>
      <c r="E24" s="163">
        <v>1016</v>
      </c>
      <c r="F24" s="163">
        <v>1182</v>
      </c>
      <c r="G24" s="163">
        <v>1501</v>
      </c>
      <c r="H24" s="163">
        <v>1219</v>
      </c>
      <c r="I24" s="163">
        <v>359</v>
      </c>
      <c r="J24" s="163">
        <v>1699</v>
      </c>
      <c r="K24" s="163">
        <v>999</v>
      </c>
      <c r="L24" s="163">
        <v>870</v>
      </c>
      <c r="M24" s="163">
        <v>628</v>
      </c>
      <c r="N24" s="175">
        <v>550</v>
      </c>
      <c r="O24" s="163">
        <v>307</v>
      </c>
      <c r="P24" s="163">
        <v>263</v>
      </c>
      <c r="Q24" s="163">
        <v>263</v>
      </c>
      <c r="R24" s="170">
        <v>327</v>
      </c>
    </row>
    <row r="25" spans="1:18" ht="12.75">
      <c r="A25" s="81" t="s">
        <v>283</v>
      </c>
      <c r="B25" s="169">
        <v>15979</v>
      </c>
      <c r="C25" s="163">
        <v>34202</v>
      </c>
      <c r="D25" s="163">
        <v>1572</v>
      </c>
      <c r="E25" s="163">
        <v>2963</v>
      </c>
      <c r="F25" s="163">
        <v>3237</v>
      </c>
      <c r="G25" s="163">
        <v>4036</v>
      </c>
      <c r="H25" s="163">
        <v>3181</v>
      </c>
      <c r="I25" s="163">
        <v>990</v>
      </c>
      <c r="J25" s="163">
        <v>5147</v>
      </c>
      <c r="K25" s="163">
        <v>3133</v>
      </c>
      <c r="L25" s="163">
        <v>2448</v>
      </c>
      <c r="M25" s="163">
        <v>1550</v>
      </c>
      <c r="N25" s="163">
        <v>1296</v>
      </c>
      <c r="O25" s="163">
        <v>740</v>
      </c>
      <c r="P25" s="163">
        <v>543</v>
      </c>
      <c r="Q25" s="163">
        <v>520</v>
      </c>
      <c r="R25" s="170">
        <v>602</v>
      </c>
    </row>
    <row r="26" spans="1:18" ht="12.75">
      <c r="A26" s="81" t="s">
        <v>290</v>
      </c>
      <c r="B26" s="169">
        <v>3242</v>
      </c>
      <c r="C26" s="163">
        <v>7238</v>
      </c>
      <c r="D26" s="163">
        <v>365</v>
      </c>
      <c r="E26" s="163">
        <v>574</v>
      </c>
      <c r="F26" s="163">
        <v>686</v>
      </c>
      <c r="G26" s="163">
        <v>848</v>
      </c>
      <c r="H26" s="163">
        <v>595</v>
      </c>
      <c r="I26" s="163">
        <v>174</v>
      </c>
      <c r="J26" s="163">
        <v>982</v>
      </c>
      <c r="K26" s="163">
        <v>575</v>
      </c>
      <c r="L26" s="163">
        <v>497</v>
      </c>
      <c r="M26" s="163">
        <v>342</v>
      </c>
      <c r="N26" s="175">
        <v>225</v>
      </c>
      <c r="O26" s="163">
        <v>152</v>
      </c>
      <c r="P26" s="163">
        <v>148</v>
      </c>
      <c r="Q26" s="163">
        <v>166</v>
      </c>
      <c r="R26" s="170">
        <v>155</v>
      </c>
    </row>
    <row r="27" spans="1:18" ht="12.75">
      <c r="A27" s="81" t="s">
        <v>291</v>
      </c>
      <c r="B27" s="169">
        <v>1045</v>
      </c>
      <c r="C27" s="163">
        <v>2423</v>
      </c>
      <c r="D27" s="163">
        <v>101</v>
      </c>
      <c r="E27" s="163">
        <v>160</v>
      </c>
      <c r="F27" s="163">
        <v>207</v>
      </c>
      <c r="G27" s="163">
        <v>272</v>
      </c>
      <c r="H27" s="163">
        <v>232</v>
      </c>
      <c r="I27" s="163">
        <v>73</v>
      </c>
      <c r="J27" s="163">
        <v>313</v>
      </c>
      <c r="K27" s="163">
        <v>162</v>
      </c>
      <c r="L27" s="175">
        <v>130</v>
      </c>
      <c r="M27" s="175">
        <v>78</v>
      </c>
      <c r="N27" s="175">
        <v>63</v>
      </c>
      <c r="O27" s="163">
        <v>73</v>
      </c>
      <c r="P27" s="163">
        <v>72</v>
      </c>
      <c r="Q27" s="175">
        <v>73</v>
      </c>
      <c r="R27" s="173">
        <v>81</v>
      </c>
    </row>
    <row r="28" spans="1:18" ht="12.75">
      <c r="A28" s="81" t="s">
        <v>292</v>
      </c>
      <c r="B28" s="169">
        <v>2621</v>
      </c>
      <c r="C28" s="163">
        <v>6153</v>
      </c>
      <c r="D28" s="163">
        <v>300</v>
      </c>
      <c r="E28" s="163">
        <v>455</v>
      </c>
      <c r="F28" s="163">
        <v>504</v>
      </c>
      <c r="G28" s="163">
        <v>684</v>
      </c>
      <c r="H28" s="163">
        <v>511</v>
      </c>
      <c r="I28" s="163">
        <v>167</v>
      </c>
      <c r="J28" s="163">
        <v>695</v>
      </c>
      <c r="K28" s="163">
        <v>475</v>
      </c>
      <c r="L28" s="163">
        <v>414</v>
      </c>
      <c r="M28" s="163">
        <v>266</v>
      </c>
      <c r="N28" s="175">
        <v>204</v>
      </c>
      <c r="O28" s="163">
        <v>152</v>
      </c>
      <c r="P28" s="163">
        <v>133</v>
      </c>
      <c r="Q28" s="163">
        <v>130</v>
      </c>
      <c r="R28" s="170">
        <v>152</v>
      </c>
    </row>
    <row r="29" spans="1:18" ht="12.75">
      <c r="A29" s="81" t="s">
        <v>284</v>
      </c>
      <c r="B29" s="169">
        <v>5581</v>
      </c>
      <c r="C29" s="163">
        <v>12288</v>
      </c>
      <c r="D29" s="163">
        <v>493</v>
      </c>
      <c r="E29" s="163">
        <v>902</v>
      </c>
      <c r="F29" s="163">
        <v>1091</v>
      </c>
      <c r="G29" s="163">
        <v>1513</v>
      </c>
      <c r="H29" s="163">
        <v>1239</v>
      </c>
      <c r="I29" s="163">
        <v>343</v>
      </c>
      <c r="J29" s="163">
        <v>1677</v>
      </c>
      <c r="K29" s="163">
        <v>922</v>
      </c>
      <c r="L29" s="163">
        <v>756</v>
      </c>
      <c r="M29" s="163">
        <v>440</v>
      </c>
      <c r="N29" s="163">
        <v>300</v>
      </c>
      <c r="O29" s="163">
        <v>447</v>
      </c>
      <c r="P29" s="163">
        <v>411</v>
      </c>
      <c r="Q29" s="163">
        <v>365</v>
      </c>
      <c r="R29" s="170">
        <v>263</v>
      </c>
    </row>
    <row r="30" spans="1:18" ht="12.75">
      <c r="A30" s="81" t="s">
        <v>285</v>
      </c>
      <c r="B30" s="169">
        <v>3906</v>
      </c>
      <c r="C30" s="163">
        <v>8749</v>
      </c>
      <c r="D30" s="163">
        <v>342</v>
      </c>
      <c r="E30" s="163">
        <v>611</v>
      </c>
      <c r="F30" s="163">
        <v>788</v>
      </c>
      <c r="G30" s="163">
        <v>1131</v>
      </c>
      <c r="H30" s="163">
        <v>800</v>
      </c>
      <c r="I30" s="163">
        <v>234</v>
      </c>
      <c r="J30" s="163">
        <v>1181</v>
      </c>
      <c r="K30" s="163">
        <v>622</v>
      </c>
      <c r="L30" s="163">
        <v>579</v>
      </c>
      <c r="M30" s="175">
        <v>320</v>
      </c>
      <c r="N30" s="175">
        <v>199</v>
      </c>
      <c r="O30" s="163">
        <v>231</v>
      </c>
      <c r="P30" s="163">
        <v>293</v>
      </c>
      <c r="Q30" s="163">
        <v>265</v>
      </c>
      <c r="R30" s="170">
        <v>216</v>
      </c>
    </row>
    <row r="31" spans="1:18" ht="12.75">
      <c r="A31" s="81" t="s">
        <v>286</v>
      </c>
      <c r="B31" s="169">
        <v>7927</v>
      </c>
      <c r="C31" s="163">
        <v>19266</v>
      </c>
      <c r="D31" s="163">
        <v>833</v>
      </c>
      <c r="E31" s="163">
        <v>1443</v>
      </c>
      <c r="F31" s="163">
        <v>1688</v>
      </c>
      <c r="G31" s="163">
        <v>2012</v>
      </c>
      <c r="H31" s="163">
        <v>1449</v>
      </c>
      <c r="I31" s="163">
        <v>502</v>
      </c>
      <c r="J31" s="163">
        <v>2145</v>
      </c>
      <c r="K31" s="163">
        <v>1276</v>
      </c>
      <c r="L31" s="163">
        <v>1198</v>
      </c>
      <c r="M31" s="163">
        <v>779</v>
      </c>
      <c r="N31" s="175">
        <v>702</v>
      </c>
      <c r="O31" s="163">
        <v>477</v>
      </c>
      <c r="P31" s="163">
        <v>406</v>
      </c>
      <c r="Q31" s="163">
        <v>451</v>
      </c>
      <c r="R31" s="170">
        <v>493</v>
      </c>
    </row>
    <row r="32" spans="1:18" ht="12.75">
      <c r="A32" s="81" t="s">
        <v>287</v>
      </c>
      <c r="B32" s="169">
        <v>12525</v>
      </c>
      <c r="C32" s="163">
        <v>26950</v>
      </c>
      <c r="D32" s="163">
        <v>983</v>
      </c>
      <c r="E32" s="163">
        <v>2043</v>
      </c>
      <c r="F32" s="163">
        <v>2755</v>
      </c>
      <c r="G32" s="163">
        <v>3510</v>
      </c>
      <c r="H32" s="163">
        <v>2506</v>
      </c>
      <c r="I32" s="163">
        <v>728</v>
      </c>
      <c r="J32" s="163">
        <v>4180</v>
      </c>
      <c r="K32" s="163">
        <v>2191</v>
      </c>
      <c r="L32" s="163">
        <v>1845</v>
      </c>
      <c r="M32" s="163">
        <v>1082</v>
      </c>
      <c r="N32" s="163">
        <v>677</v>
      </c>
      <c r="O32" s="163">
        <v>684</v>
      </c>
      <c r="P32" s="163">
        <v>595</v>
      </c>
      <c r="Q32" s="163">
        <v>629</v>
      </c>
      <c r="R32" s="170">
        <v>642</v>
      </c>
    </row>
    <row r="33" spans="1:18" ht="12.75">
      <c r="A33" s="81" t="s">
        <v>288</v>
      </c>
      <c r="B33" s="169">
        <v>676</v>
      </c>
      <c r="C33" s="163">
        <v>1429</v>
      </c>
      <c r="D33" s="163">
        <v>51</v>
      </c>
      <c r="E33" s="163">
        <v>109</v>
      </c>
      <c r="F33" s="163">
        <v>115</v>
      </c>
      <c r="G33" s="163">
        <v>188</v>
      </c>
      <c r="H33" s="163">
        <v>157</v>
      </c>
      <c r="I33" s="163">
        <v>56</v>
      </c>
      <c r="J33" s="163">
        <v>193</v>
      </c>
      <c r="K33" s="163">
        <v>133</v>
      </c>
      <c r="L33" s="163">
        <v>89</v>
      </c>
      <c r="M33" s="163">
        <v>54</v>
      </c>
      <c r="N33" s="163">
        <v>24</v>
      </c>
      <c r="O33" s="163">
        <v>50</v>
      </c>
      <c r="P33" s="163">
        <v>53</v>
      </c>
      <c r="Q33" s="175">
        <v>51</v>
      </c>
      <c r="R33" s="173">
        <v>29</v>
      </c>
    </row>
    <row r="34" spans="1:18" ht="12.75">
      <c r="A34" s="81" t="s">
        <v>289</v>
      </c>
      <c r="B34" s="169">
        <v>11730</v>
      </c>
      <c r="C34" s="163">
        <v>25073</v>
      </c>
      <c r="D34" s="163">
        <v>1023</v>
      </c>
      <c r="E34" s="163">
        <v>1970</v>
      </c>
      <c r="F34" s="163">
        <v>2383</v>
      </c>
      <c r="G34" s="163">
        <v>3207</v>
      </c>
      <c r="H34" s="163">
        <v>2451</v>
      </c>
      <c r="I34" s="163">
        <v>696</v>
      </c>
      <c r="J34" s="163">
        <v>3764</v>
      </c>
      <c r="K34" s="163">
        <v>2224</v>
      </c>
      <c r="L34" s="163">
        <v>1634</v>
      </c>
      <c r="M34" s="163">
        <v>1014</v>
      </c>
      <c r="N34" s="163">
        <v>763</v>
      </c>
      <c r="O34" s="163">
        <v>713</v>
      </c>
      <c r="P34" s="163">
        <v>599</v>
      </c>
      <c r="Q34" s="163">
        <v>520</v>
      </c>
      <c r="R34" s="170">
        <v>499</v>
      </c>
    </row>
    <row r="35" spans="1:18" ht="12.75">
      <c r="A35" s="81" t="s">
        <v>293</v>
      </c>
      <c r="B35" s="169">
        <v>991</v>
      </c>
      <c r="C35" s="163">
        <v>2227</v>
      </c>
      <c r="D35" s="163">
        <v>97</v>
      </c>
      <c r="E35" s="163">
        <v>160</v>
      </c>
      <c r="F35" s="163">
        <v>185</v>
      </c>
      <c r="G35" s="163">
        <v>284</v>
      </c>
      <c r="H35" s="163">
        <v>205</v>
      </c>
      <c r="I35" s="163">
        <v>60</v>
      </c>
      <c r="J35" s="163">
        <v>327</v>
      </c>
      <c r="K35" s="163">
        <v>146</v>
      </c>
      <c r="L35" s="163">
        <v>151</v>
      </c>
      <c r="M35" s="175">
        <v>85</v>
      </c>
      <c r="N35" s="163">
        <v>59</v>
      </c>
      <c r="O35" s="163">
        <v>47</v>
      </c>
      <c r="P35" s="175">
        <v>46</v>
      </c>
      <c r="Q35" s="175">
        <v>74</v>
      </c>
      <c r="R35" s="173">
        <v>56</v>
      </c>
    </row>
    <row r="36" spans="1:18" ht="23.25" thickBot="1">
      <c r="A36" s="182" t="s">
        <v>179</v>
      </c>
      <c r="B36" s="196">
        <v>34</v>
      </c>
      <c r="C36" s="188">
        <v>79</v>
      </c>
      <c r="D36" s="188" t="s">
        <v>251</v>
      </c>
      <c r="E36" s="187">
        <v>10</v>
      </c>
      <c r="F36" s="188">
        <v>10</v>
      </c>
      <c r="G36" s="187">
        <v>6</v>
      </c>
      <c r="H36" s="188" t="s">
        <v>251</v>
      </c>
      <c r="I36" s="187">
        <v>0</v>
      </c>
      <c r="J36" s="187">
        <v>10</v>
      </c>
      <c r="K36" s="187">
        <v>5</v>
      </c>
      <c r="L36" s="188">
        <v>7</v>
      </c>
      <c r="M36" s="188" t="s">
        <v>251</v>
      </c>
      <c r="N36" s="188" t="s">
        <v>251</v>
      </c>
      <c r="O36" s="187">
        <v>0</v>
      </c>
      <c r="P36" s="188" t="s">
        <v>251</v>
      </c>
      <c r="Q36" s="188" t="s">
        <v>251</v>
      </c>
      <c r="R36" s="191" t="s">
        <v>251</v>
      </c>
    </row>
    <row r="37" spans="1:18" s="205" customFormat="1" ht="14.25" thickBot="1" thickTop="1">
      <c r="A37" s="200" t="s">
        <v>294</v>
      </c>
      <c r="B37" s="202">
        <v>106452</v>
      </c>
      <c r="C37" s="204">
        <v>238000</v>
      </c>
      <c r="D37" s="204">
        <v>10268</v>
      </c>
      <c r="E37" s="204">
        <v>18311</v>
      </c>
      <c r="F37" s="204">
        <v>21653</v>
      </c>
      <c r="G37" s="204">
        <v>28149</v>
      </c>
      <c r="H37" s="204">
        <v>21533</v>
      </c>
      <c r="I37" s="204">
        <v>6538</v>
      </c>
      <c r="J37" s="204">
        <v>32093</v>
      </c>
      <c r="K37" s="204">
        <v>18932</v>
      </c>
      <c r="L37" s="204">
        <v>15960</v>
      </c>
      <c r="M37" s="204">
        <v>9891</v>
      </c>
      <c r="N37" s="204">
        <v>7656</v>
      </c>
      <c r="O37" s="204">
        <v>6031</v>
      </c>
      <c r="P37" s="204">
        <v>5360</v>
      </c>
      <c r="Q37" s="204">
        <v>5238</v>
      </c>
      <c r="R37" s="203">
        <v>5291</v>
      </c>
    </row>
    <row r="38" spans="1:21" ht="27.75" thickTop="1">
      <c r="A38" s="2" t="s">
        <v>329</v>
      </c>
      <c r="B38" s="10"/>
      <c r="F38" s="7"/>
      <c r="G38" s="7"/>
      <c r="P38" s="8"/>
      <c r="Q38" s="8"/>
      <c r="R38" s="8"/>
      <c r="S38" s="8"/>
      <c r="T38" s="8"/>
      <c r="U38" s="8"/>
    </row>
    <row r="39" s="8" customFormat="1" ht="11.25"/>
    <row r="40" s="8" customFormat="1" ht="11.25"/>
    <row r="41" s="8" customFormat="1" ht="11.25"/>
    <row r="42" s="8" customFormat="1" ht="11.25"/>
    <row r="43" s="8" customFormat="1" ht="11.25"/>
    <row r="44" s="8" customFormat="1" ht="11.25"/>
    <row r="45" s="8" customFormat="1" ht="22.5" customHeight="1"/>
    <row r="46" s="8" customFormat="1" ht="11.25"/>
    <row r="47" s="8" customFormat="1" ht="11.25"/>
    <row r="48" s="8" customFormat="1" ht="11.25"/>
    <row r="49" s="8" customFormat="1" ht="11.25"/>
    <row r="50" s="8" customFormat="1" ht="11.25"/>
    <row r="51" s="8" customFormat="1" ht="22.5" customHeight="1"/>
    <row r="52" s="8" customFormat="1" ht="11.25"/>
    <row r="53" s="8" customFormat="1" ht="20.25" customHeight="1"/>
    <row r="54" s="8" customFormat="1" ht="11.25"/>
    <row r="55" s="8" customFormat="1" ht="19.5" customHeight="1"/>
    <row r="56" s="8" customFormat="1" ht="11.25"/>
    <row r="57" s="8" customFormat="1" ht="22.5" customHeight="1"/>
    <row r="58" s="8" customFormat="1" ht="11.25"/>
    <row r="59" s="8" customFormat="1" ht="19.5" customHeight="1"/>
    <row r="60" s="8" customFormat="1" ht="11.25"/>
  </sheetData>
  <mergeCells count="18">
    <mergeCell ref="F10:F11"/>
    <mergeCell ref="E10:E11"/>
    <mergeCell ref="D10:D11"/>
    <mergeCell ref="B8:R8"/>
    <mergeCell ref="O10:O11"/>
    <mergeCell ref="I10:I11"/>
    <mergeCell ref="H10:H11"/>
    <mergeCell ref="G10:G11"/>
    <mergeCell ref="A8:A11"/>
    <mergeCell ref="B3:R3"/>
    <mergeCell ref="C5:Q5"/>
    <mergeCell ref="B9:B11"/>
    <mergeCell ref="P10:R10"/>
    <mergeCell ref="J9:R9"/>
    <mergeCell ref="J10:K10"/>
    <mergeCell ref="L10:N10"/>
    <mergeCell ref="D9:I9"/>
    <mergeCell ref="C9:C11"/>
  </mergeCells>
  <conditionalFormatting sqref="B12:R37">
    <cfRule type="cellIs" priority="1" dxfId="0" operator="between" stopIfTrue="1">
      <formula>1</formula>
      <formula>4</formula>
    </cfRule>
  </conditionalFormatting>
  <hyperlinks>
    <hyperlink ref="A7" location="Sommaire!A1" display="Sommaire"/>
  </hyperlinks>
  <printOptions/>
  <pageMargins left="0.1968503937007874" right="0.1968503937007874" top="0.5905511811023623" bottom="0.5905511811023623" header="0.5118110236220472" footer="0.5118110236220472"/>
  <pageSetup horizontalDpi="600" verticalDpi="600" orientation="landscape" paperSize="9" scale="70" r:id="rId2"/>
  <headerFooter alignWithMargins="0">
    <oddHeader>&amp;R&amp;"Arial,Italique"&amp;8Observatoire Statistiques et Etudes - Mai 2012</oddHeader>
    <oddFooter>&amp;R&amp;8&amp;P/&amp;N</oddFooter>
  </headerFooter>
  <colBreaks count="1" manualBreakCount="1">
    <brk id="18" max="65535" man="1"/>
  </colBreaks>
  <drawing r:id="rId1"/>
</worksheet>
</file>

<file path=xl/worksheets/sheet7.xml><?xml version="1.0" encoding="utf-8"?>
<worksheet xmlns="http://schemas.openxmlformats.org/spreadsheetml/2006/main" xmlns:r="http://schemas.openxmlformats.org/officeDocument/2006/relationships">
  <sheetPr codeName="Feuil7"/>
  <dimension ref="A3:AL51"/>
  <sheetViews>
    <sheetView showGridLines="0" workbookViewId="0" topLeftCell="A1">
      <pane xSplit="1" topLeftCell="B1" activePane="topRight" state="frozen"/>
      <selection pane="topLeft" activeCell="F12" sqref="F12"/>
      <selection pane="topRight" activeCell="H36" sqref="H36"/>
    </sheetView>
  </sheetViews>
  <sheetFormatPr defaultColWidth="11.421875" defaultRowHeight="12.75"/>
  <cols>
    <col min="1" max="1" width="17.140625" style="4" customWidth="1"/>
    <col min="2" max="2" width="13.57421875" style="4" customWidth="1"/>
    <col min="3" max="4" width="14.00390625" style="4" customWidth="1"/>
    <col min="5" max="5" width="6.00390625" style="4" customWidth="1"/>
    <col min="6" max="7" width="11.28125" style="4" customWidth="1"/>
    <col min="8" max="10" width="14.00390625" style="4" customWidth="1"/>
    <col min="11" max="11" width="11.8515625" style="4" customWidth="1"/>
    <col min="12" max="13" width="14.00390625" style="4" customWidth="1"/>
    <col min="14" max="16384" width="11.421875" style="4" customWidth="1"/>
  </cols>
  <sheetData>
    <row r="1" ht="12.75"/>
    <row r="2" ht="12.75"/>
    <row r="3" spans="2:10" ht="12.75">
      <c r="B3" s="311" t="s">
        <v>262</v>
      </c>
      <c r="C3" s="311"/>
      <c r="D3" s="311"/>
      <c r="E3" s="311"/>
      <c r="F3" s="311"/>
      <c r="G3" s="311"/>
      <c r="H3" s="311"/>
      <c r="I3" s="311"/>
      <c r="J3" s="311"/>
    </row>
    <row r="4" ht="12.75"/>
    <row r="5" spans="3:9" ht="12.75">
      <c r="C5" s="271" t="s">
        <v>100</v>
      </c>
      <c r="D5" s="271"/>
      <c r="E5" s="271"/>
      <c r="F5" s="271"/>
      <c r="G5" s="271"/>
      <c r="H5" s="271"/>
      <c r="I5" s="271"/>
    </row>
    <row r="6" spans="8:13" ht="12.75">
      <c r="H6" s="5"/>
      <c r="I6" s="5"/>
      <c r="J6" s="5"/>
      <c r="K6" s="5"/>
      <c r="L6" s="5"/>
      <c r="M6" s="5"/>
    </row>
    <row r="7" ht="12.75">
      <c r="A7" s="68" t="s">
        <v>178</v>
      </c>
    </row>
    <row r="8" spans="1:7" ht="13.5" thickBot="1">
      <c r="A8" s="5"/>
      <c r="B8" s="5"/>
      <c r="C8" s="5"/>
      <c r="D8" s="5"/>
      <c r="E8" s="5"/>
      <c r="F8" s="5"/>
      <c r="G8" s="5"/>
    </row>
    <row r="9" spans="1:4" ht="12.75" customHeight="1" thickTop="1">
      <c r="A9" s="267" t="s">
        <v>263</v>
      </c>
      <c r="B9" s="317" t="s">
        <v>103</v>
      </c>
      <c r="C9" s="397" t="s">
        <v>104</v>
      </c>
      <c r="D9" s="318" t="s">
        <v>105</v>
      </c>
    </row>
    <row r="10" spans="1:4" ht="22.5" customHeight="1">
      <c r="A10" s="268"/>
      <c r="B10" s="319"/>
      <c r="C10" s="346"/>
      <c r="D10" s="320"/>
    </row>
    <row r="11" spans="1:6" ht="13.5" thickBot="1">
      <c r="A11" s="366"/>
      <c r="B11" s="348"/>
      <c r="C11" s="347"/>
      <c r="D11" s="365"/>
      <c r="F11" s="10" t="s">
        <v>318</v>
      </c>
    </row>
    <row r="12" spans="1:4" ht="13.5" thickTop="1">
      <c r="A12" s="80" t="s">
        <v>270</v>
      </c>
      <c r="B12" s="383" t="s">
        <v>251</v>
      </c>
      <c r="C12" s="259">
        <v>7</v>
      </c>
      <c r="D12" s="260">
        <v>0</v>
      </c>
    </row>
    <row r="13" spans="1:10" ht="12.75">
      <c r="A13" s="81" t="s">
        <v>271</v>
      </c>
      <c r="B13" s="384"/>
      <c r="C13" s="261">
        <v>5</v>
      </c>
      <c r="D13" s="262">
        <v>0</v>
      </c>
      <c r="F13" s="345" t="s">
        <v>101</v>
      </c>
      <c r="G13" s="345"/>
      <c r="H13" s="345"/>
      <c r="I13" s="345"/>
      <c r="J13" s="345"/>
    </row>
    <row r="14" spans="1:11" ht="12.75" customHeight="1">
      <c r="A14" s="81" t="s">
        <v>272</v>
      </c>
      <c r="B14" s="384"/>
      <c r="C14" s="252" t="s">
        <v>251</v>
      </c>
      <c r="D14" s="262">
        <v>0</v>
      </c>
      <c r="F14" s="345"/>
      <c r="G14" s="345"/>
      <c r="H14" s="345"/>
      <c r="I14" s="345"/>
      <c r="J14" s="345"/>
      <c r="K14" s="41"/>
    </row>
    <row r="15" spans="1:11" ht="12.75">
      <c r="A15" s="81" t="s">
        <v>273</v>
      </c>
      <c r="B15" s="384"/>
      <c r="C15" s="261">
        <v>5</v>
      </c>
      <c r="D15" s="262">
        <v>0</v>
      </c>
      <c r="F15" s="345"/>
      <c r="G15" s="345"/>
      <c r="H15" s="345"/>
      <c r="I15" s="345"/>
      <c r="J15" s="345"/>
      <c r="K15" s="41"/>
    </row>
    <row r="16" spans="1:10" ht="12.75">
      <c r="A16" s="81" t="s">
        <v>274</v>
      </c>
      <c r="B16" s="384"/>
      <c r="C16" s="261">
        <v>16</v>
      </c>
      <c r="D16" s="262">
        <v>0</v>
      </c>
      <c r="F16" s="42"/>
      <c r="G16" s="42"/>
      <c r="H16" s="42"/>
      <c r="I16" s="42"/>
      <c r="J16" s="42"/>
    </row>
    <row r="17" spans="1:35" ht="12.75">
      <c r="A17" s="81" t="s">
        <v>275</v>
      </c>
      <c r="B17" s="384"/>
      <c r="C17" s="261">
        <v>322</v>
      </c>
      <c r="D17" s="262">
        <v>0</v>
      </c>
      <c r="E17" s="6"/>
      <c r="F17" s="345" t="s">
        <v>102</v>
      </c>
      <c r="G17" s="345"/>
      <c r="H17" s="345"/>
      <c r="I17" s="345"/>
      <c r="J17" s="345"/>
      <c r="K17" s="6"/>
      <c r="L17" s="6"/>
      <c r="M17" s="6"/>
      <c r="N17" s="6"/>
      <c r="O17" s="6"/>
      <c r="P17" s="6"/>
      <c r="Q17" s="6"/>
      <c r="R17" s="6"/>
      <c r="S17" s="6"/>
      <c r="T17" s="6"/>
      <c r="U17" s="6"/>
      <c r="V17" s="6"/>
      <c r="W17" s="6"/>
      <c r="X17" s="6"/>
      <c r="Y17" s="6"/>
      <c r="Z17" s="6"/>
      <c r="AA17" s="6"/>
      <c r="AB17" s="6"/>
      <c r="AC17" s="6"/>
      <c r="AD17" s="6"/>
      <c r="AE17" s="6"/>
      <c r="AF17" s="6"/>
      <c r="AG17" s="6"/>
      <c r="AH17" s="6"/>
      <c r="AI17" s="6"/>
    </row>
    <row r="18" spans="1:10" ht="12.75">
      <c r="A18" s="81" t="s">
        <v>276</v>
      </c>
      <c r="B18" s="384"/>
      <c r="C18" s="261">
        <v>13</v>
      </c>
      <c r="D18" s="262">
        <v>0</v>
      </c>
      <c r="F18" s="345"/>
      <c r="G18" s="345"/>
      <c r="H18" s="345"/>
      <c r="I18" s="345"/>
      <c r="J18" s="345"/>
    </row>
    <row r="19" spans="1:10" ht="12.75">
      <c r="A19" s="81" t="s">
        <v>277</v>
      </c>
      <c r="B19" s="384"/>
      <c r="C19" s="261">
        <v>8</v>
      </c>
      <c r="D19" s="262">
        <v>0</v>
      </c>
      <c r="F19" s="42"/>
      <c r="G19" s="42"/>
      <c r="H19" s="42"/>
      <c r="I19" s="42"/>
      <c r="J19" s="42"/>
    </row>
    <row r="20" spans="1:10" ht="12.75">
      <c r="A20" s="81" t="s">
        <v>278</v>
      </c>
      <c r="B20" s="384"/>
      <c r="C20" s="252" t="s">
        <v>251</v>
      </c>
      <c r="D20" s="262">
        <v>0</v>
      </c>
      <c r="F20" s="405" t="s">
        <v>106</v>
      </c>
      <c r="G20" s="405"/>
      <c r="H20" s="405"/>
      <c r="I20" s="405"/>
      <c r="J20" s="405"/>
    </row>
    <row r="21" spans="1:10" ht="12.75">
      <c r="A21" s="81" t="s">
        <v>279</v>
      </c>
      <c r="B21" s="384"/>
      <c r="C21" s="252" t="s">
        <v>251</v>
      </c>
      <c r="D21" s="262">
        <v>0</v>
      </c>
      <c r="F21" s="405"/>
      <c r="G21" s="405"/>
      <c r="H21" s="405"/>
      <c r="I21" s="405"/>
      <c r="J21" s="405"/>
    </row>
    <row r="22" spans="1:4" ht="12.75">
      <c r="A22" s="81" t="s">
        <v>280</v>
      </c>
      <c r="B22" s="384"/>
      <c r="C22" s="261">
        <v>5</v>
      </c>
      <c r="D22" s="262">
        <v>0</v>
      </c>
    </row>
    <row r="23" spans="1:4" ht="12.75">
      <c r="A23" s="81" t="s">
        <v>281</v>
      </c>
      <c r="B23" s="384"/>
      <c r="C23" s="261">
        <v>148</v>
      </c>
      <c r="D23" s="262">
        <v>0</v>
      </c>
    </row>
    <row r="24" spans="1:6" ht="12.75">
      <c r="A24" s="81" t="s">
        <v>282</v>
      </c>
      <c r="B24" s="384"/>
      <c r="C24" s="261">
        <v>52</v>
      </c>
      <c r="D24" s="262">
        <v>0</v>
      </c>
      <c r="F24" s="39"/>
    </row>
    <row r="25" spans="1:35" ht="12.75">
      <c r="A25" s="81" t="s">
        <v>283</v>
      </c>
      <c r="B25" s="384"/>
      <c r="C25" s="261">
        <v>176</v>
      </c>
      <c r="D25" s="262">
        <v>0</v>
      </c>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1:11" ht="12.75" customHeight="1">
      <c r="A26" s="81" t="s">
        <v>290</v>
      </c>
      <c r="B26" s="384"/>
      <c r="C26" s="261">
        <v>8</v>
      </c>
      <c r="D26" s="262">
        <v>0</v>
      </c>
      <c r="K26" s="26"/>
    </row>
    <row r="27" spans="1:11" ht="12.75">
      <c r="A27" s="81" t="s">
        <v>291</v>
      </c>
      <c r="B27" s="384"/>
      <c r="C27" s="261">
        <v>15</v>
      </c>
      <c r="D27" s="262">
        <v>0</v>
      </c>
      <c r="K27" s="26"/>
    </row>
    <row r="28" spans="1:11" ht="12.75">
      <c r="A28" s="81" t="s">
        <v>292</v>
      </c>
      <c r="B28" s="384"/>
      <c r="C28" s="261">
        <v>121</v>
      </c>
      <c r="D28" s="262">
        <v>0</v>
      </c>
      <c r="K28" s="26"/>
    </row>
    <row r="29" spans="1:6" ht="12.75">
      <c r="A29" s="81" t="s">
        <v>284</v>
      </c>
      <c r="B29" s="384"/>
      <c r="C29" s="261">
        <v>32</v>
      </c>
      <c r="D29" s="262">
        <v>0</v>
      </c>
      <c r="F29" s="38"/>
    </row>
    <row r="30" spans="1:6" ht="12.75">
      <c r="A30" s="81" t="s">
        <v>285</v>
      </c>
      <c r="B30" s="384"/>
      <c r="C30" s="261">
        <v>319</v>
      </c>
      <c r="D30" s="262">
        <v>0</v>
      </c>
      <c r="F30" s="38"/>
    </row>
    <row r="31" spans="1:6" ht="12.75">
      <c r="A31" s="81" t="s">
        <v>286</v>
      </c>
      <c r="B31" s="384"/>
      <c r="C31" s="261">
        <v>44</v>
      </c>
      <c r="D31" s="262">
        <v>0</v>
      </c>
      <c r="F31" s="39"/>
    </row>
    <row r="32" spans="1:11" ht="12.75">
      <c r="A32" s="81" t="s">
        <v>287</v>
      </c>
      <c r="B32" s="384"/>
      <c r="C32" s="261">
        <v>85</v>
      </c>
      <c r="D32" s="262">
        <v>0</v>
      </c>
      <c r="K32" s="26"/>
    </row>
    <row r="33" spans="1:11" ht="12.75" customHeight="1">
      <c r="A33" s="81" t="s">
        <v>288</v>
      </c>
      <c r="B33" s="384"/>
      <c r="C33" s="252" t="s">
        <v>251</v>
      </c>
      <c r="D33" s="262">
        <v>0</v>
      </c>
      <c r="K33" s="26"/>
    </row>
    <row r="34" spans="1:4" ht="12.75">
      <c r="A34" s="81" t="s">
        <v>289</v>
      </c>
      <c r="B34" s="384"/>
      <c r="C34" s="261">
        <v>18</v>
      </c>
      <c r="D34" s="262">
        <v>0</v>
      </c>
    </row>
    <row r="35" spans="1:4" ht="12.75">
      <c r="A35" s="81" t="s">
        <v>293</v>
      </c>
      <c r="B35" s="384"/>
      <c r="C35" s="261">
        <v>15</v>
      </c>
      <c r="D35" s="262">
        <v>0</v>
      </c>
    </row>
    <row r="36" spans="1:35" ht="23.25" thickBot="1">
      <c r="A36" s="182" t="s">
        <v>179</v>
      </c>
      <c r="B36" s="385"/>
      <c r="C36" s="263">
        <v>0</v>
      </c>
      <c r="D36" s="264">
        <v>0</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row>
    <row r="37" spans="1:35" s="205" customFormat="1" ht="14.25" thickBot="1" thickTop="1">
      <c r="A37" s="200" t="s">
        <v>294</v>
      </c>
      <c r="B37" s="265" t="s">
        <v>251</v>
      </c>
      <c r="C37" s="256">
        <v>1423</v>
      </c>
      <c r="D37" s="257">
        <f>SUBTOTAL(9,D12:D36)</f>
        <v>0</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row>
    <row r="38" spans="1:38" ht="27.75" thickTop="1">
      <c r="A38" s="2" t="s">
        <v>329</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row>
    <row r="39" s="8" customFormat="1" ht="21" customHeight="1"/>
    <row r="40" s="8" customFormat="1" ht="11.25"/>
    <row r="41" s="8" customFormat="1" ht="19.5" customHeight="1"/>
    <row r="42" s="8" customFormat="1" ht="11.25"/>
    <row r="43" s="8" customFormat="1" ht="20.25" customHeight="1"/>
    <row r="44" s="8" customFormat="1" ht="11.25"/>
    <row r="45" s="8" customFormat="1" ht="11.25"/>
    <row r="46" s="8" customFormat="1" ht="11.25"/>
    <row r="47" s="8" customFormat="1" ht="11.25"/>
    <row r="48" spans="11:38" s="8" customFormat="1" ht="12.75">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8:38" s="8" customFormat="1" ht="12.75">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8:38" s="8" customFormat="1" ht="12.75">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2:38" s="8" customFormat="1" ht="12.75">
      <c r="B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sheetData>
  <mergeCells count="10">
    <mergeCell ref="F13:J15"/>
    <mergeCell ref="B12:B36"/>
    <mergeCell ref="F17:J18"/>
    <mergeCell ref="F20:J21"/>
    <mergeCell ref="B3:J3"/>
    <mergeCell ref="C5:I5"/>
    <mergeCell ref="D9:D11"/>
    <mergeCell ref="A9:A11"/>
    <mergeCell ref="B9:B11"/>
    <mergeCell ref="C9:C11"/>
  </mergeCells>
  <conditionalFormatting sqref="C12:D36 B12">
    <cfRule type="cellIs" priority="1" dxfId="0" operator="between" stopIfTrue="1">
      <formula>1</formula>
      <formula>4</formula>
    </cfRule>
  </conditionalFormatting>
  <hyperlinks>
    <hyperlink ref="A7" location="Sommaire!A1" display="Sommaire"/>
  </hyperlinks>
  <printOptions horizontalCentered="1"/>
  <pageMargins left="0.3937007874015748" right="0.3937007874015748" top="0.3937007874015748" bottom="0.3937007874015748" header="0.5118110236220472" footer="0.5118110236220472"/>
  <pageSetup horizontalDpi="600" verticalDpi="600" orientation="landscape" paperSize="9" scale="91" r:id="rId2"/>
  <headerFooter alignWithMargins="0">
    <oddHeader>&amp;R&amp;"Arial,Italique"&amp;8Observatoire Statistiques et Etudes - Mai 2012</oddHeader>
    <oddFooter>&amp;R&amp;8&amp;P/&amp;N</oddFooter>
  </headerFooter>
  <colBreaks count="1" manualBreakCount="1">
    <brk id="14" max="65535" man="1"/>
  </colBreaks>
  <drawing r:id="rId1"/>
</worksheet>
</file>

<file path=xl/worksheets/sheet8.xml><?xml version="1.0" encoding="utf-8"?>
<worksheet xmlns="http://schemas.openxmlformats.org/spreadsheetml/2006/main" xmlns:r="http://schemas.openxmlformats.org/officeDocument/2006/relationships">
  <sheetPr codeName="Feuil8"/>
  <dimension ref="A3:S43"/>
  <sheetViews>
    <sheetView showGridLines="0" workbookViewId="0" topLeftCell="A1">
      <pane xSplit="1" topLeftCell="B1" activePane="topRight" state="frozen"/>
      <selection pane="topLeft" activeCell="F12" sqref="F12"/>
      <selection pane="topRight" activeCell="B39" sqref="B39:O39"/>
    </sheetView>
  </sheetViews>
  <sheetFormatPr defaultColWidth="11.421875" defaultRowHeight="12.75"/>
  <cols>
    <col min="1" max="1" width="17.140625" style="4" customWidth="1"/>
    <col min="2" max="2" width="13.57421875" style="4" customWidth="1"/>
    <col min="3" max="5" width="14.00390625" style="4" customWidth="1"/>
    <col min="6" max="7" width="11.28125" style="4" customWidth="1"/>
    <col min="8" max="13" width="14.00390625" style="4" customWidth="1"/>
    <col min="14" max="16384" width="11.421875" style="4" customWidth="1"/>
  </cols>
  <sheetData>
    <row r="1" ht="12.75"/>
    <row r="2" ht="12.75"/>
    <row r="3" spans="2:15" ht="12.75">
      <c r="B3" s="311" t="s">
        <v>262</v>
      </c>
      <c r="C3" s="311"/>
      <c r="D3" s="311"/>
      <c r="E3" s="311"/>
      <c r="F3" s="311"/>
      <c r="G3" s="311"/>
      <c r="H3" s="311"/>
      <c r="I3" s="311"/>
      <c r="J3" s="311"/>
      <c r="K3" s="311"/>
      <c r="L3" s="311"/>
      <c r="M3" s="311"/>
      <c r="N3" s="311"/>
      <c r="O3" s="311"/>
    </row>
    <row r="4" ht="12.75"/>
    <row r="5" spans="3:15" ht="12.75">
      <c r="C5" s="271" t="s">
        <v>108</v>
      </c>
      <c r="D5" s="271"/>
      <c r="E5" s="271"/>
      <c r="F5" s="271"/>
      <c r="G5" s="271"/>
      <c r="H5" s="271"/>
      <c r="I5" s="271"/>
      <c r="J5" s="271"/>
      <c r="K5" s="271"/>
      <c r="L5" s="271"/>
      <c r="M5" s="271"/>
      <c r="N5" s="271"/>
      <c r="O5" s="25"/>
    </row>
    <row r="6" ht="12.75"/>
    <row r="7" spans="1:15" ht="13.5" thickBot="1">
      <c r="A7" s="68" t="s">
        <v>178</v>
      </c>
      <c r="B7" s="11"/>
      <c r="C7" s="11"/>
      <c r="D7" s="11"/>
      <c r="E7" s="11"/>
      <c r="F7" s="11"/>
      <c r="G7" s="11"/>
      <c r="H7" s="11"/>
      <c r="I7" s="11"/>
      <c r="J7" s="11"/>
      <c r="K7" s="11"/>
      <c r="L7" s="11"/>
      <c r="M7" s="11"/>
      <c r="N7" s="11"/>
      <c r="O7" s="11"/>
    </row>
    <row r="8" spans="1:15" s="31" customFormat="1" ht="15.75" customHeight="1" thickTop="1">
      <c r="A8" s="267" t="s">
        <v>263</v>
      </c>
      <c r="B8" s="374" t="s">
        <v>123</v>
      </c>
      <c r="C8" s="375"/>
      <c r="D8" s="375"/>
      <c r="E8" s="375"/>
      <c r="F8" s="375"/>
      <c r="G8" s="376"/>
      <c r="H8" s="406" t="s">
        <v>110</v>
      </c>
      <c r="I8" s="407"/>
      <c r="J8" s="407"/>
      <c r="K8" s="408"/>
      <c r="L8" s="406" t="s">
        <v>120</v>
      </c>
      <c r="M8" s="407"/>
      <c r="N8" s="408"/>
      <c r="O8" s="269" t="s">
        <v>122</v>
      </c>
    </row>
    <row r="9" spans="1:15" s="31" customFormat="1" ht="39" customHeight="1" thickBot="1">
      <c r="A9" s="268"/>
      <c r="B9" s="46" t="s">
        <v>124</v>
      </c>
      <c r="C9" s="47" t="s">
        <v>125</v>
      </c>
      <c r="D9" s="47" t="s">
        <v>126</v>
      </c>
      <c r="E9" s="47" t="s">
        <v>127</v>
      </c>
      <c r="F9" s="47" t="s">
        <v>128</v>
      </c>
      <c r="G9" s="48" t="s">
        <v>129</v>
      </c>
      <c r="H9" s="46" t="s">
        <v>130</v>
      </c>
      <c r="I9" s="47" t="s">
        <v>131</v>
      </c>
      <c r="J9" s="47" t="s">
        <v>132</v>
      </c>
      <c r="K9" s="49">
        <v>1</v>
      </c>
      <c r="L9" s="83" t="s">
        <v>121</v>
      </c>
      <c r="M9" s="50" t="s">
        <v>134</v>
      </c>
      <c r="N9" s="84" t="s">
        <v>133</v>
      </c>
      <c r="O9" s="266"/>
    </row>
    <row r="10" spans="1:15" ht="13.5" thickTop="1">
      <c r="A10" s="80" t="s">
        <v>270</v>
      </c>
      <c r="B10" s="165">
        <v>159</v>
      </c>
      <c r="C10" s="162">
        <v>753</v>
      </c>
      <c r="D10" s="162">
        <v>1091</v>
      </c>
      <c r="E10" s="162">
        <v>824</v>
      </c>
      <c r="F10" s="162">
        <v>19</v>
      </c>
      <c r="G10" s="166">
        <v>325</v>
      </c>
      <c r="H10" s="165">
        <v>1298</v>
      </c>
      <c r="I10" s="162">
        <v>368</v>
      </c>
      <c r="J10" s="162">
        <v>232</v>
      </c>
      <c r="K10" s="166">
        <v>961</v>
      </c>
      <c r="L10" s="165">
        <v>962</v>
      </c>
      <c r="M10" s="162">
        <v>1299</v>
      </c>
      <c r="N10" s="166">
        <v>599</v>
      </c>
      <c r="O10" s="168">
        <v>311</v>
      </c>
    </row>
    <row r="11" spans="1:15" ht="12.75">
      <c r="A11" s="81" t="s">
        <v>271</v>
      </c>
      <c r="B11" s="169">
        <v>90</v>
      </c>
      <c r="C11" s="163">
        <v>525</v>
      </c>
      <c r="D11" s="163">
        <v>500</v>
      </c>
      <c r="E11" s="163">
        <v>273</v>
      </c>
      <c r="F11" s="175" t="s">
        <v>251</v>
      </c>
      <c r="G11" s="170">
        <v>132</v>
      </c>
      <c r="H11" s="169">
        <v>558</v>
      </c>
      <c r="I11" s="163">
        <v>183</v>
      </c>
      <c r="J11" s="163">
        <v>124</v>
      </c>
      <c r="K11" s="170">
        <v>535</v>
      </c>
      <c r="L11" s="169">
        <v>535</v>
      </c>
      <c r="M11" s="163">
        <v>653</v>
      </c>
      <c r="N11" s="170">
        <v>212</v>
      </c>
      <c r="O11" s="164">
        <v>121</v>
      </c>
    </row>
    <row r="12" spans="1:15" ht="12.75">
      <c r="A12" s="81" t="s">
        <v>272</v>
      </c>
      <c r="B12" s="169">
        <v>96</v>
      </c>
      <c r="C12" s="163">
        <v>365</v>
      </c>
      <c r="D12" s="163">
        <v>478</v>
      </c>
      <c r="E12" s="163">
        <v>446</v>
      </c>
      <c r="F12" s="163">
        <v>6</v>
      </c>
      <c r="G12" s="170">
        <v>168</v>
      </c>
      <c r="H12" s="169">
        <v>752</v>
      </c>
      <c r="I12" s="163">
        <v>194</v>
      </c>
      <c r="J12" s="163">
        <v>110</v>
      </c>
      <c r="K12" s="170">
        <v>343</v>
      </c>
      <c r="L12" s="169">
        <v>343</v>
      </c>
      <c r="M12" s="163">
        <v>712</v>
      </c>
      <c r="N12" s="170">
        <v>344</v>
      </c>
      <c r="O12" s="164">
        <v>160</v>
      </c>
    </row>
    <row r="13" spans="1:15" ht="12.75">
      <c r="A13" s="81" t="s">
        <v>273</v>
      </c>
      <c r="B13" s="169">
        <v>168</v>
      </c>
      <c r="C13" s="163">
        <v>817</v>
      </c>
      <c r="D13" s="163">
        <v>864</v>
      </c>
      <c r="E13" s="163">
        <v>863</v>
      </c>
      <c r="F13" s="163">
        <v>58</v>
      </c>
      <c r="G13" s="170">
        <v>463</v>
      </c>
      <c r="H13" s="169">
        <v>1490</v>
      </c>
      <c r="I13" s="163">
        <v>335</v>
      </c>
      <c r="J13" s="163">
        <v>188</v>
      </c>
      <c r="K13" s="170">
        <v>774</v>
      </c>
      <c r="L13" s="169">
        <v>774</v>
      </c>
      <c r="M13" s="163">
        <v>1300</v>
      </c>
      <c r="N13" s="170">
        <v>713</v>
      </c>
      <c r="O13" s="164">
        <v>446</v>
      </c>
    </row>
    <row r="14" spans="1:15" ht="12.75">
      <c r="A14" s="81" t="s">
        <v>274</v>
      </c>
      <c r="B14" s="169">
        <v>385</v>
      </c>
      <c r="C14" s="163">
        <v>1412</v>
      </c>
      <c r="D14" s="163">
        <v>1996</v>
      </c>
      <c r="E14" s="163">
        <v>2397</v>
      </c>
      <c r="F14" s="163">
        <v>126</v>
      </c>
      <c r="G14" s="170">
        <v>1196</v>
      </c>
      <c r="H14" s="169">
        <v>3425</v>
      </c>
      <c r="I14" s="163">
        <v>592</v>
      </c>
      <c r="J14" s="163">
        <v>477</v>
      </c>
      <c r="K14" s="170">
        <v>1856</v>
      </c>
      <c r="L14" s="169">
        <v>1858</v>
      </c>
      <c r="M14" s="163">
        <v>2546</v>
      </c>
      <c r="N14" s="170">
        <v>1948</v>
      </c>
      <c r="O14" s="164">
        <v>1160</v>
      </c>
    </row>
    <row r="15" spans="1:15" ht="12.75">
      <c r="A15" s="81" t="s">
        <v>275</v>
      </c>
      <c r="B15" s="169">
        <v>668</v>
      </c>
      <c r="C15" s="163">
        <v>3033</v>
      </c>
      <c r="D15" s="163">
        <v>4541</v>
      </c>
      <c r="E15" s="163">
        <v>2439</v>
      </c>
      <c r="F15" s="163">
        <v>14</v>
      </c>
      <c r="G15" s="170">
        <v>862</v>
      </c>
      <c r="H15" s="169">
        <v>4076</v>
      </c>
      <c r="I15" s="163">
        <v>1243</v>
      </c>
      <c r="J15" s="163">
        <v>1059</v>
      </c>
      <c r="K15" s="170">
        <v>4344</v>
      </c>
      <c r="L15" s="169">
        <v>4351</v>
      </c>
      <c r="M15" s="163">
        <v>4820</v>
      </c>
      <c r="N15" s="170">
        <v>1558</v>
      </c>
      <c r="O15" s="164">
        <v>828</v>
      </c>
    </row>
    <row r="16" spans="1:15" ht="12.75">
      <c r="A16" s="81" t="s">
        <v>276</v>
      </c>
      <c r="B16" s="169">
        <v>1629</v>
      </c>
      <c r="C16" s="163">
        <v>4676</v>
      </c>
      <c r="D16" s="163">
        <v>7895</v>
      </c>
      <c r="E16" s="163">
        <v>4813</v>
      </c>
      <c r="F16" s="163">
        <v>101</v>
      </c>
      <c r="G16" s="170">
        <v>1991</v>
      </c>
      <c r="H16" s="169">
        <v>8063</v>
      </c>
      <c r="I16" s="163">
        <v>2295</v>
      </c>
      <c r="J16" s="163">
        <v>1830</v>
      </c>
      <c r="K16" s="170">
        <v>7023</v>
      </c>
      <c r="L16" s="169">
        <v>7023</v>
      </c>
      <c r="M16" s="163">
        <v>8681</v>
      </c>
      <c r="N16" s="170">
        <v>3507</v>
      </c>
      <c r="O16" s="164">
        <v>1894</v>
      </c>
    </row>
    <row r="17" spans="1:15" ht="12.75">
      <c r="A17" s="81" t="s">
        <v>277</v>
      </c>
      <c r="B17" s="169">
        <v>158</v>
      </c>
      <c r="C17" s="163">
        <v>549</v>
      </c>
      <c r="D17" s="163">
        <v>746</v>
      </c>
      <c r="E17" s="163">
        <v>692</v>
      </c>
      <c r="F17" s="163">
        <v>41</v>
      </c>
      <c r="G17" s="170">
        <v>298</v>
      </c>
      <c r="H17" s="169">
        <v>1170</v>
      </c>
      <c r="I17" s="163">
        <v>254</v>
      </c>
      <c r="J17" s="163">
        <v>171</v>
      </c>
      <c r="K17" s="170">
        <v>605</v>
      </c>
      <c r="L17" s="169">
        <v>606</v>
      </c>
      <c r="M17" s="163">
        <v>1043</v>
      </c>
      <c r="N17" s="170">
        <v>552</v>
      </c>
      <c r="O17" s="164">
        <v>283</v>
      </c>
    </row>
    <row r="18" spans="1:15" ht="12.75">
      <c r="A18" s="81" t="s">
        <v>278</v>
      </c>
      <c r="B18" s="169">
        <v>180</v>
      </c>
      <c r="C18" s="163">
        <v>733</v>
      </c>
      <c r="D18" s="163">
        <v>1027</v>
      </c>
      <c r="E18" s="163">
        <v>807</v>
      </c>
      <c r="F18" s="163">
        <v>20</v>
      </c>
      <c r="G18" s="170">
        <v>307</v>
      </c>
      <c r="H18" s="169">
        <v>1290</v>
      </c>
      <c r="I18" s="163">
        <v>325</v>
      </c>
      <c r="J18" s="163">
        <v>266</v>
      </c>
      <c r="K18" s="170">
        <v>902</v>
      </c>
      <c r="L18" s="169">
        <v>902</v>
      </c>
      <c r="M18" s="163">
        <v>1267</v>
      </c>
      <c r="N18" s="170">
        <v>614</v>
      </c>
      <c r="O18" s="164">
        <v>291</v>
      </c>
    </row>
    <row r="19" spans="1:15" ht="12.75">
      <c r="A19" s="81" t="s">
        <v>279</v>
      </c>
      <c r="B19" s="169">
        <v>54</v>
      </c>
      <c r="C19" s="163">
        <v>251</v>
      </c>
      <c r="D19" s="163">
        <v>446</v>
      </c>
      <c r="E19" s="163">
        <v>442</v>
      </c>
      <c r="F19" s="163">
        <v>9</v>
      </c>
      <c r="G19" s="170">
        <v>80</v>
      </c>
      <c r="H19" s="169">
        <v>640</v>
      </c>
      <c r="I19" s="163">
        <v>143</v>
      </c>
      <c r="J19" s="163">
        <v>75</v>
      </c>
      <c r="K19" s="170">
        <v>348</v>
      </c>
      <c r="L19" s="169">
        <v>348</v>
      </c>
      <c r="M19" s="163">
        <v>518</v>
      </c>
      <c r="N19" s="170">
        <v>340</v>
      </c>
      <c r="O19" s="164">
        <v>76</v>
      </c>
    </row>
    <row r="20" spans="1:15" ht="12.75">
      <c r="A20" s="81" t="s">
        <v>280</v>
      </c>
      <c r="B20" s="169">
        <v>128</v>
      </c>
      <c r="C20" s="163">
        <v>799</v>
      </c>
      <c r="D20" s="163">
        <v>656</v>
      </c>
      <c r="E20" s="163">
        <v>359</v>
      </c>
      <c r="F20" s="175" t="s">
        <v>251</v>
      </c>
      <c r="G20" s="170">
        <v>149</v>
      </c>
      <c r="H20" s="169">
        <v>719</v>
      </c>
      <c r="I20" s="163">
        <v>201</v>
      </c>
      <c r="J20" s="163">
        <v>165</v>
      </c>
      <c r="K20" s="170">
        <v>868</v>
      </c>
      <c r="L20" s="169">
        <v>868</v>
      </c>
      <c r="M20" s="163">
        <v>785</v>
      </c>
      <c r="N20" s="170">
        <v>300</v>
      </c>
      <c r="O20" s="164">
        <v>140</v>
      </c>
    </row>
    <row r="21" spans="1:15" ht="12.75">
      <c r="A21" s="81" t="s">
        <v>281</v>
      </c>
      <c r="B21" s="169">
        <v>735</v>
      </c>
      <c r="C21" s="163">
        <v>3421</v>
      </c>
      <c r="D21" s="163">
        <v>6010</v>
      </c>
      <c r="E21" s="163">
        <v>3720</v>
      </c>
      <c r="F21" s="163">
        <v>59</v>
      </c>
      <c r="G21" s="170">
        <v>1482</v>
      </c>
      <c r="H21" s="169">
        <v>5549</v>
      </c>
      <c r="I21" s="163">
        <v>1441</v>
      </c>
      <c r="J21" s="163">
        <v>1177</v>
      </c>
      <c r="K21" s="170">
        <v>5828</v>
      </c>
      <c r="L21" s="169">
        <v>5831</v>
      </c>
      <c r="M21" s="163">
        <v>5591</v>
      </c>
      <c r="N21" s="170">
        <v>2576</v>
      </c>
      <c r="O21" s="164">
        <v>1429</v>
      </c>
    </row>
    <row r="22" spans="1:15" ht="12.75">
      <c r="A22" s="81" t="s">
        <v>282</v>
      </c>
      <c r="B22" s="169">
        <v>572</v>
      </c>
      <c r="C22" s="163">
        <v>2695</v>
      </c>
      <c r="D22" s="163">
        <v>4244</v>
      </c>
      <c r="E22" s="163">
        <v>2262</v>
      </c>
      <c r="F22" s="163">
        <v>32</v>
      </c>
      <c r="G22" s="170">
        <v>896</v>
      </c>
      <c r="H22" s="169">
        <v>3526</v>
      </c>
      <c r="I22" s="163">
        <v>941</v>
      </c>
      <c r="J22" s="163">
        <v>1033</v>
      </c>
      <c r="K22" s="170">
        <v>4343</v>
      </c>
      <c r="L22" s="169">
        <v>4343</v>
      </c>
      <c r="M22" s="163">
        <v>3924</v>
      </c>
      <c r="N22" s="170">
        <v>1576</v>
      </c>
      <c r="O22" s="164">
        <v>858</v>
      </c>
    </row>
    <row r="23" spans="1:15" ht="12.75">
      <c r="A23" s="81" t="s">
        <v>283</v>
      </c>
      <c r="B23" s="169">
        <v>4893</v>
      </c>
      <c r="C23" s="163">
        <v>8104</v>
      </c>
      <c r="D23" s="163">
        <v>14568</v>
      </c>
      <c r="E23" s="163">
        <v>9837</v>
      </c>
      <c r="F23" s="163">
        <v>405</v>
      </c>
      <c r="G23" s="170">
        <v>4598</v>
      </c>
      <c r="H23" s="169">
        <v>16461</v>
      </c>
      <c r="I23" s="163">
        <v>3709</v>
      </c>
      <c r="J23" s="163">
        <v>2589</v>
      </c>
      <c r="K23" s="170">
        <v>15177</v>
      </c>
      <c r="L23" s="169">
        <v>15183</v>
      </c>
      <c r="M23" s="163">
        <v>15992</v>
      </c>
      <c r="N23" s="170">
        <v>6767</v>
      </c>
      <c r="O23" s="164">
        <v>4463</v>
      </c>
    </row>
    <row r="24" spans="1:15" ht="12.75">
      <c r="A24" s="81" t="s">
        <v>290</v>
      </c>
      <c r="B24" s="169">
        <v>350</v>
      </c>
      <c r="C24" s="163">
        <v>1697</v>
      </c>
      <c r="D24" s="163">
        <v>2222</v>
      </c>
      <c r="E24" s="163">
        <v>2172</v>
      </c>
      <c r="F24" s="163">
        <v>86</v>
      </c>
      <c r="G24" s="170">
        <v>1116</v>
      </c>
      <c r="H24" s="169">
        <v>3193</v>
      </c>
      <c r="I24" s="163">
        <v>594</v>
      </c>
      <c r="J24" s="163">
        <v>493</v>
      </c>
      <c r="K24" s="170">
        <v>2273</v>
      </c>
      <c r="L24" s="169">
        <v>2273</v>
      </c>
      <c r="M24" s="163">
        <v>2566</v>
      </c>
      <c r="N24" s="170">
        <v>1714</v>
      </c>
      <c r="O24" s="164">
        <v>1090</v>
      </c>
    </row>
    <row r="25" spans="1:15" ht="12.75">
      <c r="A25" s="81" t="s">
        <v>291</v>
      </c>
      <c r="B25" s="169">
        <v>105</v>
      </c>
      <c r="C25" s="163">
        <v>580</v>
      </c>
      <c r="D25" s="163">
        <v>666</v>
      </c>
      <c r="E25" s="163">
        <v>357</v>
      </c>
      <c r="F25" s="175" t="s">
        <v>251</v>
      </c>
      <c r="G25" s="170">
        <v>136</v>
      </c>
      <c r="H25" s="169">
        <v>657</v>
      </c>
      <c r="I25" s="163">
        <v>208</v>
      </c>
      <c r="J25" s="163">
        <v>154</v>
      </c>
      <c r="K25" s="170">
        <v>697</v>
      </c>
      <c r="L25" s="169">
        <v>697</v>
      </c>
      <c r="M25" s="163">
        <v>751</v>
      </c>
      <c r="N25" s="170">
        <v>268</v>
      </c>
      <c r="O25" s="164">
        <v>130</v>
      </c>
    </row>
    <row r="26" spans="1:15" ht="12.75">
      <c r="A26" s="81" t="s">
        <v>292</v>
      </c>
      <c r="B26" s="169">
        <v>299</v>
      </c>
      <c r="C26" s="163">
        <v>1253</v>
      </c>
      <c r="D26" s="163">
        <v>1952</v>
      </c>
      <c r="E26" s="163">
        <v>1578</v>
      </c>
      <c r="F26" s="163">
        <v>36</v>
      </c>
      <c r="G26" s="170">
        <v>732</v>
      </c>
      <c r="H26" s="169">
        <v>2275</v>
      </c>
      <c r="I26" s="163">
        <v>562</v>
      </c>
      <c r="J26" s="163">
        <v>410</v>
      </c>
      <c r="K26" s="170">
        <v>1889</v>
      </c>
      <c r="L26" s="169">
        <v>1893</v>
      </c>
      <c r="M26" s="163">
        <v>2057</v>
      </c>
      <c r="N26" s="170">
        <v>1190</v>
      </c>
      <c r="O26" s="164">
        <v>710</v>
      </c>
    </row>
    <row r="27" spans="1:15" ht="12.75">
      <c r="A27" s="81" t="s">
        <v>284</v>
      </c>
      <c r="B27" s="169">
        <v>700</v>
      </c>
      <c r="C27" s="163">
        <v>2836</v>
      </c>
      <c r="D27" s="163">
        <v>4017</v>
      </c>
      <c r="E27" s="163">
        <v>2346</v>
      </c>
      <c r="F27" s="163">
        <v>20</v>
      </c>
      <c r="G27" s="170">
        <v>835</v>
      </c>
      <c r="H27" s="169">
        <v>3914</v>
      </c>
      <c r="I27" s="163">
        <v>1239</v>
      </c>
      <c r="J27" s="163">
        <v>1147</v>
      </c>
      <c r="K27" s="170">
        <v>3654</v>
      </c>
      <c r="L27" s="169">
        <v>3654</v>
      </c>
      <c r="M27" s="163">
        <v>4657</v>
      </c>
      <c r="N27" s="170">
        <v>1643</v>
      </c>
      <c r="O27" s="164">
        <v>800</v>
      </c>
    </row>
    <row r="28" spans="1:15" ht="12.75">
      <c r="A28" s="81" t="s">
        <v>285</v>
      </c>
      <c r="B28" s="169">
        <v>576</v>
      </c>
      <c r="C28" s="163">
        <v>2454</v>
      </c>
      <c r="D28" s="163">
        <v>2446</v>
      </c>
      <c r="E28" s="163">
        <v>1971</v>
      </c>
      <c r="F28" s="163">
        <v>90</v>
      </c>
      <c r="G28" s="170">
        <v>909</v>
      </c>
      <c r="H28" s="169">
        <v>3455</v>
      </c>
      <c r="I28" s="163">
        <v>916</v>
      </c>
      <c r="J28" s="163">
        <v>672</v>
      </c>
      <c r="K28" s="170">
        <v>2531</v>
      </c>
      <c r="L28" s="169">
        <v>2539</v>
      </c>
      <c r="M28" s="163">
        <v>3463</v>
      </c>
      <c r="N28" s="170">
        <v>1580</v>
      </c>
      <c r="O28" s="164">
        <v>864</v>
      </c>
    </row>
    <row r="29" spans="1:15" ht="12.75">
      <c r="A29" s="81" t="s">
        <v>286</v>
      </c>
      <c r="B29" s="169">
        <v>756</v>
      </c>
      <c r="C29" s="163">
        <v>3897</v>
      </c>
      <c r="D29" s="163">
        <v>5474</v>
      </c>
      <c r="E29" s="163">
        <v>3411</v>
      </c>
      <c r="F29" s="163">
        <v>52</v>
      </c>
      <c r="G29" s="170">
        <v>1269</v>
      </c>
      <c r="H29" s="169">
        <v>5711</v>
      </c>
      <c r="I29" s="163">
        <v>1594</v>
      </c>
      <c r="J29" s="163">
        <v>1029</v>
      </c>
      <c r="K29" s="170">
        <v>5302</v>
      </c>
      <c r="L29" s="169">
        <v>5303</v>
      </c>
      <c r="M29" s="163">
        <v>5816</v>
      </c>
      <c r="N29" s="170">
        <v>2518</v>
      </c>
      <c r="O29" s="164">
        <v>1222</v>
      </c>
    </row>
    <row r="30" spans="1:15" ht="12.75">
      <c r="A30" s="81" t="s">
        <v>287</v>
      </c>
      <c r="B30" s="169">
        <v>1549</v>
      </c>
      <c r="C30" s="163">
        <v>8019</v>
      </c>
      <c r="D30" s="163">
        <v>6530</v>
      </c>
      <c r="E30" s="163">
        <v>6648</v>
      </c>
      <c r="F30" s="163">
        <v>407</v>
      </c>
      <c r="G30" s="170">
        <v>3449</v>
      </c>
      <c r="H30" s="169">
        <v>10955</v>
      </c>
      <c r="I30" s="163">
        <v>2086</v>
      </c>
      <c r="J30" s="163">
        <v>1588</v>
      </c>
      <c r="K30" s="170">
        <v>8655</v>
      </c>
      <c r="L30" s="169">
        <v>8657</v>
      </c>
      <c r="M30" s="163">
        <v>8980</v>
      </c>
      <c r="N30" s="170">
        <v>5649</v>
      </c>
      <c r="O30" s="164">
        <v>3316</v>
      </c>
    </row>
    <row r="31" spans="1:15" ht="12.75">
      <c r="A31" s="81" t="s">
        <v>288</v>
      </c>
      <c r="B31" s="169">
        <v>81</v>
      </c>
      <c r="C31" s="163">
        <v>395</v>
      </c>
      <c r="D31" s="163">
        <v>476</v>
      </c>
      <c r="E31" s="163">
        <v>339</v>
      </c>
      <c r="F31" s="175" t="s">
        <v>251</v>
      </c>
      <c r="G31" s="170">
        <v>115</v>
      </c>
      <c r="H31" s="169">
        <v>609</v>
      </c>
      <c r="I31" s="163">
        <v>176</v>
      </c>
      <c r="J31" s="163">
        <v>97</v>
      </c>
      <c r="K31" s="170">
        <v>419</v>
      </c>
      <c r="L31" s="169">
        <v>420</v>
      </c>
      <c r="M31" s="163">
        <v>627</v>
      </c>
      <c r="N31" s="170">
        <v>255</v>
      </c>
      <c r="O31" s="164">
        <v>105</v>
      </c>
    </row>
    <row r="32" spans="1:15" ht="12.75">
      <c r="A32" s="81" t="s">
        <v>289</v>
      </c>
      <c r="B32" s="169">
        <v>1783</v>
      </c>
      <c r="C32" s="163">
        <v>5739</v>
      </c>
      <c r="D32" s="163">
        <v>8311</v>
      </c>
      <c r="E32" s="163">
        <v>5082</v>
      </c>
      <c r="F32" s="163">
        <v>142</v>
      </c>
      <c r="G32" s="170">
        <v>2239</v>
      </c>
      <c r="H32" s="169">
        <v>8636</v>
      </c>
      <c r="I32" s="163">
        <v>2270</v>
      </c>
      <c r="J32" s="163">
        <v>1634</v>
      </c>
      <c r="K32" s="170">
        <v>8599</v>
      </c>
      <c r="L32" s="169">
        <v>8599</v>
      </c>
      <c r="M32" s="163">
        <v>8947</v>
      </c>
      <c r="N32" s="170">
        <v>3593</v>
      </c>
      <c r="O32" s="164">
        <v>2157</v>
      </c>
    </row>
    <row r="33" spans="1:15" ht="12.75">
      <c r="A33" s="81" t="s">
        <v>293</v>
      </c>
      <c r="B33" s="169">
        <v>119</v>
      </c>
      <c r="C33" s="163">
        <v>622</v>
      </c>
      <c r="D33" s="163">
        <v>526</v>
      </c>
      <c r="E33" s="163">
        <v>467</v>
      </c>
      <c r="F33" s="163">
        <v>9</v>
      </c>
      <c r="G33" s="170">
        <v>196</v>
      </c>
      <c r="H33" s="169">
        <v>747</v>
      </c>
      <c r="I33" s="163">
        <v>190</v>
      </c>
      <c r="J33" s="163">
        <v>120</v>
      </c>
      <c r="K33" s="170">
        <v>692</v>
      </c>
      <c r="L33" s="169">
        <v>692</v>
      </c>
      <c r="M33" s="163">
        <v>700</v>
      </c>
      <c r="N33" s="170">
        <v>357</v>
      </c>
      <c r="O33" s="164">
        <v>190</v>
      </c>
    </row>
    <row r="34" spans="1:15" ht="23.25" thickBot="1">
      <c r="A34" s="182" t="s">
        <v>179</v>
      </c>
      <c r="B34" s="185">
        <v>7</v>
      </c>
      <c r="C34" s="187">
        <v>22</v>
      </c>
      <c r="D34" s="187">
        <v>7</v>
      </c>
      <c r="E34" s="187">
        <v>18</v>
      </c>
      <c r="F34" s="187">
        <v>0</v>
      </c>
      <c r="G34" s="186">
        <v>15</v>
      </c>
      <c r="H34" s="185">
        <v>25</v>
      </c>
      <c r="I34" s="187">
        <v>8</v>
      </c>
      <c r="J34" s="188" t="s">
        <v>251</v>
      </c>
      <c r="K34" s="186">
        <v>18</v>
      </c>
      <c r="L34" s="185">
        <v>18</v>
      </c>
      <c r="M34" s="187">
        <v>22</v>
      </c>
      <c r="N34" s="186">
        <v>15</v>
      </c>
      <c r="O34" s="181">
        <v>14</v>
      </c>
    </row>
    <row r="35" spans="1:15" s="205" customFormat="1" ht="14.25" thickBot="1" thickTop="1">
      <c r="A35" s="200" t="s">
        <v>294</v>
      </c>
      <c r="B35" s="202">
        <f>SUBTOTAL(9,B10:B34)</f>
        <v>16240</v>
      </c>
      <c r="C35" s="204">
        <f>SUBTOTAL(9,C10:C34)</f>
        <v>55647</v>
      </c>
      <c r="D35" s="204">
        <f>SUBTOTAL(9,D10:D34)</f>
        <v>77689</v>
      </c>
      <c r="E35" s="204">
        <f>SUBTOTAL(9,E10:E34)</f>
        <v>54563</v>
      </c>
      <c r="F35" s="204">
        <v>1738</v>
      </c>
      <c r="G35" s="203">
        <f>SUBTOTAL(9,G10:G34)</f>
        <v>23958</v>
      </c>
      <c r="H35" s="202">
        <f>SUBTOTAL(9,H10:H34)</f>
        <v>89194</v>
      </c>
      <c r="I35" s="204">
        <f>SUBTOTAL(9,I10:I34)</f>
        <v>22067</v>
      </c>
      <c r="J35" s="204">
        <v>16844</v>
      </c>
      <c r="K35" s="203">
        <f>SUBTOTAL(9,K10:K34)</f>
        <v>78636</v>
      </c>
      <c r="L35" s="202">
        <f>SUBTOTAL(9,L10:L34)</f>
        <v>78672</v>
      </c>
      <c r="M35" s="204">
        <f>SUBTOTAL(9,M10:M34)</f>
        <v>87717</v>
      </c>
      <c r="N35" s="203">
        <f>SUBTOTAL(9,N10:N34)</f>
        <v>40388</v>
      </c>
      <c r="O35" s="201">
        <f>SUBTOTAL(9,O10:O34)</f>
        <v>23058</v>
      </c>
    </row>
    <row r="36" spans="1:19" ht="27.75" thickTop="1">
      <c r="A36" s="2" t="s">
        <v>329</v>
      </c>
      <c r="B36" s="10" t="s">
        <v>318</v>
      </c>
      <c r="F36" s="7"/>
      <c r="G36" s="7"/>
      <c r="H36" s="51"/>
      <c r="L36" s="51"/>
      <c r="P36" s="8"/>
      <c r="Q36" s="8"/>
      <c r="R36" s="8"/>
      <c r="S36" s="8"/>
    </row>
    <row r="37" spans="2:15" s="8" customFormat="1" ht="21.75" customHeight="1">
      <c r="B37" s="345" t="s">
        <v>183</v>
      </c>
      <c r="C37" s="345"/>
      <c r="D37" s="345"/>
      <c r="E37" s="345"/>
      <c r="F37" s="345"/>
      <c r="G37" s="345"/>
      <c r="H37" s="345"/>
      <c r="I37" s="345"/>
      <c r="J37" s="345"/>
      <c r="K37" s="345"/>
      <c r="L37" s="345"/>
      <c r="M37" s="345"/>
      <c r="N37" s="345"/>
      <c r="O37" s="345"/>
    </row>
    <row r="38" spans="2:15" s="8" customFormat="1" ht="11.25">
      <c r="B38" s="24"/>
      <c r="C38" s="24"/>
      <c r="D38" s="24"/>
      <c r="E38" s="24"/>
      <c r="F38" s="24"/>
      <c r="G38" s="24"/>
      <c r="H38" s="24"/>
      <c r="I38" s="24"/>
      <c r="J38" s="24"/>
      <c r="K38" s="24"/>
      <c r="L38" s="24"/>
      <c r="M38" s="24"/>
      <c r="N38" s="24"/>
      <c r="O38" s="24"/>
    </row>
    <row r="39" spans="2:15" s="8" customFormat="1" ht="20.25" customHeight="1">
      <c r="B39" s="345" t="s">
        <v>176</v>
      </c>
      <c r="C39" s="345"/>
      <c r="D39" s="345"/>
      <c r="E39" s="345"/>
      <c r="F39" s="345"/>
      <c r="G39" s="345"/>
      <c r="H39" s="345"/>
      <c r="I39" s="345"/>
      <c r="J39" s="345"/>
      <c r="K39" s="345"/>
      <c r="L39" s="345"/>
      <c r="M39" s="345"/>
      <c r="N39" s="345"/>
      <c r="O39" s="345"/>
    </row>
    <row r="40" spans="2:15" s="8" customFormat="1" ht="11.25">
      <c r="B40" s="24"/>
      <c r="C40" s="24"/>
      <c r="D40" s="24"/>
      <c r="E40" s="24"/>
      <c r="F40" s="24"/>
      <c r="G40" s="24"/>
      <c r="H40" s="24"/>
      <c r="I40" s="24"/>
      <c r="J40" s="24"/>
      <c r="K40" s="24"/>
      <c r="L40" s="24"/>
      <c r="M40" s="24"/>
      <c r="N40" s="24"/>
      <c r="O40" s="24"/>
    </row>
    <row r="41" spans="2:15" s="8" customFormat="1" ht="11.25">
      <c r="B41" s="7" t="s">
        <v>248</v>
      </c>
      <c r="C41" s="24"/>
      <c r="D41" s="24"/>
      <c r="E41" s="24"/>
      <c r="F41" s="24"/>
      <c r="G41" s="24"/>
      <c r="H41" s="24"/>
      <c r="I41" s="24"/>
      <c r="J41" s="24"/>
      <c r="K41" s="24"/>
      <c r="L41" s="24"/>
      <c r="M41" s="24"/>
      <c r="N41" s="24"/>
      <c r="O41" s="24"/>
    </row>
    <row r="42" spans="2:15" s="8" customFormat="1" ht="11.25">
      <c r="B42" s="24"/>
      <c r="C42" s="24"/>
      <c r="D42" s="24"/>
      <c r="E42" s="24"/>
      <c r="F42" s="24"/>
      <c r="G42" s="24"/>
      <c r="H42" s="24"/>
      <c r="I42" s="24"/>
      <c r="J42" s="24"/>
      <c r="K42" s="24"/>
      <c r="L42" s="24"/>
      <c r="M42" s="24"/>
      <c r="N42" s="24"/>
      <c r="O42" s="24"/>
    </row>
    <row r="43" spans="2:15" s="8" customFormat="1" ht="21" customHeight="1">
      <c r="B43" s="345" t="s">
        <v>191</v>
      </c>
      <c r="C43" s="345"/>
      <c r="D43" s="345"/>
      <c r="E43" s="345"/>
      <c r="F43" s="345"/>
      <c r="G43" s="345"/>
      <c r="H43" s="345"/>
      <c r="I43" s="345"/>
      <c r="J43" s="345"/>
      <c r="K43" s="345"/>
      <c r="L43" s="345"/>
      <c r="M43" s="345"/>
      <c r="N43" s="345"/>
      <c r="O43" s="345"/>
    </row>
    <row r="44" s="8" customFormat="1" ht="11.25"/>
    <row r="45" s="8" customFormat="1" ht="11.25"/>
    <row r="46" s="8" customFormat="1" ht="11.25"/>
    <row r="47" s="8" customFormat="1" ht="11.25"/>
    <row r="48" s="8" customFormat="1" ht="11.25"/>
    <row r="49" s="8" customFormat="1" ht="22.5" customHeight="1"/>
    <row r="50" s="8" customFormat="1" ht="11.25"/>
    <row r="51" s="8" customFormat="1" ht="20.25" customHeight="1"/>
    <row r="52" s="8" customFormat="1" ht="11.25"/>
    <row r="53" s="8" customFormat="1" ht="19.5" customHeight="1"/>
    <row r="54" s="8" customFormat="1" ht="11.25"/>
    <row r="55" s="8" customFormat="1" ht="22.5" customHeight="1"/>
    <row r="56" s="8" customFormat="1" ht="11.25"/>
    <row r="57" s="8" customFormat="1" ht="19.5" customHeight="1"/>
    <row r="58" s="8" customFormat="1" ht="11.25"/>
  </sheetData>
  <mergeCells count="10">
    <mergeCell ref="A8:A9"/>
    <mergeCell ref="B3:O3"/>
    <mergeCell ref="C5:N5"/>
    <mergeCell ref="B37:O37"/>
    <mergeCell ref="B39:O39"/>
    <mergeCell ref="B43:O43"/>
    <mergeCell ref="L8:N8"/>
    <mergeCell ref="O8:O9"/>
    <mergeCell ref="H8:K8"/>
    <mergeCell ref="B8:G8"/>
  </mergeCells>
  <conditionalFormatting sqref="B10:O35">
    <cfRule type="cellIs" priority="1" dxfId="0" operator="between" stopIfTrue="1">
      <formula>1</formula>
      <formula>4</formula>
    </cfRule>
  </conditionalFormatting>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70" r:id="rId2"/>
  <headerFooter alignWithMargins="0">
    <oddHeader>&amp;R&amp;"Arial,Italique"&amp;8Observatoire Statistiques et Etudes - Mai 2012</oddHeader>
    <oddFooter>&amp;R&amp;8&amp;P/&amp;N</oddFooter>
  </headerFooter>
  <drawing r:id="rId1"/>
</worksheet>
</file>

<file path=xl/worksheets/sheet9.xml><?xml version="1.0" encoding="utf-8"?>
<worksheet xmlns="http://schemas.openxmlformats.org/spreadsheetml/2006/main" xmlns:r="http://schemas.openxmlformats.org/officeDocument/2006/relationships">
  <sheetPr codeName="Feuil9"/>
  <dimension ref="A3:Z38"/>
  <sheetViews>
    <sheetView showGridLines="0" workbookViewId="0" topLeftCell="A1">
      <pane xSplit="1" topLeftCell="B1" activePane="topRight" state="frozen"/>
      <selection pane="topLeft" activeCell="A1" sqref="A1"/>
      <selection pane="topRight" activeCell="A35" sqref="A35"/>
    </sheetView>
  </sheetViews>
  <sheetFormatPr defaultColWidth="11.421875" defaultRowHeight="12.75"/>
  <cols>
    <col min="1" max="1" width="17.140625" style="4" customWidth="1"/>
    <col min="2" max="2" width="13.57421875" style="4" customWidth="1"/>
    <col min="3" max="24" width="9.57421875" style="4" customWidth="1"/>
    <col min="25" max="25" width="11.421875" style="4" customWidth="1"/>
    <col min="26" max="26" width="16.57421875" style="4" bestFit="1" customWidth="1"/>
    <col min="27" max="16384" width="11.421875" style="4" customWidth="1"/>
  </cols>
  <sheetData>
    <row r="1" ht="12.75"/>
    <row r="2" ht="12.75"/>
    <row r="3" spans="2:25" ht="12.75">
      <c r="B3" s="311" t="s">
        <v>262</v>
      </c>
      <c r="C3" s="311"/>
      <c r="D3" s="311"/>
      <c r="E3" s="311"/>
      <c r="F3" s="311"/>
      <c r="G3" s="311"/>
      <c r="H3" s="311"/>
      <c r="I3" s="311"/>
      <c r="J3" s="311"/>
      <c r="K3" s="311"/>
      <c r="L3" s="311"/>
      <c r="M3" s="311"/>
      <c r="N3" s="311" t="s">
        <v>262</v>
      </c>
      <c r="O3" s="311"/>
      <c r="P3" s="311"/>
      <c r="Q3" s="311"/>
      <c r="R3" s="311"/>
      <c r="S3" s="311"/>
      <c r="T3" s="311"/>
      <c r="U3" s="311"/>
      <c r="V3" s="311"/>
      <c r="W3" s="311"/>
      <c r="X3" s="311"/>
      <c r="Y3" s="88"/>
    </row>
    <row r="4" ht="12.75"/>
    <row r="5" spans="3:24" ht="12.75">
      <c r="C5" s="271" t="s">
        <v>113</v>
      </c>
      <c r="D5" s="271"/>
      <c r="E5" s="271"/>
      <c r="F5" s="271"/>
      <c r="G5" s="271"/>
      <c r="H5" s="271"/>
      <c r="I5" s="271"/>
      <c r="J5" s="271"/>
      <c r="K5" s="271"/>
      <c r="L5" s="271"/>
      <c r="O5" s="271" t="s">
        <v>113</v>
      </c>
      <c r="P5" s="271"/>
      <c r="Q5" s="271"/>
      <c r="R5" s="271"/>
      <c r="S5" s="271"/>
      <c r="T5" s="271"/>
      <c r="U5" s="271"/>
      <c r="V5" s="271"/>
      <c r="W5" s="271"/>
      <c r="X5" s="25"/>
    </row>
    <row r="6" ht="12.75"/>
    <row r="7" spans="1:9" ht="13.5" thickBot="1">
      <c r="A7" s="68" t="s">
        <v>178</v>
      </c>
      <c r="B7" s="11"/>
      <c r="C7" s="11"/>
      <c r="D7" s="11"/>
      <c r="E7" s="11"/>
      <c r="F7" s="11"/>
      <c r="G7" s="11"/>
      <c r="H7" s="11"/>
      <c r="I7" s="11"/>
    </row>
    <row r="8" spans="1:24" s="31" customFormat="1" ht="30.75" customHeight="1" thickTop="1">
      <c r="A8" s="267" t="s">
        <v>263</v>
      </c>
      <c r="B8" s="409" t="s">
        <v>135</v>
      </c>
      <c r="C8" s="374" t="s">
        <v>136</v>
      </c>
      <c r="D8" s="375"/>
      <c r="E8" s="375"/>
      <c r="F8" s="375"/>
      <c r="G8" s="375"/>
      <c r="H8" s="375"/>
      <c r="I8" s="375"/>
      <c r="J8" s="375"/>
      <c r="K8" s="375"/>
      <c r="L8" s="375"/>
      <c r="M8" s="376"/>
      <c r="N8" s="374" t="s">
        <v>136</v>
      </c>
      <c r="O8" s="375"/>
      <c r="P8" s="375"/>
      <c r="Q8" s="375"/>
      <c r="R8" s="375"/>
      <c r="S8" s="375"/>
      <c r="T8" s="375"/>
      <c r="U8" s="375"/>
      <c r="V8" s="375"/>
      <c r="W8" s="375"/>
      <c r="X8" s="376"/>
    </row>
    <row r="9" spans="1:24" s="31" customFormat="1" ht="39" customHeight="1" thickBot="1">
      <c r="A9" s="268"/>
      <c r="B9" s="410"/>
      <c r="C9" s="86" t="s">
        <v>212</v>
      </c>
      <c r="D9" s="87" t="s">
        <v>213</v>
      </c>
      <c r="E9" s="87" t="s">
        <v>214</v>
      </c>
      <c r="F9" s="87" t="s">
        <v>215</v>
      </c>
      <c r="G9" s="87" t="s">
        <v>216</v>
      </c>
      <c r="H9" s="87" t="s">
        <v>217</v>
      </c>
      <c r="I9" s="87" t="s">
        <v>218</v>
      </c>
      <c r="J9" s="87" t="s">
        <v>219</v>
      </c>
      <c r="K9" s="87" t="s">
        <v>220</v>
      </c>
      <c r="L9" s="87" t="s">
        <v>221</v>
      </c>
      <c r="M9" s="95" t="s">
        <v>222</v>
      </c>
      <c r="N9" s="86" t="s">
        <v>223</v>
      </c>
      <c r="O9" s="87" t="s">
        <v>224</v>
      </c>
      <c r="P9" s="87" t="s">
        <v>225</v>
      </c>
      <c r="Q9" s="87" t="s">
        <v>226</v>
      </c>
      <c r="R9" s="87" t="s">
        <v>227</v>
      </c>
      <c r="S9" s="87" t="s">
        <v>228</v>
      </c>
      <c r="T9" s="87" t="s">
        <v>229</v>
      </c>
      <c r="U9" s="87" t="s">
        <v>230</v>
      </c>
      <c r="V9" s="87" t="s">
        <v>231</v>
      </c>
      <c r="W9" s="150" t="s">
        <v>232</v>
      </c>
      <c r="X9" s="151" t="s">
        <v>294</v>
      </c>
    </row>
    <row r="10" spans="1:25" ht="13.5" customHeight="1" thickTop="1">
      <c r="A10" s="80" t="s">
        <v>270</v>
      </c>
      <c r="B10" s="168">
        <v>3762</v>
      </c>
      <c r="C10" s="165">
        <v>188</v>
      </c>
      <c r="D10" s="162">
        <v>198</v>
      </c>
      <c r="E10" s="162">
        <v>188</v>
      </c>
      <c r="F10" s="162">
        <v>200</v>
      </c>
      <c r="G10" s="162">
        <v>220</v>
      </c>
      <c r="H10" s="162">
        <v>207</v>
      </c>
      <c r="I10" s="162">
        <v>213</v>
      </c>
      <c r="J10" s="162">
        <v>229</v>
      </c>
      <c r="K10" s="162">
        <v>200</v>
      </c>
      <c r="L10" s="162">
        <v>192</v>
      </c>
      <c r="M10" s="166">
        <v>191</v>
      </c>
      <c r="N10" s="165">
        <v>198</v>
      </c>
      <c r="O10" s="162">
        <v>187</v>
      </c>
      <c r="P10" s="162">
        <v>178</v>
      </c>
      <c r="Q10" s="162">
        <v>163</v>
      </c>
      <c r="R10" s="162">
        <v>152</v>
      </c>
      <c r="S10" s="162">
        <v>182</v>
      </c>
      <c r="T10" s="162">
        <v>196</v>
      </c>
      <c r="U10" s="162">
        <v>151</v>
      </c>
      <c r="V10" s="162">
        <v>140</v>
      </c>
      <c r="W10" s="166">
        <v>156</v>
      </c>
      <c r="X10" s="168">
        <v>3929</v>
      </c>
      <c r="Y10" s="51"/>
    </row>
    <row r="11" spans="1:24" ht="12.75">
      <c r="A11" s="81" t="s">
        <v>271</v>
      </c>
      <c r="B11" s="164">
        <v>1715</v>
      </c>
      <c r="C11" s="169">
        <v>81</v>
      </c>
      <c r="D11" s="163">
        <v>76</v>
      </c>
      <c r="E11" s="163">
        <v>85</v>
      </c>
      <c r="F11" s="163">
        <v>84</v>
      </c>
      <c r="G11" s="163">
        <v>70</v>
      </c>
      <c r="H11" s="163">
        <v>93</v>
      </c>
      <c r="I11" s="163">
        <v>87</v>
      </c>
      <c r="J11" s="163">
        <v>100</v>
      </c>
      <c r="K11" s="163">
        <v>96</v>
      </c>
      <c r="L11" s="163">
        <v>77</v>
      </c>
      <c r="M11" s="170">
        <v>81</v>
      </c>
      <c r="N11" s="169">
        <v>97</v>
      </c>
      <c r="O11" s="163">
        <v>87</v>
      </c>
      <c r="P11" s="163">
        <v>93</v>
      </c>
      <c r="Q11" s="163">
        <v>97</v>
      </c>
      <c r="R11" s="163">
        <v>96</v>
      </c>
      <c r="S11" s="163">
        <v>94</v>
      </c>
      <c r="T11" s="163">
        <v>96</v>
      </c>
      <c r="U11" s="163">
        <v>76</v>
      </c>
      <c r="V11" s="163">
        <v>63</v>
      </c>
      <c r="W11" s="170">
        <v>64</v>
      </c>
      <c r="X11" s="164">
        <v>1793</v>
      </c>
    </row>
    <row r="12" spans="1:26" ht="12.75">
      <c r="A12" s="81" t="s">
        <v>272</v>
      </c>
      <c r="B12" s="164">
        <v>1835</v>
      </c>
      <c r="C12" s="169">
        <v>89</v>
      </c>
      <c r="D12" s="163">
        <v>106</v>
      </c>
      <c r="E12" s="163">
        <v>94</v>
      </c>
      <c r="F12" s="163">
        <v>92</v>
      </c>
      <c r="G12" s="163">
        <v>105</v>
      </c>
      <c r="H12" s="163">
        <v>83</v>
      </c>
      <c r="I12" s="163">
        <v>97</v>
      </c>
      <c r="J12" s="163">
        <v>106</v>
      </c>
      <c r="K12" s="163">
        <v>93</v>
      </c>
      <c r="L12" s="163">
        <v>101</v>
      </c>
      <c r="M12" s="170">
        <v>100</v>
      </c>
      <c r="N12" s="169">
        <v>84</v>
      </c>
      <c r="O12" s="163">
        <v>97</v>
      </c>
      <c r="P12" s="163">
        <v>107</v>
      </c>
      <c r="Q12" s="163">
        <v>90</v>
      </c>
      <c r="R12" s="163">
        <v>87</v>
      </c>
      <c r="S12" s="163">
        <v>82</v>
      </c>
      <c r="T12" s="163">
        <v>100</v>
      </c>
      <c r="U12" s="163">
        <v>59</v>
      </c>
      <c r="V12" s="163">
        <v>73</v>
      </c>
      <c r="W12" s="170">
        <v>48</v>
      </c>
      <c r="X12" s="164">
        <v>1893</v>
      </c>
      <c r="Z12" s="51"/>
    </row>
    <row r="13" spans="1:24" ht="12.75">
      <c r="A13" s="81" t="s">
        <v>273</v>
      </c>
      <c r="B13" s="164">
        <v>3698</v>
      </c>
      <c r="C13" s="169">
        <v>180</v>
      </c>
      <c r="D13" s="163">
        <v>185</v>
      </c>
      <c r="E13" s="163">
        <v>189</v>
      </c>
      <c r="F13" s="163">
        <v>188</v>
      </c>
      <c r="G13" s="163">
        <v>200</v>
      </c>
      <c r="H13" s="163">
        <v>170</v>
      </c>
      <c r="I13" s="163">
        <v>189</v>
      </c>
      <c r="J13" s="163">
        <v>194</v>
      </c>
      <c r="K13" s="163">
        <v>195</v>
      </c>
      <c r="L13" s="163">
        <v>213</v>
      </c>
      <c r="M13" s="170">
        <v>189</v>
      </c>
      <c r="N13" s="169">
        <v>210</v>
      </c>
      <c r="O13" s="163">
        <v>171</v>
      </c>
      <c r="P13" s="163">
        <v>214</v>
      </c>
      <c r="Q13" s="163">
        <v>200</v>
      </c>
      <c r="R13" s="163">
        <v>178</v>
      </c>
      <c r="S13" s="163">
        <v>190</v>
      </c>
      <c r="T13" s="163">
        <v>189</v>
      </c>
      <c r="U13" s="163">
        <v>137</v>
      </c>
      <c r="V13" s="163">
        <v>135</v>
      </c>
      <c r="W13" s="170">
        <v>130</v>
      </c>
      <c r="X13" s="164">
        <v>3846</v>
      </c>
    </row>
    <row r="14" spans="1:24" ht="12.75">
      <c r="A14" s="81" t="s">
        <v>274</v>
      </c>
      <c r="B14" s="164">
        <v>9916</v>
      </c>
      <c r="C14" s="169">
        <v>544</v>
      </c>
      <c r="D14" s="163">
        <v>574</v>
      </c>
      <c r="E14" s="163">
        <v>495</v>
      </c>
      <c r="F14" s="163">
        <v>544</v>
      </c>
      <c r="G14" s="163">
        <v>589</v>
      </c>
      <c r="H14" s="163">
        <v>523</v>
      </c>
      <c r="I14" s="163">
        <v>553</v>
      </c>
      <c r="J14" s="163">
        <v>513</v>
      </c>
      <c r="K14" s="163">
        <v>523</v>
      </c>
      <c r="L14" s="163">
        <v>498</v>
      </c>
      <c r="M14" s="170">
        <v>499</v>
      </c>
      <c r="N14" s="169">
        <v>529</v>
      </c>
      <c r="O14" s="163">
        <v>509</v>
      </c>
      <c r="P14" s="163">
        <v>482</v>
      </c>
      <c r="Q14" s="163">
        <v>489</v>
      </c>
      <c r="R14" s="163">
        <v>420</v>
      </c>
      <c r="S14" s="163">
        <v>492</v>
      </c>
      <c r="T14" s="163">
        <v>433</v>
      </c>
      <c r="U14" s="163">
        <v>413</v>
      </c>
      <c r="V14" s="163">
        <v>347</v>
      </c>
      <c r="W14" s="170">
        <v>287</v>
      </c>
      <c r="X14" s="164">
        <v>10256</v>
      </c>
    </row>
    <row r="15" spans="1:24" ht="12.75">
      <c r="A15" s="81" t="s">
        <v>275</v>
      </c>
      <c r="B15" s="164">
        <v>13903</v>
      </c>
      <c r="C15" s="169">
        <v>613</v>
      </c>
      <c r="D15" s="163">
        <v>642</v>
      </c>
      <c r="E15" s="163">
        <v>693</v>
      </c>
      <c r="F15" s="163">
        <v>723</v>
      </c>
      <c r="G15" s="163">
        <v>764</v>
      </c>
      <c r="H15" s="163">
        <v>730</v>
      </c>
      <c r="I15" s="163">
        <v>748</v>
      </c>
      <c r="J15" s="163">
        <v>703</v>
      </c>
      <c r="K15" s="163">
        <v>754</v>
      </c>
      <c r="L15" s="163">
        <v>734</v>
      </c>
      <c r="M15" s="170">
        <v>761</v>
      </c>
      <c r="N15" s="169">
        <v>772</v>
      </c>
      <c r="O15" s="163">
        <v>729</v>
      </c>
      <c r="P15" s="163">
        <v>677</v>
      </c>
      <c r="Q15" s="163">
        <v>706</v>
      </c>
      <c r="R15" s="163">
        <v>728</v>
      </c>
      <c r="S15" s="163">
        <v>663</v>
      </c>
      <c r="T15" s="163">
        <v>645</v>
      </c>
      <c r="U15" s="163">
        <v>623</v>
      </c>
      <c r="V15" s="163">
        <v>569</v>
      </c>
      <c r="W15" s="170">
        <v>861</v>
      </c>
      <c r="X15" s="164">
        <v>14838</v>
      </c>
    </row>
    <row r="16" spans="1:24" ht="12.75" customHeight="1">
      <c r="A16" s="81" t="s">
        <v>276</v>
      </c>
      <c r="B16" s="164">
        <v>23614</v>
      </c>
      <c r="C16" s="169">
        <v>1211</v>
      </c>
      <c r="D16" s="163">
        <v>1309</v>
      </c>
      <c r="E16" s="163">
        <v>1283</v>
      </c>
      <c r="F16" s="163">
        <v>1226</v>
      </c>
      <c r="G16" s="163">
        <v>1207</v>
      </c>
      <c r="H16" s="163">
        <v>1279</v>
      </c>
      <c r="I16" s="163">
        <v>1257</v>
      </c>
      <c r="J16" s="163">
        <v>1256</v>
      </c>
      <c r="K16" s="163">
        <v>1247</v>
      </c>
      <c r="L16" s="163">
        <v>1231</v>
      </c>
      <c r="M16" s="170">
        <v>1254</v>
      </c>
      <c r="N16" s="169">
        <v>1247</v>
      </c>
      <c r="O16" s="163">
        <v>1160</v>
      </c>
      <c r="P16" s="163">
        <v>1132</v>
      </c>
      <c r="Q16" s="163">
        <v>1163</v>
      </c>
      <c r="R16" s="163">
        <v>1129</v>
      </c>
      <c r="S16" s="163">
        <v>1112</v>
      </c>
      <c r="T16" s="163">
        <v>1180</v>
      </c>
      <c r="U16" s="163">
        <v>991</v>
      </c>
      <c r="V16" s="163">
        <v>864</v>
      </c>
      <c r="W16" s="170">
        <v>886</v>
      </c>
      <c r="X16" s="164">
        <v>24624</v>
      </c>
    </row>
    <row r="17" spans="1:24" ht="12.75">
      <c r="A17" s="81" t="s">
        <v>277</v>
      </c>
      <c r="B17" s="164">
        <v>2910</v>
      </c>
      <c r="C17" s="169">
        <v>153</v>
      </c>
      <c r="D17" s="163">
        <v>167</v>
      </c>
      <c r="E17" s="163">
        <v>162</v>
      </c>
      <c r="F17" s="163">
        <v>184</v>
      </c>
      <c r="G17" s="163">
        <v>144</v>
      </c>
      <c r="H17" s="163">
        <v>135</v>
      </c>
      <c r="I17" s="163">
        <v>156</v>
      </c>
      <c r="J17" s="163">
        <v>149</v>
      </c>
      <c r="K17" s="163">
        <v>145</v>
      </c>
      <c r="L17" s="163">
        <v>156</v>
      </c>
      <c r="M17" s="170">
        <v>139</v>
      </c>
      <c r="N17" s="169">
        <v>149</v>
      </c>
      <c r="O17" s="163">
        <v>153</v>
      </c>
      <c r="P17" s="163">
        <v>154</v>
      </c>
      <c r="Q17" s="163">
        <v>135</v>
      </c>
      <c r="R17" s="163">
        <v>126</v>
      </c>
      <c r="S17" s="163">
        <v>147</v>
      </c>
      <c r="T17" s="163">
        <v>136</v>
      </c>
      <c r="U17" s="163">
        <v>107</v>
      </c>
      <c r="V17" s="163">
        <v>122</v>
      </c>
      <c r="W17" s="170">
        <v>95</v>
      </c>
      <c r="X17" s="164">
        <v>3014</v>
      </c>
    </row>
    <row r="18" spans="1:24" ht="12.75">
      <c r="A18" s="81" t="s">
        <v>278</v>
      </c>
      <c r="B18" s="164">
        <v>3328</v>
      </c>
      <c r="C18" s="169">
        <v>157</v>
      </c>
      <c r="D18" s="163">
        <v>167</v>
      </c>
      <c r="E18" s="163">
        <v>179</v>
      </c>
      <c r="F18" s="163">
        <v>170</v>
      </c>
      <c r="G18" s="163">
        <v>190</v>
      </c>
      <c r="H18" s="163">
        <v>203</v>
      </c>
      <c r="I18" s="163">
        <v>187</v>
      </c>
      <c r="J18" s="163">
        <v>171</v>
      </c>
      <c r="K18" s="163">
        <v>177</v>
      </c>
      <c r="L18" s="163">
        <v>180</v>
      </c>
      <c r="M18" s="170">
        <v>170</v>
      </c>
      <c r="N18" s="169">
        <v>186</v>
      </c>
      <c r="O18" s="163">
        <v>157</v>
      </c>
      <c r="P18" s="163">
        <v>166</v>
      </c>
      <c r="Q18" s="163">
        <v>166</v>
      </c>
      <c r="R18" s="163">
        <v>174</v>
      </c>
      <c r="S18" s="163">
        <v>148</v>
      </c>
      <c r="T18" s="163">
        <v>168</v>
      </c>
      <c r="U18" s="163">
        <v>110</v>
      </c>
      <c r="V18" s="163">
        <v>115</v>
      </c>
      <c r="W18" s="170">
        <v>125</v>
      </c>
      <c r="X18" s="164">
        <v>3466</v>
      </c>
    </row>
    <row r="19" spans="1:24" ht="12.75">
      <c r="A19" s="81" t="s">
        <v>279</v>
      </c>
      <c r="B19" s="164">
        <v>1806</v>
      </c>
      <c r="C19" s="169">
        <v>78</v>
      </c>
      <c r="D19" s="163">
        <v>93</v>
      </c>
      <c r="E19" s="163">
        <v>81</v>
      </c>
      <c r="F19" s="163">
        <v>97</v>
      </c>
      <c r="G19" s="163">
        <v>91</v>
      </c>
      <c r="H19" s="163">
        <v>99</v>
      </c>
      <c r="I19" s="163">
        <v>122</v>
      </c>
      <c r="J19" s="163">
        <v>110</v>
      </c>
      <c r="K19" s="163">
        <v>107</v>
      </c>
      <c r="L19" s="163">
        <v>118</v>
      </c>
      <c r="M19" s="170">
        <v>91</v>
      </c>
      <c r="N19" s="169">
        <v>100</v>
      </c>
      <c r="O19" s="163">
        <v>108</v>
      </c>
      <c r="P19" s="163">
        <v>92</v>
      </c>
      <c r="Q19" s="163">
        <v>90</v>
      </c>
      <c r="R19" s="163">
        <v>86</v>
      </c>
      <c r="S19" s="163">
        <v>68</v>
      </c>
      <c r="T19" s="163">
        <v>73</v>
      </c>
      <c r="U19" s="163">
        <v>54</v>
      </c>
      <c r="V19" s="163">
        <v>51</v>
      </c>
      <c r="W19" s="170">
        <v>50</v>
      </c>
      <c r="X19" s="164">
        <v>1859</v>
      </c>
    </row>
    <row r="20" spans="1:24" ht="12.75">
      <c r="A20" s="81" t="s">
        <v>280</v>
      </c>
      <c r="B20" s="164">
        <v>2424</v>
      </c>
      <c r="C20" s="169">
        <v>108</v>
      </c>
      <c r="D20" s="163">
        <v>97</v>
      </c>
      <c r="E20" s="163">
        <v>127</v>
      </c>
      <c r="F20" s="163">
        <v>117</v>
      </c>
      <c r="G20" s="163">
        <v>124</v>
      </c>
      <c r="H20" s="163">
        <v>128</v>
      </c>
      <c r="I20" s="163">
        <v>131</v>
      </c>
      <c r="J20" s="163">
        <v>111</v>
      </c>
      <c r="K20" s="163">
        <v>126</v>
      </c>
      <c r="L20" s="163">
        <v>129</v>
      </c>
      <c r="M20" s="170">
        <v>136</v>
      </c>
      <c r="N20" s="169">
        <v>131</v>
      </c>
      <c r="O20" s="163">
        <v>133</v>
      </c>
      <c r="P20" s="163">
        <v>133</v>
      </c>
      <c r="Q20" s="163">
        <v>127</v>
      </c>
      <c r="R20" s="163">
        <v>108</v>
      </c>
      <c r="S20" s="163">
        <v>125</v>
      </c>
      <c r="T20" s="163">
        <v>122</v>
      </c>
      <c r="U20" s="163">
        <v>120</v>
      </c>
      <c r="V20" s="163">
        <v>109</v>
      </c>
      <c r="W20" s="170">
        <v>105</v>
      </c>
      <c r="X20" s="164">
        <v>2547</v>
      </c>
    </row>
    <row r="21" spans="1:24" ht="12.75">
      <c r="A21" s="81" t="s">
        <v>281</v>
      </c>
      <c r="B21" s="164">
        <v>19983</v>
      </c>
      <c r="C21" s="169">
        <v>1023</v>
      </c>
      <c r="D21" s="163">
        <v>1023</v>
      </c>
      <c r="E21" s="163">
        <v>1033</v>
      </c>
      <c r="F21" s="163">
        <v>1105</v>
      </c>
      <c r="G21" s="163">
        <v>1118</v>
      </c>
      <c r="H21" s="163">
        <v>1022</v>
      </c>
      <c r="I21" s="163">
        <v>1016</v>
      </c>
      <c r="J21" s="163">
        <v>1091</v>
      </c>
      <c r="K21" s="163">
        <v>1019</v>
      </c>
      <c r="L21" s="163">
        <v>1022</v>
      </c>
      <c r="M21" s="170">
        <v>1049</v>
      </c>
      <c r="N21" s="169">
        <v>1073</v>
      </c>
      <c r="O21" s="163">
        <v>1023</v>
      </c>
      <c r="P21" s="163">
        <v>1022</v>
      </c>
      <c r="Q21" s="163">
        <v>1003</v>
      </c>
      <c r="R21" s="163">
        <v>926</v>
      </c>
      <c r="S21" s="163">
        <v>985</v>
      </c>
      <c r="T21" s="163">
        <v>922</v>
      </c>
      <c r="U21" s="163">
        <v>844</v>
      </c>
      <c r="V21" s="163">
        <v>761</v>
      </c>
      <c r="W21" s="170">
        <v>993</v>
      </c>
      <c r="X21" s="164">
        <v>21073</v>
      </c>
    </row>
    <row r="22" spans="1:25" ht="12.75">
      <c r="A22" s="81" t="s">
        <v>282</v>
      </c>
      <c r="B22" s="164">
        <v>13033</v>
      </c>
      <c r="C22" s="169">
        <v>676</v>
      </c>
      <c r="D22" s="163">
        <v>662</v>
      </c>
      <c r="E22" s="163">
        <v>671</v>
      </c>
      <c r="F22" s="163">
        <v>690</v>
      </c>
      <c r="G22" s="163">
        <v>660</v>
      </c>
      <c r="H22" s="163">
        <v>663</v>
      </c>
      <c r="I22" s="163">
        <v>688</v>
      </c>
      <c r="J22" s="163">
        <v>691</v>
      </c>
      <c r="K22" s="163">
        <v>681</v>
      </c>
      <c r="L22" s="163">
        <v>694</v>
      </c>
      <c r="M22" s="170">
        <v>702</v>
      </c>
      <c r="N22" s="169">
        <v>664</v>
      </c>
      <c r="O22" s="163">
        <v>720</v>
      </c>
      <c r="P22" s="163">
        <v>661</v>
      </c>
      <c r="Q22" s="163">
        <v>656</v>
      </c>
      <c r="R22" s="163">
        <v>629</v>
      </c>
      <c r="S22" s="163">
        <v>625</v>
      </c>
      <c r="T22" s="163">
        <v>596</v>
      </c>
      <c r="U22" s="163">
        <v>500</v>
      </c>
      <c r="V22" s="163">
        <v>553</v>
      </c>
      <c r="W22" s="170">
        <v>586</v>
      </c>
      <c r="X22" s="164">
        <v>13668</v>
      </c>
      <c r="Y22" s="51"/>
    </row>
    <row r="23" spans="1:25" ht="12.75">
      <c r="A23" s="81" t="s">
        <v>283</v>
      </c>
      <c r="B23" s="164">
        <v>42913</v>
      </c>
      <c r="C23" s="169">
        <v>2238</v>
      </c>
      <c r="D23" s="163">
        <v>2337</v>
      </c>
      <c r="E23" s="163">
        <v>2231</v>
      </c>
      <c r="F23" s="163">
        <v>2386</v>
      </c>
      <c r="G23" s="163">
        <v>2300</v>
      </c>
      <c r="H23" s="163">
        <v>2373</v>
      </c>
      <c r="I23" s="163">
        <v>2237</v>
      </c>
      <c r="J23" s="163">
        <v>2256</v>
      </c>
      <c r="K23" s="163">
        <v>2209</v>
      </c>
      <c r="L23" s="163">
        <v>2283</v>
      </c>
      <c r="M23" s="170">
        <v>2198</v>
      </c>
      <c r="N23" s="169">
        <v>2198</v>
      </c>
      <c r="O23" s="163">
        <v>2224</v>
      </c>
      <c r="P23" s="163">
        <v>1984</v>
      </c>
      <c r="Q23" s="163">
        <v>2080</v>
      </c>
      <c r="R23" s="163">
        <v>2037</v>
      </c>
      <c r="S23" s="163">
        <v>1894</v>
      </c>
      <c r="T23" s="163">
        <v>1978</v>
      </c>
      <c r="U23" s="163">
        <v>1919</v>
      </c>
      <c r="V23" s="163">
        <v>1727</v>
      </c>
      <c r="W23" s="170">
        <v>1866</v>
      </c>
      <c r="X23" s="164">
        <v>44955</v>
      </c>
      <c r="Y23" s="51"/>
    </row>
    <row r="24" spans="1:24" ht="12.75">
      <c r="A24" s="81" t="s">
        <v>290</v>
      </c>
      <c r="B24" s="164">
        <v>9825</v>
      </c>
      <c r="C24" s="169">
        <v>457</v>
      </c>
      <c r="D24" s="163">
        <v>478</v>
      </c>
      <c r="E24" s="163">
        <v>491</v>
      </c>
      <c r="F24" s="163">
        <v>521</v>
      </c>
      <c r="G24" s="163">
        <v>487</v>
      </c>
      <c r="H24" s="163">
        <v>505</v>
      </c>
      <c r="I24" s="163">
        <v>550</v>
      </c>
      <c r="J24" s="163">
        <v>504</v>
      </c>
      <c r="K24" s="163">
        <v>519</v>
      </c>
      <c r="L24" s="163">
        <v>514</v>
      </c>
      <c r="M24" s="170">
        <v>546</v>
      </c>
      <c r="N24" s="169">
        <v>539</v>
      </c>
      <c r="O24" s="163">
        <v>454</v>
      </c>
      <c r="P24" s="163">
        <v>506</v>
      </c>
      <c r="Q24" s="163">
        <v>502</v>
      </c>
      <c r="R24" s="163">
        <v>481</v>
      </c>
      <c r="S24" s="163">
        <v>470</v>
      </c>
      <c r="T24" s="163">
        <v>512</v>
      </c>
      <c r="U24" s="163">
        <v>424</v>
      </c>
      <c r="V24" s="163">
        <v>401</v>
      </c>
      <c r="W24" s="170">
        <v>375</v>
      </c>
      <c r="X24" s="164">
        <v>10236</v>
      </c>
    </row>
    <row r="25" spans="1:24" ht="12.75">
      <c r="A25" s="81" t="s">
        <v>291</v>
      </c>
      <c r="B25" s="164">
        <v>2295</v>
      </c>
      <c r="C25" s="169">
        <v>89</v>
      </c>
      <c r="D25" s="163">
        <v>92</v>
      </c>
      <c r="E25" s="163">
        <v>109</v>
      </c>
      <c r="F25" s="163">
        <v>114</v>
      </c>
      <c r="G25" s="163">
        <v>122</v>
      </c>
      <c r="H25" s="163">
        <v>92</v>
      </c>
      <c r="I25" s="163">
        <v>119</v>
      </c>
      <c r="J25" s="163">
        <v>128</v>
      </c>
      <c r="K25" s="163">
        <v>125</v>
      </c>
      <c r="L25" s="163">
        <v>116</v>
      </c>
      <c r="M25" s="170">
        <v>126</v>
      </c>
      <c r="N25" s="169">
        <v>123</v>
      </c>
      <c r="O25" s="163">
        <v>133</v>
      </c>
      <c r="P25" s="163">
        <v>128</v>
      </c>
      <c r="Q25" s="163">
        <v>132</v>
      </c>
      <c r="R25" s="163">
        <v>114</v>
      </c>
      <c r="S25" s="163">
        <v>105</v>
      </c>
      <c r="T25" s="163">
        <v>115</v>
      </c>
      <c r="U25" s="163">
        <v>112</v>
      </c>
      <c r="V25" s="163">
        <v>111</v>
      </c>
      <c r="W25" s="170">
        <v>107</v>
      </c>
      <c r="X25" s="164">
        <v>2412</v>
      </c>
    </row>
    <row r="26" spans="1:24" ht="12.75">
      <c r="A26" s="81" t="s">
        <v>292</v>
      </c>
      <c r="B26" s="164">
        <v>7900</v>
      </c>
      <c r="C26" s="169">
        <v>358</v>
      </c>
      <c r="D26" s="163">
        <v>366</v>
      </c>
      <c r="E26" s="163">
        <v>432</v>
      </c>
      <c r="F26" s="163">
        <v>423</v>
      </c>
      <c r="G26" s="163">
        <v>401</v>
      </c>
      <c r="H26" s="163">
        <v>410</v>
      </c>
      <c r="I26" s="163">
        <v>426</v>
      </c>
      <c r="J26" s="163">
        <v>456</v>
      </c>
      <c r="K26" s="163">
        <v>430</v>
      </c>
      <c r="L26" s="163">
        <v>445</v>
      </c>
      <c r="M26" s="170">
        <v>436</v>
      </c>
      <c r="N26" s="169">
        <v>406</v>
      </c>
      <c r="O26" s="163">
        <v>413</v>
      </c>
      <c r="P26" s="163">
        <v>346</v>
      </c>
      <c r="Q26" s="163">
        <v>421</v>
      </c>
      <c r="R26" s="163">
        <v>394</v>
      </c>
      <c r="S26" s="163">
        <v>397</v>
      </c>
      <c r="T26" s="163">
        <v>343</v>
      </c>
      <c r="U26" s="163">
        <v>355</v>
      </c>
      <c r="V26" s="163">
        <v>281</v>
      </c>
      <c r="W26" s="170">
        <v>346</v>
      </c>
      <c r="X26" s="164">
        <v>8285</v>
      </c>
    </row>
    <row r="27" spans="1:24" ht="12.75">
      <c r="A27" s="81" t="s">
        <v>284</v>
      </c>
      <c r="B27" s="164">
        <v>11679</v>
      </c>
      <c r="C27" s="169">
        <v>572</v>
      </c>
      <c r="D27" s="163">
        <v>654</v>
      </c>
      <c r="E27" s="163">
        <v>632</v>
      </c>
      <c r="F27" s="163">
        <v>625</v>
      </c>
      <c r="G27" s="163">
        <v>622</v>
      </c>
      <c r="H27" s="163">
        <v>615</v>
      </c>
      <c r="I27" s="163">
        <v>595</v>
      </c>
      <c r="J27" s="163">
        <v>590</v>
      </c>
      <c r="K27" s="163">
        <v>607</v>
      </c>
      <c r="L27" s="163">
        <v>654</v>
      </c>
      <c r="M27" s="170">
        <v>643</v>
      </c>
      <c r="N27" s="169">
        <v>626</v>
      </c>
      <c r="O27" s="163">
        <v>616</v>
      </c>
      <c r="P27" s="163">
        <v>624</v>
      </c>
      <c r="Q27" s="163">
        <v>584</v>
      </c>
      <c r="R27" s="163">
        <v>529</v>
      </c>
      <c r="S27" s="163">
        <v>580</v>
      </c>
      <c r="T27" s="163">
        <v>551</v>
      </c>
      <c r="U27" s="163">
        <v>460</v>
      </c>
      <c r="V27" s="163">
        <v>358</v>
      </c>
      <c r="W27" s="170">
        <v>465</v>
      </c>
      <c r="X27" s="164">
        <v>12202</v>
      </c>
    </row>
    <row r="28" spans="1:24" ht="12.75">
      <c r="A28" s="81" t="s">
        <v>285</v>
      </c>
      <c r="B28" s="164">
        <v>10009</v>
      </c>
      <c r="C28" s="169">
        <v>463</v>
      </c>
      <c r="D28" s="163">
        <v>505</v>
      </c>
      <c r="E28" s="163">
        <v>542</v>
      </c>
      <c r="F28" s="163">
        <v>560</v>
      </c>
      <c r="G28" s="163">
        <v>570</v>
      </c>
      <c r="H28" s="163">
        <v>518</v>
      </c>
      <c r="I28" s="163">
        <v>540</v>
      </c>
      <c r="J28" s="163">
        <v>519</v>
      </c>
      <c r="K28" s="163">
        <v>514</v>
      </c>
      <c r="L28" s="163">
        <v>549</v>
      </c>
      <c r="M28" s="170">
        <v>531</v>
      </c>
      <c r="N28" s="169">
        <v>516</v>
      </c>
      <c r="O28" s="163">
        <v>456</v>
      </c>
      <c r="P28" s="163">
        <v>508</v>
      </c>
      <c r="Q28" s="163">
        <v>493</v>
      </c>
      <c r="R28" s="163">
        <v>501</v>
      </c>
      <c r="S28" s="163">
        <v>510</v>
      </c>
      <c r="T28" s="163">
        <v>461</v>
      </c>
      <c r="U28" s="163">
        <v>394</v>
      </c>
      <c r="V28" s="163">
        <v>394</v>
      </c>
      <c r="W28" s="170">
        <v>467</v>
      </c>
      <c r="X28" s="164">
        <v>10511</v>
      </c>
    </row>
    <row r="29" spans="1:24" ht="12.75">
      <c r="A29" s="81" t="s">
        <v>286</v>
      </c>
      <c r="B29" s="164">
        <v>19271</v>
      </c>
      <c r="C29" s="169">
        <v>989</v>
      </c>
      <c r="D29" s="163">
        <v>1015</v>
      </c>
      <c r="E29" s="163">
        <v>1036</v>
      </c>
      <c r="F29" s="163">
        <v>1088</v>
      </c>
      <c r="G29" s="163">
        <v>1026</v>
      </c>
      <c r="H29" s="163">
        <v>1011</v>
      </c>
      <c r="I29" s="163">
        <v>1038</v>
      </c>
      <c r="J29" s="163">
        <v>1058</v>
      </c>
      <c r="K29" s="163">
        <v>965</v>
      </c>
      <c r="L29" s="163">
        <v>1006</v>
      </c>
      <c r="M29" s="170">
        <v>1039</v>
      </c>
      <c r="N29" s="169">
        <v>1011</v>
      </c>
      <c r="O29" s="163">
        <v>977</v>
      </c>
      <c r="P29" s="163">
        <v>980</v>
      </c>
      <c r="Q29" s="163">
        <v>977</v>
      </c>
      <c r="R29" s="163">
        <v>970</v>
      </c>
      <c r="S29" s="163">
        <v>916</v>
      </c>
      <c r="T29" s="163">
        <v>839</v>
      </c>
      <c r="U29" s="163">
        <v>759</v>
      </c>
      <c r="V29" s="163">
        <v>661</v>
      </c>
      <c r="W29" s="170">
        <v>917</v>
      </c>
      <c r="X29" s="164">
        <v>20278</v>
      </c>
    </row>
    <row r="30" spans="1:24" ht="12.75">
      <c r="A30" s="81" t="s">
        <v>287</v>
      </c>
      <c r="B30" s="164">
        <v>31716</v>
      </c>
      <c r="C30" s="169">
        <v>1441</v>
      </c>
      <c r="D30" s="163">
        <v>1608</v>
      </c>
      <c r="E30" s="163">
        <v>1585</v>
      </c>
      <c r="F30" s="163">
        <v>1633</v>
      </c>
      <c r="G30" s="163">
        <v>1702</v>
      </c>
      <c r="H30" s="163">
        <v>1631</v>
      </c>
      <c r="I30" s="163">
        <v>1638</v>
      </c>
      <c r="J30" s="163">
        <v>1645</v>
      </c>
      <c r="K30" s="163">
        <v>1714</v>
      </c>
      <c r="L30" s="163">
        <v>1737</v>
      </c>
      <c r="M30" s="170">
        <v>1681</v>
      </c>
      <c r="N30" s="169">
        <v>1709</v>
      </c>
      <c r="O30" s="163">
        <v>1694</v>
      </c>
      <c r="P30" s="163">
        <v>1579</v>
      </c>
      <c r="Q30" s="163">
        <v>1638</v>
      </c>
      <c r="R30" s="163">
        <v>1626</v>
      </c>
      <c r="S30" s="163">
        <v>1516</v>
      </c>
      <c r="T30" s="163">
        <v>1540</v>
      </c>
      <c r="U30" s="163">
        <v>1306</v>
      </c>
      <c r="V30" s="163">
        <v>1227</v>
      </c>
      <c r="W30" s="170">
        <v>1423</v>
      </c>
      <c r="X30" s="164">
        <v>33273</v>
      </c>
    </row>
    <row r="31" spans="1:24" ht="12.75" customHeight="1">
      <c r="A31" s="81" t="s">
        <v>288</v>
      </c>
      <c r="B31" s="164">
        <v>1605</v>
      </c>
      <c r="C31" s="169">
        <v>66</v>
      </c>
      <c r="D31" s="163">
        <v>71</v>
      </c>
      <c r="E31" s="163">
        <v>75</v>
      </c>
      <c r="F31" s="163">
        <v>74</v>
      </c>
      <c r="G31" s="163">
        <v>89</v>
      </c>
      <c r="H31" s="163">
        <v>80</v>
      </c>
      <c r="I31" s="163">
        <v>59</v>
      </c>
      <c r="J31" s="163">
        <v>102</v>
      </c>
      <c r="K31" s="163">
        <v>73</v>
      </c>
      <c r="L31" s="163">
        <v>88</v>
      </c>
      <c r="M31" s="170">
        <v>78</v>
      </c>
      <c r="N31" s="169">
        <v>83</v>
      </c>
      <c r="O31" s="163">
        <v>94</v>
      </c>
      <c r="P31" s="163">
        <v>88</v>
      </c>
      <c r="Q31" s="163">
        <v>87</v>
      </c>
      <c r="R31" s="163">
        <v>85</v>
      </c>
      <c r="S31" s="163">
        <v>93</v>
      </c>
      <c r="T31" s="163">
        <v>82</v>
      </c>
      <c r="U31" s="163">
        <v>73</v>
      </c>
      <c r="V31" s="163">
        <v>68</v>
      </c>
      <c r="W31" s="170">
        <v>64</v>
      </c>
      <c r="X31" s="164">
        <v>1672</v>
      </c>
    </row>
    <row r="32" spans="1:24" ht="12.75">
      <c r="A32" s="81" t="s">
        <v>289</v>
      </c>
      <c r="B32" s="164">
        <v>24945</v>
      </c>
      <c r="C32" s="169">
        <v>1184</v>
      </c>
      <c r="D32" s="163">
        <v>1276</v>
      </c>
      <c r="E32" s="163">
        <v>1313</v>
      </c>
      <c r="F32" s="163">
        <v>1316</v>
      </c>
      <c r="G32" s="163">
        <v>1364</v>
      </c>
      <c r="H32" s="163">
        <v>1325</v>
      </c>
      <c r="I32" s="163">
        <v>1292</v>
      </c>
      <c r="J32" s="163">
        <v>1325</v>
      </c>
      <c r="K32" s="163">
        <v>1276</v>
      </c>
      <c r="L32" s="163">
        <v>1323</v>
      </c>
      <c r="M32" s="170">
        <v>1350</v>
      </c>
      <c r="N32" s="169">
        <v>1332</v>
      </c>
      <c r="O32" s="163">
        <v>1292</v>
      </c>
      <c r="P32" s="163">
        <v>1216</v>
      </c>
      <c r="Q32" s="163">
        <v>1231</v>
      </c>
      <c r="R32" s="163">
        <v>1194</v>
      </c>
      <c r="S32" s="163">
        <v>1180</v>
      </c>
      <c r="T32" s="163">
        <v>1203</v>
      </c>
      <c r="U32" s="163">
        <v>1081</v>
      </c>
      <c r="V32" s="163">
        <v>1000</v>
      </c>
      <c r="W32" s="170">
        <v>1185</v>
      </c>
      <c r="X32" s="164">
        <v>26258</v>
      </c>
    </row>
    <row r="33" spans="1:24" ht="12.75">
      <c r="A33" s="81" t="s">
        <v>293</v>
      </c>
      <c r="B33" s="164">
        <v>2347</v>
      </c>
      <c r="C33" s="169">
        <v>99</v>
      </c>
      <c r="D33" s="163">
        <v>113</v>
      </c>
      <c r="E33" s="163">
        <v>116</v>
      </c>
      <c r="F33" s="163">
        <v>120</v>
      </c>
      <c r="G33" s="163">
        <v>140</v>
      </c>
      <c r="H33" s="163">
        <v>128</v>
      </c>
      <c r="I33" s="163">
        <v>117</v>
      </c>
      <c r="J33" s="163">
        <v>112</v>
      </c>
      <c r="K33" s="163">
        <v>128</v>
      </c>
      <c r="L33" s="163">
        <v>105</v>
      </c>
      <c r="M33" s="170">
        <v>117</v>
      </c>
      <c r="N33" s="169">
        <v>132</v>
      </c>
      <c r="O33" s="163">
        <v>120</v>
      </c>
      <c r="P33" s="163">
        <v>103</v>
      </c>
      <c r="Q33" s="163">
        <v>126</v>
      </c>
      <c r="R33" s="163">
        <v>107</v>
      </c>
      <c r="S33" s="163">
        <v>143</v>
      </c>
      <c r="T33" s="163">
        <v>132</v>
      </c>
      <c r="U33" s="163">
        <v>112</v>
      </c>
      <c r="V33" s="163">
        <v>93</v>
      </c>
      <c r="W33" s="170">
        <v>129</v>
      </c>
      <c r="X33" s="164">
        <v>2492</v>
      </c>
    </row>
    <row r="34" spans="1:24" ht="23.25" thickBot="1">
      <c r="A34" s="182" t="s">
        <v>179</v>
      </c>
      <c r="B34" s="181">
        <v>102</v>
      </c>
      <c r="C34" s="185">
        <v>0</v>
      </c>
      <c r="D34" s="187">
        <v>7</v>
      </c>
      <c r="E34" s="188" t="s">
        <v>251</v>
      </c>
      <c r="F34" s="187">
        <v>10</v>
      </c>
      <c r="G34" s="187">
        <v>6</v>
      </c>
      <c r="H34" s="187">
        <v>7</v>
      </c>
      <c r="I34" s="187">
        <v>11</v>
      </c>
      <c r="J34" s="188" t="s">
        <v>251</v>
      </c>
      <c r="K34" s="187">
        <v>6</v>
      </c>
      <c r="L34" s="187">
        <v>6</v>
      </c>
      <c r="M34" s="186">
        <v>12</v>
      </c>
      <c r="N34" s="185">
        <v>6</v>
      </c>
      <c r="O34" s="188" t="s">
        <v>251</v>
      </c>
      <c r="P34" s="187">
        <v>0</v>
      </c>
      <c r="Q34" s="187">
        <v>6</v>
      </c>
      <c r="R34" s="187">
        <v>5</v>
      </c>
      <c r="S34" s="188" t="s">
        <v>251</v>
      </c>
      <c r="T34" s="188" t="s">
        <v>251</v>
      </c>
      <c r="U34" s="188" t="s">
        <v>251</v>
      </c>
      <c r="V34" s="187">
        <v>0</v>
      </c>
      <c r="W34" s="191" t="s">
        <v>251</v>
      </c>
      <c r="X34" s="181">
        <v>103</v>
      </c>
    </row>
    <row r="35" spans="1:24" s="205" customFormat="1" ht="14.25" thickBot="1" thickTop="1">
      <c r="A35" s="200" t="s">
        <v>294</v>
      </c>
      <c r="B35" s="201">
        <v>266534</v>
      </c>
      <c r="C35" s="202">
        <v>13057</v>
      </c>
      <c r="D35" s="204">
        <v>13821</v>
      </c>
      <c r="E35" s="204">
        <v>13846</v>
      </c>
      <c r="F35" s="204">
        <v>14290</v>
      </c>
      <c r="G35" s="204">
        <v>14311</v>
      </c>
      <c r="H35" s="204">
        <v>14030</v>
      </c>
      <c r="I35" s="204">
        <v>14066</v>
      </c>
      <c r="J35" s="204">
        <v>14123</v>
      </c>
      <c r="K35" s="204">
        <v>13929</v>
      </c>
      <c r="L35" s="204">
        <v>14171</v>
      </c>
      <c r="M35" s="203">
        <v>14119</v>
      </c>
      <c r="N35" s="202">
        <v>14121</v>
      </c>
      <c r="O35" s="204">
        <v>13708</v>
      </c>
      <c r="P35" s="204">
        <v>13173</v>
      </c>
      <c r="Q35" s="204">
        <v>13362</v>
      </c>
      <c r="R35" s="204">
        <v>12882</v>
      </c>
      <c r="S35" s="204">
        <v>12720</v>
      </c>
      <c r="T35" s="204">
        <v>12616</v>
      </c>
      <c r="U35" s="204">
        <v>11184</v>
      </c>
      <c r="V35" s="204">
        <v>10223</v>
      </c>
      <c r="W35" s="203">
        <v>11731</v>
      </c>
      <c r="X35" s="201">
        <v>279483</v>
      </c>
    </row>
    <row r="36" spans="1:26" ht="27.75" thickTop="1">
      <c r="A36" s="2" t="s">
        <v>329</v>
      </c>
      <c r="B36" s="10" t="s">
        <v>318</v>
      </c>
      <c r="C36" s="7" t="s">
        <v>184</v>
      </c>
      <c r="F36" s="7"/>
      <c r="G36" s="7"/>
      <c r="H36" s="51"/>
      <c r="J36" s="8"/>
      <c r="W36" s="51"/>
      <c r="X36" s="51"/>
      <c r="Z36" s="51"/>
    </row>
    <row r="37" s="8" customFormat="1" ht="21.75" customHeight="1">
      <c r="C37" s="7" t="s">
        <v>137</v>
      </c>
    </row>
    <row r="38" s="8" customFormat="1" ht="11.25">
      <c r="C38" s="148"/>
    </row>
    <row r="39" s="8" customFormat="1" ht="20.25" customHeight="1"/>
    <row r="40" s="8" customFormat="1" ht="11.25"/>
    <row r="41" s="8" customFormat="1" ht="11.25"/>
    <row r="42" s="8" customFormat="1" ht="11.25"/>
    <row r="43" s="8" customFormat="1" ht="21" customHeight="1"/>
    <row r="44" s="8" customFormat="1" ht="11.25"/>
    <row r="45" s="8" customFormat="1" ht="11.25"/>
    <row r="46" s="8" customFormat="1" ht="11.25"/>
    <row r="47" s="8" customFormat="1" ht="11.25"/>
    <row r="48" s="8" customFormat="1" ht="11.25"/>
    <row r="49" s="8" customFormat="1" ht="22.5" customHeight="1"/>
    <row r="50" s="8" customFormat="1" ht="11.25"/>
    <row r="51" s="8" customFormat="1" ht="20.25" customHeight="1"/>
    <row r="52" s="8" customFormat="1" ht="11.25"/>
    <row r="53" s="8" customFormat="1" ht="19.5" customHeight="1"/>
    <row r="54" s="8" customFormat="1" ht="11.25"/>
    <row r="55" s="8" customFormat="1" ht="22.5" customHeight="1"/>
    <row r="56" s="8" customFormat="1" ht="11.25"/>
    <row r="57" s="8" customFormat="1" ht="19.5" customHeight="1"/>
    <row r="58" s="8" customFormat="1" ht="11.25"/>
  </sheetData>
  <mergeCells count="8">
    <mergeCell ref="N8:X8"/>
    <mergeCell ref="O5:W5"/>
    <mergeCell ref="N3:X3"/>
    <mergeCell ref="A8:A9"/>
    <mergeCell ref="B8:B9"/>
    <mergeCell ref="C8:M8"/>
    <mergeCell ref="B3:M3"/>
    <mergeCell ref="C5:L5"/>
  </mergeCells>
  <conditionalFormatting sqref="B10:X35">
    <cfRule type="cellIs" priority="1" dxfId="0" operator="between" stopIfTrue="1">
      <formula>1</formula>
      <formula>4</formula>
    </cfRule>
  </conditionalFormatting>
  <hyperlinks>
    <hyperlink ref="A7" location="Sommaire!A1" display="Sommaire"/>
  </hyperlinks>
  <printOptions/>
  <pageMargins left="0.1968503937007874" right="0.1968503937007874" top="0.3937007874015748" bottom="0.3937007874015748" header="0.5118110236220472" footer="0.5118110236220472"/>
  <pageSetup horizontalDpi="600" verticalDpi="600" orientation="landscape" paperSize="9" scale="86" r:id="rId2"/>
  <headerFooter alignWithMargins="0">
    <oddHeader>&amp;R&amp;"Arial,Italique"&amp;8Observatoire Statistiques et Etudes - Mai 2012</oddHeader>
    <oddFooter>&amp;R&amp;8&amp;P/&amp;N</oddFooter>
  </headerFooter>
  <colBreaks count="1" manualBreakCount="1">
    <brk id="13" max="4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LA REUNION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fcali974</dc:creator>
  <cp:keywords/>
  <dc:description/>
  <cp:lastModifiedBy>fmang974</cp:lastModifiedBy>
  <cp:lastPrinted>2012-10-26T05:30:13Z</cp:lastPrinted>
  <dcterms:created xsi:type="dcterms:W3CDTF">2007-11-07T07:04:53Z</dcterms:created>
  <dcterms:modified xsi:type="dcterms:W3CDTF">2012-10-26T05:31:49Z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