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9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Feuil1!$A$1:$H$68</definedName>
  </definedNames>
  <calcPr calcId="145621"/>
</workbook>
</file>

<file path=xl/calcChain.xml><?xml version="1.0" encoding="utf-8"?>
<calcChain xmlns="http://schemas.openxmlformats.org/spreadsheetml/2006/main">
  <c r="E38" i="1" l="1"/>
  <c r="E48" i="1"/>
  <c r="H48" i="1"/>
  <c r="H46" i="1"/>
  <c r="E46" i="1"/>
  <c r="E44" i="1"/>
  <c r="H44" i="1"/>
  <c r="H13" i="1"/>
  <c r="E29" i="1" l="1"/>
  <c r="E20" i="1" l="1"/>
  <c r="E11" i="1"/>
  <c r="H50" i="1" l="1"/>
  <c r="H11" i="1" l="1"/>
  <c r="H10" i="1" s="1"/>
  <c r="H28" i="1" s="1"/>
  <c r="E49" i="1" l="1"/>
</calcChain>
</file>

<file path=xl/sharedStrings.xml><?xml version="1.0" encoding="utf-8"?>
<sst xmlns="http://schemas.openxmlformats.org/spreadsheetml/2006/main" count="87" uniqueCount="80">
  <si>
    <t>ANNEXE 2</t>
  </si>
  <si>
    <r>
      <t>E</t>
    </r>
    <r>
      <rPr>
        <b/>
        <sz val="11"/>
        <rFont val="Arial"/>
        <family val="2"/>
        <charset val="1"/>
      </rPr>
      <t>space de</t>
    </r>
    <r>
      <rPr>
        <b/>
        <sz val="14"/>
        <rFont val="Arial"/>
        <family val="2"/>
        <charset val="1"/>
      </rPr>
      <t>V</t>
    </r>
    <r>
      <rPr>
        <b/>
        <sz val="11"/>
        <rFont val="Arial"/>
        <family val="2"/>
        <charset val="1"/>
      </rPr>
      <t>ie</t>
    </r>
    <r>
      <rPr>
        <b/>
        <sz val="14"/>
        <rFont val="Arial"/>
        <family val="2"/>
        <charset val="1"/>
      </rPr>
      <t>S</t>
    </r>
    <r>
      <rPr>
        <b/>
        <sz val="11"/>
        <rFont val="Arial"/>
        <family val="2"/>
        <charset val="1"/>
      </rPr>
      <t>ociale</t>
    </r>
  </si>
  <si>
    <t>Nom du gestionnaire</t>
  </si>
  <si>
    <t>Exercice budgétaire :</t>
  </si>
  <si>
    <t>CHARGES</t>
  </si>
  <si>
    <t>MONTANT</t>
  </si>
  <si>
    <t>PRODUITS</t>
  </si>
  <si>
    <t>ACHATS</t>
  </si>
  <si>
    <t>70…</t>
  </si>
  <si>
    <r>
      <t>PS reçue de la CAF *</t>
    </r>
    <r>
      <rPr>
        <b/>
        <sz val="11"/>
        <color rgb="FF000000"/>
        <rFont val="Times New Roman"/>
        <family val="1"/>
        <charset val="1"/>
      </rPr>
      <t>(60 % du coût dans la limite du coût plafond annuel)</t>
    </r>
  </si>
  <si>
    <t>Participation des usagers</t>
  </si>
  <si>
    <t>Subvention Etat</t>
  </si>
  <si>
    <t>Subvention Région</t>
  </si>
  <si>
    <t>Subvention Département</t>
  </si>
  <si>
    <t>Subvention communale</t>
  </si>
  <si>
    <t>Subvention exploitation organismes nationaux</t>
  </si>
  <si>
    <t>SERVICES EXTERIEURS</t>
  </si>
  <si>
    <t>Subvention exploitation EPCI</t>
  </si>
  <si>
    <t>sous traitance générale</t>
  </si>
  <si>
    <t>Subvention exploitation entreprise</t>
  </si>
  <si>
    <t>Redevance crédit bail</t>
  </si>
  <si>
    <t>Subv autre entité publique</t>
  </si>
  <si>
    <t>Charges locatives</t>
  </si>
  <si>
    <t>Entretien et réparation</t>
  </si>
  <si>
    <t>Produits financiers</t>
  </si>
  <si>
    <t>Primes d'assurances</t>
  </si>
  <si>
    <t>Produits exceptionnels</t>
  </si>
  <si>
    <t>Etudes et recherche</t>
  </si>
  <si>
    <t>Reprise d'amortissement</t>
  </si>
  <si>
    <t>Sous Total I</t>
  </si>
  <si>
    <t>AUTRES SERVICES EXTERIEURS</t>
  </si>
  <si>
    <t>Personnel extérieur à l'organisme</t>
  </si>
  <si>
    <t>Rémunération prestataires d'activités</t>
  </si>
  <si>
    <t>Publicité - Publications - Relations publiques</t>
  </si>
  <si>
    <t>Déplacements, missions, réceptions</t>
  </si>
  <si>
    <t>Frais postaux et de télécommunications</t>
  </si>
  <si>
    <t>Services bancaires et assimilés</t>
  </si>
  <si>
    <t>Divers</t>
  </si>
  <si>
    <t>IMPOTS, TAXES</t>
  </si>
  <si>
    <t>63A</t>
  </si>
  <si>
    <t>Impôts et taxes et versements assimilés</t>
  </si>
  <si>
    <t>63B</t>
  </si>
  <si>
    <t>autres impôts et taxes</t>
  </si>
  <si>
    <t>Autres charges de gestion courante</t>
  </si>
  <si>
    <t>Charges financières</t>
  </si>
  <si>
    <t>Charges exceptionnelles</t>
  </si>
  <si>
    <t>Dotations aux amortissements</t>
  </si>
  <si>
    <t>Impôt sur le bénéfice</t>
  </si>
  <si>
    <t>Contributions volontaires (1) :</t>
  </si>
  <si>
    <t>Contrepartie contributive  (1) :</t>
  </si>
  <si>
    <t>Mise à disposition de personnel</t>
  </si>
  <si>
    <t>Mise à disposition de locaux</t>
  </si>
  <si>
    <t>Bénévolat</t>
  </si>
  <si>
    <t>Sous Total II</t>
  </si>
  <si>
    <t>TOTAL GENERAL hors bénévolat (2)</t>
  </si>
  <si>
    <t>TOTAL GENERAL hors bénévolat</t>
  </si>
  <si>
    <t>TOTAL GENERAL</t>
  </si>
  <si>
    <t>soit une PS max de :</t>
  </si>
  <si>
    <t>(1) Il y a lieu de chiffrer la ou les contribution(s) à titre gratuit (mise à disposition de locaux, personnels)</t>
  </si>
  <si>
    <t>(2) Dépenses retenues pour le calcul de la PS.</t>
  </si>
  <si>
    <t>Rappel : le bénévolat est non éligible à la prestation de service et n'est pas pris en compte dans le calcul de la PS Caf.</t>
  </si>
  <si>
    <t>Fait à ……………………………………………….</t>
  </si>
  <si>
    <t>le…………………………………..</t>
  </si>
  <si>
    <t>Cachet de l'association</t>
  </si>
  <si>
    <t>Nom et signature du Président</t>
  </si>
  <si>
    <t>Nom et signature du Trésorier</t>
  </si>
  <si>
    <t>* Coût plafond annuel CNAF 2020 :</t>
  </si>
  <si>
    <t>(le cas échéant, fournir la délégation de signature)</t>
  </si>
  <si>
    <t>Commentaire obligatoire :
- justifiant l’écart entre les données financières déclarées à l’actualisation de septembre et le réel 2020
- réponse aux questions "facilitons nos échanges" de la plaquette jointe (dernière page de la plaquette)
(bénéficiaire de l'indemnité financière, fermeture sanitaire, activité partielle...)</t>
  </si>
  <si>
    <r>
      <t xml:space="preserve">Divers </t>
    </r>
    <r>
      <rPr>
        <i/>
        <sz val="9"/>
        <rFont val="Arial"/>
        <family val="2"/>
      </rPr>
      <t>(documentation)</t>
    </r>
  </si>
  <si>
    <r>
      <t xml:space="preserve">Frais de transport </t>
    </r>
    <r>
      <rPr>
        <i/>
        <sz val="9"/>
        <rFont val="Times New Roman"/>
        <family val="1"/>
        <charset val="1"/>
      </rPr>
      <t>(transports liés aux activités)</t>
    </r>
  </si>
  <si>
    <r>
      <t xml:space="preserve">Locations </t>
    </r>
    <r>
      <rPr>
        <i/>
        <sz val="9"/>
        <rFont val="Times New Roman"/>
        <family val="1"/>
      </rPr>
      <t>(local, matériel)</t>
    </r>
  </si>
  <si>
    <t>Prestations de services</t>
  </si>
  <si>
    <t>Subventions d'exploitation</t>
  </si>
  <si>
    <r>
      <t xml:space="preserve">Produits de gestion </t>
    </r>
    <r>
      <rPr>
        <sz val="10"/>
        <color rgb="FF000000"/>
        <rFont val="Arial"/>
        <family val="2"/>
      </rPr>
      <t>(</t>
    </r>
    <r>
      <rPr>
        <i/>
        <sz val="10"/>
        <color rgb="FF000000"/>
        <rFont val="Arial"/>
        <family val="2"/>
      </rPr>
      <t>cotisations des adhérents / participation de l'association)</t>
    </r>
  </si>
  <si>
    <r>
      <t xml:space="preserve">CHARGES DE PERSONNEL </t>
    </r>
    <r>
      <rPr>
        <sz val="11"/>
        <color rgb="FF000000"/>
        <rFont val="Arial"/>
        <family val="2"/>
      </rPr>
      <t>(</t>
    </r>
    <r>
      <rPr>
        <i/>
        <sz val="9"/>
        <color rgb="FF000000"/>
        <rFont val="Arial"/>
        <family val="2"/>
      </rPr>
      <t>hors indémnités de chômage partiel)</t>
    </r>
  </si>
  <si>
    <t>Résultat :</t>
  </si>
  <si>
    <t>Transfert de charges</t>
  </si>
  <si>
    <t>Caf (hors PS)</t>
  </si>
  <si>
    <t>Compte de Résultat exercice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</si>
</sst>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 €&quot;"/>
    <numFmt numFmtId="165" formatCode="#,##0.00\ [$€-40C];[Red]\-#,##0.00\ [$€-40C]"/>
    <numFmt numFmtId="166" formatCode="#,##0&quot; €&quot;;[Red]\-#,##0&quot; €&quot;"/>
    <numFmt numFmtId="167" formatCode="#,##0.00\ &quot;€&quot;"/>
  </numFmts>
  <fonts count="30" x14ac:knownFonts="1">
    <font>
      <sz val="10"/>
      <name val="Arial"/>
      <family val="2"/>
      <charset val="1"/>
    </font>
    <font>
      <b/>
      <u/>
      <sz val="11"/>
      <name val="Arial"/>
      <family val="2"/>
      <charset val="1"/>
    </font>
    <font>
      <sz val="11"/>
      <name val="Arial"/>
      <family val="2"/>
      <charset val="1"/>
    </font>
    <font>
      <b/>
      <sz val="14"/>
      <name val="Arial"/>
      <family val="2"/>
      <charset val="1"/>
    </font>
    <font>
      <b/>
      <sz val="11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Times New Roman"/>
      <family val="1"/>
      <charset val="1"/>
    </font>
    <font>
      <i/>
      <sz val="9"/>
      <name val="Times New Roman"/>
      <family val="1"/>
      <charset val="1"/>
    </font>
    <font>
      <b/>
      <sz val="11"/>
      <color rgb="FF000000"/>
      <name val="Arial"/>
      <family val="2"/>
      <charset val="1"/>
    </font>
    <font>
      <b/>
      <sz val="10.5"/>
      <color rgb="FF000000"/>
      <name val="Arial"/>
      <family val="2"/>
      <charset val="1"/>
    </font>
    <font>
      <sz val="10.5"/>
      <color rgb="FF000000"/>
      <name val="Arial"/>
      <family val="2"/>
      <charset val="1"/>
    </font>
    <font>
      <b/>
      <sz val="10.5"/>
      <name val="Arial"/>
      <family val="2"/>
      <charset val="1"/>
    </font>
    <font>
      <sz val="10.5"/>
      <name val="Arial"/>
      <family val="2"/>
      <charset val="1"/>
    </font>
    <font>
      <sz val="10.5"/>
      <color rgb="FF0000FF"/>
      <name val="Arial"/>
      <family val="2"/>
      <charset val="1"/>
    </font>
    <font>
      <i/>
      <sz val="10"/>
      <color rgb="FF800080"/>
      <name val="Arial"/>
      <family val="2"/>
      <charset val="1"/>
    </font>
    <font>
      <sz val="10"/>
      <color rgb="FF800080"/>
      <name val="Arial"/>
      <family val="2"/>
      <charset val="1"/>
    </font>
    <font>
      <b/>
      <sz val="10"/>
      <color rgb="FF800080"/>
      <name val="Arial"/>
      <family val="2"/>
      <charset val="1"/>
    </font>
    <font>
      <b/>
      <sz val="10"/>
      <name val="Arial"/>
      <family val="2"/>
      <charset val="1"/>
    </font>
    <font>
      <b/>
      <sz val="10"/>
      <name val="Arial"/>
      <family val="2"/>
    </font>
    <font>
      <sz val="8"/>
      <name val="Arial"/>
      <family val="2"/>
      <charset val="1"/>
    </font>
    <font>
      <i/>
      <sz val="9"/>
      <name val="Arial"/>
      <family val="2"/>
    </font>
    <font>
      <i/>
      <sz val="9"/>
      <name val="Times New Roman"/>
      <family val="1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i/>
      <sz val="9"/>
      <color rgb="FF000000"/>
      <name val="Arial"/>
      <family val="2"/>
    </font>
    <font>
      <sz val="11"/>
      <color rgb="FF000000"/>
      <name val="Arial"/>
      <family val="2"/>
    </font>
    <font>
      <b/>
      <sz val="10.5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theme="0" tint="-4.9989318521683403E-2"/>
        <bgColor rgb="FFCCCCCC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0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CCFFFF"/>
      </patternFill>
    </fill>
  </fills>
  <borders count="5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0" borderId="0" xfId="0" applyBorder="1"/>
    <xf numFmtId="0" fontId="2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center"/>
    </xf>
    <xf numFmtId="0" fontId="2" fillId="3" borderId="0" xfId="0" applyFont="1" applyFill="1" applyBorder="1"/>
    <xf numFmtId="0" fontId="0" fillId="2" borderId="0" xfId="0" applyFont="1" applyFill="1" applyBorder="1"/>
    <xf numFmtId="164" fontId="4" fillId="0" borderId="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2" borderId="0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/>
    </xf>
    <xf numFmtId="0" fontId="12" fillId="2" borderId="0" xfId="0" applyFont="1" applyFill="1"/>
    <xf numFmtId="0" fontId="13" fillId="2" borderId="0" xfId="0" applyFont="1" applyFill="1" applyAlignment="1">
      <alignment horizontal="right"/>
    </xf>
    <xf numFmtId="0" fontId="14" fillId="2" borderId="0" xfId="0" applyFont="1" applyFill="1" applyAlignment="1">
      <alignment horizontal="right"/>
    </xf>
    <xf numFmtId="166" fontId="15" fillId="2" borderId="0" xfId="0" applyNumberFormat="1" applyFont="1" applyFill="1" applyBorder="1"/>
    <xf numFmtId="0" fontId="16" fillId="2" borderId="0" xfId="0" applyFont="1" applyFill="1" applyAlignment="1">
      <alignment horizontal="right"/>
    </xf>
    <xf numFmtId="166" fontId="16" fillId="2" borderId="0" xfId="0" applyNumberFormat="1" applyFont="1" applyFill="1" applyBorder="1"/>
    <xf numFmtId="0" fontId="12" fillId="2" borderId="0" xfId="0" applyFont="1" applyFill="1" applyBorder="1"/>
    <xf numFmtId="0" fontId="11" fillId="2" borderId="0" xfId="0" applyFont="1" applyFill="1" applyBorder="1"/>
    <xf numFmtId="0" fontId="17" fillId="2" borderId="0" xfId="0" applyFont="1" applyFill="1" applyBorder="1"/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5" fillId="5" borderId="0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left" vertical="center"/>
    </xf>
    <xf numFmtId="165" fontId="2" fillId="4" borderId="18" xfId="0" applyNumberFormat="1" applyFont="1" applyFill="1" applyBorder="1" applyAlignment="1" applyProtection="1">
      <alignment horizontal="center" vertical="center"/>
    </xf>
    <xf numFmtId="0" fontId="5" fillId="0" borderId="17" xfId="0" applyFont="1" applyBorder="1" applyAlignment="1">
      <alignment horizontal="left" vertical="center"/>
    </xf>
    <xf numFmtId="164" fontId="2" fillId="0" borderId="18" xfId="0" applyNumberFormat="1" applyFont="1" applyBorder="1" applyAlignment="1" applyProtection="1">
      <alignment horizontal="center" vertical="center"/>
      <protection locked="0"/>
    </xf>
    <xf numFmtId="164" fontId="8" fillId="4" borderId="20" xfId="0" applyNumberFormat="1" applyFont="1" applyFill="1" applyBorder="1" applyAlignment="1">
      <alignment horizontal="center" vertical="center"/>
    </xf>
    <xf numFmtId="164" fontId="8" fillId="5" borderId="12" xfId="0" applyNumberFormat="1" applyFont="1" applyFill="1" applyBorder="1" applyAlignment="1" applyProtection="1">
      <alignment horizontal="center" vertical="center"/>
      <protection locked="0"/>
    </xf>
    <xf numFmtId="164" fontId="5" fillId="5" borderId="12" xfId="0" applyNumberFormat="1" applyFont="1" applyFill="1" applyBorder="1" applyAlignment="1">
      <alignment horizontal="center" vertical="center"/>
    </xf>
    <xf numFmtId="164" fontId="5" fillId="5" borderId="12" xfId="0" applyNumberFormat="1" applyFont="1" applyFill="1" applyBorder="1" applyAlignment="1" applyProtection="1">
      <alignment horizontal="center" vertical="center"/>
      <protection locked="0"/>
    </xf>
    <xf numFmtId="0" fontId="5" fillId="4" borderId="25" xfId="0" applyFont="1" applyFill="1" applyBorder="1" applyAlignment="1">
      <alignment horizontal="left" vertical="center"/>
    </xf>
    <xf numFmtId="0" fontId="5" fillId="5" borderId="14" xfId="0" applyFont="1" applyFill="1" applyBorder="1" applyAlignment="1">
      <alignment horizontal="left" vertical="center" wrapText="1"/>
    </xf>
    <xf numFmtId="164" fontId="5" fillId="5" borderId="15" xfId="0" applyNumberFormat="1" applyFont="1" applyFill="1" applyBorder="1" applyAlignment="1" applyProtection="1">
      <alignment horizontal="center" vertical="center"/>
      <protection locked="0"/>
    </xf>
    <xf numFmtId="0" fontId="4" fillId="5" borderId="29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left"/>
    </xf>
    <xf numFmtId="0" fontId="0" fillId="0" borderId="11" xfId="0" applyBorder="1" applyAlignment="1">
      <alignment horizontal="left"/>
    </xf>
    <xf numFmtId="164" fontId="5" fillId="0" borderId="6" xfId="0" applyNumberFormat="1" applyFont="1" applyBorder="1" applyAlignment="1" applyProtection="1">
      <alignment horizontal="center" vertical="center"/>
      <protection locked="0"/>
    </xf>
    <xf numFmtId="164" fontId="5" fillId="0" borderId="4" xfId="0" applyNumberFormat="1" applyFont="1" applyBorder="1" applyAlignment="1" applyProtection="1">
      <alignment horizontal="center" vertical="center"/>
      <protection locked="0"/>
    </xf>
    <xf numFmtId="164" fontId="8" fillId="4" borderId="32" xfId="0" applyNumberFormat="1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 wrapText="1"/>
    </xf>
    <xf numFmtId="0" fontId="4" fillId="5" borderId="35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5" fillId="5" borderId="11" xfId="0" applyFont="1" applyFill="1" applyBorder="1" applyAlignment="1">
      <alignment horizontal="left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left" vertical="center"/>
    </xf>
    <xf numFmtId="0" fontId="5" fillId="5" borderId="13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left" vertical="center"/>
    </xf>
    <xf numFmtId="0" fontId="8" fillId="2" borderId="33" xfId="0" applyFont="1" applyFill="1" applyBorder="1" applyAlignment="1">
      <alignment horizontal="left" vertical="center"/>
    </xf>
    <xf numFmtId="164" fontId="5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164" fontId="5" fillId="2" borderId="41" xfId="0" applyNumberFormat="1" applyFont="1" applyFill="1" applyBorder="1" applyAlignment="1" applyProtection="1">
      <alignment horizontal="center" vertical="center"/>
      <protection locked="0"/>
    </xf>
    <xf numFmtId="0" fontId="8" fillId="0" borderId="42" xfId="0" applyFont="1" applyBorder="1" applyAlignment="1">
      <alignment horizontal="left" vertical="center"/>
    </xf>
    <xf numFmtId="0" fontId="2" fillId="2" borderId="45" xfId="0" applyFont="1" applyFill="1" applyBorder="1" applyAlignment="1">
      <alignment horizontal="left" vertical="center"/>
    </xf>
    <xf numFmtId="0" fontId="5" fillId="4" borderId="48" xfId="0" applyFont="1" applyFill="1" applyBorder="1" applyAlignment="1">
      <alignment horizontal="left" vertical="center"/>
    </xf>
    <xf numFmtId="164" fontId="8" fillId="4" borderId="49" xfId="0" applyNumberFormat="1" applyFont="1" applyFill="1" applyBorder="1" applyAlignment="1">
      <alignment horizontal="center" vertical="center"/>
    </xf>
    <xf numFmtId="164" fontId="8" fillId="4" borderId="29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164" fontId="10" fillId="2" borderId="0" xfId="0" applyNumberFormat="1" applyFont="1" applyFill="1" applyBorder="1" applyAlignment="1">
      <alignment horizontal="center" vertical="center"/>
    </xf>
    <xf numFmtId="164" fontId="11" fillId="5" borderId="29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 vertical="center"/>
    </xf>
    <xf numFmtId="0" fontId="5" fillId="4" borderId="27" xfId="0" applyFont="1" applyFill="1" applyBorder="1" applyAlignment="1">
      <alignment horizontal="left" vertical="center"/>
    </xf>
    <xf numFmtId="0" fontId="4" fillId="5" borderId="36" xfId="0" applyFont="1" applyFill="1" applyBorder="1" applyAlignment="1">
      <alignment vertical="center"/>
    </xf>
    <xf numFmtId="0" fontId="22" fillId="0" borderId="17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3" fillId="0" borderId="17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22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 wrapText="1"/>
    </xf>
    <xf numFmtId="0" fontId="29" fillId="2" borderId="0" xfId="0" applyFont="1" applyFill="1" applyAlignment="1">
      <alignment horizontal="right"/>
    </xf>
    <xf numFmtId="167" fontId="13" fillId="2" borderId="0" xfId="0" applyNumberFormat="1" applyFont="1" applyFill="1" applyAlignment="1">
      <alignment horizontal="center"/>
    </xf>
    <xf numFmtId="165" fontId="4" fillId="5" borderId="37" xfId="0" applyNumberFormat="1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left" vertical="center"/>
    </xf>
    <xf numFmtId="0" fontId="8" fillId="7" borderId="4" xfId="0" applyFont="1" applyFill="1" applyBorder="1" applyAlignment="1">
      <alignment horizontal="left" vertical="center"/>
    </xf>
    <xf numFmtId="0" fontId="5" fillId="7" borderId="3" xfId="0" applyFont="1" applyFill="1" applyBorder="1" applyAlignment="1">
      <alignment horizontal="left" vertical="center"/>
    </xf>
    <xf numFmtId="164" fontId="4" fillId="7" borderId="4" xfId="0" applyNumberFormat="1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left"/>
    </xf>
    <xf numFmtId="0" fontId="8" fillId="7" borderId="3" xfId="0" applyFont="1" applyFill="1" applyBorder="1" applyAlignment="1">
      <alignment horizontal="left" vertical="center"/>
    </xf>
    <xf numFmtId="0" fontId="5" fillId="8" borderId="17" xfId="0" applyFont="1" applyFill="1" applyBorder="1" applyAlignment="1">
      <alignment horizontal="left"/>
    </xf>
    <xf numFmtId="164" fontId="5" fillId="8" borderId="4" xfId="0" applyNumberFormat="1" applyFont="1" applyFill="1" applyBorder="1" applyAlignment="1" applyProtection="1">
      <alignment horizontal="center" vertical="center"/>
      <protection locked="0"/>
    </xf>
    <xf numFmtId="0" fontId="5" fillId="8" borderId="19" xfId="0" applyFont="1" applyFill="1" applyBorder="1" applyAlignment="1">
      <alignment horizontal="left"/>
    </xf>
    <xf numFmtId="164" fontId="5" fillId="8" borderId="6" xfId="0" applyNumberFormat="1" applyFont="1" applyFill="1" applyBorder="1" applyAlignment="1" applyProtection="1">
      <alignment horizontal="center" vertical="center"/>
      <protection locked="0"/>
    </xf>
    <xf numFmtId="0" fontId="5" fillId="8" borderId="19" xfId="0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left" vertical="center"/>
    </xf>
    <xf numFmtId="0" fontId="5" fillId="8" borderId="21" xfId="0" applyFont="1" applyFill="1" applyBorder="1" applyAlignment="1">
      <alignment horizontal="left"/>
    </xf>
    <xf numFmtId="164" fontId="5" fillId="8" borderId="31" xfId="0" applyNumberFormat="1" applyFont="1" applyFill="1" applyBorder="1" applyAlignment="1" applyProtection="1">
      <alignment horizontal="center" vertical="center"/>
      <protection locked="0"/>
    </xf>
    <xf numFmtId="0" fontId="5" fillId="8" borderId="3" xfId="0" applyFont="1" applyFill="1" applyBorder="1" applyAlignment="1">
      <alignment horizontal="left" vertical="center"/>
    </xf>
    <xf numFmtId="0" fontId="8" fillId="7" borderId="22" xfId="0" applyFont="1" applyFill="1" applyBorder="1" applyAlignment="1">
      <alignment horizontal="left"/>
    </xf>
    <xf numFmtId="0" fontId="23" fillId="0" borderId="21" xfId="0" applyFont="1" applyBorder="1" applyAlignment="1">
      <alignment horizontal="left" vertical="center"/>
    </xf>
    <xf numFmtId="0" fontId="24" fillId="0" borderId="52" xfId="0" applyFont="1" applyBorder="1" applyAlignment="1">
      <alignment horizontal="left" vertical="center" wrapText="1"/>
    </xf>
    <xf numFmtId="164" fontId="2" fillId="0" borderId="53" xfId="0" applyNumberFormat="1" applyFont="1" applyBorder="1" applyAlignment="1" applyProtection="1">
      <alignment horizontal="center" vertical="center"/>
      <protection locked="0"/>
    </xf>
    <xf numFmtId="164" fontId="22" fillId="0" borderId="18" xfId="0" applyNumberFormat="1" applyFont="1" applyBorder="1" applyAlignment="1" applyProtection="1">
      <alignment horizontal="center" vertical="center"/>
    </xf>
    <xf numFmtId="164" fontId="8" fillId="9" borderId="56" xfId="0" applyNumberFormat="1" applyFont="1" applyFill="1" applyBorder="1" applyAlignment="1">
      <alignment horizontal="center" vertical="center"/>
    </xf>
    <xf numFmtId="0" fontId="18" fillId="0" borderId="8" xfId="0" applyFont="1" applyBorder="1" applyAlignment="1">
      <alignment wrapText="1"/>
    </xf>
    <xf numFmtId="0" fontId="18" fillId="0" borderId="9" xfId="0" applyFont="1" applyBorder="1" applyAlignment="1">
      <alignment wrapText="1"/>
    </xf>
    <xf numFmtId="0" fontId="18" fillId="0" borderId="10" xfId="0" applyFont="1" applyBorder="1" applyAlignment="1">
      <alignment wrapText="1"/>
    </xf>
    <xf numFmtId="0" fontId="18" fillId="0" borderId="11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8" fillId="0" borderId="12" xfId="0" applyFont="1" applyBorder="1" applyAlignment="1">
      <alignment wrapText="1"/>
    </xf>
    <xf numFmtId="0" fontId="4" fillId="5" borderId="8" xfId="0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vertical="center" wrapText="1"/>
    </xf>
    <xf numFmtId="0" fontId="8" fillId="7" borderId="2" xfId="0" applyFont="1" applyFill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4" fontId="5" fillId="2" borderId="34" xfId="0" applyNumberFormat="1" applyFont="1" applyFill="1" applyBorder="1" applyAlignment="1" applyProtection="1">
      <alignment horizontal="center" vertical="center"/>
      <protection locked="0"/>
    </xf>
    <xf numFmtId="164" fontId="5" fillId="2" borderId="51" xfId="0" applyNumberFormat="1" applyFont="1" applyFill="1" applyBorder="1" applyAlignment="1" applyProtection="1">
      <alignment horizontal="center" vertical="center"/>
      <protection locked="0"/>
    </xf>
    <xf numFmtId="0" fontId="8" fillId="4" borderId="2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9" borderId="55" xfId="0" applyFont="1" applyFill="1" applyBorder="1" applyAlignment="1">
      <alignment horizontal="center" vertical="center"/>
    </xf>
    <xf numFmtId="0" fontId="8" fillId="9" borderId="5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8" fillId="4" borderId="46" xfId="0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11" fillId="5" borderId="27" xfId="0" applyFont="1" applyFill="1" applyBorder="1" applyAlignment="1">
      <alignment horizontal="center" vertical="center"/>
    </xf>
    <xf numFmtId="0" fontId="11" fillId="5" borderId="50" xfId="0" applyFont="1" applyFill="1" applyBorder="1" applyAlignment="1">
      <alignment horizontal="center" vertical="center"/>
    </xf>
    <xf numFmtId="0" fontId="11" fillId="5" borderId="28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left" vertical="center"/>
    </xf>
    <xf numFmtId="0" fontId="8" fillId="7" borderId="4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center"/>
    </xf>
    <xf numFmtId="0" fontId="8" fillId="4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4" fillId="5" borderId="27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horizontal="left" vertical="center" wrapText="1"/>
    </xf>
    <xf numFmtId="0" fontId="0" fillId="0" borderId="26" xfId="0" applyBorder="1" applyAlignment="1"/>
    <xf numFmtId="0" fontId="5" fillId="8" borderId="4" xfId="0" applyFont="1" applyFill="1" applyBorder="1" applyAlignment="1">
      <alignment vertical="center" wrapText="1"/>
    </xf>
    <xf numFmtId="0" fontId="5" fillId="8" borderId="2" xfId="0" applyFont="1" applyFill="1" applyBorder="1" applyAlignment="1">
      <alignment vertical="center" wrapText="1"/>
    </xf>
    <xf numFmtId="0" fontId="2" fillId="8" borderId="4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5">
    <dxf>
      <font>
        <b/>
        <sz val="10"/>
        <name val="Arial"/>
      </font>
      <fill>
        <patternFill>
          <bgColor rgb="FFFF0000"/>
        </patternFill>
      </fill>
    </dxf>
    <dxf>
      <font>
        <b/>
        <sz val="10"/>
        <name val="Arial"/>
      </font>
      <fill>
        <patternFill>
          <bgColor rgb="FFFF0000"/>
        </patternFill>
      </fill>
    </dxf>
    <dxf>
      <font>
        <b/>
        <sz val="10"/>
        <name val="Arial"/>
      </font>
      <fill>
        <patternFill>
          <bgColor rgb="FFFF0000"/>
        </patternFill>
      </fill>
    </dxf>
    <dxf>
      <font>
        <b/>
        <sz val="10"/>
        <name val="Arial"/>
      </font>
      <fill>
        <patternFill>
          <bgColor rgb="FFFF0000"/>
        </patternFill>
      </fill>
    </dxf>
    <dxf>
      <font>
        <b/>
        <sz val="10"/>
        <name val="Arial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36525</xdr:colOff>
      <xdr:row>0</xdr:row>
      <xdr:rowOff>31395</xdr:rowOff>
    </xdr:from>
    <xdr:to>
      <xdr:col>0</xdr:col>
      <xdr:colOff>798645</xdr:colOff>
      <xdr:row>6</xdr:row>
      <xdr:rowOff>20535</xdr:rowOff>
    </xdr:to>
    <xdr:sp macro="" textlink="">
      <xdr:nvSpPr>
        <xdr:cNvPr id="2" name="CustomShape 1"/>
        <xdr:cNvSpPr/>
      </xdr:nvSpPr>
      <xdr:spPr>
        <a:xfrm>
          <a:off x="36525" y="31395"/>
          <a:ext cx="762120" cy="109404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 anchor="ctr"/>
        <a:lstStyle/>
        <a:p>
          <a:pPr algn="ctr">
            <a:lnSpc>
              <a:spcPct val="100000"/>
            </a:lnSpc>
          </a:pPr>
          <a:r>
            <a:rPr lang="fr-FR" sz="1200" strike="noStrike">
              <a:solidFill>
                <a:srgbClr val="000000"/>
              </a:solidFill>
              <a:latin typeface="Times New Roman"/>
            </a:rPr>
            <a:t> </a:t>
          </a: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X68"/>
  <sheetViews>
    <sheetView tabSelected="1" topLeftCell="A4" zoomScaleNormal="100" workbookViewId="0">
      <selection activeCell="J21" sqref="J21"/>
    </sheetView>
  </sheetViews>
  <sheetFormatPr baseColWidth="10" defaultColWidth="9.140625" defaultRowHeight="12.75" x14ac:dyDescent="0.2"/>
  <cols>
    <col min="1" max="1" width="12.7109375"/>
    <col min="2" max="2" width="5.85546875" style="1"/>
    <col min="3" max="3" width="18.7109375" style="1"/>
    <col min="4" max="4" width="23.28515625" style="1" customWidth="1"/>
    <col min="5" max="5" width="14.42578125" style="1"/>
    <col min="6" max="6" width="7.85546875" style="1" customWidth="1"/>
    <col min="7" max="7" width="32.42578125" style="1"/>
    <col min="8" max="8" width="16.42578125" style="1"/>
    <col min="9" max="258" width="11.42578125" style="1"/>
    <col min="259" max="1025" width="11.42578125"/>
  </cols>
  <sheetData>
    <row r="1" spans="2:258" ht="15" x14ac:dyDescent="0.25">
      <c r="B1" s="152" t="s">
        <v>0</v>
      </c>
      <c r="C1" s="152"/>
      <c r="D1" s="152"/>
      <c r="E1" s="152"/>
      <c r="F1" s="152"/>
      <c r="G1" s="152"/>
      <c r="H1" s="152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</row>
    <row r="2" spans="2:258" ht="7.5" customHeight="1" x14ac:dyDescent="0.2">
      <c r="B2" s="2"/>
      <c r="C2" s="2"/>
      <c r="D2" s="2"/>
      <c r="E2" s="2"/>
      <c r="F2" s="2"/>
      <c r="G2" s="2"/>
      <c r="H2" s="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</row>
    <row r="3" spans="2:258" ht="18" x14ac:dyDescent="0.2">
      <c r="B3" s="153" t="s">
        <v>79</v>
      </c>
      <c r="C3" s="153"/>
      <c r="D3" s="153"/>
      <c r="E3" s="153"/>
      <c r="F3" s="153"/>
      <c r="G3" s="153"/>
      <c r="H3" s="15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</row>
    <row r="4" spans="2:258" ht="22.35" customHeight="1" x14ac:dyDescent="0.25">
      <c r="B4" s="154" t="s">
        <v>1</v>
      </c>
      <c r="C4" s="154"/>
      <c r="D4" s="154"/>
      <c r="E4" s="154"/>
      <c r="F4" s="154"/>
      <c r="G4" s="154"/>
      <c r="H4" s="15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</row>
    <row r="5" spans="2:258" ht="9.75" customHeight="1" x14ac:dyDescent="0.25">
      <c r="B5" s="3"/>
      <c r="C5" s="3"/>
      <c r="D5" s="3"/>
      <c r="E5" s="3"/>
      <c r="F5" s="3"/>
      <c r="G5" s="3"/>
      <c r="H5" s="3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</row>
    <row r="6" spans="2:258" ht="15" customHeight="1" x14ac:dyDescent="0.25">
      <c r="B6" s="155" t="s">
        <v>2</v>
      </c>
      <c r="C6" s="155"/>
      <c r="D6" s="155"/>
      <c r="E6" s="3"/>
      <c r="F6" s="3"/>
      <c r="G6" s="4" t="s">
        <v>3</v>
      </c>
      <c r="H6" s="5">
        <v>2020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</row>
    <row r="7" spans="2:258" ht="15" customHeight="1" x14ac:dyDescent="0.25">
      <c r="B7" s="6"/>
      <c r="C7" s="5"/>
      <c r="D7" s="5"/>
      <c r="E7" s="3"/>
      <c r="F7"/>
      <c r="G7"/>
      <c r="H7" s="3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</row>
    <row r="8" spans="2:258" ht="12.75" customHeight="1" x14ac:dyDescent="0.2">
      <c r="B8" s="7"/>
      <c r="C8" s="7"/>
      <c r="D8" s="7"/>
      <c r="E8" s="7"/>
      <c r="F8" s="7"/>
      <c r="G8" s="7"/>
      <c r="H8" s="7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</row>
    <row r="9" spans="2:258" ht="21" customHeight="1" x14ac:dyDescent="0.2">
      <c r="B9" s="156" t="s">
        <v>4</v>
      </c>
      <c r="C9" s="157"/>
      <c r="D9" s="157"/>
      <c r="E9" s="47" t="s">
        <v>5</v>
      </c>
      <c r="F9" s="121" t="s">
        <v>6</v>
      </c>
      <c r="G9" s="122"/>
      <c r="H9" s="53" t="s">
        <v>5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</row>
    <row r="10" spans="2:258" ht="15" x14ac:dyDescent="0.2">
      <c r="B10" s="49">
        <v>60</v>
      </c>
      <c r="C10" s="160" t="s">
        <v>7</v>
      </c>
      <c r="D10" s="160"/>
      <c r="E10" s="50"/>
      <c r="F10" s="54" t="s">
        <v>8</v>
      </c>
      <c r="G10" s="81" t="s">
        <v>72</v>
      </c>
      <c r="H10" s="93">
        <f>H11+H12</f>
        <v>0</v>
      </c>
      <c r="I10" s="8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</row>
    <row r="11" spans="2:258" s="84" customFormat="1" ht="42.75" x14ac:dyDescent="0.2">
      <c r="B11" s="94">
        <v>61</v>
      </c>
      <c r="C11" s="95" t="s">
        <v>16</v>
      </c>
      <c r="D11" s="96"/>
      <c r="E11" s="97">
        <f>SUM(E12:E19)</f>
        <v>0</v>
      </c>
      <c r="F11" s="89">
        <v>70623</v>
      </c>
      <c r="G11" s="90" t="s">
        <v>9</v>
      </c>
      <c r="H11" s="37">
        <f>IF(E46&gt;H49,H50,E46*0.6)</f>
        <v>0</v>
      </c>
    </row>
    <row r="12" spans="2:258" ht="14.25" x14ac:dyDescent="0.2">
      <c r="B12" s="48">
        <v>611</v>
      </c>
      <c r="C12" s="27" t="s">
        <v>18</v>
      </c>
      <c r="D12" s="27"/>
      <c r="E12" s="51"/>
      <c r="F12" s="55">
        <v>70642</v>
      </c>
      <c r="G12" s="28" t="s">
        <v>10</v>
      </c>
      <c r="H12" s="39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</row>
    <row r="13" spans="2:258" ht="15" x14ac:dyDescent="0.2">
      <c r="B13" s="48">
        <v>612</v>
      </c>
      <c r="C13" s="27" t="s">
        <v>20</v>
      </c>
      <c r="D13" s="27"/>
      <c r="E13" s="51"/>
      <c r="F13" s="82">
        <v>74</v>
      </c>
      <c r="G13" s="83" t="s">
        <v>73</v>
      </c>
      <c r="H13" s="113">
        <f>SUM(H14:H22)</f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</row>
    <row r="14" spans="2:258" ht="14.25" x14ac:dyDescent="0.2">
      <c r="B14" s="48">
        <v>613</v>
      </c>
      <c r="C14" s="25" t="s">
        <v>71</v>
      </c>
      <c r="D14" s="25"/>
      <c r="E14" s="51"/>
      <c r="F14" s="55">
        <v>741</v>
      </c>
      <c r="G14" s="9" t="s">
        <v>11</v>
      </c>
      <c r="H14" s="39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</row>
    <row r="15" spans="2:258" ht="14.25" x14ac:dyDescent="0.2">
      <c r="B15" s="48">
        <v>614</v>
      </c>
      <c r="C15" s="125" t="s">
        <v>22</v>
      </c>
      <c r="D15" s="126"/>
      <c r="E15" s="51"/>
      <c r="F15" s="55">
        <v>742</v>
      </c>
      <c r="G15" s="10" t="s">
        <v>12</v>
      </c>
      <c r="H15" s="39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</row>
    <row r="16" spans="2:258" ht="14.25" x14ac:dyDescent="0.2">
      <c r="B16" s="48">
        <v>615</v>
      </c>
      <c r="C16" s="25" t="s">
        <v>23</v>
      </c>
      <c r="D16" s="25"/>
      <c r="E16" s="51"/>
      <c r="F16" s="55">
        <v>743</v>
      </c>
      <c r="G16" s="9" t="s">
        <v>13</v>
      </c>
      <c r="H16" s="39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</row>
    <row r="17" spans="2:258" ht="14.25" x14ac:dyDescent="0.2">
      <c r="B17" s="48">
        <v>616</v>
      </c>
      <c r="C17" s="25" t="s">
        <v>25</v>
      </c>
      <c r="D17" s="25"/>
      <c r="E17" s="51"/>
      <c r="F17" s="55">
        <v>744</v>
      </c>
      <c r="G17" s="9" t="s">
        <v>14</v>
      </c>
      <c r="H17" s="39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</row>
    <row r="18" spans="2:258" s="84" customFormat="1" ht="28.5" x14ac:dyDescent="0.2">
      <c r="B18" s="38">
        <v>617</v>
      </c>
      <c r="C18" s="25" t="s">
        <v>27</v>
      </c>
      <c r="D18" s="25"/>
      <c r="E18" s="51"/>
      <c r="F18" s="55">
        <v>7451</v>
      </c>
      <c r="G18" s="28" t="s">
        <v>15</v>
      </c>
      <c r="H18" s="39"/>
    </row>
    <row r="19" spans="2:258" ht="14.25" x14ac:dyDescent="0.2">
      <c r="B19" s="48">
        <v>618</v>
      </c>
      <c r="C19" s="25" t="s">
        <v>69</v>
      </c>
      <c r="D19" s="25"/>
      <c r="E19" s="51"/>
      <c r="F19" s="55">
        <v>7452</v>
      </c>
      <c r="G19" s="9" t="s">
        <v>78</v>
      </c>
      <c r="H19" s="3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</row>
    <row r="20" spans="2:258" ht="15" x14ac:dyDescent="0.25">
      <c r="B20" s="98">
        <v>62</v>
      </c>
      <c r="C20" s="99" t="s">
        <v>30</v>
      </c>
      <c r="D20" s="99"/>
      <c r="E20" s="97">
        <f>SUM(E21:E28)</f>
        <v>0</v>
      </c>
      <c r="F20" s="55">
        <v>746</v>
      </c>
      <c r="G20" s="9" t="s">
        <v>17</v>
      </c>
      <c r="H20" s="39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</row>
    <row r="21" spans="2:258" ht="14.25" x14ac:dyDescent="0.2">
      <c r="B21" s="100">
        <v>621</v>
      </c>
      <c r="C21" s="161" t="s">
        <v>31</v>
      </c>
      <c r="D21" s="162"/>
      <c r="E21" s="101"/>
      <c r="F21" s="55">
        <v>747</v>
      </c>
      <c r="G21" s="9" t="s">
        <v>19</v>
      </c>
      <c r="H21" s="39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</row>
    <row r="22" spans="2:258" ht="14.25" x14ac:dyDescent="0.2">
      <c r="B22" s="102">
        <v>622</v>
      </c>
      <c r="C22" s="158" t="s">
        <v>32</v>
      </c>
      <c r="D22" s="159"/>
      <c r="E22" s="103"/>
      <c r="F22" s="55">
        <v>748</v>
      </c>
      <c r="G22" s="9" t="s">
        <v>21</v>
      </c>
      <c r="H22" s="39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</row>
    <row r="23" spans="2:258" s="84" customFormat="1" ht="38.25" x14ac:dyDescent="0.2">
      <c r="B23" s="104">
        <v>623</v>
      </c>
      <c r="C23" s="158" t="s">
        <v>33</v>
      </c>
      <c r="D23" s="159"/>
      <c r="E23" s="103"/>
      <c r="F23" s="110">
        <v>75</v>
      </c>
      <c r="G23" s="111" t="s">
        <v>74</v>
      </c>
      <c r="H23" s="112"/>
    </row>
    <row r="24" spans="2:258" ht="15" x14ac:dyDescent="0.2">
      <c r="B24" s="100">
        <v>624</v>
      </c>
      <c r="C24" s="163" t="s">
        <v>70</v>
      </c>
      <c r="D24" s="164"/>
      <c r="E24" s="101"/>
      <c r="F24" s="85">
        <v>76</v>
      </c>
      <c r="G24" s="86" t="s">
        <v>24</v>
      </c>
      <c r="H24" s="39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</row>
    <row r="25" spans="2:258" ht="15" x14ac:dyDescent="0.2">
      <c r="B25" s="100">
        <v>625</v>
      </c>
      <c r="C25" s="158" t="s">
        <v>34</v>
      </c>
      <c r="D25" s="159"/>
      <c r="E25" s="101"/>
      <c r="F25" s="85">
        <v>77</v>
      </c>
      <c r="G25" s="86" t="s">
        <v>26</v>
      </c>
      <c r="H25" s="39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</row>
    <row r="26" spans="2:258" ht="15" x14ac:dyDescent="0.2">
      <c r="B26" s="100">
        <v>6261</v>
      </c>
      <c r="C26" s="105" t="s">
        <v>35</v>
      </c>
      <c r="D26" s="105"/>
      <c r="E26" s="101"/>
      <c r="F26" s="87">
        <v>78</v>
      </c>
      <c r="G26" s="88" t="s">
        <v>28</v>
      </c>
      <c r="H26" s="39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</row>
    <row r="27" spans="2:258" ht="15" x14ac:dyDescent="0.2">
      <c r="B27" s="100">
        <v>627</v>
      </c>
      <c r="C27" s="105" t="s">
        <v>36</v>
      </c>
      <c r="D27" s="105"/>
      <c r="E27" s="101"/>
      <c r="F27" s="87">
        <v>79</v>
      </c>
      <c r="G27" s="88" t="s">
        <v>77</v>
      </c>
      <c r="H27" s="39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</row>
    <row r="28" spans="2:258" ht="15" x14ac:dyDescent="0.2">
      <c r="B28" s="106">
        <v>628</v>
      </c>
      <c r="C28" s="105" t="s">
        <v>37</v>
      </c>
      <c r="D28" s="105"/>
      <c r="E28" s="107"/>
      <c r="F28" s="129" t="s">
        <v>29</v>
      </c>
      <c r="G28" s="130"/>
      <c r="H28" s="40">
        <f>H10+H13+H23+H24+H25+H26+H27</f>
        <v>0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</row>
    <row r="29" spans="2:258" ht="15" x14ac:dyDescent="0.25">
      <c r="B29" s="98">
        <v>63</v>
      </c>
      <c r="C29" s="99" t="s">
        <v>38</v>
      </c>
      <c r="D29" s="99"/>
      <c r="E29" s="97">
        <f>SUM(E30:E31)</f>
        <v>0</v>
      </c>
      <c r="F29" s="131"/>
      <c r="G29" s="132"/>
      <c r="H29" s="114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</row>
    <row r="30" spans="2:258" ht="15" x14ac:dyDescent="0.2">
      <c r="B30" s="100" t="s">
        <v>39</v>
      </c>
      <c r="C30" s="108" t="s">
        <v>40</v>
      </c>
      <c r="D30" s="108"/>
      <c r="E30" s="101"/>
      <c r="F30" s="57"/>
      <c r="G30" s="35"/>
      <c r="H30" s="42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</row>
    <row r="31" spans="2:258" ht="15" x14ac:dyDescent="0.2">
      <c r="B31" s="100" t="s">
        <v>41</v>
      </c>
      <c r="C31" s="147" t="s">
        <v>42</v>
      </c>
      <c r="D31" s="147"/>
      <c r="E31" s="101"/>
      <c r="F31" s="56"/>
      <c r="G31" s="34"/>
      <c r="H31" s="4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</row>
    <row r="32" spans="2:258" s="84" customFormat="1" ht="32.25" customHeight="1" x14ac:dyDescent="0.2">
      <c r="B32" s="94">
        <v>64</v>
      </c>
      <c r="C32" s="123" t="s">
        <v>75</v>
      </c>
      <c r="D32" s="124"/>
      <c r="E32" s="101"/>
      <c r="F32" s="56"/>
      <c r="G32" s="34"/>
      <c r="H32" s="43"/>
    </row>
    <row r="33" spans="1:258" ht="15" x14ac:dyDescent="0.25">
      <c r="B33" s="109">
        <v>65</v>
      </c>
      <c r="C33" s="148" t="s">
        <v>43</v>
      </c>
      <c r="D33" s="148"/>
      <c r="E33" s="101"/>
      <c r="F33" s="56"/>
      <c r="G33" s="34"/>
      <c r="H33" s="4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</row>
    <row r="34" spans="1:258" ht="15" x14ac:dyDescent="0.25">
      <c r="B34" s="109">
        <v>66</v>
      </c>
      <c r="C34" s="148" t="s">
        <v>44</v>
      </c>
      <c r="D34" s="148"/>
      <c r="E34" s="101"/>
      <c r="F34" s="58"/>
      <c r="G34" s="36"/>
      <c r="H34" s="43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</row>
    <row r="35" spans="1:258" ht="15" x14ac:dyDescent="0.25">
      <c r="B35" s="109">
        <v>67</v>
      </c>
      <c r="C35" s="148" t="s">
        <v>45</v>
      </c>
      <c r="D35" s="148"/>
      <c r="E35" s="101"/>
      <c r="F35" s="56"/>
      <c r="G35" s="34"/>
      <c r="H35" s="43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</row>
    <row r="36" spans="1:258" ht="15" x14ac:dyDescent="0.25">
      <c r="B36" s="109">
        <v>68</v>
      </c>
      <c r="C36" s="148" t="s">
        <v>46</v>
      </c>
      <c r="D36" s="148"/>
      <c r="E36" s="101"/>
      <c r="F36" s="56"/>
      <c r="G36" s="34"/>
      <c r="H36" s="43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</row>
    <row r="37" spans="1:258" ht="15" x14ac:dyDescent="0.25">
      <c r="B37" s="109">
        <v>69</v>
      </c>
      <c r="C37" s="148" t="s">
        <v>47</v>
      </c>
      <c r="D37" s="148"/>
      <c r="E37" s="101"/>
      <c r="F37" s="56"/>
      <c r="G37" s="34"/>
      <c r="H37" s="43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</row>
    <row r="38" spans="1:258" ht="15" customHeight="1" x14ac:dyDescent="0.2">
      <c r="B38" s="150" t="s">
        <v>29</v>
      </c>
      <c r="C38" s="151"/>
      <c r="D38" s="44"/>
      <c r="E38" s="52">
        <f>E10+E33+E32+E29+E20+E11+E2+E34+E35+E36+E37</f>
        <v>0</v>
      </c>
      <c r="F38" s="59"/>
      <c r="G38" s="45"/>
      <c r="H38" s="46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</row>
    <row r="39" spans="1:258" ht="9.75" customHeight="1" x14ac:dyDescent="0.2">
      <c r="B39" s="60"/>
      <c r="C39" s="60"/>
      <c r="D39" s="61"/>
      <c r="E39" s="62"/>
      <c r="F39" s="61"/>
      <c r="G39" s="61"/>
      <c r="H39" s="61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</row>
    <row r="40" spans="1:258" s="11" customFormat="1" ht="12.75" customHeight="1" thickBot="1" x14ac:dyDescent="0.25">
      <c r="B40" s="135">
        <v>86</v>
      </c>
      <c r="C40" s="63" t="s">
        <v>48</v>
      </c>
      <c r="D40" s="64"/>
      <c r="E40" s="127"/>
      <c r="F40" s="138">
        <v>87</v>
      </c>
      <c r="G40" s="69" t="s">
        <v>49</v>
      </c>
      <c r="H40" s="127"/>
    </row>
    <row r="41" spans="1:258" ht="15.75" thickTop="1" thickBot="1" x14ac:dyDescent="0.25">
      <c r="A41" s="11"/>
      <c r="B41" s="136"/>
      <c r="C41" s="12" t="s">
        <v>50</v>
      </c>
      <c r="D41" s="13"/>
      <c r="E41" s="128"/>
      <c r="F41" s="139"/>
      <c r="G41" s="14" t="s">
        <v>50</v>
      </c>
      <c r="H41" s="128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</row>
    <row r="42" spans="1:258" ht="15.75" thickTop="1" thickBot="1" x14ac:dyDescent="0.25">
      <c r="A42" s="11"/>
      <c r="B42" s="136"/>
      <c r="C42" s="141" t="s">
        <v>51</v>
      </c>
      <c r="D42" s="141"/>
      <c r="E42" s="65"/>
      <c r="F42" s="139"/>
      <c r="G42" s="26" t="s">
        <v>51</v>
      </c>
      <c r="H42" s="65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</row>
    <row r="43" spans="1:258" ht="15" thickTop="1" x14ac:dyDescent="0.2">
      <c r="A43" s="11"/>
      <c r="B43" s="137"/>
      <c r="C43" s="66" t="s">
        <v>52</v>
      </c>
      <c r="D43" s="67"/>
      <c r="E43" s="68"/>
      <c r="F43" s="140"/>
      <c r="G43" s="70" t="s">
        <v>52</v>
      </c>
      <c r="H43" s="68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</row>
    <row r="44" spans="1:258" ht="16.149999999999999" customHeight="1" x14ac:dyDescent="0.2">
      <c r="B44" s="142" t="s">
        <v>53</v>
      </c>
      <c r="C44" s="143"/>
      <c r="D44" s="71"/>
      <c r="E44" s="72">
        <f>SUM(E41:E43)</f>
        <v>0</v>
      </c>
      <c r="F44" s="80"/>
      <c r="G44" s="71"/>
      <c r="H44" s="73">
        <f>SUM(H40:H43)</f>
        <v>0</v>
      </c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</row>
    <row r="45" spans="1:258" ht="13.5" customHeight="1" x14ac:dyDescent="0.2">
      <c r="B45" s="74"/>
      <c r="C45" s="74"/>
      <c r="D45" s="75"/>
      <c r="E45" s="76"/>
      <c r="F45" s="75"/>
      <c r="G45" s="75"/>
      <c r="H45" s="7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</row>
    <row r="46" spans="1:258" ht="15" customHeight="1" x14ac:dyDescent="0.2">
      <c r="B46" s="144" t="s">
        <v>54</v>
      </c>
      <c r="C46" s="145"/>
      <c r="D46" s="145"/>
      <c r="E46" s="77">
        <f>E38+E44-E43</f>
        <v>0</v>
      </c>
      <c r="F46" s="144" t="s">
        <v>55</v>
      </c>
      <c r="G46" s="146"/>
      <c r="H46" s="77">
        <f>H28+H44-H43</f>
        <v>0</v>
      </c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</row>
    <row r="47" spans="1:258" ht="6.75" customHeight="1" x14ac:dyDescent="0.2">
      <c r="B47" s="78"/>
      <c r="C47" s="78"/>
      <c r="D47" s="78"/>
      <c r="E47" s="79"/>
      <c r="F47" s="78"/>
      <c r="G47" s="78"/>
      <c r="H47" s="79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</row>
    <row r="48" spans="1:258" ht="15" customHeight="1" x14ac:dyDescent="0.2">
      <c r="B48" s="144" t="s">
        <v>56</v>
      </c>
      <c r="C48" s="145"/>
      <c r="D48" s="145"/>
      <c r="E48" s="77">
        <f>E44+E38</f>
        <v>0</v>
      </c>
      <c r="F48" s="144" t="s">
        <v>56</v>
      </c>
      <c r="G48" s="146"/>
      <c r="H48" s="77">
        <f>H28+H44</f>
        <v>0</v>
      </c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</row>
    <row r="49" spans="1:258" ht="13.5" x14ac:dyDescent="0.2">
      <c r="B49" s="15"/>
      <c r="C49" s="16"/>
      <c r="D49" s="91" t="s">
        <v>76</v>
      </c>
      <c r="E49" s="92">
        <f>H48-E48</f>
        <v>0</v>
      </c>
      <c r="F49"/>
      <c r="G49" s="18" t="s">
        <v>66</v>
      </c>
      <c r="H49" s="19">
        <v>38313</v>
      </c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</row>
    <row r="50" spans="1:258" ht="13.5" customHeight="1" x14ac:dyDescent="0.2">
      <c r="B50" s="15"/>
      <c r="C50" s="16"/>
      <c r="D50" s="16"/>
      <c r="E50" s="17"/>
      <c r="F50"/>
      <c r="G50" s="20" t="s">
        <v>57</v>
      </c>
      <c r="H50" s="21">
        <f>H49*60%</f>
        <v>22987.8</v>
      </c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</row>
    <row r="51" spans="1:258" ht="13.5" customHeight="1" x14ac:dyDescent="0.2">
      <c r="B51" s="22" t="s">
        <v>58</v>
      </c>
      <c r="C51" s="22"/>
      <c r="D51" s="22"/>
      <c r="E51" s="22"/>
      <c r="F51" s="22"/>
      <c r="G51" s="22"/>
      <c r="H51" s="22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</row>
    <row r="52" spans="1:258" s="7" customFormat="1" ht="13.5" customHeight="1" x14ac:dyDescent="0.2">
      <c r="B52" s="22" t="s">
        <v>59</v>
      </c>
      <c r="C52" s="22"/>
      <c r="D52" s="22"/>
      <c r="E52" s="22"/>
      <c r="F52" s="22"/>
      <c r="G52" s="22"/>
      <c r="H52" s="22"/>
    </row>
    <row r="53" spans="1:258" ht="13.5" customHeight="1" x14ac:dyDescent="0.2">
      <c r="B53" s="22" t="s">
        <v>60</v>
      </c>
      <c r="C53" s="22"/>
      <c r="D53" s="22"/>
      <c r="E53" s="22"/>
      <c r="F53" s="22"/>
      <c r="G53" s="22"/>
      <c r="H53" s="22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</row>
    <row r="54" spans="1:258" ht="13.5" customHeight="1" x14ac:dyDescent="0.2">
      <c r="B54" s="23"/>
      <c r="C54" s="22"/>
      <c r="D54" s="22"/>
      <c r="E54" s="22"/>
      <c r="F54" s="22"/>
      <c r="G54" s="22"/>
      <c r="H54" s="22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</row>
    <row r="55" spans="1:258" ht="13.5" customHeight="1" x14ac:dyDescent="0.2">
      <c r="B55" s="22"/>
      <c r="C55" s="22"/>
      <c r="D55" s="22" t="s">
        <v>61</v>
      </c>
      <c r="E55" s="22"/>
      <c r="F55" s="22" t="s">
        <v>62</v>
      </c>
      <c r="G55" s="22"/>
      <c r="H55" s="22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</row>
    <row r="56" spans="1:258" ht="13.5" customHeight="1" x14ac:dyDescent="0.2">
      <c r="B56" s="22"/>
      <c r="C56" s="22"/>
      <c r="D56" s="22"/>
      <c r="E56" s="22"/>
      <c r="F56" s="22"/>
      <c r="G56" s="22"/>
      <c r="H56" s="22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</row>
    <row r="57" spans="1:258" s="24" customFormat="1" ht="13.5" customHeight="1" x14ac:dyDescent="0.2">
      <c r="B57" s="23" t="s">
        <v>63</v>
      </c>
      <c r="C57" s="23"/>
      <c r="D57" s="133" t="s">
        <v>64</v>
      </c>
      <c r="E57" s="133"/>
      <c r="F57" s="23"/>
      <c r="G57" s="134" t="s">
        <v>65</v>
      </c>
      <c r="H57" s="134"/>
    </row>
    <row r="58" spans="1:258" x14ac:dyDescent="0.2">
      <c r="D58" s="149" t="s">
        <v>67</v>
      </c>
      <c r="E58" s="149"/>
      <c r="F58" s="149"/>
      <c r="G58" s="149" t="s">
        <v>67</v>
      </c>
      <c r="H58" s="149"/>
    </row>
    <row r="60" spans="1:258" ht="30" customHeight="1" x14ac:dyDescent="0.2"/>
    <row r="62" spans="1:258" ht="27.75" customHeight="1" x14ac:dyDescent="0.2">
      <c r="A62" s="115" t="s">
        <v>68</v>
      </c>
      <c r="B62" s="116"/>
      <c r="C62" s="116"/>
      <c r="D62" s="116"/>
      <c r="E62" s="116"/>
      <c r="F62" s="116"/>
      <c r="G62" s="116"/>
      <c r="H62" s="117"/>
    </row>
    <row r="63" spans="1:258" ht="25.5" customHeight="1" x14ac:dyDescent="0.2">
      <c r="A63" s="118"/>
      <c r="B63" s="119"/>
      <c r="C63" s="119"/>
      <c r="D63" s="119"/>
      <c r="E63" s="119"/>
      <c r="F63" s="119"/>
      <c r="G63" s="119"/>
      <c r="H63" s="120"/>
    </row>
    <row r="64" spans="1:258" x14ac:dyDescent="0.2">
      <c r="A64" s="29"/>
      <c r="H64" s="30"/>
    </row>
    <row r="65" spans="1:8" x14ac:dyDescent="0.2">
      <c r="A65" s="29"/>
      <c r="H65" s="30"/>
    </row>
    <row r="66" spans="1:8" x14ac:dyDescent="0.2">
      <c r="A66" s="29"/>
      <c r="H66" s="30"/>
    </row>
    <row r="67" spans="1:8" x14ac:dyDescent="0.2">
      <c r="A67" s="29"/>
      <c r="H67" s="30"/>
    </row>
    <row r="68" spans="1:8" x14ac:dyDescent="0.2">
      <c r="A68" s="31"/>
      <c r="B68" s="32"/>
      <c r="C68" s="32"/>
      <c r="D68" s="32"/>
      <c r="E68" s="32"/>
      <c r="F68" s="32"/>
      <c r="G68" s="32"/>
      <c r="H68" s="33"/>
    </row>
  </sheetData>
  <sheetProtection password="CC3D" sheet="1" objects="1" scenarios="1"/>
  <mergeCells count="38">
    <mergeCell ref="C25:D25"/>
    <mergeCell ref="C10:D10"/>
    <mergeCell ref="C21:D21"/>
    <mergeCell ref="C22:D22"/>
    <mergeCell ref="C23:D23"/>
    <mergeCell ref="C24:D24"/>
    <mergeCell ref="B1:H1"/>
    <mergeCell ref="B3:H3"/>
    <mergeCell ref="B4:H4"/>
    <mergeCell ref="B6:D6"/>
    <mergeCell ref="B9:D9"/>
    <mergeCell ref="C31:D31"/>
    <mergeCell ref="C33:D33"/>
    <mergeCell ref="C34:D34"/>
    <mergeCell ref="C35:D35"/>
    <mergeCell ref="G58:H58"/>
    <mergeCell ref="D58:F58"/>
    <mergeCell ref="C36:D36"/>
    <mergeCell ref="C37:D37"/>
    <mergeCell ref="B38:C38"/>
    <mergeCell ref="B48:D48"/>
    <mergeCell ref="F48:G48"/>
    <mergeCell ref="A62:H63"/>
    <mergeCell ref="F9:G9"/>
    <mergeCell ref="C32:D32"/>
    <mergeCell ref="C15:D15"/>
    <mergeCell ref="E40:E41"/>
    <mergeCell ref="H40:H41"/>
    <mergeCell ref="F28:G28"/>
    <mergeCell ref="F29:G29"/>
    <mergeCell ref="D57:E57"/>
    <mergeCell ref="G57:H57"/>
    <mergeCell ref="B40:B43"/>
    <mergeCell ref="F40:F43"/>
    <mergeCell ref="C42:D42"/>
    <mergeCell ref="B44:C44"/>
    <mergeCell ref="B46:D46"/>
    <mergeCell ref="F46:G46"/>
  </mergeCells>
  <conditionalFormatting sqref="H46">
    <cfRule type="cellIs" dxfId="4" priority="2" operator="notEqual">
      <formula>$E$46</formula>
    </cfRule>
  </conditionalFormatting>
  <conditionalFormatting sqref="E48">
    <cfRule type="cellIs" dxfId="3" priority="3" operator="notEqual">
      <formula>$H$48</formula>
    </cfRule>
  </conditionalFormatting>
  <conditionalFormatting sqref="E48">
    <cfRule type="cellIs" dxfId="2" priority="4" operator="notEqual">
      <formula>$E$48</formula>
    </cfRule>
  </conditionalFormatting>
  <conditionalFormatting sqref="H48">
    <cfRule type="cellIs" dxfId="1" priority="5" operator="notEqual">
      <formula>$E$48</formula>
    </cfRule>
  </conditionalFormatting>
  <conditionalFormatting sqref="E46">
    <cfRule type="cellIs" dxfId="0" priority="6" operator="notEqual">
      <formula>$H$46</formula>
    </cfRule>
  </conditionalFormatting>
  <printOptions horizontalCentered="1"/>
  <pageMargins left="3.937007874015748E-2" right="3.937007874015748E-2" top="0.15748031496062992" bottom="0.15748031496062992" header="0.31496062992125984" footer="0.31496062992125984"/>
  <pageSetup paperSize="9" scale="77" firstPageNumber="0" orientation="portrait" r:id="rId1"/>
  <colBreaks count="2" manualBreakCount="2">
    <brk id="8" max="1048575" man="1"/>
    <brk id="3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baseColWidth="10" defaultColWidth="9.140625" defaultRowHeight="12.75" x14ac:dyDescent="0.2"/>
  <cols>
    <col min="1" max="1025" width="8.7109375"/>
  </cols>
  <sheetData/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baseColWidth="10" defaultColWidth="9.140625" defaultRowHeight="12.75" x14ac:dyDescent="0.2"/>
  <cols>
    <col min="1" max="1025" width="8.7109375"/>
  </cols>
  <sheetData/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Cedric HAVIERNICK 974</dc:creator>
  <cp:lastModifiedBy>Patrick PERIANIN 974</cp:lastModifiedBy>
  <cp:revision>16</cp:revision>
  <cp:lastPrinted>2021-02-17T09:43:50Z</cp:lastPrinted>
  <dcterms:created xsi:type="dcterms:W3CDTF">2018-02-01T11:26:06Z</dcterms:created>
  <dcterms:modified xsi:type="dcterms:W3CDTF">2021-02-18T07:55:47Z</dcterms:modified>
  <dc:language>fr-FR</dc:language>
</cp:coreProperties>
</file>