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showInkAnnotation="0" codeName="ThisWorkbook"/>
  <bookViews>
    <workbookView xWindow="-105" yWindow="-105" windowWidth="19425" windowHeight="10425" tabRatio="962"/>
  </bookViews>
  <sheets>
    <sheet name="Lisez moi" sheetId="1" r:id="rId1"/>
    <sheet name="1 - Identification" sheetId="5" r:id="rId2"/>
    <sheet name="2 - Organigramme AGC ACF" sheetId="12" r:id="rId3"/>
    <sheet name="3 - Données Financières struc" sheetId="16" r:id="rId4"/>
    <sheet name="4 - Données Financières AGC PIL" sheetId="18" r:id="rId5"/>
    <sheet name="5 - Données Financières ACF" sheetId="15" r:id="rId6"/>
    <sheet name="6 - Attestation Caf" sheetId="2" r:id="rId7"/>
    <sheet name="7- Report SIAS" sheetId="9" r:id="rId8"/>
    <sheet name="8 - Table des comptes " sheetId="19" r:id="rId9"/>
  </sheets>
  <definedNames>
    <definedName name="_xlnm.Print_Area" localSheetId="1">'1 - Identification'!$A$1:$H$82</definedName>
    <definedName name="_xlnm.Print_Area" localSheetId="2">'2 - Organigramme AGC ACF'!$A$1:$R$80</definedName>
    <definedName name="_xlnm.Print_Area" localSheetId="3">'3 - Données Financières struc'!$A$1:$G$60</definedName>
    <definedName name="_xlnm.Print_Area" localSheetId="4">'4 - Données Financières AGC PIL'!$A$1:$G$45</definedName>
    <definedName name="_xlnm.Print_Area" localSheetId="5">'5 - Données Financières ACF'!$A$1:$G$62</definedName>
    <definedName name="_xlnm.Print_Area" localSheetId="6">'6 - Attestation Caf'!$A$1:$I$65</definedName>
    <definedName name="_xlnm.Print_Area" localSheetId="7">'7- Report SIAS'!$A$1:$F$54</definedName>
    <definedName name="_xlnm.Print_Area" localSheetId="8">'8 - Table des comptes '!$A$1:$C$75</definedName>
    <definedName name="_xlnm.Print_Area" localSheetId="0">'Lisez moi'!$A$1:$J$68</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8" i="12" l="1"/>
  <c r="L28" i="12"/>
  <c r="N28" i="12"/>
  <c r="N16" i="12"/>
  <c r="N17" i="12"/>
  <c r="N15" i="12"/>
  <c r="L19" i="12"/>
  <c r="L18" i="12"/>
  <c r="L17" i="12"/>
  <c r="L16" i="12"/>
  <c r="L15" i="12"/>
  <c r="K19" i="12"/>
  <c r="K18" i="12"/>
  <c r="K17" i="12"/>
  <c r="K16" i="12"/>
  <c r="K15" i="12"/>
  <c r="K14" i="12" l="1"/>
  <c r="L14" i="12"/>
  <c r="L29" i="12"/>
  <c r="L27" i="12" l="1"/>
  <c r="L26" i="12" s="1"/>
  <c r="C43" i="18" l="1"/>
  <c r="D43" i="18"/>
  <c r="E43" i="18"/>
  <c r="C21" i="15" l="1"/>
  <c r="F45" i="9" l="1"/>
  <c r="G42" i="18"/>
  <c r="G43" i="18" s="1"/>
  <c r="F46" i="9" l="1"/>
  <c r="E45" i="9"/>
  <c r="E46" i="9" s="1"/>
  <c r="L57" i="12" l="1"/>
  <c r="L58" i="12"/>
  <c r="L59" i="12"/>
  <c r="L60" i="12"/>
  <c r="L56" i="12"/>
  <c r="K57" i="12"/>
  <c r="K58" i="12"/>
  <c r="K59" i="12"/>
  <c r="K60" i="12"/>
  <c r="K56" i="12"/>
  <c r="H24" i="16" l="1"/>
  <c r="F11" i="9"/>
  <c r="L41" i="12"/>
  <c r="L42" i="12"/>
  <c r="L43" i="12"/>
  <c r="L44" i="12"/>
  <c r="L45" i="12"/>
  <c r="L46" i="12"/>
  <c r="L47" i="12"/>
  <c r="L40" i="12"/>
  <c r="L34" i="12"/>
  <c r="L35" i="12"/>
  <c r="L36" i="12"/>
  <c r="L33" i="12"/>
  <c r="L22" i="12"/>
  <c r="L23" i="12"/>
  <c r="L24" i="12"/>
  <c r="L25" i="12"/>
  <c r="L21" i="12"/>
  <c r="N57" i="12" l="1"/>
  <c r="N58" i="12"/>
  <c r="N59" i="12"/>
  <c r="N60" i="12"/>
  <c r="N56" i="12"/>
  <c r="N41" i="12"/>
  <c r="N42" i="12"/>
  <c r="N43" i="12"/>
  <c r="N44" i="12"/>
  <c r="N45" i="12"/>
  <c r="N46" i="12"/>
  <c r="N47" i="12"/>
  <c r="N40" i="12"/>
  <c r="N34" i="12"/>
  <c r="N35" i="12"/>
  <c r="N36" i="12"/>
  <c r="N33" i="12"/>
  <c r="N55" i="12" l="1"/>
  <c r="N32" i="12"/>
  <c r="N39" i="12"/>
  <c r="K41" i="12"/>
  <c r="K42" i="12"/>
  <c r="K43" i="12"/>
  <c r="K44" i="12"/>
  <c r="K45" i="12"/>
  <c r="K46" i="12"/>
  <c r="K47" i="12"/>
  <c r="K40" i="12"/>
  <c r="K34" i="12"/>
  <c r="K35" i="12"/>
  <c r="K36" i="12"/>
  <c r="K33" i="12"/>
  <c r="K29" i="12"/>
  <c r="K22" i="12"/>
  <c r="K23" i="12"/>
  <c r="K24" i="12"/>
  <c r="K25" i="12"/>
  <c r="K27" i="12"/>
  <c r="K21" i="12"/>
  <c r="N29" i="12"/>
  <c r="N27" i="12"/>
  <c r="N22" i="12"/>
  <c r="N23" i="12"/>
  <c r="N24" i="12"/>
  <c r="N25" i="12"/>
  <c r="N21" i="12"/>
  <c r="N18" i="12"/>
  <c r="N19" i="12"/>
  <c r="K26" i="12" l="1"/>
  <c r="N20" i="12"/>
  <c r="R20" i="12" s="1"/>
  <c r="N14" i="12"/>
  <c r="R14" i="12" s="1"/>
  <c r="C16" i="18"/>
  <c r="D16" i="18"/>
  <c r="E16" i="18"/>
  <c r="G15" i="18"/>
  <c r="G14" i="18"/>
  <c r="G18" i="18"/>
  <c r="G19" i="18"/>
  <c r="G20" i="18"/>
  <c r="G21" i="18"/>
  <c r="G22" i="18"/>
  <c r="G23" i="18"/>
  <c r="G24" i="18"/>
  <c r="G25" i="18"/>
  <c r="G26" i="18"/>
  <c r="G28" i="18"/>
  <c r="E22" i="9" s="1"/>
  <c r="G17" i="18"/>
  <c r="G13" i="18"/>
  <c r="E29" i="2" l="1"/>
  <c r="E21" i="2"/>
  <c r="E35" i="2"/>
  <c r="E31" i="2"/>
  <c r="E27" i="2"/>
  <c r="E25" i="2"/>
  <c r="E23" i="2"/>
  <c r="E40" i="2"/>
  <c r="E38" i="2"/>
  <c r="L37" i="12" l="1"/>
  <c r="K37" i="12" l="1"/>
  <c r="F16" i="18" l="1"/>
  <c r="L48" i="12" l="1"/>
  <c r="K48" i="12"/>
  <c r="E8" i="9"/>
  <c r="L20" i="12" l="1"/>
  <c r="L30" i="12" s="1"/>
  <c r="K20" i="12"/>
  <c r="K30" i="12" s="1"/>
  <c r="E33" i="2"/>
  <c r="F40" i="9" l="1"/>
  <c r="G21" i="15" l="1"/>
  <c r="G23" i="15" s="1"/>
  <c r="L61" i="12" l="1"/>
  <c r="L63" i="12" s="1"/>
  <c r="K61" i="12"/>
  <c r="K63" i="12" s="1"/>
  <c r="B77" i="5"/>
  <c r="F42" i="9" l="1"/>
  <c r="F39" i="9"/>
  <c r="F38" i="9"/>
  <c r="F36" i="9"/>
  <c r="F35" i="9"/>
  <c r="F26" i="9"/>
  <c r="F25" i="9"/>
  <c r="F24" i="9"/>
  <c r="E53" i="9" s="1"/>
  <c r="F21" i="9"/>
  <c r="F9" i="9"/>
  <c r="F5" i="9"/>
  <c r="G23" i="16"/>
  <c r="G25" i="16" s="1"/>
  <c r="D43" i="9"/>
  <c r="D40" i="9"/>
  <c r="D39" i="9"/>
  <c r="D38" i="9"/>
  <c r="D5" i="9"/>
  <c r="E40" i="18"/>
  <c r="D40" i="18"/>
  <c r="C40" i="18"/>
  <c r="G39" i="18"/>
  <c r="E38" i="18"/>
  <c r="D38" i="18"/>
  <c r="C38" i="18"/>
  <c r="G37" i="18"/>
  <c r="E34" i="9" s="1"/>
  <c r="G36" i="18"/>
  <c r="E33" i="9" s="1"/>
  <c r="G35" i="18"/>
  <c r="E32" i="9" s="1"/>
  <c r="G34" i="18"/>
  <c r="E31" i="9" s="1"/>
  <c r="G33" i="18"/>
  <c r="E30" i="9" s="1"/>
  <c r="G32" i="18"/>
  <c r="E29" i="9" s="1"/>
  <c r="G31" i="18"/>
  <c r="E28" i="9" s="1"/>
  <c r="E30" i="18"/>
  <c r="D30" i="18"/>
  <c r="C30" i="18"/>
  <c r="G29" i="18"/>
  <c r="E23" i="9" s="1"/>
  <c r="F27" i="18"/>
  <c r="E27" i="18"/>
  <c r="D27" i="18"/>
  <c r="C27" i="18"/>
  <c r="E20" i="9"/>
  <c r="E19" i="9"/>
  <c r="E18" i="9"/>
  <c r="E17" i="9"/>
  <c r="E16" i="9"/>
  <c r="E15" i="9"/>
  <c r="E14" i="9"/>
  <c r="E13" i="9"/>
  <c r="E12" i="9"/>
  <c r="E10" i="9"/>
  <c r="E7" i="9"/>
  <c r="E6" i="9"/>
  <c r="C23" i="16"/>
  <c r="C25" i="16" s="1"/>
  <c r="B76" i="5"/>
  <c r="B78" i="5"/>
  <c r="B79" i="5"/>
  <c r="B80" i="5"/>
  <c r="C23" i="15"/>
  <c r="G30" i="18" l="1"/>
  <c r="G40" i="18"/>
  <c r="E41" i="9" s="1"/>
  <c r="E42" i="9" s="1"/>
  <c r="D42" i="9" s="1"/>
  <c r="G38" i="18"/>
  <c r="D41" i="18"/>
  <c r="D44" i="18" s="1"/>
  <c r="E27" i="9"/>
  <c r="D27" i="9" s="1"/>
  <c r="F41" i="18"/>
  <c r="F44" i="18" s="1"/>
  <c r="G27" i="18"/>
  <c r="C41" i="18"/>
  <c r="C44" i="18" s="1"/>
  <c r="G16" i="18"/>
  <c r="E41" i="18"/>
  <c r="E44" i="18" s="1"/>
  <c r="F37" i="9"/>
  <c r="F27" i="9"/>
  <c r="E21" i="9"/>
  <c r="D21" i="9" s="1"/>
  <c r="E37" i="9"/>
  <c r="D37" i="9" s="1"/>
  <c r="D46" i="9" l="1"/>
  <c r="F44" i="9"/>
  <c r="F47" i="9" s="1"/>
  <c r="G41" i="18"/>
  <c r="G44" i="18" s="1"/>
  <c r="E9" i="9"/>
  <c r="D9" i="9" s="1"/>
  <c r="E44" i="9" l="1"/>
  <c r="D44" i="9" s="1"/>
  <c r="E47" i="9" l="1"/>
  <c r="E52" i="9" s="1"/>
  <c r="D47" i="9" l="1"/>
  <c r="N26" i="12"/>
  <c r="N63" i="12" l="1"/>
  <c r="R26" i="12"/>
</calcChain>
</file>

<file path=xl/comments1.xml><?xml version="1.0" encoding="utf-8"?>
<comments xmlns="http://schemas.openxmlformats.org/spreadsheetml/2006/main">
  <authors>
    <author>Auteur</author>
  </authors>
  <commentList>
    <comment ref="A7" authorId="0">
      <text>
        <r>
          <rPr>
            <sz val="10"/>
            <color indexed="81"/>
            <rFont val="Arial"/>
            <family val="2"/>
          </rPr>
          <t xml:space="preserve">Absence de liaison excel entre l'organigramme et les autres onglets. </t>
        </r>
      </text>
    </comment>
    <comment ref="N14" authorId="0">
      <text>
        <r>
          <rPr>
            <sz val="10"/>
            <color indexed="81"/>
            <rFont val="Arial"/>
            <family val="2"/>
          </rPr>
          <t>Contrôle du volume d'ETP total pour chaque fonction : si dépassement par rapport à la réglementation, une proratisation est à effectuer par le partenaire et à inscrire dans onglet 4 pour AGC.</t>
        </r>
        <r>
          <rPr>
            <sz val="13"/>
            <color indexed="81"/>
            <rFont val="Tahoma"/>
            <family val="2"/>
          </rPr>
          <t xml:space="preserve">
</t>
        </r>
      </text>
    </comment>
    <comment ref="N52" authorId="0">
      <text>
        <r>
          <rPr>
            <sz val="9"/>
            <color indexed="81"/>
            <rFont val="Arial"/>
            <family val="2"/>
          </rPr>
          <t xml:space="preserve">Pondère l'ETP dans la fonction si l'ETP dans structure est inférieur à 1. </t>
        </r>
      </text>
    </comment>
    <comment ref="C56" authorId="0">
      <text>
        <r>
          <rPr>
            <sz val="9"/>
            <color indexed="81"/>
            <rFont val="Arial"/>
            <family val="2"/>
          </rPr>
          <t>Le référent-familles doit nommément être identifié. 
S'il est remplacé en cas d'absence de longue durée, son temps de présence  cumulé à celui de la personne remplaçante, ne peuvent dépasser l' ETP annuel contractualisé.</t>
        </r>
      </text>
    </comment>
  </commentList>
</comments>
</file>

<file path=xl/comments2.xml><?xml version="1.0" encoding="utf-8"?>
<comments xmlns="http://schemas.openxmlformats.org/spreadsheetml/2006/main">
  <authors>
    <author>Auteur</author>
  </authors>
  <commentList>
    <comment ref="C24" authorId="0">
      <text>
        <r>
          <rPr>
            <sz val="9"/>
            <color indexed="81"/>
            <rFont val="Arial"/>
            <family val="2"/>
          </rPr>
          <t>le total du compte 86 doit être identique au compte 87.</t>
        </r>
        <r>
          <rPr>
            <sz val="13"/>
            <color indexed="81"/>
            <rFont val="Tahoma"/>
            <family val="2"/>
          </rPr>
          <t xml:space="preserve">
</t>
        </r>
      </text>
    </comment>
    <comment ref="G24" authorId="0">
      <text>
        <r>
          <rPr>
            <sz val="9"/>
            <color indexed="81"/>
            <rFont val="Arial"/>
            <family val="2"/>
          </rPr>
          <t>le total du compte 87 doit être identique au compte 86.</t>
        </r>
        <r>
          <rPr>
            <sz val="13"/>
            <color indexed="81"/>
            <rFont val="Tahoma"/>
            <family val="2"/>
          </rPr>
          <t xml:space="preserve">
</t>
        </r>
      </text>
    </comment>
    <comment ref="C25" authorId="0">
      <text>
        <r>
          <rPr>
            <sz val="10"/>
            <color indexed="81"/>
            <rFont val="Tahoma"/>
            <family val="2"/>
          </rPr>
          <t>Doit êre équivalent au total des produits</t>
        </r>
      </text>
    </comment>
    <comment ref="G25" authorId="0">
      <text>
        <r>
          <rPr>
            <sz val="10"/>
            <color indexed="81"/>
            <rFont val="Tahoma"/>
            <family val="2"/>
          </rPr>
          <t>Doit être équivalent au total des charges</t>
        </r>
        <r>
          <rPr>
            <sz val="13"/>
            <color indexed="81"/>
            <rFont val="Tahoma"/>
            <family val="2"/>
          </rPr>
          <t xml:space="preserve">
</t>
        </r>
      </text>
    </comment>
  </commentList>
</comments>
</file>

<file path=xl/comments3.xml><?xml version="1.0" encoding="utf-8"?>
<comments xmlns="http://schemas.openxmlformats.org/spreadsheetml/2006/main">
  <authors>
    <author>Auteur</author>
  </authors>
  <commentList>
    <comment ref="B22" authorId="0">
      <text>
        <r>
          <rPr>
            <sz val="9"/>
            <color indexed="81"/>
            <rFont val="Tahoma"/>
            <family val="2"/>
          </rPr>
          <t>Doit être mentionné pour un montant similaire au compte 87</t>
        </r>
        <r>
          <rPr>
            <b/>
            <sz val="8"/>
            <color indexed="81"/>
            <rFont val="Tahoma"/>
            <family val="2"/>
          </rPr>
          <t xml:space="preserve">
</t>
        </r>
      </text>
    </comment>
    <comment ref="C34" authorId="0">
      <text>
        <r>
          <rPr>
            <sz val="9"/>
            <color indexed="81"/>
            <rFont val="Arial"/>
            <family val="2"/>
          </rPr>
          <t xml:space="preserve">Compte à utiliser uniquement si le  référent-familles (1 ETP maxi) est un personnel extérieur à la structure (détaché et facturé) </t>
        </r>
        <r>
          <rPr>
            <sz val="13"/>
            <color indexed="81"/>
            <rFont val="Tahoma"/>
            <family val="2"/>
          </rPr>
          <t xml:space="preserve">
</t>
        </r>
      </text>
    </comment>
  </commentList>
</comments>
</file>

<file path=xl/comments4.xml><?xml version="1.0" encoding="utf-8"?>
<comments xmlns="http://schemas.openxmlformats.org/spreadsheetml/2006/main">
  <authors>
    <author>Auteur</author>
  </authors>
  <commentList>
    <comment ref="D3" authorId="0">
      <text>
        <r>
          <rPr>
            <b/>
            <sz val="8"/>
            <color indexed="81"/>
            <rFont val="Tahoma"/>
            <family val="2"/>
          </rPr>
          <t>Reservé services Caf  (SIAS)</t>
        </r>
        <r>
          <rPr>
            <sz val="8"/>
            <color indexed="81"/>
            <rFont val="Tahoma"/>
            <family val="2"/>
          </rPr>
          <t xml:space="preserve">
</t>
        </r>
      </text>
    </comment>
    <comment ref="B46" authorId="0">
      <text>
        <r>
          <rPr>
            <sz val="9"/>
            <color indexed="81"/>
            <rFont val="Tahoma"/>
            <family val="2"/>
          </rPr>
          <t>Doit être mentionné pour un montant similaire au compte 87</t>
        </r>
        <r>
          <rPr>
            <b/>
            <sz val="8"/>
            <color indexed="81"/>
            <rFont val="Tahoma"/>
            <family val="2"/>
          </rPr>
          <t xml:space="preserve">
</t>
        </r>
      </text>
    </comment>
  </commentList>
</comments>
</file>

<file path=xl/sharedStrings.xml><?xml version="1.0" encoding="utf-8"?>
<sst xmlns="http://schemas.openxmlformats.org/spreadsheetml/2006/main" count="581" uniqueCount="355">
  <si>
    <t>Attention ! N'oubliez pas d'enregistrer régulièrement votre saisie !</t>
  </si>
  <si>
    <t xml:space="preserve">N° dossier SIAS </t>
  </si>
  <si>
    <t>Nom du gestionnaire</t>
  </si>
  <si>
    <t>Nom Prénom du représentant légal</t>
  </si>
  <si>
    <t>Titre du représentant légal</t>
  </si>
  <si>
    <t>Autre titre (le cas échéant)</t>
  </si>
  <si>
    <t>Gestionnaire :</t>
  </si>
  <si>
    <t>Adresse :</t>
  </si>
  <si>
    <t>Commune</t>
  </si>
  <si>
    <t>Tél :</t>
  </si>
  <si>
    <t xml:space="preserve">Fax : </t>
  </si>
  <si>
    <t>E-mail :</t>
  </si>
  <si>
    <t>Nom du correspondant de l'équipement :</t>
  </si>
  <si>
    <t>N° dossier</t>
  </si>
  <si>
    <t>Année</t>
  </si>
  <si>
    <t>Gestionnaire</t>
  </si>
  <si>
    <t>Nature de l'aide</t>
  </si>
  <si>
    <t>Type de pièce</t>
  </si>
  <si>
    <t>Équipement :</t>
  </si>
  <si>
    <t>CHARGES</t>
  </si>
  <si>
    <t>PRODUITS</t>
  </si>
  <si>
    <t>TOTAL CHARGES</t>
  </si>
  <si>
    <t>TOTAL PRODUITS</t>
  </si>
  <si>
    <t>IDENTIFICATION</t>
  </si>
  <si>
    <t>Nom</t>
  </si>
  <si>
    <t>Adresse</t>
  </si>
  <si>
    <t>Code postal</t>
  </si>
  <si>
    <t>Représentant légal</t>
  </si>
  <si>
    <t>Nom du responsable légal</t>
  </si>
  <si>
    <t>Titre</t>
  </si>
  <si>
    <t>Le</t>
  </si>
  <si>
    <t>Equipement</t>
  </si>
  <si>
    <t>Attestation des données transmises à la CAF</t>
  </si>
  <si>
    <t xml:space="preserve">Un dossier incomplet allonge le traitement et entraîne donc un retard
 dans le paiement de la prestation de service. </t>
  </si>
  <si>
    <t>Code Postal :</t>
  </si>
  <si>
    <t>Commune :</t>
  </si>
  <si>
    <t>Cette fiche est à éditer et à transmettre à la Caf, une fois signée et datée par le représentant légal de la structure ou son délégataire (si vous n'utilisez pas la signature scannée), par mail ou par courrier. 
Elle permet d'attester de l'exactitude de l'ensemble des informations contenues dans ce document transmis à la Caf.</t>
  </si>
  <si>
    <t>TOTAL</t>
  </si>
  <si>
    <t>PREVISIONNEL</t>
  </si>
  <si>
    <t>Activité</t>
  </si>
  <si>
    <t>Formulaire  national PREV</t>
  </si>
  <si>
    <r>
      <t xml:space="preserve">Signature manuscrite du représentant légal ou de son délégataire*
</t>
    </r>
    <r>
      <rPr>
        <u/>
        <sz val="11"/>
        <color indexed="8"/>
        <rFont val="Arial"/>
        <family val="2"/>
      </rPr>
      <t>* signature précédée de la mention "par délégation"</t>
    </r>
  </si>
  <si>
    <t xml:space="preserve">Direction </t>
  </si>
  <si>
    <t xml:space="preserve">Accueil </t>
  </si>
  <si>
    <t>Comptabilité-gestion</t>
  </si>
  <si>
    <t xml:space="preserve">Sous-total </t>
  </si>
  <si>
    <t xml:space="preserve">FORMULAIRE  DE  PRESTATION  DE  SERVICE </t>
  </si>
  <si>
    <t>Intitulé de l'emploi</t>
  </si>
  <si>
    <t>Date
 d'entrée (E) ou  de 
sortie (S)</t>
  </si>
  <si>
    <t>Qualification  Diplômes et date d'obtention</t>
  </si>
  <si>
    <t>Frais de personnel 
(cpte 64)</t>
  </si>
  <si>
    <t>Impôts &amp; Taxes
(cpte 63A)</t>
  </si>
  <si>
    <t>PILOTAGE</t>
  </si>
  <si>
    <t>Personnel administratif (responsable administratif, secrétariat….)</t>
  </si>
  <si>
    <t>PS AGC ACF</t>
  </si>
  <si>
    <t xml:space="preserve">Achats </t>
  </si>
  <si>
    <t>Etudes et recherches</t>
  </si>
  <si>
    <t>Frais de colloque</t>
  </si>
  <si>
    <t>Services extérieurs</t>
  </si>
  <si>
    <t>Personnel extérieur  (détaché facturé)</t>
  </si>
  <si>
    <t>62A7</t>
  </si>
  <si>
    <t>Frais d'acte et de contentieux</t>
  </si>
  <si>
    <t>Publicité, information et publications</t>
  </si>
  <si>
    <t>Déplacements, missions et réceptions</t>
  </si>
  <si>
    <t>Fonctionnement des instances</t>
  </si>
  <si>
    <t>Cotisation fédération</t>
  </si>
  <si>
    <t>Frais de recrutement du personnel</t>
  </si>
  <si>
    <t>Formation des salariés</t>
  </si>
  <si>
    <t>Formation des bénévoles</t>
  </si>
  <si>
    <t>Autres services extérieurs</t>
  </si>
  <si>
    <t xml:space="preserve"> 63A</t>
  </si>
  <si>
    <t>63 B6</t>
  </si>
  <si>
    <t>Autres impots et taxes (634 à 639)</t>
  </si>
  <si>
    <t>63AA7</t>
  </si>
  <si>
    <t>Impôts et taxes du référent familles</t>
  </si>
  <si>
    <t>63AB7</t>
  </si>
  <si>
    <t>Impôts et taxes Autres personnes ACF</t>
  </si>
  <si>
    <t>63 B7</t>
  </si>
  <si>
    <t>Autres impôts et taxesACF</t>
  </si>
  <si>
    <t>Impôts et taxes</t>
  </si>
  <si>
    <t>Salaires bruts</t>
  </si>
  <si>
    <t>Congés payés</t>
  </si>
  <si>
    <t>Primes et gratifications</t>
  </si>
  <si>
    <t>Indemnités et avantages divers</t>
  </si>
  <si>
    <t>Charges de sécurité sociale et de prévoyance</t>
  </si>
  <si>
    <t>Autres charges sociales</t>
  </si>
  <si>
    <t>Autres charges de personnel</t>
  </si>
  <si>
    <t>64A7</t>
  </si>
  <si>
    <t>64B7</t>
  </si>
  <si>
    <t xml:space="preserve">Autre Frais de personnel CS Anim Fam </t>
  </si>
  <si>
    <t>Frais de personnel</t>
  </si>
  <si>
    <t>Autres charges de gestion courante</t>
  </si>
  <si>
    <t>Charges financières</t>
  </si>
  <si>
    <t>Charges exceptionnelles</t>
  </si>
  <si>
    <t xml:space="preserve">Dotations aux provisions pour départ à la retraite ou licenciement </t>
  </si>
  <si>
    <t>Dotations aux amortissements, aux provisions et engagements</t>
  </si>
  <si>
    <t>Impôt sur les bénéfices</t>
  </si>
  <si>
    <t>SOUS-TOTAL</t>
  </si>
  <si>
    <t>Contributions</t>
  </si>
  <si>
    <t>Contrepartie des contributions</t>
  </si>
  <si>
    <t xml:space="preserve">SOUS-TOTAL </t>
  </si>
  <si>
    <t>Transfert de charges</t>
  </si>
  <si>
    <t>Reprise sur  provisions</t>
  </si>
  <si>
    <t>Produits exceptionnels</t>
  </si>
  <si>
    <t>Produits financiers</t>
  </si>
  <si>
    <t xml:space="preserve">Produits de gestion </t>
  </si>
  <si>
    <t>Subventions d'exploitation</t>
  </si>
  <si>
    <t>Subvention entreprise</t>
  </si>
  <si>
    <t>Subvention EPCI (intercom)</t>
  </si>
  <si>
    <t>Subvention de fonctionnement CAF</t>
  </si>
  <si>
    <t>Subvention des  ORGANISMES NATIONAUX dont MSA</t>
  </si>
  <si>
    <t>Subvention de la COMMUNE</t>
  </si>
  <si>
    <t>Subvention du  DEPARTEMENT</t>
  </si>
  <si>
    <t>Subvention de la REGION</t>
  </si>
  <si>
    <t>Subvention d' ETAT</t>
  </si>
  <si>
    <t xml:space="preserve">Vente de produits finis prestataires </t>
  </si>
  <si>
    <t>Produits d'activités diverses</t>
  </si>
  <si>
    <t>Vente de marchandises</t>
  </si>
  <si>
    <t>Participation des usagers non déductible de la PS</t>
  </si>
  <si>
    <t>Participation des usagers déductible de la PS  (spécifique EAJE)</t>
  </si>
  <si>
    <t>Prestations reçues de la CAF</t>
  </si>
  <si>
    <t>86A6</t>
  </si>
  <si>
    <t>69A6</t>
  </si>
  <si>
    <t>67A6</t>
  </si>
  <si>
    <t>66A6</t>
  </si>
  <si>
    <t>65A6</t>
  </si>
  <si>
    <t>64A6</t>
  </si>
  <si>
    <t>63A6</t>
  </si>
  <si>
    <t>63B6</t>
  </si>
  <si>
    <t>62A6</t>
  </si>
  <si>
    <t>61A6</t>
  </si>
  <si>
    <t>60A6</t>
  </si>
  <si>
    <t>ACF</t>
  </si>
  <si>
    <t>CPTES
  SIAS</t>
  </si>
  <si>
    <t xml:space="preserve">Reservé service Caf </t>
  </si>
  <si>
    <t>Rémunération d'intermédiaires et honoraires</t>
  </si>
  <si>
    <t xml:space="preserve">TOTAL PRODUITS </t>
  </si>
  <si>
    <t>FORMULAIRE  DE  PRESTATION  DE  SERVICE  ACF</t>
  </si>
  <si>
    <t>Animation collective familles</t>
  </si>
  <si>
    <t xml:space="preserve">Comptabilité gestion </t>
  </si>
  <si>
    <t>Instances de décisions</t>
  </si>
  <si>
    <t>Taxes sur salaires</t>
  </si>
  <si>
    <t>633- 63A</t>
  </si>
  <si>
    <t>Impôts et taxes liés aux frais de personnel</t>
  </si>
  <si>
    <t>635- 63B</t>
  </si>
  <si>
    <t>Autres impôts et taxes</t>
  </si>
  <si>
    <t>FORMULAIRE  DE  PRESTATION  DE  SERVICE AGC/ACF</t>
  </si>
  <si>
    <t>ACTIVITE GLOBALE                                            Comptes ACT</t>
  </si>
  <si>
    <t>PILOTAGE                        Comptes PIL</t>
  </si>
  <si>
    <t>FORMULAIRE  DE  PRESTATION  DE  SERVICE AGC  ACF</t>
  </si>
  <si>
    <t>Fonction 
Accueil</t>
  </si>
  <si>
    <t>Personnel  du projet social - offres de service -activités …</t>
  </si>
  <si>
    <t xml:space="preserve">Ligne 65 A 6 PIL </t>
  </si>
  <si>
    <t>Ligne 65</t>
  </si>
  <si>
    <t>FORMULAIRE  PRESTATION  DE  SERVICE  AGC ACF</t>
  </si>
  <si>
    <t>INTITULES COMPTES</t>
  </si>
  <si>
    <t>COMPTES</t>
  </si>
  <si>
    <t>70623-cl</t>
  </si>
  <si>
    <t>70623-clas</t>
  </si>
  <si>
    <t>70623-eaje</t>
  </si>
  <si>
    <t>70623-laep</t>
  </si>
  <si>
    <t>70623-mf</t>
  </si>
  <si>
    <t>70623-ram</t>
  </si>
  <si>
    <t xml:space="preserve">PS reçues pour Médiation Familiale </t>
  </si>
  <si>
    <t>PS reçues pour CLSH (ALSH)</t>
  </si>
  <si>
    <t>Dotations aux amortissements,  aux provisions et engagements</t>
  </si>
  <si>
    <t xml:space="preserve">PS reçues pour Multi accueil </t>
  </si>
  <si>
    <t>PS reçues pour Clas</t>
  </si>
  <si>
    <t>PS reçues pour Laep</t>
  </si>
  <si>
    <t>PS reçues pour RAM</t>
  </si>
  <si>
    <t>748- 1</t>
  </si>
  <si>
    <t>748- 2</t>
  </si>
  <si>
    <t>Subvention fonds européens</t>
  </si>
  <si>
    <t xml:space="preserve"> Subventions autre entité publique </t>
  </si>
  <si>
    <t>Types de dépenses</t>
  </si>
  <si>
    <t xml:space="preserve">Fonction de direction </t>
  </si>
  <si>
    <t>618 5</t>
  </si>
  <si>
    <t xml:space="preserve">Frais de colloque  </t>
  </si>
  <si>
    <t>628 1</t>
  </si>
  <si>
    <t>628 4</t>
  </si>
  <si>
    <t>628 6</t>
  </si>
  <si>
    <t>633-  63A</t>
  </si>
  <si>
    <t>635-  63B</t>
  </si>
  <si>
    <t>641 1</t>
  </si>
  <si>
    <t>641 2</t>
  </si>
  <si>
    <t>641 3</t>
  </si>
  <si>
    <t>Provision pour départ à la retraite ou licenciement</t>
  </si>
  <si>
    <t>Personnel mis à disposition et valorisé</t>
  </si>
  <si>
    <t>Fonction d’accueil</t>
  </si>
  <si>
    <t xml:space="preserve">Cotisation Fédération </t>
  </si>
  <si>
    <t>633- 63 A</t>
  </si>
  <si>
    <t>635 -63 B</t>
  </si>
  <si>
    <t xml:space="preserve">Cotisation fédération </t>
  </si>
  <si>
    <t>622 6</t>
  </si>
  <si>
    <t>622 7</t>
  </si>
  <si>
    <t xml:space="preserve">Frais d’actes et de contentieux </t>
  </si>
  <si>
    <t>641 4</t>
  </si>
  <si>
    <t xml:space="preserve">Instances de décisions </t>
  </si>
  <si>
    <t xml:space="preserve">Rémunérations d’intermédiaires et honoraires </t>
  </si>
  <si>
    <t xml:space="preserve">Publicité, information publications </t>
  </si>
  <si>
    <t>625 8</t>
  </si>
  <si>
    <t xml:space="preserve">Fonctionnement des instances </t>
  </si>
  <si>
    <t>Déplacements, missions et réception</t>
  </si>
  <si>
    <t>Comptabilité/ Gestion</t>
  </si>
  <si>
    <t>Animation globale et coordination</t>
  </si>
  <si>
    <t>PRODUITS : Détail des comptes racines utiles à la CAF</t>
  </si>
  <si>
    <t>CHARGES : Détail des comptes racines utiles à la CAF</t>
  </si>
  <si>
    <t xml:space="preserve">Pour report dans Sias </t>
  </si>
  <si>
    <t>NOTICE D’INFORMATION</t>
  </si>
  <si>
    <t>Animation globale et coordination (AGC)</t>
  </si>
  <si>
    <t>Animation collective Familles (ACF)</t>
  </si>
  <si>
    <t xml:space="preserve">Le personnel doit être ventilé par fonction : </t>
  </si>
  <si>
    <t xml:space="preserve">* direction </t>
  </si>
  <si>
    <t>* accueil</t>
  </si>
  <si>
    <t xml:space="preserve">* comptabilité/gestion </t>
  </si>
  <si>
    <t>Si une même personne occupe plusieurs fonctions, elle doit apparaître nommément dans chacune des fonctions occupées.</t>
  </si>
  <si>
    <t xml:space="preserve">Identification des comptes </t>
  </si>
  <si>
    <t xml:space="preserve">Dépenses de pilotage </t>
  </si>
  <si>
    <t xml:space="preserve">Quote part de logistique </t>
  </si>
  <si>
    <t>Montant de la prestation de service =[(charges salariales du référent familles + quote part de logistique x 60%)] dans la limite d’un plafond fixé annuellement par la Cnaf</t>
  </si>
  <si>
    <t xml:space="preserve">Charges salariales du référent familles </t>
  </si>
  <si>
    <t>Salaires et charges du référent familles 
1 Etp maxi (inchangé)</t>
  </si>
  <si>
    <t>Onglet 2 : Organigramme AGC ACF</t>
  </si>
  <si>
    <t xml:space="preserve">Onglet 1: Identification </t>
  </si>
  <si>
    <t xml:space="preserve">Onglet 8 : Table des comptes </t>
  </si>
  <si>
    <t>60% des charges salariales du référent familles</t>
  </si>
  <si>
    <r>
      <t>Onglet 4 :  Données financières AGC PIL</t>
    </r>
    <r>
      <rPr>
        <strike/>
        <sz val="12"/>
        <color rgb="FFFF0000"/>
        <rFont val="Calibri"/>
        <family val="2"/>
      </rPr>
      <t/>
    </r>
  </si>
  <si>
    <t xml:space="preserve">Onglet 3 :  Données financières structure </t>
  </si>
  <si>
    <t xml:space="preserve">Rappel de la formule de calcul : </t>
  </si>
  <si>
    <t xml:space="preserve">Montant de la prestation de service = [(Total annuel des dépenses de pilotage + Quote part de logistique) x 40%] dans la limite d’un plafond fixé annuellement par la Cnaf </t>
  </si>
  <si>
    <t>La proratisation s’effectue à partir de la moyenne des salaires cumulés d’une même fonction multipliée par le nombre d’Etp maxi .</t>
  </si>
  <si>
    <t>Veuillez vous reporter à l'onglet  " 5- Données financières ACF"</t>
  </si>
  <si>
    <t>* projet social, offres de service et activités (hors ACF)</t>
  </si>
  <si>
    <t xml:space="preserve">*animation collective familles </t>
  </si>
  <si>
    <t>70623-AGC</t>
  </si>
  <si>
    <t>70623-ACF</t>
  </si>
  <si>
    <t xml:space="preserve">CHARGES </t>
  </si>
  <si>
    <t>Fonction 
Direction</t>
  </si>
  <si>
    <t>70623 ACF</t>
  </si>
  <si>
    <t>Frais de personnel Référent famille*  
(* 6411+6412+6413+6414+645+647+648)</t>
  </si>
  <si>
    <t>ANIMATION GLOBALE ET COORDINATION - ANIMATION COLLECTIVE FAMILLES</t>
  </si>
  <si>
    <t xml:space="preserve">
Nom- prénom</t>
  </si>
  <si>
    <t>Réf-famil</t>
  </si>
  <si>
    <t xml:space="preserve">Attention : Si nécessaire, veuillez effectuer la proratisation des comptes 63 et 64 pour les 3 fonctions : 
                   Direction, Accueil et Comptabilite/Gestion </t>
  </si>
  <si>
    <t>Impôts et taxes liés aux frais de personnel (631 à 633)</t>
  </si>
  <si>
    <r>
      <t>633-  63A</t>
    </r>
    <r>
      <rPr>
        <sz val="12"/>
        <color indexed="56"/>
        <rFont val="Arial"/>
        <family val="2"/>
      </rPr>
      <t xml:space="preserve"> </t>
    </r>
  </si>
  <si>
    <r>
      <t>Formation des bénévoles</t>
    </r>
    <r>
      <rPr>
        <b/>
        <sz val="12"/>
        <color indexed="30"/>
        <rFont val="Verdana"/>
        <family val="2"/>
      </rPr>
      <t xml:space="preserve"> </t>
    </r>
  </si>
  <si>
    <t>Comptes retenus par la Cnaf</t>
  </si>
  <si>
    <t>Les éléments de calcul retenus  sont :</t>
  </si>
  <si>
    <t>68A6</t>
  </si>
  <si>
    <t>Onglet 6 : Attestation Caf</t>
  </si>
  <si>
    <t xml:space="preserve">Autres services extérieurs référent familles </t>
  </si>
  <si>
    <t>Autres impôts et taxes ACF</t>
  </si>
  <si>
    <t>* personnel administratif</t>
  </si>
  <si>
    <t>Frais de personnel 
(cpte 64)</t>
  </si>
  <si>
    <t>Impôts &amp; Taxes
 (cpte 63A)</t>
  </si>
  <si>
    <t>681 5</t>
  </si>
  <si>
    <t xml:space="preserve">Etudes et recherches  </t>
  </si>
  <si>
    <t>Personnel détaché et facturé (personnel extérieur à la structure)</t>
  </si>
  <si>
    <t>Formation  des salariés</t>
  </si>
  <si>
    <t>Partic°usagers non déductibles PS</t>
  </si>
  <si>
    <t>Frais de commissaire aux comptes et expert comptable</t>
  </si>
  <si>
    <t>Frais de commissaire aux comptes et expert compta</t>
  </si>
  <si>
    <t>618 6</t>
  </si>
  <si>
    <t>Publicité, informations et publications</t>
  </si>
  <si>
    <t>Déplacements, missions, réceptions</t>
  </si>
  <si>
    <t>Déplacements,  missions, réceptions</t>
  </si>
  <si>
    <t>Si vous rencontrez des difficultés pour renseigner 
ou compléter ce formulaire, vous pouvez contacter :</t>
  </si>
  <si>
    <t xml:space="preserve">Autres Frais de personnel CS Anim Fam </t>
  </si>
  <si>
    <t xml:space="preserve">Déclaration des salaires et charges par poste d'activité </t>
  </si>
  <si>
    <t>à</t>
  </si>
  <si>
    <t>Onglet 5 : Données financières ACF (à compléter si agrément ACF accordé)</t>
  </si>
  <si>
    <t>Déplacement, missions, réceptions</t>
  </si>
  <si>
    <t>618 6  ou  61 866 286</t>
  </si>
  <si>
    <r>
      <t xml:space="preserve">Impôts et taxes </t>
    </r>
    <r>
      <rPr>
        <b/>
        <i/>
        <sz val="12"/>
        <rFont val="Arial"/>
        <family val="2"/>
      </rPr>
      <t>du référent familles</t>
    </r>
  </si>
  <si>
    <t>Frais de personnel € 
(cpte 64)</t>
  </si>
  <si>
    <t>Impôts &amp; Taxes €
(cpte 63A)</t>
  </si>
  <si>
    <t xml:space="preserve">Sous-total  </t>
  </si>
  <si>
    <t>Coordina° : 
% temps consacré à la fonction RF</t>
  </si>
  <si>
    <r>
      <t xml:space="preserve">COMMENTAIRES </t>
    </r>
    <r>
      <rPr>
        <i/>
        <sz val="10"/>
        <color indexed="8"/>
        <rFont val="Arial"/>
        <family val="2"/>
      </rPr>
      <t>(Indiquez ci-dessous tout commentaire que vous jugerez utile à la compréhension de votre dossier notamment si personnel mis à disposiion ou détaché/facturé)</t>
    </r>
  </si>
  <si>
    <r>
      <t xml:space="preserve">Pondération du tps consacré à la fonct° </t>
    </r>
    <r>
      <rPr>
        <b/>
        <sz val="7"/>
        <rFont val="Arial"/>
        <family val="2"/>
      </rPr>
      <t>(en %)</t>
    </r>
  </si>
  <si>
    <r>
      <t xml:space="preserve">TOTAL GENERAL </t>
    </r>
    <r>
      <rPr>
        <i/>
        <sz val="10"/>
        <rFont val="Arial"/>
        <family val="2"/>
      </rPr>
      <t xml:space="preserve"> (des personnels mettant en œuvre le projet social AGC et ACF )</t>
    </r>
  </si>
  <si>
    <t>=&gt;  Régle de Proratisation des ETP pour les fonctions Direction, Accueil et Comptabilité/Gestion</t>
  </si>
  <si>
    <t xml:space="preserve">Fonction PILOTAGE : Table des comptes </t>
  </si>
  <si>
    <r>
      <t xml:space="preserve">* de direction : 2 Etp maxi (idem)
* d'accueil : </t>
    </r>
    <r>
      <rPr>
        <b/>
        <sz val="12"/>
        <color rgb="FF0000FF"/>
        <rFont val="Arial"/>
        <family val="2"/>
      </rPr>
      <t>3 Etp maxi</t>
    </r>
    <r>
      <rPr>
        <b/>
        <sz val="12"/>
        <rFont val="Arial"/>
        <family val="2"/>
      </rPr>
      <t xml:space="preserve"> </t>
    </r>
    <r>
      <rPr>
        <b/>
        <sz val="12"/>
        <color rgb="FF0000FF"/>
        <rFont val="Arial"/>
        <family val="2"/>
      </rPr>
      <t>(modification)</t>
    </r>
    <r>
      <rPr>
        <sz val="12"/>
        <rFont val="Arial"/>
        <family val="2"/>
      </rPr>
      <t xml:space="preserve">
* chargé de la comptabilité et de la gestion : 1/2 Etp (idem)</t>
    </r>
  </si>
  <si>
    <t>Le formulaire national de déclaration des données se compose de :</t>
  </si>
  <si>
    <r>
      <t>Afin de renforcer l'action des Caf en faveur des structures  d'animation de la vie sociale et de garantir l'objectif assigné à cette prestation de service de mieux qualifier la fonction de pilotage de l'animation globale et de la coordination, les</t>
    </r>
    <r>
      <rPr>
        <b/>
        <sz val="11"/>
        <color rgb="FF002060"/>
        <rFont val="Arial"/>
        <family val="2"/>
      </rPr>
      <t xml:space="preserve"> </t>
    </r>
    <r>
      <rPr>
        <b/>
        <sz val="11"/>
        <color rgb="FF0000FF"/>
        <rFont val="Arial"/>
        <family val="2"/>
      </rPr>
      <t xml:space="preserve">composantes de la formule de calcul ont été précisées </t>
    </r>
    <r>
      <rPr>
        <sz val="11"/>
        <color rgb="FF0000FF"/>
        <rFont val="Arial"/>
        <family val="2"/>
      </rPr>
      <t>:</t>
    </r>
  </si>
  <si>
    <r>
      <t xml:space="preserve">Onglet 7 : Report Sias réservé à la Caf - Est </t>
    </r>
    <r>
      <rPr>
        <u/>
        <sz val="11"/>
        <rFont val="Arial"/>
        <family val="2"/>
      </rPr>
      <t>alimenté automatiquement</t>
    </r>
    <r>
      <rPr>
        <sz val="11"/>
        <rFont val="Arial"/>
        <family val="2"/>
      </rPr>
      <t xml:space="preserve"> par la saisie des onglets précédents</t>
    </r>
  </si>
  <si>
    <t xml:space="preserve">Salaires et charges 
des personnels </t>
  </si>
  <si>
    <t xml:space="preserve">Les autres dépenses de pilotage liées 
à la fonction pilotage </t>
  </si>
  <si>
    <t xml:space="preserve"> 35% des dépenses de pilotage </t>
  </si>
  <si>
    <r>
      <t xml:space="preserve">Les structures doivent </t>
    </r>
    <r>
      <rPr>
        <b/>
        <sz val="11"/>
        <rFont val="Arial"/>
        <family val="2"/>
      </rPr>
      <t xml:space="preserve">fournir leur budget global </t>
    </r>
    <r>
      <rPr>
        <sz val="11"/>
        <rFont val="Arial"/>
        <family val="2"/>
      </rPr>
      <t>dans lequel seront identifiés</t>
    </r>
    <r>
      <rPr>
        <b/>
        <sz val="11"/>
        <rFont val="Arial"/>
        <family val="2"/>
      </rPr>
      <t xml:space="preserve"> les comptes nécessaires au calcul des prestations de service</t>
    </r>
    <r>
      <rPr>
        <sz val="11"/>
        <rFont val="Arial"/>
        <family val="2"/>
      </rPr>
      <t xml:space="preserve"> Animation Globale et Coordination  et Animation Collective Familles. </t>
    </r>
  </si>
  <si>
    <r>
      <t>Un support conçu au niveau national vous est proposé pour communiquer les</t>
    </r>
    <r>
      <rPr>
        <b/>
        <sz val="11"/>
        <rFont val="Arial"/>
        <family val="2"/>
      </rPr>
      <t xml:space="preserve"> comptes racines </t>
    </r>
    <r>
      <rPr>
        <sz val="11"/>
        <rFont val="Arial"/>
        <family val="2"/>
      </rPr>
      <t>et</t>
    </r>
    <r>
      <rPr>
        <b/>
        <sz val="11"/>
        <rFont val="Arial"/>
        <family val="2"/>
      </rPr>
      <t xml:space="preserve"> les sous- comptes indispensables à la liquidation </t>
    </r>
    <r>
      <rPr>
        <sz val="11"/>
        <rFont val="Arial"/>
        <family val="2"/>
      </rPr>
      <t>des prestations de service AGC et ACF.</t>
    </r>
  </si>
  <si>
    <r>
      <rPr>
        <b/>
        <sz val="12"/>
        <rFont val="Arial"/>
        <family val="2"/>
      </rPr>
      <t xml:space="preserve">Dépenses relatives à la fonction pilotage, </t>
    </r>
    <r>
      <rPr>
        <sz val="12"/>
        <rFont val="Arial"/>
        <family val="2"/>
      </rPr>
      <t>comptes retenus par la Cnaf : voir onglet 8 "</t>
    </r>
    <r>
      <rPr>
        <b/>
        <sz val="12"/>
        <color rgb="FF0000FF"/>
        <rFont val="Arial"/>
        <family val="2"/>
      </rPr>
      <t xml:space="preserve">Table des comptes", </t>
    </r>
    <r>
      <rPr>
        <sz val="12"/>
        <rFont val="Arial"/>
        <family val="2"/>
      </rPr>
      <t>notamment les comptes liés au fonctionnement des instances de décisions.</t>
    </r>
  </si>
  <si>
    <t>Définie par la Cnaf</t>
  </si>
  <si>
    <r>
      <t xml:space="preserve">Attention, </t>
    </r>
    <r>
      <rPr>
        <sz val="12"/>
        <rFont val="Arial"/>
        <family val="2"/>
      </rPr>
      <t>concernant</t>
    </r>
    <r>
      <rPr>
        <b/>
        <sz val="12"/>
        <rFont val="Arial"/>
        <family val="2"/>
      </rPr>
      <t xml:space="preserve"> les postes liés à la fonction Pilotage, en cas de dépassement des Etp retenus pour le calcul de la Prestation de service, </t>
    </r>
    <r>
      <rPr>
        <sz val="12"/>
        <rFont val="Arial"/>
        <family val="2"/>
      </rPr>
      <t xml:space="preserve">le centre social doit appliquer une </t>
    </r>
    <r>
      <rPr>
        <b/>
        <sz val="12"/>
        <rFont val="Arial"/>
        <family val="2"/>
      </rPr>
      <t>proratisation des comptes 63 et 64</t>
    </r>
    <r>
      <rPr>
        <sz val="12"/>
        <rFont val="Arial"/>
        <family val="2"/>
      </rPr>
      <t>, et reporter le montant ainsi proratisé dans l'onglet 4 "Données Finançières AGC PIL"</t>
    </r>
  </si>
  <si>
    <r>
      <rPr>
        <b/>
        <sz val="11"/>
        <color rgb="FF0000FF"/>
        <rFont val="Arial"/>
        <family val="2"/>
      </rPr>
      <t xml:space="preserve">Pour un même salarié exerçant plusieurs fonctions au sein de la structure, reporter systématiquement pour chacune des fonctions exercées, les 4 données suivantes : </t>
    </r>
    <r>
      <rPr>
        <sz val="11"/>
        <rFont val="Arial"/>
        <family val="2"/>
      </rPr>
      <t>ETP mensuel</t>
    </r>
    <r>
      <rPr>
        <b/>
        <sz val="11"/>
        <color rgb="FF0000FF"/>
        <rFont val="Arial"/>
        <family val="2"/>
      </rPr>
      <t xml:space="preserve">, </t>
    </r>
    <r>
      <rPr>
        <sz val="11"/>
        <color indexed="8"/>
        <rFont val="Arial"/>
        <family val="2"/>
      </rPr>
      <t xml:space="preserve">salaire et charges, impôts et taxes annuels, temps de travail dans la fonction. Un calcul automatisé permet l'identification des montants affectés pour chacune de ces fonctions. </t>
    </r>
  </si>
  <si>
    <t xml:space="preserve">Organigramme AGC ACF </t>
  </si>
  <si>
    <r>
      <t>Dans la colonne "</t>
    </r>
    <r>
      <rPr>
        <u/>
        <sz val="11"/>
        <color indexed="8"/>
        <rFont val="Arial"/>
        <family val="2"/>
      </rPr>
      <t xml:space="preserve">% de temps mensuellement consacré à la fonction </t>
    </r>
    <r>
      <rPr>
        <sz val="11"/>
        <color indexed="8"/>
        <rFont val="Arial"/>
        <family val="2"/>
      </rPr>
      <t>" : indiquer l'équivalent temps plein mensuel effectué par l'agent dans la structure en pourcentage sans reporter le signe  % : ex : 80% sera inscrit 80 .</t>
    </r>
  </si>
  <si>
    <r>
      <t xml:space="preserve">*Si une même personne occupe plusieurs fonctions, elle doit apparaître dans chacune des fonctions occupées.
</t>
    </r>
    <r>
      <rPr>
        <b/>
        <sz val="10"/>
        <color rgb="FFFF0000"/>
        <rFont val="Arial"/>
        <family val="2"/>
      </rPr>
      <t>Attention : Ne compléter que les cases blanches</t>
    </r>
  </si>
  <si>
    <t xml:space="preserve">ETP annuel dans la structure </t>
  </si>
  <si>
    <t>Personnel mis à dispos° (cpte 86-87)</t>
  </si>
  <si>
    <t>Personnel extérieur détaché et facturé (cpte 62)</t>
  </si>
  <si>
    <t>mettre une croix</t>
  </si>
  <si>
    <t xml:space="preserve">Personnel mis à dispo°
(cpte 86 - 87) </t>
  </si>
  <si>
    <t>Veuillez vous reporter à l'onglet  " 2- Organigramme AGC ACF" (absence de liaisons excel avec les autres onglets)</t>
  </si>
  <si>
    <t xml:space="preserve">Attention dans le tableau ci-dessous, le total  des sous-comptes 
doit correspondre au total  du compte racine. </t>
  </si>
  <si>
    <t>Attention dans les tableaux ci dessous , le total  des comptes détaillés doit correspondre au total du compte racine.</t>
  </si>
  <si>
    <t xml:space="preserve">% de temps mensuelmt
consacré à la fonction *
</t>
  </si>
  <si>
    <t>Personnel extérieur détaché et facturé (cpte 62A7)</t>
  </si>
  <si>
    <t>Autres services extérieurs référent familles*</t>
  </si>
  <si>
    <r>
      <t xml:space="preserve">Frais de personnel </t>
    </r>
    <r>
      <rPr>
        <b/>
        <i/>
        <sz val="12"/>
        <rFont val="Arial"/>
        <family val="2"/>
      </rPr>
      <t xml:space="preserve">du référent familles </t>
    </r>
    <r>
      <rPr>
        <i/>
        <sz val="12"/>
        <rFont val="Arial"/>
        <family val="2"/>
      </rPr>
      <t>(6411+6412+6413+6414+645+647+648)</t>
    </r>
  </si>
  <si>
    <t xml:space="preserve">En cas de besoin, modifier les liaisons avec la feuille "1 identification" et re protéger </t>
  </si>
  <si>
    <r>
      <t xml:space="preserve">L'organigramme recense l'ensemble des personnels de mise en oeuvre du projet social, à savoir :
</t>
    </r>
    <r>
      <rPr>
        <b/>
        <sz val="11"/>
        <color indexed="8"/>
        <rFont val="Arial"/>
        <family val="2"/>
      </rPr>
      <t xml:space="preserve">1/ les personnels directement embauchés et salariés par le gestionnaire "centre social": </t>
    </r>
    <r>
      <rPr>
        <sz val="11"/>
        <color indexed="8"/>
        <rFont val="Arial"/>
        <family val="2"/>
      </rPr>
      <t xml:space="preserve">leurs données financières sont à inscrire en comptes 64 "Frais de personnels" et 63A "Impôts et taxes" </t>
    </r>
    <r>
      <rPr>
        <b/>
        <sz val="11"/>
        <color rgb="FF0000FF"/>
        <rFont val="Arial"/>
        <family val="2"/>
      </rPr>
      <t xml:space="preserve">de l'organigramme et dans les onglets 4 et 5. </t>
    </r>
    <r>
      <rPr>
        <sz val="11"/>
        <color indexed="8"/>
        <rFont val="Arial"/>
        <family val="2"/>
      </rPr>
      <t xml:space="preserve">
</t>
    </r>
    <r>
      <rPr>
        <b/>
        <sz val="11"/>
        <color indexed="8"/>
        <rFont val="Arial"/>
        <family val="2"/>
      </rPr>
      <t>2/ les autres personnels</t>
    </r>
    <r>
      <rPr>
        <sz val="11"/>
        <color indexed="8"/>
        <rFont val="Arial"/>
        <family val="2"/>
      </rPr>
      <t xml:space="preserve"> exerçant dans la structure et relevant d'un autre statut : selon leur situation, ils sont à identifier dans la colonne "mise à disposition" ou "personnels extérieurs". Leurs données financières </t>
    </r>
    <r>
      <rPr>
        <b/>
        <sz val="11"/>
        <color indexed="8"/>
        <rFont val="Arial"/>
        <family val="2"/>
      </rPr>
      <t>ne relèvent pas des comptes 64 et 63,</t>
    </r>
    <r>
      <rPr>
        <sz val="11"/>
        <color indexed="8"/>
        <rFont val="Arial"/>
        <family val="2"/>
      </rPr>
      <t xml:space="preserve"> sont à inscrire </t>
    </r>
    <r>
      <rPr>
        <b/>
        <sz val="11"/>
        <color rgb="FF0000FF"/>
        <rFont val="Arial"/>
        <family val="2"/>
      </rPr>
      <t>dans les onglets 4 et 5</t>
    </r>
    <r>
      <rPr>
        <sz val="11"/>
        <color rgb="FF0000FF"/>
        <rFont val="Arial"/>
        <family val="2"/>
      </rPr>
      <t xml:space="preserve"> : </t>
    </r>
    <r>
      <rPr>
        <sz val="11"/>
        <color indexed="8"/>
        <rFont val="Arial"/>
        <family val="2"/>
      </rPr>
      <t xml:space="preserve">
- en compte 62 pour les personnels détachés et facturés (en AGC), en compte 62A7 pour l'ACF.
- en compte 86 et 87 pour les personnels mis à disposition par un tiers,. Pour rappel, une convention de mise à disposition doit être établie entre les deux parties. 
Une zone de "commentaires" est disponible pour apporter toutes précisions utiles à la compréhension de la situation.  
</t>
    </r>
  </si>
  <si>
    <t>Frais de Commissaires aux comptes et expert comptable</t>
  </si>
  <si>
    <t xml:space="preserve">somme des salaires   </t>
  </si>
  <si>
    <t xml:space="preserve">x 3 </t>
  </si>
  <si>
    <t xml:space="preserve">somme des charges </t>
  </si>
  <si>
    <t>Exemple :</t>
  </si>
  <si>
    <t xml:space="preserve"> x 3</t>
  </si>
  <si>
    <t>Pour une structure qui emploie 4,5 Etp en accueil (retenu Cnaf : 3 Etp), la proratisation à effectuer et à indiquer dans les comptes 64 &amp; 63 en Accueil sera  :</t>
  </si>
  <si>
    <r>
      <t xml:space="preserve">Pondération 
du tps consacré à la fonction 
 </t>
    </r>
    <r>
      <rPr>
        <b/>
        <sz val="7"/>
        <rFont val="Arial"/>
        <family val="2"/>
      </rPr>
      <t>(en %)</t>
    </r>
  </si>
  <si>
    <r>
      <t xml:space="preserve">                                                                                                                                                                                                                                                                                                                                   </t>
    </r>
    <r>
      <rPr>
        <b/>
        <sz val="8"/>
        <rFont val="Arial"/>
        <family val="2"/>
      </rPr>
      <t>Report automatique des Frais de personnels, Impôts/axes au regard du temps mensuelmt consacré à la fonction</t>
    </r>
  </si>
  <si>
    <t>Frais de personnel en €
(cpte 64)</t>
  </si>
  <si>
    <t>Impôts &amp; Taxes en €
 (cpte 63A)</t>
  </si>
  <si>
    <t>Mise à disposition de personnel</t>
  </si>
  <si>
    <t>Mise à disposition du référent familles</t>
  </si>
  <si>
    <r>
      <t xml:space="preserve">* Concernant le référent-familles, 
'- le compte 62A7 est à utiliser </t>
    </r>
    <r>
      <rPr>
        <b/>
        <i/>
        <sz val="11"/>
        <color indexed="8"/>
        <rFont val="Arial"/>
        <family val="2"/>
      </rPr>
      <t>uniquement s'il s'agit d'un personnel détaché et facturé,</t>
    </r>
    <r>
      <rPr>
        <i/>
        <sz val="11"/>
        <color indexed="8"/>
        <rFont val="Arial"/>
        <family val="2"/>
      </rPr>
      <t xml:space="preserve"> pour y inscrire le coût de sa facturation (charges de personnels/impôts et taxes)
'- le compte 862 est à utiliser si le référent est mis à disposition par un tiers. </t>
    </r>
    <r>
      <rPr>
        <b/>
        <i/>
        <sz val="11"/>
        <color indexed="8"/>
        <rFont val="Arial"/>
        <family val="2"/>
      </rPr>
      <t/>
    </r>
  </si>
  <si>
    <t>Quotepart logistique ACF</t>
  </si>
  <si>
    <t>Quotepart logisitque AGC</t>
  </si>
  <si>
    <t xml:space="preserve">Je soussignée agissant en qualité de xde l'équipement Centre social "xxxxx"  à  xxxxxxxxx 
certife EXACTS les renseignements indiqués dans l'ensemble du document . </t>
  </si>
  <si>
    <r>
      <rPr>
        <sz val="11"/>
        <color indexed="8"/>
        <rFont val="Arial"/>
        <family val="2"/>
      </rPr>
      <t>Dans un souci de simplification de la liquidation des prestations de service Animation globale et coordination et Animation collective familles,</t>
    </r>
    <r>
      <rPr>
        <b/>
        <sz val="11"/>
        <color indexed="8"/>
        <rFont val="Arial"/>
        <family val="2"/>
      </rPr>
      <t xml:space="preserve"> la Caf ne demande</t>
    </r>
    <r>
      <rPr>
        <b/>
        <sz val="11"/>
        <rFont val="Arial"/>
        <family val="2"/>
      </rPr>
      <t xml:space="preserve"> plus aux centres sociaux de transmettre leur budget sous la forme PLA.
=&gt; Il est cependant rappelé que la tenue d'une comptabilité générale et d'une comptabilité analytique relèvent des engagements de chaque gestionnaire - Cf Convention AGC, Conditions générales, article 3 §Au regard de la tenue de la comptabilité.</t>
    </r>
  </si>
  <si>
    <t xml:space="preserve">FORMULAIRE  DE  PRESTATION  DE  SERVICE  AGC </t>
  </si>
  <si>
    <t>Mise à jour 10/2018</t>
  </si>
  <si>
    <t>ORGANIGRAMME PREVISIONNEL  2021</t>
  </si>
  <si>
    <t>BUDGET PREVISIONNEL DE LA STRUCTURE du 01/01/2021 au 31/12/2021</t>
  </si>
  <si>
    <r>
      <rPr>
        <b/>
        <sz val="14"/>
        <rFont val="Arial"/>
        <family val="2"/>
      </rPr>
      <t xml:space="preserve">DONNEES FINANCIERES PREVISIONNELLES 2021 RETENUES POUR LA FONCTION PILOTAGE </t>
    </r>
    <r>
      <rPr>
        <b/>
        <sz val="12"/>
        <rFont val="Arial"/>
        <family val="2"/>
      </rPr>
      <t xml:space="preserve">
( cf onglet 8 - Table des comptes )</t>
    </r>
  </si>
  <si>
    <t>BUDGET PREVISIONNEL D'ANIMATION COLLECTIVE FAMILLES du 01/01/2021 au 31/12/2021</t>
  </si>
  <si>
    <t>PS Jeunes</t>
  </si>
  <si>
    <t>70623-psJ</t>
  </si>
  <si>
    <t>Les originaux devront être transmis à la caf de Beauséjour, à l'attention du service AFC, par voie postale.</t>
  </si>
  <si>
    <t>Caisse d'allocations familiales – Service Production AFC</t>
  </si>
  <si>
    <t>412 rue Fleur de Jade</t>
  </si>
  <si>
    <t>CS 61038</t>
  </si>
  <si>
    <t>97833 Sainte Marie Cedex</t>
  </si>
  <si>
    <t>Dossier à nous retourner avant le : 30 septembre 2020</t>
  </si>
  <si>
    <t>Et aux conseillers techniques de votre secteur *.</t>
  </si>
  <si>
    <t xml:space="preserve">  afc-partenaires.cafreunion@caf.cnafmail.fr</t>
  </si>
  <si>
    <t>Karine DASSY 0262 48 65 64 ou Cédric HAVIERNICK 0262 48 62 64</t>
  </si>
  <si>
    <t>* Conseillers techniques de votre secteur :</t>
  </si>
  <si>
    <t>SECTEUR SUD : helene.lorillon@cafreunion.cnafmail.fr / stephanie.lenormand@cafreunion.cnafmail.fr</t>
  </si>
  <si>
    <t>SECTEUR OUEST : gladys.maillot@cafreunion.cnafmail.fr / sophie.loze@cafreunion.cnafmail.fr</t>
  </si>
  <si>
    <t>SECTEUR NORD/EST : elodie.cazal@cafreunion.cnafmail.fr</t>
  </si>
  <si>
    <t> je vous prie de faire parvenir les documents suivants dans les meilleurs délais en version dématérialisée aux adresses suivantes :</t>
  </si>
  <si>
    <t>Nom de l'équipement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</si>
</sst>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0#&quot;.&quot;##&quot;.&quot;##&quot;.&quot;##&quot;.&quot;##"/>
    <numFmt numFmtId="165" formatCode="[$-40C]d\ mmmm\ yyyy;@"/>
    <numFmt numFmtId="166" formatCode="#,##0.00_ ;\-#,##0.00\ "/>
    <numFmt numFmtId="168" formatCode="dd/mm/yy;@"/>
  </numFmts>
  <fonts count="124" x14ac:knownFonts="1">
    <font>
      <sz val="11"/>
      <color theme="1"/>
      <name val="Calibri"/>
      <family val="2"/>
      <scheme val="minor"/>
    </font>
    <font>
      <sz val="11"/>
      <name val="Arial"/>
      <family val="2"/>
    </font>
    <font>
      <b/>
      <sz val="14"/>
      <name val="Arial"/>
      <family val="2"/>
    </font>
    <font>
      <sz val="11"/>
      <color indexed="8"/>
      <name val="Arial"/>
      <family val="2"/>
    </font>
    <font>
      <u/>
      <sz val="11"/>
      <color indexed="8"/>
      <name val="Arial"/>
      <family val="2"/>
    </font>
    <font>
      <b/>
      <sz val="14"/>
      <color indexed="8"/>
      <name val="Arial"/>
      <family val="2"/>
    </font>
    <font>
      <sz val="11"/>
      <color indexed="8"/>
      <name val="Arial"/>
      <family val="2"/>
    </font>
    <font>
      <b/>
      <sz val="11"/>
      <color indexed="8"/>
      <name val="Arial"/>
      <family val="2"/>
    </font>
    <font>
      <sz val="14"/>
      <color indexed="8"/>
      <name val="Arial"/>
      <family val="2"/>
    </font>
    <font>
      <sz val="12"/>
      <color indexed="8"/>
      <name val="Arial"/>
      <family val="2"/>
    </font>
    <font>
      <b/>
      <sz val="18"/>
      <color indexed="9"/>
      <name val="Arial"/>
      <family val="2"/>
    </font>
    <font>
      <sz val="12"/>
      <color indexed="8"/>
      <name val="Calibri"/>
      <family val="2"/>
    </font>
    <font>
      <b/>
      <i/>
      <sz val="14"/>
      <color indexed="8"/>
      <name val="Arial"/>
      <family val="2"/>
    </font>
    <font>
      <sz val="10"/>
      <color indexed="8"/>
      <name val="Arial"/>
      <family val="2"/>
    </font>
    <font>
      <b/>
      <sz val="12"/>
      <color indexed="8"/>
      <name val="Arial"/>
      <family val="2"/>
    </font>
    <font>
      <sz val="14"/>
      <color indexed="8"/>
      <name val="Calibri"/>
      <family val="2"/>
    </font>
    <font>
      <b/>
      <u/>
      <sz val="14"/>
      <color indexed="8"/>
      <name val="Arial"/>
      <family val="2"/>
    </font>
    <font>
      <b/>
      <u/>
      <sz val="16"/>
      <color indexed="8"/>
      <name val="Arial"/>
      <family val="2"/>
    </font>
    <font>
      <sz val="14"/>
      <color indexed="10"/>
      <name val="Arial"/>
      <family val="2"/>
    </font>
    <font>
      <b/>
      <sz val="12"/>
      <color indexed="60"/>
      <name val="Arial"/>
      <family val="2"/>
    </font>
    <font>
      <u/>
      <sz val="14"/>
      <color indexed="8"/>
      <name val="Arial"/>
      <family val="2"/>
    </font>
    <font>
      <b/>
      <i/>
      <sz val="12"/>
      <color indexed="8"/>
      <name val="Arial"/>
      <family val="2"/>
    </font>
    <font>
      <sz val="8"/>
      <name val="Calibri"/>
      <family val="2"/>
    </font>
    <font>
      <sz val="12"/>
      <name val="Calibri"/>
      <family val="2"/>
    </font>
    <font>
      <b/>
      <sz val="18"/>
      <name val="Arial"/>
      <family val="2"/>
    </font>
    <font>
      <b/>
      <sz val="10"/>
      <name val="Arial"/>
      <family val="2"/>
    </font>
    <font>
      <sz val="10"/>
      <name val="Arial"/>
      <family val="2"/>
    </font>
    <font>
      <sz val="9"/>
      <name val="Arial"/>
      <family val="2"/>
    </font>
    <font>
      <b/>
      <i/>
      <sz val="10"/>
      <name val="Arial"/>
      <family val="2"/>
    </font>
    <font>
      <b/>
      <i/>
      <sz val="9"/>
      <name val="Arial"/>
      <family val="2"/>
    </font>
    <font>
      <b/>
      <sz val="8"/>
      <name val="Arial"/>
      <family val="2"/>
    </font>
    <font>
      <b/>
      <sz val="11"/>
      <name val="Arial"/>
      <family val="2"/>
    </font>
    <font>
      <b/>
      <sz val="7"/>
      <name val="Arial"/>
      <family val="2"/>
    </font>
    <font>
      <b/>
      <sz val="9"/>
      <name val="Arial"/>
      <family val="2"/>
    </font>
    <font>
      <sz val="9"/>
      <color indexed="81"/>
      <name val="Tahoma"/>
      <family val="2"/>
    </font>
    <font>
      <b/>
      <sz val="8"/>
      <color indexed="81"/>
      <name val="Tahoma"/>
      <family val="2"/>
    </font>
    <font>
      <sz val="8"/>
      <color indexed="81"/>
      <name val="Tahoma"/>
      <family val="2"/>
    </font>
    <font>
      <i/>
      <sz val="9"/>
      <name val="Arial"/>
      <family val="2"/>
    </font>
    <font>
      <b/>
      <sz val="12"/>
      <name val="Arial"/>
      <family val="2"/>
    </font>
    <font>
      <sz val="14"/>
      <name val="Arial"/>
      <family val="2"/>
    </font>
    <font>
      <sz val="11"/>
      <color theme="1"/>
      <name val="Calibri"/>
      <family val="2"/>
      <scheme val="minor"/>
    </font>
    <font>
      <b/>
      <sz val="11"/>
      <color theme="1"/>
      <name val="Calibri"/>
      <family val="2"/>
      <scheme val="minor"/>
    </font>
    <font>
      <sz val="12"/>
      <color theme="1"/>
      <name val="Arial"/>
      <family val="2"/>
    </font>
    <font>
      <sz val="10"/>
      <color rgb="FFFF0000"/>
      <name val="Arial"/>
      <family val="2"/>
    </font>
    <font>
      <sz val="11"/>
      <color rgb="FFFF0000"/>
      <name val="Arial"/>
      <family val="2"/>
    </font>
    <font>
      <b/>
      <sz val="12"/>
      <color rgb="FFFF0000"/>
      <name val="Arial"/>
      <family val="2"/>
    </font>
    <font>
      <b/>
      <sz val="11"/>
      <color rgb="FF002060"/>
      <name val="Arial"/>
      <family val="2"/>
    </font>
    <font>
      <sz val="11"/>
      <color rgb="FF002060"/>
      <name val="Arial"/>
      <family val="2"/>
    </font>
    <font>
      <sz val="10"/>
      <color rgb="FF002060"/>
      <name val="Arial"/>
      <family val="2"/>
    </font>
    <font>
      <i/>
      <sz val="11"/>
      <color rgb="FFFF0000"/>
      <name val="Arial"/>
      <family val="2"/>
    </font>
    <font>
      <sz val="11"/>
      <color theme="0"/>
      <name val="Arial"/>
      <family val="2"/>
    </font>
    <font>
      <b/>
      <sz val="11"/>
      <color theme="0"/>
      <name val="Arial"/>
      <family val="2"/>
    </font>
    <font>
      <i/>
      <sz val="11"/>
      <color theme="0"/>
      <name val="Arial"/>
      <family val="2"/>
    </font>
    <font>
      <i/>
      <sz val="9"/>
      <color theme="0"/>
      <name val="Arial"/>
      <family val="2"/>
    </font>
    <font>
      <b/>
      <i/>
      <sz val="10"/>
      <color rgb="FF002060"/>
      <name val="Arial"/>
      <family val="2"/>
    </font>
    <font>
      <b/>
      <sz val="18"/>
      <color theme="1"/>
      <name val="Verdana"/>
      <family val="2"/>
    </font>
    <font>
      <b/>
      <sz val="16"/>
      <name val="Arial"/>
      <family val="2"/>
    </font>
    <font>
      <b/>
      <i/>
      <sz val="11"/>
      <name val="Arial"/>
      <family val="2"/>
    </font>
    <font>
      <b/>
      <sz val="11"/>
      <color rgb="FF000000"/>
      <name val="Arial"/>
      <family val="2"/>
    </font>
    <font>
      <sz val="11"/>
      <color rgb="FF000000"/>
      <name val="Arial"/>
      <family val="2"/>
    </font>
    <font>
      <b/>
      <i/>
      <sz val="12"/>
      <color indexed="8"/>
      <name val="Calibri"/>
      <family val="2"/>
    </font>
    <font>
      <sz val="11"/>
      <color indexed="8"/>
      <name val="Calibri"/>
      <family val="2"/>
    </font>
    <font>
      <strike/>
      <sz val="12"/>
      <color rgb="FFFF0000"/>
      <name val="Calibri"/>
      <family val="2"/>
    </font>
    <font>
      <sz val="14"/>
      <name val="Calibri"/>
      <family val="2"/>
    </font>
    <font>
      <b/>
      <sz val="11"/>
      <color rgb="FFFF0000"/>
      <name val="Arial"/>
      <family val="2"/>
    </font>
    <font>
      <b/>
      <sz val="16"/>
      <color indexed="8"/>
      <name val="Arial"/>
      <family val="2"/>
    </font>
    <font>
      <i/>
      <sz val="12"/>
      <name val="Arial"/>
      <family val="2"/>
    </font>
    <font>
      <i/>
      <sz val="12"/>
      <color indexed="8"/>
      <name val="Arial"/>
      <family val="2"/>
    </font>
    <font>
      <sz val="12"/>
      <color rgb="FF002060"/>
      <name val="Arial"/>
      <family val="2"/>
    </font>
    <font>
      <b/>
      <i/>
      <sz val="12"/>
      <name val="Arial"/>
      <family val="2"/>
    </font>
    <font>
      <sz val="12"/>
      <name val="Arial"/>
      <family val="2"/>
    </font>
    <font>
      <b/>
      <sz val="18"/>
      <color theme="0"/>
      <name val="Arial"/>
      <family val="2"/>
    </font>
    <font>
      <b/>
      <sz val="16"/>
      <color indexed="9"/>
      <name val="Arial"/>
      <family val="2"/>
    </font>
    <font>
      <b/>
      <sz val="12"/>
      <color theme="1"/>
      <name val="Arial"/>
      <family val="2"/>
    </font>
    <font>
      <b/>
      <sz val="12"/>
      <color rgb="FF002060"/>
      <name val="Arial"/>
      <family val="2"/>
    </font>
    <font>
      <b/>
      <i/>
      <sz val="11"/>
      <color rgb="FFFF0000"/>
      <name val="Arial"/>
      <family val="2"/>
    </font>
    <font>
      <b/>
      <sz val="14"/>
      <color rgb="FF002060"/>
      <name val="Arial"/>
      <family val="2"/>
    </font>
    <font>
      <sz val="14"/>
      <color rgb="FF002060"/>
      <name val="Arial"/>
      <family val="2"/>
    </font>
    <font>
      <i/>
      <sz val="12"/>
      <color rgb="FF002060"/>
      <name val="Arial"/>
      <family val="2"/>
    </font>
    <font>
      <b/>
      <sz val="20"/>
      <color rgb="FFFF0000"/>
      <name val="Arial"/>
      <family val="2"/>
    </font>
    <font>
      <i/>
      <sz val="12"/>
      <color rgb="FF0070C0"/>
      <name val="Arial"/>
      <family val="2"/>
    </font>
    <font>
      <b/>
      <i/>
      <sz val="12"/>
      <color rgb="FF002060"/>
      <name val="Arial"/>
      <family val="2"/>
    </font>
    <font>
      <b/>
      <sz val="14"/>
      <color rgb="FFFF0000"/>
      <name val="Arial"/>
      <family val="2"/>
    </font>
    <font>
      <b/>
      <sz val="14"/>
      <color theme="1"/>
      <name val="Arial"/>
      <family val="2"/>
    </font>
    <font>
      <i/>
      <sz val="11"/>
      <color theme="1"/>
      <name val="Arial"/>
      <family val="2"/>
    </font>
    <font>
      <b/>
      <sz val="24"/>
      <color rgb="FFFF0000"/>
      <name val="Arial"/>
      <family val="2"/>
    </font>
    <font>
      <sz val="12"/>
      <color rgb="FF000000"/>
      <name val="Arial"/>
      <family val="2"/>
    </font>
    <font>
      <b/>
      <sz val="12"/>
      <color rgb="FF0070C0"/>
      <name val="Verdana"/>
      <family val="2"/>
    </font>
    <font>
      <sz val="12"/>
      <color theme="1"/>
      <name val="Calibri"/>
      <family val="2"/>
      <scheme val="minor"/>
    </font>
    <font>
      <sz val="12"/>
      <color theme="0"/>
      <name val="Arial"/>
      <family val="2"/>
    </font>
    <font>
      <sz val="12"/>
      <color theme="0"/>
      <name val="Calibri"/>
      <family val="2"/>
      <scheme val="minor"/>
    </font>
    <font>
      <b/>
      <i/>
      <sz val="12"/>
      <color theme="0"/>
      <name val="Arial"/>
      <family val="2"/>
    </font>
    <font>
      <b/>
      <sz val="12"/>
      <color theme="0"/>
      <name val="Arial"/>
      <family val="2"/>
    </font>
    <font>
      <b/>
      <sz val="12"/>
      <color indexed="30"/>
      <name val="Verdana"/>
      <family val="2"/>
    </font>
    <font>
      <sz val="12"/>
      <color indexed="56"/>
      <name val="Arial"/>
      <family val="2"/>
    </font>
    <font>
      <b/>
      <sz val="14"/>
      <color rgb="FF0070C0"/>
      <name val="Arial"/>
      <family val="2"/>
    </font>
    <font>
      <b/>
      <sz val="11"/>
      <color indexed="8"/>
      <name val="Calibri"/>
      <family val="2"/>
    </font>
    <font>
      <i/>
      <sz val="11"/>
      <color indexed="8"/>
      <name val="Arial"/>
      <family val="2"/>
    </font>
    <font>
      <i/>
      <sz val="10"/>
      <color indexed="8"/>
      <name val="Arial"/>
      <family val="2"/>
    </font>
    <font>
      <i/>
      <sz val="11"/>
      <name val="Arial"/>
      <family val="2"/>
    </font>
    <font>
      <b/>
      <sz val="11"/>
      <color theme="1"/>
      <name val="Arial"/>
      <family val="2"/>
    </font>
    <font>
      <i/>
      <sz val="10"/>
      <name val="Arial"/>
      <family val="2"/>
    </font>
    <font>
      <sz val="8"/>
      <name val="Arial"/>
      <family val="2"/>
    </font>
    <font>
      <sz val="9"/>
      <color indexed="81"/>
      <name val="Arial"/>
      <family val="2"/>
    </font>
    <font>
      <b/>
      <sz val="11"/>
      <color rgb="FF0000FF"/>
      <name val="Arial"/>
      <family val="2"/>
    </font>
    <font>
      <b/>
      <sz val="12"/>
      <color rgb="FF0000FF"/>
      <name val="Arial"/>
      <family val="2"/>
    </font>
    <font>
      <b/>
      <sz val="12"/>
      <color rgb="FF0000FF"/>
      <name val="Calibri"/>
      <family val="2"/>
    </font>
    <font>
      <b/>
      <sz val="11"/>
      <color rgb="FF0000FF"/>
      <name val="Calibri"/>
      <family val="2"/>
    </font>
    <font>
      <b/>
      <sz val="16"/>
      <color rgb="FF0000FF"/>
      <name val="Arial"/>
      <family val="2"/>
    </font>
    <font>
      <sz val="12"/>
      <color rgb="FF0000FF"/>
      <name val="Arial"/>
      <family val="2"/>
    </font>
    <font>
      <sz val="13"/>
      <color indexed="81"/>
      <name val="Tahoma"/>
      <family val="2"/>
    </font>
    <font>
      <sz val="10"/>
      <color indexed="81"/>
      <name val="Arial"/>
      <family val="2"/>
    </font>
    <font>
      <b/>
      <sz val="10"/>
      <color rgb="FFFF0000"/>
      <name val="Arial"/>
      <family val="2"/>
    </font>
    <font>
      <sz val="11"/>
      <color rgb="FF0000FF"/>
      <name val="Arial"/>
      <family val="2"/>
    </font>
    <font>
      <u/>
      <sz val="11"/>
      <name val="Arial"/>
      <family val="2"/>
    </font>
    <font>
      <b/>
      <sz val="8"/>
      <color indexed="8"/>
      <name val="Arial"/>
      <family val="2"/>
    </font>
    <font>
      <i/>
      <sz val="9"/>
      <color theme="1"/>
      <name val="Calibri"/>
      <family val="2"/>
      <scheme val="minor"/>
    </font>
    <font>
      <sz val="10"/>
      <color indexed="81"/>
      <name val="Tahoma"/>
      <family val="2"/>
    </font>
    <font>
      <i/>
      <sz val="11"/>
      <color theme="1"/>
      <name val="Calibri"/>
      <family val="2"/>
      <scheme val="minor"/>
    </font>
    <font>
      <b/>
      <i/>
      <sz val="11"/>
      <color indexed="8"/>
      <name val="Arial"/>
      <family val="2"/>
    </font>
    <font>
      <sz val="12"/>
      <color rgb="FFFF0000"/>
      <name val="Arial"/>
      <family val="2"/>
    </font>
    <font>
      <sz val="14"/>
      <color rgb="FFFF0000"/>
      <name val="Calibri"/>
      <family val="2"/>
    </font>
    <font>
      <sz val="9"/>
      <color indexed="8"/>
      <name val="Arial"/>
      <family val="2"/>
    </font>
    <font>
      <b/>
      <sz val="11"/>
      <color rgb="FFC00000"/>
      <name val="Arial"/>
      <family val="2"/>
    </font>
  </fonts>
  <fills count="25">
    <fill>
      <patternFill patternType="none"/>
    </fill>
    <fill>
      <patternFill patternType="gray125"/>
    </fill>
    <fill>
      <patternFill patternType="solid">
        <fgColor indexed="9"/>
        <bgColor indexed="64"/>
      </patternFill>
    </fill>
    <fill>
      <patternFill patternType="solid">
        <fgColor indexed="30"/>
        <bgColor indexed="64"/>
      </patternFill>
    </fill>
    <fill>
      <patternFill patternType="solid">
        <fgColor indexed="27"/>
        <bgColor indexed="64"/>
      </patternFill>
    </fill>
    <fill>
      <patternFill patternType="solid">
        <fgColor theme="0"/>
        <bgColor indexed="64"/>
      </patternFill>
    </fill>
    <fill>
      <patternFill patternType="lightUp">
        <bgColor theme="0"/>
      </patternFill>
    </fill>
    <fill>
      <patternFill patternType="lightUp">
        <bgColor theme="0" tint="-0.14999847407452621"/>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
      <patternFill patternType="solid">
        <fgColor rgb="FFCCFFFF"/>
        <bgColor indexed="64"/>
      </patternFill>
    </fill>
    <fill>
      <patternFill patternType="solid">
        <fgColor rgb="FF0070C0"/>
        <bgColor indexed="64"/>
      </patternFill>
    </fill>
    <fill>
      <patternFill patternType="solid">
        <fgColor rgb="FFDDECFF"/>
        <bgColor indexed="64"/>
      </patternFill>
    </fill>
    <fill>
      <patternFill patternType="solid">
        <fgColor rgb="FFDAE8FE"/>
        <bgColor indexed="64"/>
      </patternFill>
    </fill>
    <fill>
      <patternFill patternType="solid">
        <fgColor rgb="FFEFF5FF"/>
        <bgColor indexed="64"/>
      </patternFill>
    </fill>
    <fill>
      <patternFill patternType="solid">
        <fgColor theme="8" tint="0.79998168889431442"/>
        <bgColor indexed="64"/>
      </patternFill>
    </fill>
    <fill>
      <patternFill patternType="solid">
        <fgColor rgb="FFDCE6F1"/>
        <bgColor indexed="64"/>
      </patternFill>
    </fill>
    <fill>
      <patternFill patternType="solid">
        <fgColor rgb="FFFFFF99"/>
        <bgColor indexed="64"/>
      </patternFill>
    </fill>
    <fill>
      <patternFill patternType="solid">
        <fgColor theme="2"/>
        <bgColor indexed="64"/>
      </patternFill>
    </fill>
    <fill>
      <patternFill patternType="solid">
        <fgColor theme="9" tint="0.79998168889431442"/>
        <bgColor indexed="64"/>
      </patternFill>
    </fill>
    <fill>
      <patternFill patternType="solid">
        <fgColor rgb="FFFFFFCC"/>
        <bgColor indexed="64"/>
      </patternFill>
    </fill>
    <fill>
      <patternFill patternType="solid">
        <fgColor theme="2" tint="-9.9978637043366805E-2"/>
        <bgColor indexed="64"/>
      </patternFill>
    </fill>
    <fill>
      <patternFill patternType="solid">
        <fgColor rgb="FFCFFBC9"/>
        <bgColor indexed="64"/>
      </patternFill>
    </fill>
    <fill>
      <patternFill patternType="solid">
        <fgColor theme="3" tint="0.39994506668294322"/>
        <bgColor indexed="64"/>
      </patternFill>
    </fill>
  </fills>
  <borders count="90">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double">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right style="double">
        <color indexed="64"/>
      </right>
      <top style="double">
        <color indexed="64"/>
      </top>
      <bottom style="double">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double">
        <color indexed="64"/>
      </top>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medium">
        <color rgb="FFFF0000"/>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mediumDashed">
        <color indexed="64"/>
      </right>
      <top style="mediumDashed">
        <color indexed="64"/>
      </top>
      <bottom/>
      <diagonal/>
    </border>
    <border>
      <left style="thin">
        <color indexed="64"/>
      </left>
      <right style="mediumDashed">
        <color indexed="64"/>
      </right>
      <top/>
      <bottom/>
      <diagonal/>
    </border>
    <border>
      <left style="thin">
        <color indexed="64"/>
      </left>
      <right style="mediumDashed">
        <color indexed="64"/>
      </right>
      <top/>
      <bottom style="mediumDashed">
        <color indexed="64"/>
      </bottom>
      <diagonal/>
    </border>
  </borders>
  <cellStyleXfs count="3">
    <xf numFmtId="0" fontId="0" fillId="0" borderId="0"/>
    <xf numFmtId="43" fontId="40" fillId="0" borderId="0" applyFont="0" applyFill="0" applyBorder="0" applyAlignment="0" applyProtection="0"/>
    <xf numFmtId="0" fontId="26" fillId="0" borderId="0"/>
  </cellStyleXfs>
  <cellXfs count="854">
    <xf numFmtId="0" fontId="0" fillId="0" borderId="0" xfId="0"/>
    <xf numFmtId="0" fontId="6" fillId="0" borderId="0" xfId="0" applyFont="1"/>
    <xf numFmtId="0" fontId="11" fillId="0" borderId="0" xfId="0" applyFont="1"/>
    <xf numFmtId="0" fontId="1" fillId="0" borderId="0" xfId="0" applyFont="1" applyProtection="1"/>
    <xf numFmtId="0" fontId="6" fillId="0" borderId="0" xfId="0" applyFont="1" applyProtection="1"/>
    <xf numFmtId="0" fontId="6" fillId="3" borderId="1" xfId="0" applyFont="1" applyFill="1" applyBorder="1" applyProtection="1"/>
    <xf numFmtId="0" fontId="10" fillId="3" borderId="2" xfId="0" applyFont="1" applyFill="1" applyBorder="1" applyAlignment="1" applyProtection="1">
      <alignment horizontal="right" vertical="top"/>
    </xf>
    <xf numFmtId="0" fontId="6" fillId="3" borderId="2" xfId="0" applyFont="1" applyFill="1" applyBorder="1" applyProtection="1"/>
    <xf numFmtId="0" fontId="10" fillId="3" borderId="2" xfId="0" applyFont="1" applyFill="1" applyBorder="1" applyAlignment="1" applyProtection="1">
      <alignment horizontal="left"/>
    </xf>
    <xf numFmtId="0" fontId="6" fillId="0" borderId="0" xfId="0" applyFont="1" applyBorder="1" applyProtection="1"/>
    <xf numFmtId="0" fontId="5" fillId="0" borderId="0" xfId="0" applyFont="1" applyProtection="1"/>
    <xf numFmtId="0" fontId="6" fillId="2" borderId="0" xfId="0" applyFont="1" applyFill="1" applyProtection="1"/>
    <xf numFmtId="0" fontId="17" fillId="0" borderId="0" xfId="0" applyFont="1" applyProtection="1"/>
    <xf numFmtId="0" fontId="7" fillId="0" borderId="0" xfId="0" applyFont="1" applyProtection="1"/>
    <xf numFmtId="0" fontId="5" fillId="2" borderId="0" xfId="0" applyFont="1" applyFill="1" applyBorder="1" applyAlignment="1" applyProtection="1">
      <alignment vertical="center"/>
    </xf>
    <xf numFmtId="0" fontId="6" fillId="0" borderId="0" xfId="0" applyFont="1" applyAlignment="1" applyProtection="1">
      <alignment vertical="center"/>
    </xf>
    <xf numFmtId="0" fontId="8" fillId="0" borderId="0" xfId="0" applyFont="1" applyAlignment="1" applyProtection="1">
      <alignment vertical="center"/>
    </xf>
    <xf numFmtId="0" fontId="10" fillId="3" borderId="2" xfId="0" applyFont="1" applyFill="1" applyBorder="1" applyProtection="1"/>
    <xf numFmtId="0" fontId="6" fillId="3" borderId="3" xfId="0" applyFont="1" applyFill="1" applyBorder="1" applyProtection="1"/>
    <xf numFmtId="0" fontId="6" fillId="2" borderId="0" xfId="0" applyNumberFormat="1" applyFont="1" applyFill="1" applyBorder="1" applyAlignment="1" applyProtection="1">
      <alignment vertical="center" wrapText="1"/>
    </xf>
    <xf numFmtId="0" fontId="7" fillId="0" borderId="7" xfId="0" applyFont="1" applyBorder="1" applyProtection="1"/>
    <xf numFmtId="0" fontId="6" fillId="0" borderId="8" xfId="0" applyFont="1" applyBorder="1" applyProtection="1"/>
    <xf numFmtId="0" fontId="6" fillId="0" borderId="9" xfId="0" applyFont="1" applyBorder="1" applyProtection="1"/>
    <xf numFmtId="0" fontId="16" fillId="0" borderId="10" xfId="0" applyFont="1" applyBorder="1" applyAlignment="1" applyProtection="1">
      <alignment horizontal="right"/>
    </xf>
    <xf numFmtId="0" fontId="6" fillId="0" borderId="10" xfId="0" applyFont="1" applyBorder="1" applyProtection="1"/>
    <xf numFmtId="0" fontId="6" fillId="0" borderId="10" xfId="0" applyFont="1" applyBorder="1" applyAlignment="1" applyProtection="1">
      <alignment horizontal="right"/>
    </xf>
    <xf numFmtId="0" fontId="6" fillId="0" borderId="1" xfId="0" applyFont="1" applyBorder="1" applyProtection="1"/>
    <xf numFmtId="0" fontId="6" fillId="0" borderId="2" xfId="0" applyFont="1" applyBorder="1" applyProtection="1"/>
    <xf numFmtId="0" fontId="9" fillId="0" borderId="2" xfId="0" applyFont="1" applyBorder="1" applyAlignment="1" applyProtection="1">
      <alignment horizontal="right"/>
    </xf>
    <xf numFmtId="0" fontId="6" fillId="2" borderId="2" xfId="0" applyFont="1" applyFill="1" applyBorder="1" applyAlignment="1" applyProtection="1">
      <alignment horizontal="center"/>
    </xf>
    <xf numFmtId="0" fontId="6" fillId="2" borderId="3" xfId="0" applyFont="1" applyFill="1" applyBorder="1" applyAlignment="1" applyProtection="1">
      <alignment horizontal="center"/>
    </xf>
    <xf numFmtId="0" fontId="6" fillId="0" borderId="7" xfId="0" applyFont="1" applyBorder="1" applyProtection="1"/>
    <xf numFmtId="0" fontId="6" fillId="0" borderId="11" xfId="0" applyFont="1" applyBorder="1" applyProtection="1"/>
    <xf numFmtId="0" fontId="6" fillId="0" borderId="3" xfId="0" applyFont="1" applyBorder="1" applyProtection="1"/>
    <xf numFmtId="0" fontId="8" fillId="0" borderId="0" xfId="0" applyFont="1" applyBorder="1" applyAlignment="1" applyProtection="1">
      <alignment horizontal="center"/>
    </xf>
    <xf numFmtId="0" fontId="8" fillId="0" borderId="10" xfId="0" applyFont="1" applyBorder="1" applyProtection="1"/>
    <xf numFmtId="0" fontId="8" fillId="0" borderId="0" xfId="0" applyFont="1" applyBorder="1" applyProtection="1"/>
    <xf numFmtId="0" fontId="6" fillId="5" borderId="0" xfId="0" applyNumberFormat="1" applyFont="1" applyFill="1" applyBorder="1" applyAlignment="1" applyProtection="1">
      <alignment vertical="center"/>
    </xf>
    <xf numFmtId="0" fontId="6" fillId="5" borderId="0" xfId="0" applyNumberFormat="1" applyFont="1" applyFill="1" applyBorder="1" applyProtection="1"/>
    <xf numFmtId="0" fontId="6" fillId="0" borderId="0" xfId="0" applyNumberFormat="1" applyFont="1" applyProtection="1"/>
    <xf numFmtId="0" fontId="43" fillId="0" borderId="0" xfId="0" applyFont="1" applyProtection="1"/>
    <xf numFmtId="0" fontId="44" fillId="0" borderId="0" xfId="0" applyFont="1" applyProtection="1"/>
    <xf numFmtId="0" fontId="3" fillId="5" borderId="0" xfId="0" applyFont="1" applyFill="1" applyProtection="1"/>
    <xf numFmtId="0" fontId="6" fillId="5" borderId="0" xfId="0" applyFont="1" applyFill="1" applyProtection="1"/>
    <xf numFmtId="0" fontId="3" fillId="0" borderId="0" xfId="0" applyFont="1" applyProtection="1"/>
    <xf numFmtId="0" fontId="3" fillId="0" borderId="0" xfId="0" applyFont="1" applyFill="1" applyBorder="1" applyProtection="1"/>
    <xf numFmtId="0" fontId="10" fillId="0" borderId="0" xfId="0" applyFont="1" applyFill="1" applyBorder="1" applyProtection="1"/>
    <xf numFmtId="0" fontId="14" fillId="0" borderId="0" xfId="0" applyFont="1" applyFill="1" applyBorder="1" applyAlignment="1" applyProtection="1">
      <alignment horizontal="center" vertical="center"/>
    </xf>
    <xf numFmtId="0" fontId="3" fillId="5" borderId="0" xfId="0" applyFont="1" applyFill="1" applyBorder="1" applyProtection="1"/>
    <xf numFmtId="0" fontId="31" fillId="5" borderId="0" xfId="2" applyFont="1" applyFill="1" applyBorder="1" applyAlignment="1" applyProtection="1">
      <alignment horizontal="left" vertical="center"/>
    </xf>
    <xf numFmtId="0" fontId="7" fillId="5" borderId="0" xfId="0" applyFont="1" applyFill="1" applyBorder="1" applyAlignment="1" applyProtection="1">
      <alignment horizontal="left" vertical="top" wrapText="1"/>
    </xf>
    <xf numFmtId="4" fontId="28" fillId="5" borderId="0" xfId="2" applyNumberFormat="1" applyFont="1" applyFill="1" applyBorder="1" applyAlignment="1" applyProtection="1">
      <alignment horizontal="center" vertical="center"/>
    </xf>
    <xf numFmtId="4" fontId="31" fillId="5" borderId="0" xfId="2" applyNumberFormat="1" applyFont="1" applyFill="1" applyBorder="1" applyAlignment="1" applyProtection="1">
      <alignment horizontal="center" vertical="center"/>
    </xf>
    <xf numFmtId="4" fontId="29" fillId="5" borderId="0" xfId="0" applyNumberFormat="1" applyFont="1" applyFill="1" applyBorder="1" applyAlignment="1" applyProtection="1">
      <alignment horizontal="center"/>
    </xf>
    <xf numFmtId="0" fontId="0" fillId="5" borderId="0" xfId="0" applyFill="1" applyBorder="1" applyProtection="1"/>
    <xf numFmtId="0" fontId="7" fillId="5" borderId="0" xfId="0" applyFont="1" applyFill="1" applyBorder="1" applyAlignment="1" applyProtection="1">
      <alignment horizontal="center" vertical="center"/>
    </xf>
    <xf numFmtId="0" fontId="1" fillId="5" borderId="0" xfId="0" applyFont="1" applyFill="1" applyBorder="1" applyProtection="1"/>
    <xf numFmtId="0" fontId="0" fillId="5" borderId="0" xfId="0" applyFill="1"/>
    <xf numFmtId="0" fontId="0" fillId="5" borderId="0" xfId="0" applyFill="1" applyProtection="1"/>
    <xf numFmtId="0" fontId="5" fillId="5" borderId="0" xfId="0" applyFont="1" applyFill="1" applyBorder="1" applyAlignment="1" applyProtection="1">
      <alignment horizontal="center" vertical="center"/>
    </xf>
    <xf numFmtId="0" fontId="31" fillId="5" borderId="19" xfId="2" applyFont="1" applyFill="1" applyBorder="1" applyAlignment="1" applyProtection="1">
      <alignment horizontal="left" vertical="center"/>
    </xf>
    <xf numFmtId="0" fontId="31" fillId="5" borderId="20" xfId="2" applyFont="1" applyFill="1" applyBorder="1" applyAlignment="1" applyProtection="1">
      <alignment horizontal="left" vertical="center"/>
    </xf>
    <xf numFmtId="0" fontId="25" fillId="5" borderId="0" xfId="2" applyFont="1" applyFill="1" applyBorder="1" applyAlignment="1" applyProtection="1">
      <alignment horizontal="center" vertical="center"/>
    </xf>
    <xf numFmtId="0" fontId="7" fillId="0" borderId="0" xfId="0" applyNumberFormat="1" applyFont="1" applyFill="1" applyBorder="1" applyAlignment="1" applyProtection="1">
      <alignment horizontal="center" vertical="center"/>
    </xf>
    <xf numFmtId="4" fontId="48" fillId="0" borderId="0" xfId="2" applyNumberFormat="1" applyFont="1" applyFill="1" applyBorder="1" applyAlignment="1" applyProtection="1">
      <alignment horizontal="center" vertical="center"/>
    </xf>
    <xf numFmtId="0" fontId="3" fillId="0" borderId="0" xfId="0" applyFont="1" applyFill="1" applyProtection="1"/>
    <xf numFmtId="0" fontId="8" fillId="5" borderId="18" xfId="0" applyNumberFormat="1" applyFont="1" applyFill="1" applyBorder="1" applyAlignment="1" applyProtection="1">
      <alignment horizontal="left" vertical="center"/>
    </xf>
    <xf numFmtId="0" fontId="10" fillId="0" borderId="0" xfId="0" applyFont="1" applyFill="1" applyBorder="1" applyAlignment="1" applyProtection="1">
      <alignment horizontal="center" vertical="top"/>
    </xf>
    <xf numFmtId="0" fontId="49" fillId="0" borderId="0" xfId="0" applyFont="1" applyProtection="1"/>
    <xf numFmtId="0" fontId="49" fillId="0" borderId="0" xfId="0" applyFont="1" applyFill="1" applyProtection="1"/>
    <xf numFmtId="0" fontId="8" fillId="5" borderId="27" xfId="0" applyNumberFormat="1" applyFont="1" applyFill="1" applyBorder="1" applyAlignment="1" applyProtection="1">
      <alignment horizontal="left" vertical="center"/>
    </xf>
    <xf numFmtId="0" fontId="8" fillId="5" borderId="10" xfId="0" applyNumberFormat="1" applyFont="1" applyFill="1" applyBorder="1" applyAlignment="1" applyProtection="1">
      <alignment horizontal="left" vertical="center"/>
    </xf>
    <xf numFmtId="0" fontId="8" fillId="5" borderId="18" xfId="0" applyNumberFormat="1" applyFont="1" applyFill="1" applyBorder="1" applyAlignment="1" applyProtection="1">
      <alignment horizontal="left" vertical="center" wrapText="1"/>
    </xf>
    <xf numFmtId="0" fontId="8" fillId="5" borderId="13" xfId="0" applyNumberFormat="1" applyFont="1" applyFill="1" applyBorder="1" applyAlignment="1" applyProtection="1">
      <alignment horizontal="left" vertical="center"/>
    </xf>
    <xf numFmtId="2" fontId="7" fillId="5" borderId="0" xfId="0" applyNumberFormat="1" applyFont="1" applyFill="1" applyBorder="1" applyAlignment="1" applyProtection="1">
      <alignment horizontal="center" vertical="center"/>
    </xf>
    <xf numFmtId="0" fontId="50" fillId="0" borderId="0" xfId="0" applyFont="1" applyFill="1" applyBorder="1" applyProtection="1"/>
    <xf numFmtId="0" fontId="1" fillId="2" borderId="0" xfId="0" applyFont="1" applyFill="1" applyProtection="1"/>
    <xf numFmtId="0" fontId="6" fillId="0" borderId="0" xfId="0" applyFont="1" applyFill="1" applyProtection="1"/>
    <xf numFmtId="0" fontId="6" fillId="0" borderId="0" xfId="0" applyFont="1" applyFill="1" applyBorder="1" applyProtection="1"/>
    <xf numFmtId="0" fontId="1" fillId="0" borderId="0" xfId="0" applyFont="1" applyFill="1" applyProtection="1"/>
    <xf numFmtId="0" fontId="7" fillId="0" borderId="0" xfId="0" applyFont="1" applyFill="1" applyProtection="1"/>
    <xf numFmtId="0" fontId="7" fillId="0" borderId="0" xfId="0" applyFont="1" applyFill="1" applyAlignment="1" applyProtection="1">
      <alignment horizontal="left"/>
    </xf>
    <xf numFmtId="0" fontId="31" fillId="0" borderId="0" xfId="0" applyFont="1" applyFill="1" applyProtection="1"/>
    <xf numFmtId="0" fontId="31" fillId="0" borderId="0" xfId="0" applyFont="1" applyFill="1" applyAlignment="1" applyProtection="1">
      <alignment horizontal="left"/>
    </xf>
    <xf numFmtId="0" fontId="8" fillId="5" borderId="0" xfId="0" applyNumberFormat="1" applyFont="1" applyFill="1" applyBorder="1" applyAlignment="1" applyProtection="1">
      <alignment horizontal="left" vertical="center"/>
    </xf>
    <xf numFmtId="0" fontId="8" fillId="5" borderId="39" xfId="0" applyNumberFormat="1" applyFont="1" applyFill="1" applyBorder="1" applyAlignment="1" applyProtection="1">
      <alignment horizontal="left" vertical="center"/>
    </xf>
    <xf numFmtId="0" fontId="8" fillId="5" borderId="40" xfId="0" applyNumberFormat="1" applyFont="1" applyFill="1" applyBorder="1" applyAlignment="1" applyProtection="1">
      <alignment horizontal="left" vertical="center"/>
    </xf>
    <xf numFmtId="0" fontId="8" fillId="5" borderId="39" xfId="0" applyNumberFormat="1" applyFont="1" applyFill="1" applyBorder="1" applyAlignment="1" applyProtection="1">
      <alignment horizontal="left" vertical="center" wrapText="1"/>
    </xf>
    <xf numFmtId="0" fontId="3" fillId="0" borderId="0" xfId="0" applyFont="1" applyBorder="1" applyProtection="1"/>
    <xf numFmtId="0" fontId="37" fillId="0" borderId="0" xfId="2" applyFont="1" applyBorder="1" applyAlignment="1" applyProtection="1">
      <alignment horizontal="right" vertical="center"/>
    </xf>
    <xf numFmtId="4" fontId="52" fillId="0" borderId="0" xfId="2" applyNumberFormat="1" applyFont="1" applyFill="1" applyBorder="1" applyAlignment="1" applyProtection="1">
      <alignment horizontal="left" vertical="center"/>
    </xf>
    <xf numFmtId="4" fontId="52" fillId="0" borderId="0" xfId="2" applyNumberFormat="1" applyFont="1" applyFill="1" applyBorder="1" applyAlignment="1" applyProtection="1">
      <alignment horizontal="center" vertical="center"/>
    </xf>
    <xf numFmtId="0" fontId="53" fillId="0" borderId="0" xfId="0" applyFont="1" applyFill="1" applyBorder="1" applyAlignment="1" applyProtection="1">
      <alignment vertical="center" wrapText="1"/>
    </xf>
    <xf numFmtId="0" fontId="51" fillId="0" borderId="0" xfId="0" applyFont="1" applyFill="1" applyBorder="1" applyAlignment="1" applyProtection="1">
      <alignment horizontal="center" vertical="center"/>
    </xf>
    <xf numFmtId="0" fontId="7" fillId="8" borderId="0" xfId="0" applyFont="1" applyFill="1" applyBorder="1" applyAlignment="1" applyProtection="1">
      <alignment horizontal="center" vertical="center"/>
    </xf>
    <xf numFmtId="0" fontId="7" fillId="8" borderId="0" xfId="0" applyFont="1" applyFill="1" applyBorder="1" applyAlignment="1" applyProtection="1">
      <alignment horizontal="center" vertical="center" wrapText="1"/>
    </xf>
    <xf numFmtId="4" fontId="47" fillId="5" borderId="0" xfId="2" applyNumberFormat="1" applyFont="1" applyFill="1" applyBorder="1" applyAlignment="1" applyProtection="1">
      <alignment horizontal="center" vertical="center"/>
    </xf>
    <xf numFmtId="0" fontId="7" fillId="5" borderId="0" xfId="0" applyFont="1" applyFill="1" applyBorder="1" applyAlignment="1" applyProtection="1">
      <alignment horizontal="center" vertical="center" wrapText="1"/>
    </xf>
    <xf numFmtId="2" fontId="7" fillId="5" borderId="0" xfId="0" applyNumberFormat="1" applyFont="1" applyFill="1" applyBorder="1" applyAlignment="1" applyProtection="1">
      <alignment horizontal="center" vertical="center" wrapText="1"/>
    </xf>
    <xf numFmtId="0" fontId="25" fillId="0" borderId="52" xfId="2" applyFont="1" applyBorder="1" applyAlignment="1" applyProtection="1">
      <alignment horizontal="center" vertical="center"/>
    </xf>
    <xf numFmtId="0" fontId="2" fillId="5" borderId="0" xfId="2" applyFont="1" applyFill="1" applyBorder="1" applyAlignment="1" applyProtection="1">
      <alignment horizontal="right" vertical="center" wrapText="1"/>
    </xf>
    <xf numFmtId="0" fontId="41" fillId="5" borderId="0" xfId="0" applyFont="1" applyFill="1" applyBorder="1" applyProtection="1"/>
    <xf numFmtId="0" fontId="41" fillId="5" borderId="0" xfId="0" applyFont="1" applyFill="1" applyProtection="1"/>
    <xf numFmtId="0" fontId="41" fillId="5" borderId="0" xfId="0" applyFont="1" applyFill="1"/>
    <xf numFmtId="0" fontId="9" fillId="0" borderId="0" xfId="0" applyFont="1" applyFill="1" applyBorder="1" applyProtection="1"/>
    <xf numFmtId="0" fontId="9" fillId="0" borderId="0" xfId="0" applyFont="1" applyFill="1" applyBorder="1" applyAlignment="1" applyProtection="1">
      <alignment horizontal="center"/>
    </xf>
    <xf numFmtId="0" fontId="6" fillId="0" borderId="0" xfId="0" applyFont="1" applyFill="1" applyBorder="1" applyProtection="1">
      <protection locked="0"/>
    </xf>
    <xf numFmtId="0" fontId="9" fillId="0" borderId="0" xfId="0" applyFont="1"/>
    <xf numFmtId="0" fontId="60" fillId="0" borderId="0" xfId="0" applyFont="1"/>
    <xf numFmtId="0" fontId="3" fillId="0" borderId="0" xfId="0" applyFont="1" applyAlignment="1" applyProtection="1">
      <alignment vertical="center"/>
    </xf>
    <xf numFmtId="0" fontId="3" fillId="5" borderId="0" xfId="0" applyFont="1" applyFill="1" applyAlignment="1" applyProtection="1">
      <alignment vertical="center"/>
    </xf>
    <xf numFmtId="0" fontId="3" fillId="0" borderId="0" xfId="0" applyFont="1" applyFill="1" applyBorder="1" applyAlignment="1" applyProtection="1">
      <alignment vertical="center"/>
    </xf>
    <xf numFmtId="0" fontId="5" fillId="0" borderId="0" xfId="0"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25" fillId="0" borderId="0" xfId="2" applyFont="1" applyFill="1" applyBorder="1" applyAlignment="1" applyProtection="1">
      <alignment horizontal="center" vertical="center"/>
    </xf>
    <xf numFmtId="0" fontId="71" fillId="0" borderId="0" xfId="0" applyFont="1" applyFill="1" applyBorder="1" applyProtection="1"/>
    <xf numFmtId="0" fontId="50" fillId="0" borderId="0" xfId="0" applyFont="1" applyFill="1" applyProtection="1"/>
    <xf numFmtId="4" fontId="48" fillId="7" borderId="5" xfId="2" applyNumberFormat="1" applyFont="1" applyFill="1" applyBorder="1" applyAlignment="1" applyProtection="1">
      <alignment horizontal="center" vertical="center"/>
    </xf>
    <xf numFmtId="0" fontId="27" fillId="0" borderId="5" xfId="0" applyFont="1" applyBorder="1" applyAlignment="1" applyProtection="1">
      <alignment horizontal="center" vertical="center"/>
      <protection locked="0"/>
    </xf>
    <xf numFmtId="4" fontId="27" fillId="0" borderId="5" xfId="0" applyNumberFormat="1" applyFont="1" applyBorder="1" applyAlignment="1" applyProtection="1">
      <alignment horizontal="center" vertical="center"/>
      <protection locked="0"/>
    </xf>
    <xf numFmtId="4" fontId="26" fillId="0" borderId="5" xfId="0" applyNumberFormat="1" applyFont="1" applyBorder="1" applyAlignment="1" applyProtection="1">
      <alignment horizontal="center" vertical="center"/>
      <protection locked="0"/>
    </xf>
    <xf numFmtId="4" fontId="33" fillId="9" borderId="18" xfId="0" applyNumberFormat="1" applyFont="1" applyFill="1" applyBorder="1" applyAlignment="1" applyProtection="1">
      <alignment horizontal="center" vertical="center"/>
    </xf>
    <xf numFmtId="0" fontId="27" fillId="0" borderId="5" xfId="0" applyFont="1" applyBorder="1" applyAlignment="1" applyProtection="1">
      <alignment vertical="center"/>
      <protection locked="0"/>
    </xf>
    <xf numFmtId="0" fontId="13" fillId="0" borderId="0" xfId="0" applyNumberFormat="1" applyFont="1" applyFill="1" applyBorder="1" applyAlignment="1" applyProtection="1">
      <alignment vertical="center" wrapText="1"/>
    </xf>
    <xf numFmtId="0" fontId="0" fillId="0" borderId="0" xfId="0" applyProtection="1"/>
    <xf numFmtId="0" fontId="25" fillId="9" borderId="5" xfId="0" applyFont="1" applyFill="1" applyBorder="1" applyAlignment="1" applyProtection="1">
      <alignment horizontal="left"/>
    </xf>
    <xf numFmtId="4" fontId="25" fillId="9" borderId="5" xfId="0" applyNumberFormat="1" applyFont="1" applyFill="1" applyBorder="1" applyAlignment="1" applyProtection="1">
      <alignment horizontal="center" vertical="center"/>
    </xf>
    <xf numFmtId="0" fontId="41" fillId="5" borderId="0" xfId="0" applyFont="1" applyFill="1" applyBorder="1" applyAlignment="1" applyProtection="1">
      <alignment horizontal="center" vertical="center" textRotation="255"/>
    </xf>
    <xf numFmtId="0" fontId="27" fillId="5" borderId="0" xfId="0" applyFont="1" applyFill="1" applyBorder="1" applyProtection="1"/>
    <xf numFmtId="0" fontId="28" fillId="5" borderId="0" xfId="0" applyFont="1" applyFill="1" applyBorder="1" applyAlignment="1" applyProtection="1">
      <alignment vertical="center"/>
    </xf>
    <xf numFmtId="0" fontId="33" fillId="0" borderId="0" xfId="0" applyFont="1" applyFill="1" applyBorder="1" applyAlignment="1" applyProtection="1">
      <alignment horizontal="center"/>
    </xf>
    <xf numFmtId="0" fontId="0" fillId="0" borderId="0" xfId="0" applyBorder="1" applyProtection="1"/>
    <xf numFmtId="0" fontId="30" fillId="0" borderId="0" xfId="0" applyFont="1" applyBorder="1" applyAlignment="1" applyProtection="1">
      <alignment horizontal="center" vertical="center" wrapText="1"/>
    </xf>
    <xf numFmtId="4" fontId="26" fillId="0" borderId="0" xfId="0" applyNumberFormat="1" applyFont="1" applyFill="1" applyBorder="1" applyAlignment="1" applyProtection="1">
      <alignment horizontal="center"/>
    </xf>
    <xf numFmtId="0" fontId="26" fillId="0" borderId="0" xfId="0" applyFont="1" applyProtection="1"/>
    <xf numFmtId="0" fontId="28" fillId="0" borderId="0" xfId="0" applyFont="1" applyFill="1" applyBorder="1" applyAlignment="1" applyProtection="1">
      <alignment horizontal="right" vertical="center"/>
    </xf>
    <xf numFmtId="4" fontId="25" fillId="0" borderId="0" xfId="0" applyNumberFormat="1" applyFont="1" applyFill="1" applyBorder="1" applyAlignment="1" applyProtection="1">
      <alignment horizontal="center"/>
    </xf>
    <xf numFmtId="0" fontId="25" fillId="0" borderId="0" xfId="0" applyFont="1" applyFill="1" applyBorder="1" applyAlignment="1" applyProtection="1">
      <alignment horizontal="right" vertical="center"/>
    </xf>
    <xf numFmtId="0" fontId="28" fillId="0" borderId="0" xfId="0" applyFont="1" applyBorder="1" applyAlignment="1" applyProtection="1">
      <alignment horizontal="left" vertical="center"/>
    </xf>
    <xf numFmtId="0" fontId="28" fillId="0" borderId="0" xfId="0" applyFont="1" applyBorder="1" applyAlignment="1" applyProtection="1">
      <alignment horizontal="center" vertical="center"/>
    </xf>
    <xf numFmtId="0" fontId="28" fillId="0" borderId="0" xfId="0" applyFont="1" applyBorder="1" applyAlignment="1" applyProtection="1">
      <alignment vertical="center"/>
    </xf>
    <xf numFmtId="4" fontId="66" fillId="0" borderId="23" xfId="2" applyNumberFormat="1" applyFont="1" applyFill="1" applyBorder="1" applyAlignment="1" applyProtection="1">
      <alignment horizontal="right" vertical="center"/>
    </xf>
    <xf numFmtId="4" fontId="66" fillId="0" borderId="23" xfId="2" applyNumberFormat="1" applyFont="1" applyFill="1" applyBorder="1" applyAlignment="1" applyProtection="1">
      <alignment horizontal="left" vertical="center"/>
    </xf>
    <xf numFmtId="0" fontId="66" fillId="5" borderId="23" xfId="0" applyNumberFormat="1" applyFont="1" applyFill="1" applyBorder="1" applyAlignment="1" applyProtection="1">
      <alignment horizontal="left" vertical="center"/>
    </xf>
    <xf numFmtId="0" fontId="66" fillId="5" borderId="23" xfId="2" applyFont="1" applyFill="1" applyBorder="1" applyAlignment="1" applyProtection="1">
      <alignment horizontal="right" vertical="center" wrapText="1"/>
    </xf>
    <xf numFmtId="0" fontId="66" fillId="5" borderId="23" xfId="0" applyNumberFormat="1" applyFont="1" applyFill="1" applyBorder="1" applyAlignment="1" applyProtection="1">
      <alignment horizontal="left" vertical="center" wrapText="1"/>
    </xf>
    <xf numFmtId="0" fontId="66" fillId="0" borderId="23" xfId="2" applyFont="1" applyBorder="1" applyAlignment="1" applyProtection="1">
      <alignment horizontal="right" vertical="center" wrapText="1"/>
    </xf>
    <xf numFmtId="0" fontId="66" fillId="0" borderId="23" xfId="2" applyFont="1" applyBorder="1" applyAlignment="1" applyProtection="1">
      <alignment vertical="center" wrapText="1"/>
    </xf>
    <xf numFmtId="0" fontId="66" fillId="0" borderId="23" xfId="0" applyFont="1" applyFill="1" applyBorder="1" applyAlignment="1" applyProtection="1">
      <alignment vertical="center" wrapText="1"/>
    </xf>
    <xf numFmtId="0" fontId="66" fillId="0" borderId="23" xfId="2" applyFont="1" applyFill="1" applyBorder="1" applyAlignment="1" applyProtection="1">
      <alignment vertical="center" wrapText="1"/>
    </xf>
    <xf numFmtId="4" fontId="47" fillId="6" borderId="34" xfId="2" applyNumberFormat="1" applyFont="1" applyFill="1" applyBorder="1" applyAlignment="1" applyProtection="1">
      <alignment horizontal="left" vertical="center"/>
    </xf>
    <xf numFmtId="4" fontId="47" fillId="6" borderId="23" xfId="2" applyNumberFormat="1" applyFont="1" applyFill="1" applyBorder="1" applyAlignment="1" applyProtection="1">
      <alignment horizontal="left" vertical="center"/>
    </xf>
    <xf numFmtId="4" fontId="47" fillId="6" borderId="27" xfId="2" applyNumberFormat="1" applyFont="1" applyFill="1" applyBorder="1" applyAlignment="1" applyProtection="1">
      <alignment horizontal="left" vertical="center"/>
    </xf>
    <xf numFmtId="0" fontId="67" fillId="0" borderId="23" xfId="0" applyFont="1" applyFill="1" applyBorder="1" applyAlignment="1" applyProtection="1">
      <alignment horizontal="left" vertical="center"/>
    </xf>
    <xf numFmtId="0" fontId="66" fillId="0" borderId="23" xfId="2" applyFont="1" applyBorder="1" applyAlignment="1" applyProtection="1">
      <alignment horizontal="left" vertical="center" wrapText="1"/>
    </xf>
    <xf numFmtId="0" fontId="66" fillId="0" borderId="23" xfId="0" applyFont="1" applyFill="1" applyBorder="1" applyAlignment="1" applyProtection="1">
      <alignment horizontal="left" vertical="center" wrapText="1"/>
    </xf>
    <xf numFmtId="0" fontId="9" fillId="5" borderId="23" xfId="0" applyFont="1" applyFill="1" applyBorder="1" applyAlignment="1" applyProtection="1">
      <alignment horizontal="left" vertical="center"/>
    </xf>
    <xf numFmtId="4" fontId="47" fillId="6" borderId="41" xfId="2" applyNumberFormat="1" applyFont="1" applyFill="1" applyBorder="1" applyAlignment="1" applyProtection="1">
      <alignment horizontal="right" vertical="center"/>
    </xf>
    <xf numFmtId="4" fontId="47" fillId="6" borderId="25" xfId="2" applyNumberFormat="1" applyFont="1" applyFill="1" applyBorder="1" applyAlignment="1" applyProtection="1">
      <alignment horizontal="right" vertical="center"/>
    </xf>
    <xf numFmtId="4" fontId="47" fillId="6" borderId="42" xfId="2" applyNumberFormat="1" applyFont="1" applyFill="1" applyBorder="1" applyAlignment="1" applyProtection="1">
      <alignment horizontal="right" vertical="center"/>
    </xf>
    <xf numFmtId="4" fontId="2" fillId="0" borderId="0" xfId="2" applyNumberFormat="1" applyFont="1" applyFill="1" applyBorder="1" applyAlignment="1" applyProtection="1">
      <alignment horizontal="center" vertical="center"/>
    </xf>
    <xf numFmtId="4" fontId="31" fillId="0" borderId="0" xfId="2" applyNumberFormat="1" applyFont="1" applyFill="1" applyBorder="1" applyAlignment="1" applyProtection="1">
      <alignment horizontal="center" vertical="center"/>
    </xf>
    <xf numFmtId="4" fontId="2" fillId="13" borderId="26" xfId="2" applyNumberFormat="1" applyFont="1" applyFill="1" applyBorder="1" applyAlignment="1" applyProtection="1">
      <alignment horizontal="right" vertical="center"/>
    </xf>
    <xf numFmtId="4" fontId="2" fillId="13" borderId="18" xfId="2" applyNumberFormat="1" applyFont="1" applyFill="1" applyBorder="1" applyAlignment="1" applyProtection="1">
      <alignment horizontal="right" vertical="center"/>
    </xf>
    <xf numFmtId="0" fontId="8" fillId="13" borderId="18" xfId="0" applyNumberFormat="1" applyFont="1" applyFill="1" applyBorder="1" applyAlignment="1" applyProtection="1">
      <alignment horizontal="left" vertical="center"/>
    </xf>
    <xf numFmtId="4" fontId="47" fillId="6" borderId="18" xfId="2" applyNumberFormat="1" applyFont="1" applyFill="1" applyBorder="1" applyAlignment="1" applyProtection="1">
      <alignment horizontal="left" vertical="center"/>
    </xf>
    <xf numFmtId="0" fontId="66" fillId="5" borderId="27" xfId="2" applyFont="1" applyFill="1" applyBorder="1" applyAlignment="1" applyProtection="1">
      <alignment horizontal="right" vertical="center" wrapText="1"/>
    </xf>
    <xf numFmtId="0" fontId="66" fillId="5" borderId="27" xfId="2" applyFont="1" applyFill="1" applyBorder="1" applyAlignment="1" applyProtection="1">
      <alignment horizontal="left" vertical="center" wrapText="1"/>
    </xf>
    <xf numFmtId="0" fontId="66" fillId="0" borderId="34" xfId="2" applyFont="1" applyBorder="1" applyAlignment="1" applyProtection="1">
      <alignment horizontal="right" vertical="center" wrapText="1"/>
    </xf>
    <xf numFmtId="0" fontId="66" fillId="0" borderId="34" xfId="2" applyFont="1" applyBorder="1" applyAlignment="1" applyProtection="1">
      <alignment horizontal="left" vertical="center" wrapText="1"/>
    </xf>
    <xf numFmtId="0" fontId="66" fillId="0" borderId="27" xfId="2" applyFont="1" applyBorder="1" applyAlignment="1" applyProtection="1">
      <alignment horizontal="right" vertical="center" wrapText="1"/>
    </xf>
    <xf numFmtId="0" fontId="66" fillId="0" borderId="27" xfId="2" applyFont="1" applyFill="1" applyBorder="1" applyAlignment="1" applyProtection="1">
      <alignment horizontal="left" vertical="center" wrapText="1"/>
    </xf>
    <xf numFmtId="0" fontId="5" fillId="5" borderId="34" xfId="0" applyNumberFormat="1" applyFont="1" applyFill="1" applyBorder="1" applyAlignment="1" applyProtection="1">
      <alignment horizontal="left" vertical="center"/>
    </xf>
    <xf numFmtId="0" fontId="5" fillId="5" borderId="23" xfId="0" applyNumberFormat="1" applyFont="1" applyFill="1" applyBorder="1" applyAlignment="1" applyProtection="1">
      <alignment horizontal="left" vertical="center"/>
    </xf>
    <xf numFmtId="0" fontId="5" fillId="5" borderId="13" xfId="0" applyNumberFormat="1" applyFont="1" applyFill="1" applyBorder="1" applyAlignment="1" applyProtection="1">
      <alignment horizontal="left" vertical="center"/>
    </xf>
    <xf numFmtId="0" fontId="5" fillId="5" borderId="40" xfId="0" applyNumberFormat="1" applyFont="1" applyFill="1" applyBorder="1" applyAlignment="1" applyProtection="1">
      <alignment horizontal="left" vertical="center"/>
    </xf>
    <xf numFmtId="0" fontId="66" fillId="0" borderId="23" xfId="0" applyFont="1" applyFill="1" applyBorder="1" applyAlignment="1" applyProtection="1">
      <alignment horizontal="right" vertical="center"/>
    </xf>
    <xf numFmtId="0" fontId="66" fillId="0" borderId="27" xfId="0" applyFont="1" applyFill="1" applyBorder="1" applyAlignment="1" applyProtection="1">
      <alignment horizontal="right" vertical="center"/>
    </xf>
    <xf numFmtId="0" fontId="66" fillId="0" borderId="27" xfId="0" applyFont="1" applyFill="1" applyBorder="1" applyAlignment="1" applyProtection="1">
      <alignment vertical="center" wrapText="1"/>
    </xf>
    <xf numFmtId="0" fontId="66" fillId="0" borderId="34" xfId="0" applyFont="1" applyBorder="1" applyAlignment="1" applyProtection="1">
      <alignment horizontal="right" vertical="center"/>
    </xf>
    <xf numFmtId="0" fontId="66" fillId="0" borderId="34" xfId="0" applyFont="1" applyFill="1" applyBorder="1" applyAlignment="1" applyProtection="1">
      <alignment vertical="center" wrapText="1"/>
    </xf>
    <xf numFmtId="0" fontId="66" fillId="0" borderId="34" xfId="0" applyFont="1" applyFill="1" applyBorder="1" applyAlignment="1" applyProtection="1">
      <alignment horizontal="right" vertical="center"/>
    </xf>
    <xf numFmtId="0" fontId="69" fillId="0" borderId="23" xfId="0" applyFont="1" applyFill="1" applyBorder="1" applyAlignment="1" applyProtection="1">
      <alignment horizontal="right" vertical="center"/>
    </xf>
    <xf numFmtId="0" fontId="69" fillId="0" borderId="23" xfId="0" applyFont="1" applyFill="1" applyBorder="1" applyAlignment="1" applyProtection="1">
      <alignment vertical="center" wrapText="1"/>
    </xf>
    <xf numFmtId="0" fontId="69" fillId="0" borderId="27" xfId="0" applyFont="1" applyFill="1" applyBorder="1" applyAlignment="1" applyProtection="1">
      <alignment horizontal="right" vertical="center"/>
    </xf>
    <xf numFmtId="0" fontId="69" fillId="0" borderId="27" xfId="0" applyFont="1" applyFill="1" applyBorder="1" applyAlignment="1" applyProtection="1">
      <alignment vertical="center" wrapText="1"/>
    </xf>
    <xf numFmtId="0" fontId="66" fillId="0" borderId="23" xfId="0" applyFont="1" applyBorder="1" applyAlignment="1" applyProtection="1">
      <alignment horizontal="right" vertical="center"/>
    </xf>
    <xf numFmtId="0" fontId="66" fillId="0" borderId="23" xfId="0" applyFont="1" applyBorder="1" applyAlignment="1" applyProtection="1">
      <alignment vertical="center" wrapText="1"/>
    </xf>
    <xf numFmtId="0" fontId="66" fillId="0" borderId="27" xfId="0" applyFont="1" applyBorder="1" applyAlignment="1" applyProtection="1">
      <alignment horizontal="right" vertical="center"/>
    </xf>
    <xf numFmtId="0" fontId="66" fillId="0" borderId="27" xfId="0" applyFont="1" applyBorder="1" applyAlignment="1" applyProtection="1">
      <alignment vertical="center" wrapText="1"/>
    </xf>
    <xf numFmtId="0" fontId="66" fillId="0" borderId="13" xfId="0" applyFont="1" applyFill="1" applyBorder="1" applyAlignment="1" applyProtection="1">
      <alignment horizontal="right" vertical="center"/>
    </xf>
    <xf numFmtId="0" fontId="66" fillId="0" borderId="13" xfId="0" applyFont="1" applyFill="1" applyBorder="1" applyAlignment="1" applyProtection="1">
      <alignment vertical="center" wrapText="1"/>
    </xf>
    <xf numFmtId="0" fontId="5" fillId="13" borderId="18" xfId="0" applyFont="1" applyFill="1" applyBorder="1" applyAlignment="1" applyProtection="1">
      <alignment horizontal="left" vertical="center"/>
    </xf>
    <xf numFmtId="0" fontId="5" fillId="13" borderId="18" xfId="0" applyFont="1" applyFill="1" applyBorder="1" applyAlignment="1" applyProtection="1">
      <alignment horizontal="left" vertical="center" wrapText="1"/>
    </xf>
    <xf numFmtId="0" fontId="5" fillId="5" borderId="31" xfId="0" applyNumberFormat="1" applyFont="1" applyFill="1" applyBorder="1" applyAlignment="1" applyProtection="1">
      <alignment horizontal="left" vertical="center"/>
    </xf>
    <xf numFmtId="0" fontId="5" fillId="0" borderId="31" xfId="0" applyFont="1" applyFill="1" applyBorder="1" applyAlignment="1" applyProtection="1">
      <alignment horizontal="left" vertical="center"/>
    </xf>
    <xf numFmtId="0" fontId="5" fillId="5" borderId="33" xfId="0" applyNumberFormat="1" applyFont="1" applyFill="1" applyBorder="1" applyAlignment="1" applyProtection="1">
      <alignment horizontal="left" vertical="center"/>
    </xf>
    <xf numFmtId="0" fontId="5" fillId="0" borderId="33" xfId="0" applyFont="1" applyFill="1" applyBorder="1" applyAlignment="1" applyProtection="1">
      <alignment horizontal="left" vertical="center"/>
    </xf>
    <xf numFmtId="0" fontId="5" fillId="5" borderId="32" xfId="0" applyNumberFormat="1" applyFont="1" applyFill="1" applyBorder="1" applyAlignment="1" applyProtection="1">
      <alignment horizontal="left" vertical="center"/>
    </xf>
    <xf numFmtId="0" fontId="5" fillId="0" borderId="32" xfId="0" applyFont="1" applyFill="1" applyBorder="1" applyAlignment="1" applyProtection="1">
      <alignment horizontal="left" vertical="center"/>
    </xf>
    <xf numFmtId="0" fontId="5" fillId="5" borderId="53" xfId="0" applyNumberFormat="1" applyFont="1" applyFill="1" applyBorder="1" applyAlignment="1" applyProtection="1">
      <alignment horizontal="left" vertical="center"/>
    </xf>
    <xf numFmtId="0" fontId="5" fillId="0" borderId="53" xfId="0" applyFont="1" applyFill="1" applyBorder="1" applyAlignment="1" applyProtection="1">
      <alignment horizontal="left" vertical="center"/>
    </xf>
    <xf numFmtId="0" fontId="5" fillId="0" borderId="32" xfId="0" applyFont="1" applyFill="1" applyBorder="1" applyAlignment="1" applyProtection="1">
      <alignment horizontal="left" vertical="center" wrapText="1"/>
    </xf>
    <xf numFmtId="4" fontId="76" fillId="6" borderId="34" xfId="2" applyNumberFormat="1" applyFont="1" applyFill="1" applyBorder="1" applyAlignment="1" applyProtection="1">
      <alignment horizontal="center" vertical="center"/>
    </xf>
    <xf numFmtId="4" fontId="76" fillId="6" borderId="31" xfId="2" applyNumberFormat="1" applyFont="1" applyFill="1" applyBorder="1" applyAlignment="1" applyProtection="1">
      <alignment horizontal="center" vertical="center"/>
    </xf>
    <xf numFmtId="4" fontId="76" fillId="6" borderId="13" xfId="2" applyNumberFormat="1" applyFont="1" applyFill="1" applyBorder="1" applyAlignment="1" applyProtection="1">
      <alignment horizontal="center" vertical="center"/>
    </xf>
    <xf numFmtId="4" fontId="76" fillId="6" borderId="33" xfId="2" applyNumberFormat="1" applyFont="1" applyFill="1" applyBorder="1" applyAlignment="1" applyProtection="1">
      <alignment horizontal="center" vertical="center"/>
    </xf>
    <xf numFmtId="0" fontId="5" fillId="5" borderId="31" xfId="0" applyNumberFormat="1" applyFont="1" applyFill="1" applyBorder="1" applyAlignment="1" applyProtection="1">
      <alignment horizontal="left" vertical="center" wrapText="1"/>
    </xf>
    <xf numFmtId="0" fontId="5" fillId="5" borderId="24" xfId="0" applyNumberFormat="1" applyFont="1" applyFill="1" applyBorder="1" applyAlignment="1" applyProtection="1">
      <alignment horizontal="left" vertical="center"/>
    </xf>
    <xf numFmtId="0" fontId="5" fillId="0" borderId="44" xfId="0" applyFont="1" applyFill="1" applyBorder="1" applyAlignment="1" applyProtection="1">
      <alignment horizontal="left" vertical="center"/>
    </xf>
    <xf numFmtId="0" fontId="5" fillId="5" borderId="35" xfId="0" applyNumberFormat="1" applyFont="1" applyFill="1" applyBorder="1" applyAlignment="1" applyProtection="1">
      <alignment horizontal="left" vertical="center"/>
    </xf>
    <xf numFmtId="4" fontId="66" fillId="0" borderId="35" xfId="2" applyNumberFormat="1" applyFont="1" applyFill="1" applyBorder="1" applyAlignment="1" applyProtection="1">
      <alignment horizontal="right" vertical="center"/>
    </xf>
    <xf numFmtId="4" fontId="66" fillId="0" borderId="27" xfId="2" applyNumberFormat="1" applyFont="1" applyFill="1" applyBorder="1" applyAlignment="1" applyProtection="1">
      <alignment horizontal="left" vertical="center"/>
    </xf>
    <xf numFmtId="4" fontId="66" fillId="0" borderId="31" xfId="2" applyNumberFormat="1" applyFont="1" applyFill="1" applyBorder="1" applyAlignment="1" applyProtection="1">
      <alignment horizontal="right" vertical="center"/>
    </xf>
    <xf numFmtId="4" fontId="66" fillId="0" borderId="34" xfId="2" applyNumberFormat="1" applyFont="1" applyFill="1" applyBorder="1" applyAlignment="1" applyProtection="1">
      <alignment horizontal="left" vertical="center"/>
    </xf>
    <xf numFmtId="4" fontId="66" fillId="0" borderId="29" xfId="2" applyNumberFormat="1" applyFont="1" applyFill="1" applyBorder="1" applyAlignment="1" applyProtection="1">
      <alignment horizontal="right" vertical="center"/>
    </xf>
    <xf numFmtId="4" fontId="66" fillId="0" borderId="45" xfId="2" applyNumberFormat="1" applyFont="1" applyFill="1" applyBorder="1" applyAlignment="1" applyProtection="1">
      <alignment horizontal="left" vertical="center" wrapText="1"/>
    </xf>
    <xf numFmtId="0" fontId="66" fillId="0" borderId="34" xfId="0" applyFont="1" applyBorder="1" applyAlignment="1" applyProtection="1">
      <alignment vertical="center" wrapText="1"/>
    </xf>
    <xf numFmtId="0" fontId="67" fillId="5" borderId="29" xfId="0" applyNumberFormat="1" applyFont="1" applyFill="1" applyBorder="1" applyAlignment="1" applyProtection="1">
      <alignment horizontal="right" vertical="center"/>
    </xf>
    <xf numFmtId="0" fontId="67" fillId="5" borderId="45" xfId="0" applyNumberFormat="1" applyFont="1" applyFill="1" applyBorder="1" applyAlignment="1" applyProtection="1">
      <alignment horizontal="left" vertical="center"/>
    </xf>
    <xf numFmtId="4" fontId="66" fillId="0" borderId="25" xfId="2" applyNumberFormat="1" applyFont="1" applyFill="1" applyBorder="1" applyAlignment="1" applyProtection="1">
      <alignment horizontal="right" vertical="center"/>
      <protection locked="0"/>
    </xf>
    <xf numFmtId="0" fontId="66" fillId="5" borderId="32" xfId="2" applyFont="1" applyFill="1" applyBorder="1" applyAlignment="1" applyProtection="1">
      <alignment horizontal="right" vertical="center" wrapText="1"/>
    </xf>
    <xf numFmtId="0" fontId="66" fillId="5" borderId="35" xfId="2" applyFont="1" applyFill="1" applyBorder="1" applyAlignment="1" applyProtection="1">
      <alignment horizontal="right" vertical="center" wrapText="1"/>
    </xf>
    <xf numFmtId="4" fontId="66" fillId="0" borderId="42" xfId="2" applyNumberFormat="1" applyFont="1" applyFill="1" applyBorder="1" applyAlignment="1" applyProtection="1">
      <alignment horizontal="right" vertical="center"/>
      <protection locked="0"/>
    </xf>
    <xf numFmtId="0" fontId="66" fillId="0" borderId="31" xfId="2" applyFont="1" applyBorder="1" applyAlignment="1" applyProtection="1">
      <alignment horizontal="right" vertical="center"/>
    </xf>
    <xf numFmtId="0" fontId="66" fillId="0" borderId="34" xfId="2" applyFont="1" applyBorder="1" applyAlignment="1" applyProtection="1">
      <alignment vertical="center" wrapText="1"/>
    </xf>
    <xf numFmtId="0" fontId="66" fillId="0" borderId="33" xfId="2" applyFont="1" applyBorder="1" applyAlignment="1" applyProtection="1">
      <alignment horizontal="right" vertical="center"/>
    </xf>
    <xf numFmtId="0" fontId="66" fillId="0" borderId="32" xfId="2" applyFont="1" applyBorder="1" applyAlignment="1" applyProtection="1">
      <alignment horizontal="right" vertical="center"/>
    </xf>
    <xf numFmtId="0" fontId="67" fillId="5" borderId="13" xfId="0" applyFont="1" applyFill="1" applyBorder="1" applyAlignment="1" applyProtection="1">
      <alignment vertical="center"/>
    </xf>
    <xf numFmtId="0" fontId="2" fillId="14" borderId="30" xfId="0" applyNumberFormat="1" applyFont="1" applyFill="1" applyBorder="1" applyAlignment="1" applyProtection="1">
      <alignment horizontal="left" vertical="center"/>
    </xf>
    <xf numFmtId="0" fontId="2" fillId="14" borderId="18" xfId="0" applyNumberFormat="1" applyFont="1" applyFill="1" applyBorder="1" applyAlignment="1" applyProtection="1">
      <alignment horizontal="left" vertical="center"/>
    </xf>
    <xf numFmtId="4" fontId="2" fillId="6" borderId="14" xfId="2" applyNumberFormat="1" applyFont="1" applyFill="1" applyBorder="1" applyAlignment="1" applyProtection="1">
      <alignment horizontal="right" vertical="center"/>
    </xf>
    <xf numFmtId="0" fontId="9" fillId="2" borderId="0" xfId="0" applyFont="1" applyFill="1" applyAlignment="1" applyProtection="1">
      <alignment vertical="center"/>
    </xf>
    <xf numFmtId="0" fontId="9" fillId="2" borderId="0" xfId="0" applyFont="1" applyFill="1" applyAlignment="1" applyProtection="1"/>
    <xf numFmtId="0" fontId="9" fillId="2" borderId="0" xfId="0" applyFont="1" applyFill="1" applyAlignment="1" applyProtection="1">
      <alignment wrapText="1"/>
    </xf>
    <xf numFmtId="165" fontId="10" fillId="2" borderId="0" xfId="0" applyNumberFormat="1" applyFont="1" applyFill="1" applyAlignment="1" applyProtection="1"/>
    <xf numFmtId="0" fontId="5" fillId="14" borderId="23" xfId="0" applyNumberFormat="1" applyFont="1" applyFill="1" applyBorder="1" applyAlignment="1" applyProtection="1">
      <alignment horizontal="left" vertical="center"/>
    </xf>
    <xf numFmtId="0" fontId="66" fillId="5" borderId="23" xfId="2" applyFont="1" applyFill="1" applyBorder="1" applyAlignment="1" applyProtection="1">
      <alignment horizontal="right" vertical="center"/>
    </xf>
    <xf numFmtId="0" fontId="66" fillId="5" borderId="23" xfId="2" applyFont="1" applyFill="1" applyBorder="1" applyAlignment="1" applyProtection="1">
      <alignment vertical="center" wrapText="1"/>
    </xf>
    <xf numFmtId="0" fontId="74" fillId="5" borderId="23" xfId="2" applyFont="1" applyFill="1" applyBorder="1" applyProtection="1"/>
    <xf numFmtId="4" fontId="68" fillId="6" borderId="23" xfId="2" applyNumberFormat="1" applyFont="1" applyFill="1" applyBorder="1" applyAlignment="1" applyProtection="1">
      <alignment horizontal="right" vertical="center"/>
    </xf>
    <xf numFmtId="4" fontId="78" fillId="5" borderId="23" xfId="2" applyNumberFormat="1" applyFont="1" applyFill="1" applyBorder="1" applyAlignment="1" applyProtection="1">
      <alignment horizontal="right" vertical="center"/>
    </xf>
    <xf numFmtId="0" fontId="76" fillId="14" borderId="23" xfId="2" applyNumberFormat="1" applyFont="1" applyFill="1" applyBorder="1" applyAlignment="1" applyProtection="1">
      <alignment horizontal="left" vertical="center"/>
    </xf>
    <xf numFmtId="4" fontId="76" fillId="14" borderId="23" xfId="2" applyNumberFormat="1" applyFont="1" applyFill="1" applyBorder="1" applyAlignment="1" applyProtection="1">
      <alignment horizontal="left" vertical="center"/>
    </xf>
    <xf numFmtId="0" fontId="80" fillId="5" borderId="23" xfId="0" applyFont="1" applyFill="1" applyBorder="1" applyAlignment="1" applyProtection="1">
      <alignment horizontal="right" vertical="center"/>
    </xf>
    <xf numFmtId="0" fontId="80" fillId="5" borderId="23" xfId="0" applyFont="1" applyFill="1" applyBorder="1" applyAlignment="1" applyProtection="1">
      <alignment vertical="center" wrapText="1"/>
    </xf>
    <xf numFmtId="4" fontId="66" fillId="5" borderId="23" xfId="2" applyNumberFormat="1" applyFont="1" applyFill="1" applyBorder="1" applyAlignment="1" applyProtection="1">
      <alignment horizontal="right" vertical="center"/>
    </xf>
    <xf numFmtId="0" fontId="66" fillId="5" borderId="23" xfId="0" applyFont="1" applyFill="1" applyBorder="1" applyAlignment="1" applyProtection="1">
      <alignment vertical="center" wrapText="1"/>
    </xf>
    <xf numFmtId="0" fontId="66" fillId="5" borderId="23" xfId="0" applyFont="1" applyFill="1" applyBorder="1" applyAlignment="1" applyProtection="1">
      <alignment horizontal="right" vertical="center"/>
    </xf>
    <xf numFmtId="0" fontId="2" fillId="14" borderId="23" xfId="2" applyNumberFormat="1" applyFont="1" applyFill="1" applyBorder="1" applyAlignment="1" applyProtection="1">
      <alignment horizontal="left" vertical="center"/>
    </xf>
    <xf numFmtId="0" fontId="69" fillId="5" borderId="23" xfId="2" applyFont="1" applyFill="1" applyBorder="1" applyAlignment="1" applyProtection="1">
      <alignment horizontal="right"/>
    </xf>
    <xf numFmtId="0" fontId="38" fillId="5" borderId="23" xfId="2" applyFont="1" applyFill="1" applyBorder="1" applyProtection="1"/>
    <xf numFmtId="4" fontId="2" fillId="14" borderId="23" xfId="2" applyNumberFormat="1" applyFont="1" applyFill="1" applyBorder="1" applyAlignment="1" applyProtection="1">
      <alignment horizontal="left" vertical="center"/>
    </xf>
    <xf numFmtId="0" fontId="80" fillId="5" borderId="23" xfId="2" applyFont="1" applyFill="1" applyBorder="1" applyAlignment="1" applyProtection="1">
      <alignment horizontal="right" vertical="center"/>
    </xf>
    <xf numFmtId="0" fontId="5" fillId="14" borderId="23" xfId="0" applyFont="1" applyFill="1" applyBorder="1" applyAlignment="1" applyProtection="1">
      <alignment horizontal="left" vertical="center"/>
    </xf>
    <xf numFmtId="0" fontId="2" fillId="14" borderId="23" xfId="2" applyFont="1" applyFill="1" applyBorder="1" applyAlignment="1" applyProtection="1">
      <alignment horizontal="right"/>
    </xf>
    <xf numFmtId="0" fontId="2" fillId="14" borderId="23" xfId="0" applyFont="1" applyFill="1" applyBorder="1" applyAlignment="1" applyProtection="1">
      <alignment horizontal="left" vertical="center"/>
    </xf>
    <xf numFmtId="0" fontId="2" fillId="14" borderId="23" xfId="0" applyFont="1" applyFill="1" applyBorder="1" applyAlignment="1" applyProtection="1">
      <alignment vertical="center" wrapText="1"/>
    </xf>
    <xf numFmtId="0" fontId="5" fillId="14" borderId="23" xfId="0" applyFont="1" applyFill="1" applyBorder="1" applyAlignment="1" applyProtection="1">
      <alignment horizontal="left" vertical="center" wrapText="1"/>
    </xf>
    <xf numFmtId="4" fontId="77" fillId="6" borderId="23" xfId="2" applyNumberFormat="1" applyFont="1" applyFill="1" applyBorder="1" applyAlignment="1" applyProtection="1">
      <alignment horizontal="right" vertical="center"/>
    </xf>
    <xf numFmtId="0" fontId="76" fillId="14" borderId="23" xfId="2" applyFont="1" applyFill="1" applyBorder="1" applyProtection="1"/>
    <xf numFmtId="0" fontId="5" fillId="14" borderId="23" xfId="0" applyFont="1" applyFill="1" applyBorder="1" applyAlignment="1" applyProtection="1">
      <alignment horizontal="center" vertical="center"/>
    </xf>
    <xf numFmtId="0" fontId="76" fillId="14" borderId="24" xfId="2" applyFont="1" applyFill="1" applyBorder="1" applyProtection="1"/>
    <xf numFmtId="0" fontId="84" fillId="5" borderId="55" xfId="0" applyFont="1" applyFill="1" applyBorder="1" applyAlignment="1" applyProtection="1">
      <alignment vertical="center" wrapText="1"/>
    </xf>
    <xf numFmtId="0" fontId="84" fillId="5" borderId="57" xfId="0" applyFont="1" applyFill="1" applyBorder="1" applyAlignment="1" applyProtection="1">
      <alignment vertical="center" wrapText="1"/>
    </xf>
    <xf numFmtId="0" fontId="86" fillId="0" borderId="28" xfId="0" applyFont="1" applyBorder="1" applyAlignment="1">
      <alignment horizontal="left" vertical="center" wrapText="1"/>
    </xf>
    <xf numFmtId="0" fontId="66" fillId="0" borderId="0" xfId="2" applyFont="1" applyFill="1" applyBorder="1" applyAlignment="1" applyProtection="1">
      <alignment horizontal="right" vertical="center"/>
    </xf>
    <xf numFmtId="0" fontId="66" fillId="0" borderId="0" xfId="2" applyFont="1" applyFill="1" applyBorder="1" applyAlignment="1" applyProtection="1">
      <alignment vertical="center" wrapText="1"/>
    </xf>
    <xf numFmtId="0" fontId="81" fillId="0" borderId="0" xfId="0" applyFont="1" applyFill="1" applyBorder="1" applyAlignment="1" applyProtection="1">
      <alignment horizontal="right" vertical="center"/>
    </xf>
    <xf numFmtId="0" fontId="81" fillId="0" borderId="0" xfId="0" applyFont="1" applyFill="1" applyBorder="1" applyAlignment="1" applyProtection="1">
      <alignment vertical="center" wrapText="1"/>
    </xf>
    <xf numFmtId="4" fontId="78" fillId="0" borderId="0" xfId="2" applyNumberFormat="1" applyFont="1" applyFill="1" applyBorder="1" applyAlignment="1" applyProtection="1">
      <alignment horizontal="center" vertical="center"/>
      <protection locked="0"/>
    </xf>
    <xf numFmtId="0" fontId="66" fillId="0" borderId="0" xfId="2" applyFont="1" applyFill="1" applyBorder="1" applyAlignment="1" applyProtection="1">
      <alignment vertical="center"/>
    </xf>
    <xf numFmtId="0" fontId="38" fillId="0" borderId="0" xfId="2" applyFont="1" applyFill="1" applyBorder="1" applyAlignment="1" applyProtection="1">
      <alignment vertical="center" wrapText="1"/>
    </xf>
    <xf numFmtId="0" fontId="38" fillId="0" borderId="0" xfId="2" applyFont="1" applyFill="1" applyBorder="1" applyAlignment="1" applyProtection="1">
      <alignment horizontal="right" vertical="center" wrapText="1"/>
    </xf>
    <xf numFmtId="0" fontId="87" fillId="0" borderId="0" xfId="0" applyFont="1" applyAlignment="1">
      <alignment horizontal="center" vertical="center"/>
    </xf>
    <xf numFmtId="0" fontId="88" fillId="0" borderId="0" xfId="0" applyFont="1"/>
    <xf numFmtId="4" fontId="38" fillId="0" borderId="0" xfId="2" applyNumberFormat="1" applyFont="1" applyFill="1" applyBorder="1" applyAlignment="1" applyProtection="1">
      <alignment horizontal="left" vertical="center"/>
    </xf>
    <xf numFmtId="0" fontId="89" fillId="0" borderId="0" xfId="0" applyFont="1" applyFill="1" applyBorder="1" applyProtection="1"/>
    <xf numFmtId="0" fontId="90" fillId="0" borderId="0" xfId="0" applyFont="1" applyFill="1" applyBorder="1"/>
    <xf numFmtId="0" fontId="88" fillId="0" borderId="0" xfId="0" applyFont="1" applyFill="1" applyBorder="1"/>
    <xf numFmtId="0" fontId="91" fillId="0" borderId="0" xfId="0" applyFont="1" applyFill="1" applyBorder="1" applyAlignment="1" applyProtection="1">
      <alignment vertical="center" wrapText="1"/>
    </xf>
    <xf numFmtId="0" fontId="92" fillId="0" borderId="0" xfId="2" applyFont="1" applyFill="1" applyBorder="1" applyAlignment="1" applyProtection="1">
      <alignment horizontal="left" vertical="center"/>
    </xf>
    <xf numFmtId="2" fontId="92" fillId="0" borderId="0" xfId="0" applyNumberFormat="1" applyFont="1" applyFill="1" applyBorder="1" applyAlignment="1" applyProtection="1">
      <alignment horizontal="center" vertical="center"/>
    </xf>
    <xf numFmtId="0" fontId="92" fillId="0" borderId="0" xfId="0" applyNumberFormat="1" applyFont="1" applyFill="1" applyBorder="1" applyAlignment="1" applyProtection="1">
      <alignment horizontal="center" vertical="center"/>
    </xf>
    <xf numFmtId="0" fontId="9" fillId="5" borderId="0" xfId="0" applyFont="1" applyFill="1" applyBorder="1" applyProtection="1"/>
    <xf numFmtId="0" fontId="95" fillId="0" borderId="18" xfId="0" applyFont="1" applyBorder="1" applyAlignment="1">
      <alignment horizontal="center" vertical="center" wrapText="1"/>
    </xf>
    <xf numFmtId="0" fontId="86" fillId="0" borderId="45" xfId="0" applyFont="1" applyBorder="1" applyAlignment="1">
      <alignment horizontal="left" vertical="center" wrapText="1"/>
    </xf>
    <xf numFmtId="0" fontId="86" fillId="0" borderId="45" xfId="0" applyFont="1" applyBorder="1" applyAlignment="1">
      <alignment vertical="center" wrapText="1"/>
    </xf>
    <xf numFmtId="0" fontId="86" fillId="0" borderId="23" xfId="0" applyFont="1" applyBorder="1" applyAlignment="1">
      <alignment horizontal="left" vertical="center" wrapText="1"/>
    </xf>
    <xf numFmtId="0" fontId="86" fillId="0" borderId="23" xfId="0" applyFont="1" applyBorder="1" applyAlignment="1">
      <alignment vertical="center" wrapText="1"/>
    </xf>
    <xf numFmtId="0" fontId="42" fillId="0" borderId="23" xfId="0" applyFont="1" applyBorder="1" applyAlignment="1">
      <alignment horizontal="left" vertical="center" wrapText="1"/>
    </xf>
    <xf numFmtId="0" fontId="86" fillId="0" borderId="24" xfId="0" applyFont="1" applyBorder="1" applyAlignment="1">
      <alignment vertical="center" wrapText="1"/>
    </xf>
    <xf numFmtId="43" fontId="66" fillId="0" borderId="23" xfId="1" applyFont="1" applyBorder="1" applyAlignment="1" applyProtection="1">
      <alignment horizontal="right"/>
      <protection locked="0"/>
    </xf>
    <xf numFmtId="43" fontId="66" fillId="0" borderId="23" xfId="1" applyFont="1" applyFill="1" applyBorder="1" applyAlignment="1" applyProtection="1">
      <alignment horizontal="right" vertical="center"/>
      <protection locked="0"/>
    </xf>
    <xf numFmtId="43" fontId="66" fillId="0" borderId="27" xfId="1" applyFont="1" applyFill="1" applyBorder="1" applyAlignment="1" applyProtection="1">
      <alignment horizontal="right" vertical="center"/>
      <protection locked="0"/>
    </xf>
    <xf numFmtId="43" fontId="5" fillId="13" borderId="18" xfId="1" applyFont="1" applyFill="1" applyBorder="1" applyAlignment="1" applyProtection="1">
      <alignment horizontal="right" vertical="center" wrapText="1"/>
    </xf>
    <xf numFmtId="43" fontId="66" fillId="0" borderId="34" xfId="1" applyFont="1" applyFill="1" applyBorder="1" applyAlignment="1" applyProtection="1">
      <alignment horizontal="right" vertical="center"/>
      <protection locked="0"/>
    </xf>
    <xf numFmtId="43" fontId="70" fillId="6" borderId="34" xfId="1" applyFont="1" applyFill="1" applyBorder="1" applyAlignment="1" applyProtection="1">
      <alignment horizontal="right" vertical="center"/>
    </xf>
    <xf numFmtId="43" fontId="70" fillId="6" borderId="23" xfId="1" applyFont="1" applyFill="1" applyBorder="1" applyAlignment="1" applyProtection="1">
      <alignment horizontal="right" vertical="center"/>
    </xf>
    <xf numFmtId="43" fontId="70" fillId="0" borderId="23" xfId="1" applyFont="1" applyFill="1" applyBorder="1" applyAlignment="1" applyProtection="1">
      <alignment horizontal="right" vertical="center"/>
      <protection locked="0"/>
    </xf>
    <xf numFmtId="43" fontId="70" fillId="6" borderId="27" xfId="1" applyFont="1" applyFill="1" applyBorder="1" applyAlignment="1" applyProtection="1">
      <alignment horizontal="right" vertical="center"/>
    </xf>
    <xf numFmtId="43" fontId="66" fillId="0" borderId="13" xfId="1" applyFont="1" applyFill="1" applyBorder="1" applyAlignment="1" applyProtection="1">
      <alignment horizontal="right" vertical="center"/>
      <protection locked="0"/>
    </xf>
    <xf numFmtId="43" fontId="70" fillId="6" borderId="13" xfId="1" applyFont="1" applyFill="1" applyBorder="1" applyAlignment="1" applyProtection="1">
      <alignment horizontal="right" vertical="center"/>
    </xf>
    <xf numFmtId="4" fontId="2" fillId="14" borderId="18" xfId="2" applyNumberFormat="1" applyFont="1" applyFill="1" applyBorder="1" applyAlignment="1" applyProtection="1">
      <alignment horizontal="right" vertical="center"/>
    </xf>
    <xf numFmtId="4" fontId="2" fillId="14" borderId="40" xfId="2" applyNumberFormat="1" applyFont="1" applyFill="1" applyBorder="1" applyAlignment="1" applyProtection="1">
      <alignment horizontal="right" vertical="center"/>
    </xf>
    <xf numFmtId="43" fontId="77" fillId="6" borderId="34" xfId="1" applyFont="1" applyFill="1" applyBorder="1" applyAlignment="1" applyProtection="1">
      <alignment horizontal="right" vertical="center"/>
    </xf>
    <xf numFmtId="43" fontId="77" fillId="6" borderId="13" xfId="1" applyFont="1" applyFill="1" applyBorder="1" applyAlignment="1" applyProtection="1">
      <alignment horizontal="right" vertical="center"/>
    </xf>
    <xf numFmtId="0" fontId="2" fillId="14" borderId="18" xfId="0" applyNumberFormat="1" applyFont="1" applyFill="1" applyBorder="1" applyAlignment="1" applyProtection="1">
      <alignment horizontal="left" vertical="center" wrapText="1"/>
    </xf>
    <xf numFmtId="43" fontId="76" fillId="14" borderId="23" xfId="1" applyFont="1" applyFill="1" applyBorder="1" applyAlignment="1" applyProtection="1">
      <alignment horizontal="right" vertical="center"/>
    </xf>
    <xf numFmtId="43" fontId="5" fillId="14" borderId="23" xfId="1" applyFont="1" applyFill="1" applyBorder="1" applyAlignment="1" applyProtection="1">
      <alignment horizontal="center" vertical="center"/>
    </xf>
    <xf numFmtId="166" fontId="2" fillId="14" borderId="18" xfId="1" applyNumberFormat="1" applyFont="1" applyFill="1" applyBorder="1" applyAlignment="1" applyProtection="1">
      <alignment horizontal="right" vertical="center" wrapText="1"/>
    </xf>
    <xf numFmtId="166" fontId="5" fillId="13" borderId="18" xfId="1" applyNumberFormat="1" applyFont="1" applyFill="1" applyBorder="1" applyAlignment="1" applyProtection="1">
      <alignment horizontal="right" vertical="center" wrapText="1"/>
    </xf>
    <xf numFmtId="166" fontId="5" fillId="13" borderId="18" xfId="1" applyNumberFormat="1" applyFont="1" applyFill="1" applyBorder="1" applyAlignment="1" applyProtection="1">
      <alignment horizontal="right" vertical="center"/>
    </xf>
    <xf numFmtId="166" fontId="66" fillId="15" borderId="34" xfId="1" applyNumberFormat="1" applyFont="1" applyFill="1" applyBorder="1" applyAlignment="1" applyProtection="1">
      <alignment horizontal="right" vertical="center"/>
    </xf>
    <xf numFmtId="166" fontId="66" fillId="15" borderId="23" xfId="1" applyNumberFormat="1" applyFont="1" applyFill="1" applyBorder="1" applyAlignment="1" applyProtection="1">
      <alignment horizontal="right" vertical="center"/>
    </xf>
    <xf numFmtId="166" fontId="66" fillId="15" borderId="27" xfId="1" applyNumberFormat="1" applyFont="1" applyFill="1" applyBorder="1" applyAlignment="1" applyProtection="1">
      <alignment horizontal="right" vertical="center"/>
    </xf>
    <xf numFmtId="166" fontId="66" fillId="0" borderId="13" xfId="1" applyNumberFormat="1" applyFont="1" applyFill="1" applyBorder="1" applyAlignment="1" applyProtection="1">
      <alignment horizontal="right" vertical="center"/>
      <protection locked="0"/>
    </xf>
    <xf numFmtId="166" fontId="66" fillId="15" borderId="13" xfId="1" applyNumberFormat="1" applyFont="1" applyFill="1" applyBorder="1" applyAlignment="1" applyProtection="1">
      <alignment horizontal="right" vertical="center"/>
    </xf>
    <xf numFmtId="0" fontId="86" fillId="0" borderId="24" xfId="0" applyFont="1" applyBorder="1" applyAlignment="1">
      <alignment horizontal="left" vertical="center" wrapText="1"/>
    </xf>
    <xf numFmtId="0" fontId="70" fillId="0" borderId="23" xfId="0" applyFont="1" applyBorder="1" applyAlignment="1">
      <alignment vertical="center" wrapText="1"/>
    </xf>
    <xf numFmtId="0" fontId="70" fillId="0" borderId="23" xfId="0" applyFont="1" applyBorder="1" applyAlignment="1">
      <alignment horizontal="left" vertical="center" wrapText="1"/>
    </xf>
    <xf numFmtId="0" fontId="9" fillId="5" borderId="4" xfId="0" applyFont="1" applyFill="1" applyBorder="1" applyAlignment="1" applyProtection="1">
      <alignment horizontal="center" vertical="top"/>
    </xf>
    <xf numFmtId="0" fontId="97" fillId="0" borderId="23" xfId="0" applyFont="1" applyFill="1" applyBorder="1" applyProtection="1"/>
    <xf numFmtId="0" fontId="67" fillId="0" borderId="23" xfId="0" applyFont="1" applyFill="1" applyBorder="1" applyProtection="1"/>
    <xf numFmtId="4" fontId="66" fillId="0" borderId="32" xfId="2" applyNumberFormat="1" applyFont="1" applyFill="1" applyBorder="1" applyAlignment="1" applyProtection="1">
      <alignment horizontal="right" vertical="center"/>
    </xf>
    <xf numFmtId="0" fontId="66" fillId="0" borderId="58" xfId="2" applyNumberFormat="1" applyFont="1" applyFill="1" applyBorder="1" applyAlignment="1" applyProtection="1">
      <alignment horizontal="right" vertical="center"/>
    </xf>
    <xf numFmtId="0" fontId="66" fillId="0" borderId="24" xfId="0" applyFont="1" applyFill="1" applyBorder="1" applyAlignment="1" applyProtection="1">
      <alignment vertical="center" wrapText="1"/>
    </xf>
    <xf numFmtId="0" fontId="86" fillId="0" borderId="16" xfId="0" applyFont="1" applyBorder="1" applyAlignment="1">
      <alignment horizontal="left" vertical="center" wrapText="1"/>
    </xf>
    <xf numFmtId="0" fontId="86" fillId="0" borderId="17" xfId="0" applyFont="1" applyBorder="1" applyAlignment="1">
      <alignment horizontal="left" vertical="center" wrapText="1"/>
    </xf>
    <xf numFmtId="0" fontId="86" fillId="0" borderId="34" xfId="0" applyFont="1" applyBorder="1" applyAlignment="1">
      <alignment horizontal="left" vertical="center" wrapText="1"/>
    </xf>
    <xf numFmtId="0" fontId="86" fillId="0" borderId="41" xfId="0" applyFont="1" applyBorder="1" applyAlignment="1">
      <alignment horizontal="left" vertical="center" wrapText="1"/>
    </xf>
    <xf numFmtId="0" fontId="86" fillId="0" borderId="27" xfId="0" applyFont="1" applyBorder="1" applyAlignment="1">
      <alignment horizontal="left" vertical="center" wrapText="1"/>
    </xf>
    <xf numFmtId="0" fontId="86" fillId="0" borderId="42" xfId="0" applyFont="1" applyBorder="1" applyAlignment="1">
      <alignment horizontal="left" vertical="center" wrapText="1"/>
    </xf>
    <xf numFmtId="0" fontId="86" fillId="0" borderId="25" xfId="0" applyFont="1" applyBorder="1" applyAlignment="1">
      <alignment horizontal="left" vertical="center" wrapText="1"/>
    </xf>
    <xf numFmtId="0" fontId="86" fillId="0" borderId="43" xfId="0" applyFont="1" applyBorder="1" applyAlignment="1">
      <alignment horizontal="left" vertical="center" wrapText="1"/>
    </xf>
    <xf numFmtId="0" fontId="86" fillId="0" borderId="13" xfId="0" applyFont="1" applyBorder="1" applyAlignment="1">
      <alignment horizontal="left" vertical="center" wrapText="1"/>
    </xf>
    <xf numFmtId="0" fontId="8" fillId="0" borderId="0" xfId="0" applyFont="1" applyProtection="1"/>
    <xf numFmtId="1" fontId="7" fillId="5" borderId="5" xfId="0" applyNumberFormat="1" applyFont="1" applyFill="1" applyBorder="1" applyAlignment="1" applyProtection="1">
      <alignment horizontal="center"/>
    </xf>
    <xf numFmtId="49" fontId="7" fillId="5" borderId="5" xfId="0" applyNumberFormat="1" applyFont="1" applyFill="1" applyBorder="1" applyAlignment="1" applyProtection="1">
      <alignment horizontal="center" vertical="center" wrapText="1"/>
    </xf>
    <xf numFmtId="0" fontId="7" fillId="5" borderId="6" xfId="0" applyFont="1" applyFill="1" applyBorder="1" applyAlignment="1" applyProtection="1">
      <alignment horizontal="center"/>
    </xf>
    <xf numFmtId="0" fontId="7" fillId="5" borderId="5" xfId="0" applyFont="1" applyFill="1" applyBorder="1" applyAlignment="1" applyProtection="1">
      <alignment horizontal="center"/>
    </xf>
    <xf numFmtId="2" fontId="66" fillId="5" borderId="36" xfId="0" applyNumberFormat="1" applyFont="1" applyFill="1" applyBorder="1" applyAlignment="1" applyProtection="1">
      <alignment horizontal="right" vertical="center"/>
      <protection locked="0"/>
    </xf>
    <xf numFmtId="4" fontId="66" fillId="0" borderId="41" xfId="2" applyNumberFormat="1" applyFont="1" applyFill="1" applyBorder="1" applyAlignment="1" applyProtection="1">
      <alignment horizontal="right" vertical="center"/>
      <protection locked="0"/>
    </xf>
    <xf numFmtId="2" fontId="66" fillId="0" borderId="23" xfId="0" applyNumberFormat="1" applyFont="1" applyBorder="1" applyAlignment="1" applyProtection="1">
      <alignment horizontal="right"/>
      <protection locked="0"/>
    </xf>
    <xf numFmtId="2" fontId="66" fillId="0" borderId="13" xfId="0" applyNumberFormat="1" applyFont="1" applyBorder="1" applyAlignment="1" applyProtection="1">
      <alignment horizontal="right"/>
      <protection locked="0"/>
    </xf>
    <xf numFmtId="2" fontId="66" fillId="0" borderId="13" xfId="0" applyNumberFormat="1" applyFont="1" applyBorder="1" applyAlignment="1" applyProtection="1">
      <alignment horizontal="right" vertical="center"/>
      <protection locked="0"/>
    </xf>
    <xf numFmtId="4" fontId="76" fillId="14" borderId="23" xfId="2" applyNumberFormat="1" applyFont="1" applyFill="1" applyBorder="1" applyAlignment="1" applyProtection="1">
      <alignment horizontal="right" vertical="center"/>
    </xf>
    <xf numFmtId="166" fontId="76" fillId="14" borderId="23" xfId="1" applyNumberFormat="1" applyFont="1" applyFill="1" applyBorder="1" applyAlignment="1" applyProtection="1">
      <alignment horizontal="right" vertical="center"/>
    </xf>
    <xf numFmtId="43" fontId="76" fillId="14" borderId="24" xfId="1" applyFont="1" applyFill="1" applyBorder="1" applyAlignment="1" applyProtection="1">
      <alignment horizontal="right" vertical="center"/>
    </xf>
    <xf numFmtId="0" fontId="66" fillId="5" borderId="23" xfId="2" applyFont="1" applyFill="1" applyBorder="1" applyAlignment="1" applyProtection="1">
      <alignment horizontal="right"/>
    </xf>
    <xf numFmtId="0" fontId="3" fillId="2" borderId="0" xfId="0" applyFont="1" applyFill="1" applyProtection="1"/>
    <xf numFmtId="0" fontId="31" fillId="0" borderId="5" xfId="0" applyFont="1" applyFill="1" applyBorder="1" applyAlignment="1" applyProtection="1">
      <alignment horizontal="center" vertical="center"/>
      <protection locked="0"/>
    </xf>
    <xf numFmtId="0" fontId="1" fillId="0" borderId="0" xfId="0" applyFont="1" applyFill="1" applyBorder="1" applyProtection="1"/>
    <xf numFmtId="0" fontId="1" fillId="0" borderId="11" xfId="0" applyFont="1" applyFill="1" applyBorder="1" applyProtection="1"/>
    <xf numFmtId="0" fontId="31" fillId="0" borderId="0" xfId="0" applyFont="1" applyFill="1" applyBorder="1" applyProtection="1"/>
    <xf numFmtId="0" fontId="31" fillId="0" borderId="11" xfId="0" applyFont="1" applyFill="1" applyBorder="1" applyProtection="1"/>
    <xf numFmtId="0" fontId="31" fillId="0" borderId="0" xfId="0" applyFont="1" applyFill="1" applyBorder="1" applyAlignment="1" applyProtection="1">
      <alignment horizontal="right"/>
    </xf>
    <xf numFmtId="0" fontId="9" fillId="0" borderId="0" xfId="0" applyFont="1" applyBorder="1" applyProtection="1"/>
    <xf numFmtId="0" fontId="9" fillId="0" borderId="0" xfId="0" applyFont="1" applyBorder="1" applyAlignment="1" applyProtection="1">
      <alignment horizontal="right"/>
    </xf>
    <xf numFmtId="0" fontId="100" fillId="5" borderId="5" xfId="0" applyFont="1" applyFill="1" applyBorder="1" applyAlignment="1" applyProtection="1">
      <alignment horizontal="center"/>
    </xf>
    <xf numFmtId="0" fontId="14" fillId="0" borderId="0" xfId="0" applyFont="1" applyFill="1" applyBorder="1" applyAlignment="1" applyProtection="1">
      <alignment horizontal="center" vertical="center"/>
    </xf>
    <xf numFmtId="4" fontId="26" fillId="5" borderId="5" xfId="0" applyNumberFormat="1" applyFont="1" applyFill="1" applyBorder="1" applyAlignment="1" applyProtection="1">
      <alignment horizontal="center" vertical="center"/>
      <protection locked="0"/>
    </xf>
    <xf numFmtId="0" fontId="27" fillId="5" borderId="5" xfId="0" applyFont="1" applyFill="1" applyBorder="1" applyAlignment="1" applyProtection="1">
      <alignment vertical="center"/>
      <protection locked="0"/>
    </xf>
    <xf numFmtId="2" fontId="27" fillId="0" borderId="5" xfId="0" applyNumberFormat="1" applyFont="1" applyBorder="1" applyAlignment="1" applyProtection="1">
      <alignment horizontal="center" vertical="center"/>
      <protection locked="0"/>
    </xf>
    <xf numFmtId="2" fontId="27" fillId="5" borderId="5" xfId="0" applyNumberFormat="1" applyFont="1" applyFill="1" applyBorder="1" applyAlignment="1" applyProtection="1">
      <alignment horizontal="center" vertical="center"/>
      <protection locked="0"/>
    </xf>
    <xf numFmtId="0" fontId="5" fillId="0" borderId="0" xfId="0" applyFont="1" applyAlignment="1" applyProtection="1">
      <alignment horizontal="center" vertical="center"/>
    </xf>
    <xf numFmtId="0" fontId="14" fillId="0" borderId="0" xfId="0" applyFont="1" applyFill="1" applyBorder="1" applyAlignment="1" applyProtection="1">
      <alignment horizontal="center" vertical="center"/>
    </xf>
    <xf numFmtId="0" fontId="11" fillId="0" borderId="0" xfId="0" applyFont="1" applyProtection="1"/>
    <xf numFmtId="0" fontId="15" fillId="0" borderId="0" xfId="0" applyFont="1" applyProtection="1"/>
    <xf numFmtId="0" fontId="3" fillId="0" borderId="0" xfId="0" applyFont="1" applyAlignment="1" applyProtection="1">
      <alignment horizontal="left" vertical="top" wrapText="1"/>
    </xf>
    <xf numFmtId="0" fontId="1" fillId="0" borderId="0" xfId="0" applyFont="1" applyAlignment="1" applyProtection="1">
      <alignment vertical="center" wrapText="1"/>
    </xf>
    <xf numFmtId="0" fontId="23" fillId="0" borderId="0" xfId="0" applyFont="1" applyAlignment="1" applyProtection="1"/>
    <xf numFmtId="0" fontId="63" fillId="0" borderId="0" xfId="0" applyFont="1" applyProtection="1"/>
    <xf numFmtId="0" fontId="63" fillId="5" borderId="0" xfId="0" applyFont="1" applyFill="1" applyProtection="1"/>
    <xf numFmtId="0" fontId="23" fillId="0" borderId="0" xfId="0" applyFont="1" applyAlignment="1" applyProtection="1">
      <alignment horizontal="left" indent="1"/>
    </xf>
    <xf numFmtId="0" fontId="105" fillId="0" borderId="0" xfId="0" applyFont="1" applyProtection="1"/>
    <xf numFmtId="0" fontId="106" fillId="0" borderId="0" xfId="0" applyFont="1" applyProtection="1"/>
    <xf numFmtId="0" fontId="9" fillId="0" borderId="0" xfId="0" applyFont="1" applyBorder="1" applyAlignment="1" applyProtection="1">
      <alignment horizontal="left" vertical="center" wrapText="1"/>
    </xf>
    <xf numFmtId="0" fontId="7" fillId="0" borderId="0"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0" xfId="0" applyFont="1" applyAlignment="1" applyProtection="1">
      <alignment horizontal="left" vertical="center" wrapText="1"/>
    </xf>
    <xf numFmtId="0" fontId="11" fillId="0" borderId="0" xfId="0" applyFont="1" applyBorder="1" applyProtection="1"/>
    <xf numFmtId="0" fontId="23" fillId="5" borderId="0" xfId="0" applyFont="1" applyFill="1" applyBorder="1" applyProtection="1"/>
    <xf numFmtId="0" fontId="105" fillId="5" borderId="0" xfId="0" applyFont="1" applyFill="1" applyProtection="1"/>
    <xf numFmtId="0" fontId="70" fillId="5" borderId="0" xfId="0" applyFont="1" applyFill="1" applyProtection="1"/>
    <xf numFmtId="0" fontId="23" fillId="5" borderId="0" xfId="0" applyFont="1" applyFill="1" applyProtection="1"/>
    <xf numFmtId="0" fontId="3" fillId="0" borderId="0" xfId="0" applyFont="1" applyAlignment="1" applyProtection="1">
      <alignment horizontal="left"/>
    </xf>
    <xf numFmtId="0" fontId="106" fillId="5" borderId="0" xfId="0" applyFont="1" applyFill="1" applyProtection="1"/>
    <xf numFmtId="0" fontId="59" fillId="0" borderId="0" xfId="0" applyFont="1" applyProtection="1"/>
    <xf numFmtId="0" fontId="61" fillId="0" borderId="0" xfId="0" applyFont="1" applyProtection="1"/>
    <xf numFmtId="0" fontId="104" fillId="5" borderId="0" xfId="0" applyFont="1" applyFill="1" applyProtection="1"/>
    <xf numFmtId="0" fontId="107" fillId="5" borderId="0" xfId="0" applyFont="1" applyFill="1" applyProtection="1"/>
    <xf numFmtId="0" fontId="96" fillId="5" borderId="0" xfId="0" applyFont="1" applyFill="1" applyProtection="1"/>
    <xf numFmtId="4" fontId="26" fillId="0" borderId="5" xfId="0" applyNumberFormat="1" applyFont="1" applyBorder="1" applyAlignment="1" applyProtection="1">
      <alignment horizontal="center"/>
      <protection locked="0"/>
    </xf>
    <xf numFmtId="0" fontId="33" fillId="5" borderId="5" xfId="0" applyFont="1" applyFill="1" applyBorder="1" applyAlignment="1" applyProtection="1">
      <alignment horizontal="center" vertical="center"/>
      <protection locked="0"/>
    </xf>
    <xf numFmtId="4" fontId="70" fillId="5" borderId="18" xfId="2" applyNumberFormat="1" applyFont="1" applyFill="1" applyBorder="1" applyAlignment="1" applyProtection="1">
      <alignment horizontal="right" vertical="center"/>
      <protection locked="0"/>
    </xf>
    <xf numFmtId="4" fontId="70" fillId="5" borderId="13" xfId="2" applyNumberFormat="1" applyFont="1" applyFill="1" applyBorder="1" applyAlignment="1" applyProtection="1">
      <alignment horizontal="right" vertical="center"/>
      <protection locked="0"/>
    </xf>
    <xf numFmtId="4" fontId="9" fillId="5" borderId="14" xfId="0" applyNumberFormat="1" applyFont="1" applyFill="1" applyBorder="1" applyAlignment="1" applyProtection="1">
      <alignment horizontal="right" vertical="center"/>
      <protection locked="0"/>
    </xf>
    <xf numFmtId="4" fontId="9" fillId="5" borderId="43" xfId="0" applyNumberFormat="1" applyFont="1" applyFill="1" applyBorder="1" applyAlignment="1" applyProtection="1">
      <alignment horizontal="right" vertical="center"/>
      <protection locked="0"/>
    </xf>
    <xf numFmtId="4" fontId="9" fillId="5" borderId="18" xfId="0" applyNumberFormat="1" applyFont="1" applyFill="1" applyBorder="1" applyAlignment="1" applyProtection="1">
      <alignment horizontal="right" vertical="center"/>
      <protection locked="0"/>
    </xf>
    <xf numFmtId="4" fontId="9" fillId="5" borderId="13" xfId="2" applyNumberFormat="1" applyFont="1" applyFill="1" applyBorder="1" applyAlignment="1" applyProtection="1">
      <alignment horizontal="right" vertical="center"/>
      <protection locked="0"/>
    </xf>
    <xf numFmtId="4" fontId="9" fillId="5" borderId="28" xfId="0" applyNumberFormat="1" applyFont="1" applyFill="1" applyBorder="1" applyAlignment="1" applyProtection="1">
      <alignment horizontal="right" vertical="center"/>
      <protection locked="0"/>
    </xf>
    <xf numFmtId="4" fontId="66" fillId="0" borderId="45" xfId="2" applyNumberFormat="1" applyFont="1" applyFill="1" applyBorder="1" applyAlignment="1" applyProtection="1">
      <alignment horizontal="right" vertical="center"/>
    </xf>
    <xf numFmtId="0" fontId="67" fillId="0" borderId="45" xfId="0" applyFont="1" applyFill="1" applyBorder="1" applyAlignment="1" applyProtection="1">
      <alignment horizontal="left" vertical="center"/>
    </xf>
    <xf numFmtId="4" fontId="70" fillId="0" borderId="23" xfId="2" applyNumberFormat="1" applyFont="1" applyFill="1" applyBorder="1" applyAlignment="1" applyProtection="1">
      <alignment horizontal="right" vertical="center"/>
      <protection locked="0"/>
    </xf>
    <xf numFmtId="4" fontId="70" fillId="0" borderId="27" xfId="2" applyNumberFormat="1" applyFont="1" applyFill="1" applyBorder="1" applyAlignment="1" applyProtection="1">
      <alignment horizontal="right" vertical="center"/>
      <protection locked="0"/>
    </xf>
    <xf numFmtId="4" fontId="70" fillId="0" borderId="34" xfId="2" applyNumberFormat="1" applyFont="1" applyFill="1" applyBorder="1" applyAlignment="1" applyProtection="1">
      <alignment horizontal="right" vertical="center"/>
      <protection locked="0"/>
    </xf>
    <xf numFmtId="4" fontId="70" fillId="0" borderId="45" xfId="2" applyNumberFormat="1" applyFont="1" applyFill="1" applyBorder="1" applyAlignment="1" applyProtection="1">
      <alignment horizontal="right" vertical="center"/>
      <protection locked="0"/>
    </xf>
    <xf numFmtId="0" fontId="86" fillId="0" borderId="49" xfId="0" applyFont="1" applyBorder="1" applyAlignment="1">
      <alignment horizontal="left" vertical="center" wrapText="1"/>
    </xf>
    <xf numFmtId="166" fontId="8" fillId="0" borderId="34" xfId="1" applyNumberFormat="1" applyFont="1" applyFill="1" applyBorder="1" applyAlignment="1" applyProtection="1">
      <alignment horizontal="right" vertical="center"/>
      <protection locked="0"/>
    </xf>
    <xf numFmtId="166" fontId="8" fillId="0" borderId="13" xfId="1" applyNumberFormat="1" applyFont="1" applyFill="1" applyBorder="1" applyAlignment="1" applyProtection="1">
      <alignment horizontal="right" vertical="center"/>
      <protection locked="0"/>
    </xf>
    <xf numFmtId="166" fontId="8" fillId="0" borderId="23" xfId="1" applyNumberFormat="1" applyFont="1" applyFill="1" applyBorder="1" applyAlignment="1" applyProtection="1">
      <alignment horizontal="right" vertical="center"/>
      <protection locked="0"/>
    </xf>
    <xf numFmtId="166" fontId="8" fillId="0" borderId="40" xfId="1" applyNumberFormat="1" applyFont="1" applyFill="1" applyBorder="1" applyAlignment="1" applyProtection="1">
      <alignment horizontal="right" vertical="center"/>
      <protection locked="0"/>
    </xf>
    <xf numFmtId="2" fontId="8" fillId="0" borderId="23" xfId="0" applyNumberFormat="1" applyFont="1" applyFill="1" applyBorder="1" applyAlignment="1" applyProtection="1">
      <alignment horizontal="right" vertical="center"/>
      <protection locked="0"/>
    </xf>
    <xf numFmtId="166" fontId="8" fillId="5" borderId="45" xfId="1" quotePrefix="1" applyNumberFormat="1" applyFont="1" applyFill="1" applyBorder="1" applyAlignment="1" applyProtection="1">
      <alignment horizontal="right" vertical="center"/>
      <protection locked="0"/>
    </xf>
    <xf numFmtId="2" fontId="8" fillId="5" borderId="23" xfId="1" applyNumberFormat="1" applyFont="1" applyFill="1" applyBorder="1" applyAlignment="1" applyProtection="1">
      <alignment horizontal="right" vertical="center" wrapText="1"/>
      <protection locked="0"/>
    </xf>
    <xf numFmtId="2" fontId="8" fillId="5" borderId="13" xfId="1" applyNumberFormat="1" applyFont="1" applyFill="1" applyBorder="1" applyAlignment="1" applyProtection="1">
      <alignment horizontal="right" vertical="center" wrapText="1"/>
      <protection locked="0"/>
    </xf>
    <xf numFmtId="2" fontId="8" fillId="5" borderId="40" xfId="1" applyNumberFormat="1" applyFont="1" applyFill="1" applyBorder="1" applyAlignment="1" applyProtection="1">
      <alignment horizontal="right" vertical="center" wrapText="1"/>
      <protection locked="0"/>
    </xf>
    <xf numFmtId="0" fontId="1" fillId="0" borderId="23" xfId="0" applyFont="1" applyFill="1" applyBorder="1" applyProtection="1">
      <protection locked="0"/>
    </xf>
    <xf numFmtId="2" fontId="66" fillId="20" borderId="13" xfId="0" applyNumberFormat="1" applyFont="1" applyFill="1" applyBorder="1" applyAlignment="1" applyProtection="1">
      <alignment horizontal="right"/>
      <protection locked="0"/>
    </xf>
    <xf numFmtId="2" fontId="66" fillId="20" borderId="45" xfId="0" applyNumberFormat="1" applyFont="1" applyFill="1" applyBorder="1" applyAlignment="1" applyProtection="1">
      <alignment horizontal="right" vertical="center"/>
      <protection locked="0"/>
    </xf>
    <xf numFmtId="4" fontId="66" fillId="20" borderId="23" xfId="2" applyNumberFormat="1" applyFont="1" applyFill="1" applyBorder="1" applyAlignment="1" applyProtection="1">
      <alignment horizontal="right" vertical="center"/>
    </xf>
    <xf numFmtId="4" fontId="78" fillId="20" borderId="23" xfId="2" applyNumberFormat="1" applyFont="1" applyFill="1" applyBorder="1" applyAlignment="1" applyProtection="1">
      <alignment horizontal="right" vertical="center"/>
    </xf>
    <xf numFmtId="43" fontId="76" fillId="5" borderId="24" xfId="1" applyFont="1" applyFill="1" applyBorder="1" applyAlignment="1" applyProtection="1">
      <alignment horizontal="right" vertical="center"/>
    </xf>
    <xf numFmtId="2" fontId="83" fillId="5" borderId="5" xfId="0" applyNumberFormat="1" applyFont="1" applyFill="1" applyBorder="1" applyAlignment="1" applyProtection="1">
      <alignment vertical="center" wrapText="1"/>
    </xf>
    <xf numFmtId="4" fontId="27" fillId="0" borderId="21" xfId="0" applyNumberFormat="1" applyFont="1" applyBorder="1" applyAlignment="1" applyProtection="1">
      <alignment horizontal="center" vertical="center"/>
      <protection locked="0"/>
    </xf>
    <xf numFmtId="2" fontId="26" fillId="0" borderId="21" xfId="0" applyNumberFormat="1" applyFont="1" applyBorder="1" applyAlignment="1" applyProtection="1">
      <alignment horizontal="center" vertical="center"/>
      <protection locked="0"/>
    </xf>
    <xf numFmtId="4" fontId="29" fillId="9" borderId="46" xfId="0" applyNumberFormat="1" applyFont="1" applyFill="1" applyBorder="1" applyAlignment="1" applyProtection="1">
      <alignment horizontal="center"/>
    </xf>
    <xf numFmtId="4" fontId="26" fillId="0" borderId="21" xfId="0" applyNumberFormat="1" applyFont="1" applyBorder="1" applyAlignment="1" applyProtection="1">
      <alignment horizontal="center"/>
      <protection locked="0"/>
    </xf>
    <xf numFmtId="4" fontId="29" fillId="9" borderId="61" xfId="0" applyNumberFormat="1" applyFont="1" applyFill="1" applyBorder="1" applyAlignment="1" applyProtection="1">
      <alignment horizontal="center"/>
    </xf>
    <xf numFmtId="0" fontId="25" fillId="9" borderId="4" xfId="0" applyFont="1" applyFill="1" applyBorder="1" applyAlignment="1" applyProtection="1">
      <alignment vertical="center"/>
    </xf>
    <xf numFmtId="0" fontId="25" fillId="9" borderId="15" xfId="0" applyFont="1" applyFill="1" applyBorder="1" applyAlignment="1" applyProtection="1">
      <alignment vertical="center"/>
    </xf>
    <xf numFmtId="2" fontId="28" fillId="5" borderId="0" xfId="0" applyNumberFormat="1" applyFont="1" applyFill="1" applyBorder="1" applyAlignment="1" applyProtection="1">
      <alignment horizontal="center"/>
    </xf>
    <xf numFmtId="2" fontId="28" fillId="5" borderId="0" xfId="0" applyNumberFormat="1" applyFont="1" applyFill="1" applyBorder="1" applyAlignment="1" applyProtection="1">
      <alignment horizontal="center" vertical="center"/>
    </xf>
    <xf numFmtId="2" fontId="29" fillId="5" borderId="0" xfId="0" applyNumberFormat="1" applyFont="1" applyFill="1" applyBorder="1" applyAlignment="1" applyProtection="1">
      <alignment horizontal="center"/>
    </xf>
    <xf numFmtId="4" fontId="25" fillId="9" borderId="64" xfId="0" applyNumberFormat="1" applyFont="1" applyFill="1" applyBorder="1" applyAlignment="1" applyProtection="1">
      <alignment horizontal="center"/>
    </xf>
    <xf numFmtId="4" fontId="25" fillId="9" borderId="65" xfId="0" applyNumberFormat="1" applyFont="1" applyFill="1" applyBorder="1" applyAlignment="1" applyProtection="1">
      <alignment horizontal="center"/>
    </xf>
    <xf numFmtId="4" fontId="25" fillId="9" borderId="64" xfId="0" applyNumberFormat="1" applyFont="1" applyFill="1" applyBorder="1" applyAlignment="1" applyProtection="1">
      <alignment horizontal="center" vertical="center"/>
    </xf>
    <xf numFmtId="4" fontId="25" fillId="9" borderId="65" xfId="0" applyNumberFormat="1" applyFont="1" applyFill="1" applyBorder="1" applyAlignment="1" applyProtection="1">
      <alignment horizontal="center" vertical="center"/>
    </xf>
    <xf numFmtId="4" fontId="29" fillId="9" borderId="60" xfId="0" applyNumberFormat="1" applyFont="1" applyFill="1" applyBorder="1" applyAlignment="1" applyProtection="1">
      <alignment horizontal="center"/>
    </xf>
    <xf numFmtId="0" fontId="33" fillId="9" borderId="4" xfId="0" applyFont="1" applyFill="1" applyBorder="1" applyAlignment="1" applyProtection="1"/>
    <xf numFmtId="0" fontId="33" fillId="9" borderId="15" xfId="0" applyFont="1" applyFill="1" applyBorder="1" applyAlignment="1" applyProtection="1"/>
    <xf numFmtId="0" fontId="33" fillId="9" borderId="48" xfId="0" applyFont="1" applyFill="1" applyBorder="1" applyAlignment="1" applyProtection="1"/>
    <xf numFmtId="0" fontId="33" fillId="5" borderId="0" xfId="0" applyFont="1" applyFill="1" applyBorder="1" applyAlignment="1" applyProtection="1"/>
    <xf numFmtId="4" fontId="26" fillId="0" borderId="4" xfId="0" applyNumberFormat="1" applyFont="1" applyBorder="1" applyAlignment="1" applyProtection="1">
      <alignment horizontal="center" vertical="center"/>
      <protection locked="0"/>
    </xf>
    <xf numFmtId="4" fontId="26" fillId="0" borderId="4" xfId="0" applyNumberFormat="1" applyFont="1" applyBorder="1" applyAlignment="1" applyProtection="1">
      <alignment horizontal="center"/>
      <protection locked="0"/>
    </xf>
    <xf numFmtId="4" fontId="26" fillId="5" borderId="4" xfId="0" applyNumberFormat="1" applyFont="1" applyFill="1" applyBorder="1" applyAlignment="1" applyProtection="1">
      <alignment horizontal="center"/>
      <protection locked="0"/>
    </xf>
    <xf numFmtId="4" fontId="26" fillId="0" borderId="4" xfId="0" applyNumberFormat="1" applyFont="1" applyFill="1" applyBorder="1" applyAlignment="1" applyProtection="1">
      <alignment horizontal="center"/>
      <protection locked="0"/>
    </xf>
    <xf numFmtId="4" fontId="26" fillId="0" borderId="7" xfId="0" applyNumberFormat="1" applyFont="1" applyFill="1" applyBorder="1" applyAlignment="1" applyProtection="1">
      <alignment horizontal="center"/>
      <protection locked="0"/>
    </xf>
    <xf numFmtId="2" fontId="29" fillId="5" borderId="66" xfId="0" applyNumberFormat="1" applyFont="1" applyFill="1" applyBorder="1" applyAlignment="1" applyProtection="1">
      <alignment horizontal="center"/>
    </xf>
    <xf numFmtId="4" fontId="25" fillId="5" borderId="8" xfId="0" applyNumberFormat="1" applyFont="1" applyFill="1" applyBorder="1" applyAlignment="1" applyProtection="1">
      <alignment horizontal="center" vertical="center"/>
    </xf>
    <xf numFmtId="0" fontId="30" fillId="5" borderId="0" xfId="0" applyFont="1" applyFill="1" applyBorder="1" applyAlignment="1" applyProtection="1">
      <alignment horizontal="center" vertical="top" wrapText="1"/>
    </xf>
    <xf numFmtId="2" fontId="37" fillId="5" borderId="0" xfId="0" applyNumberFormat="1" applyFont="1" applyFill="1" applyBorder="1" applyAlignment="1" applyProtection="1">
      <alignment horizontal="center" vertical="center"/>
    </xf>
    <xf numFmtId="2" fontId="37" fillId="19" borderId="69" xfId="0" applyNumberFormat="1" applyFont="1" applyFill="1" applyBorder="1" applyAlignment="1" applyProtection="1">
      <alignment horizontal="center" vertical="center"/>
    </xf>
    <xf numFmtId="2" fontId="37" fillId="19" borderId="67" xfId="0" applyNumberFormat="1" applyFont="1" applyFill="1" applyBorder="1" applyAlignment="1" applyProtection="1">
      <alignment horizontal="center" vertical="center"/>
    </xf>
    <xf numFmtId="2" fontId="37" fillId="19" borderId="70" xfId="0" applyNumberFormat="1" applyFont="1" applyFill="1" applyBorder="1" applyAlignment="1" applyProtection="1">
      <alignment horizontal="center" vertical="center"/>
    </xf>
    <xf numFmtId="2" fontId="28" fillId="22" borderId="59" xfId="0" applyNumberFormat="1" applyFont="1" applyFill="1" applyBorder="1" applyAlignment="1" applyProtection="1">
      <alignment horizontal="center"/>
    </xf>
    <xf numFmtId="2" fontId="28" fillId="22" borderId="59" xfId="0" applyNumberFormat="1" applyFont="1" applyFill="1" applyBorder="1" applyAlignment="1" applyProtection="1">
      <alignment horizontal="center" vertical="center"/>
    </xf>
    <xf numFmtId="2" fontId="29" fillId="22" borderId="71" xfId="0" applyNumberFormat="1" applyFont="1" applyFill="1" applyBorder="1" applyAlignment="1" applyProtection="1">
      <alignment horizontal="center"/>
    </xf>
    <xf numFmtId="0" fontId="28" fillId="5" borderId="10" xfId="0" applyFont="1" applyFill="1" applyBorder="1" applyAlignment="1" applyProtection="1">
      <alignment vertical="center"/>
    </xf>
    <xf numFmtId="0" fontId="33" fillId="9" borderId="73" xfId="0" applyFont="1" applyFill="1" applyBorder="1" applyAlignment="1" applyProtection="1"/>
    <xf numFmtId="0" fontId="33" fillId="9" borderId="74" xfId="0" applyFont="1" applyFill="1" applyBorder="1" applyAlignment="1" applyProtection="1"/>
    <xf numFmtId="0" fontId="33" fillId="5" borderId="10" xfId="0" applyFont="1" applyFill="1" applyBorder="1" applyAlignment="1" applyProtection="1"/>
    <xf numFmtId="0" fontId="25" fillId="5" borderId="10" xfId="0" applyFont="1" applyFill="1" applyBorder="1" applyAlignment="1" applyProtection="1">
      <alignment vertical="center"/>
    </xf>
    <xf numFmtId="4" fontId="48" fillId="5" borderId="10" xfId="2" applyNumberFormat="1" applyFont="1" applyFill="1" applyBorder="1" applyAlignment="1" applyProtection="1">
      <alignment horizontal="center" vertical="center"/>
    </xf>
    <xf numFmtId="0" fontId="25" fillId="9" borderId="75" xfId="0" applyFont="1" applyFill="1" applyBorder="1" applyAlignment="1" applyProtection="1">
      <alignment vertical="center"/>
    </xf>
    <xf numFmtId="0" fontId="25" fillId="9" borderId="76" xfId="0" applyFont="1" applyFill="1" applyBorder="1" applyAlignment="1" applyProtection="1">
      <alignment vertical="center"/>
    </xf>
    <xf numFmtId="4" fontId="28" fillId="9" borderId="77" xfId="0" applyNumberFormat="1" applyFont="1" applyFill="1" applyBorder="1" applyAlignment="1" applyProtection="1">
      <alignment horizontal="center" vertical="center"/>
    </xf>
    <xf numFmtId="4" fontId="28" fillId="9" borderId="78" xfId="0" applyNumberFormat="1" applyFont="1" applyFill="1" applyBorder="1" applyAlignment="1" applyProtection="1">
      <alignment horizontal="center" vertical="center"/>
    </xf>
    <xf numFmtId="2" fontId="29" fillId="0" borderId="66" xfId="0" applyNumberFormat="1" applyFont="1" applyFill="1" applyBorder="1" applyAlignment="1" applyProtection="1">
      <alignment horizontal="center"/>
    </xf>
    <xf numFmtId="0" fontId="33" fillId="0" borderId="22" xfId="0" applyFont="1" applyFill="1" applyBorder="1" applyAlignment="1" applyProtection="1">
      <alignment horizontal="center"/>
    </xf>
    <xf numFmtId="4" fontId="48" fillId="5" borderId="0" xfId="2" applyNumberFormat="1" applyFont="1" applyFill="1" applyBorder="1" applyAlignment="1" applyProtection="1">
      <alignment horizontal="center" vertical="center"/>
    </xf>
    <xf numFmtId="2" fontId="37" fillId="0" borderId="0" xfId="0" applyNumberFormat="1" applyFont="1" applyFill="1" applyBorder="1" applyAlignment="1" applyProtection="1">
      <alignment horizontal="center" vertical="center"/>
    </xf>
    <xf numFmtId="2" fontId="37" fillId="19" borderId="71" xfId="0" applyNumberFormat="1" applyFont="1" applyFill="1" applyBorder="1" applyAlignment="1" applyProtection="1">
      <alignment horizontal="center" vertical="center"/>
    </xf>
    <xf numFmtId="0" fontId="30" fillId="0" borderId="2" xfId="0" applyFont="1" applyBorder="1" applyAlignment="1" applyProtection="1">
      <alignment horizontal="center" vertical="center" wrapText="1"/>
    </xf>
    <xf numFmtId="4" fontId="37" fillId="21" borderId="64" xfId="0" applyNumberFormat="1" applyFont="1" applyFill="1" applyBorder="1" applyAlignment="1" applyProtection="1">
      <alignment horizontal="center" vertical="center"/>
    </xf>
    <xf numFmtId="4" fontId="37" fillId="21" borderId="65" xfId="0" applyNumberFormat="1" applyFont="1" applyFill="1" applyBorder="1" applyAlignment="1" applyProtection="1">
      <alignment horizontal="center" vertical="center"/>
    </xf>
    <xf numFmtId="2" fontId="27" fillId="5" borderId="10" xfId="0" applyNumberFormat="1" applyFont="1" applyFill="1" applyBorder="1" applyAlignment="1" applyProtection="1">
      <alignment horizontal="center"/>
    </xf>
    <xf numFmtId="2" fontId="27" fillId="0" borderId="10" xfId="0" applyNumberFormat="1" applyFont="1" applyFill="1" applyBorder="1" applyAlignment="1" applyProtection="1">
      <alignment horizontal="center"/>
    </xf>
    <xf numFmtId="4" fontId="26" fillId="0" borderId="0" xfId="0" applyNumberFormat="1" applyFont="1" applyBorder="1" applyAlignment="1" applyProtection="1">
      <alignment horizontal="center" vertical="center"/>
    </xf>
    <xf numFmtId="4" fontId="26" fillId="0" borderId="8" xfId="0" applyNumberFormat="1" applyFont="1" applyBorder="1" applyAlignment="1" applyProtection="1">
      <alignment horizontal="center" vertical="center"/>
    </xf>
    <xf numFmtId="2" fontId="26" fillId="5" borderId="10" xfId="0" applyNumberFormat="1" applyFont="1" applyFill="1" applyBorder="1" applyAlignment="1" applyProtection="1">
      <alignment horizontal="center" vertical="center"/>
    </xf>
    <xf numFmtId="4" fontId="101" fillId="21" borderId="64" xfId="0" applyNumberFormat="1" applyFont="1" applyFill="1" applyBorder="1" applyAlignment="1" applyProtection="1">
      <alignment horizontal="center"/>
    </xf>
    <xf numFmtId="4" fontId="101" fillId="21" borderId="65" xfId="0" applyNumberFormat="1" applyFont="1" applyFill="1" applyBorder="1" applyAlignment="1" applyProtection="1">
      <alignment horizontal="center"/>
    </xf>
    <xf numFmtId="4" fontId="25" fillId="5" borderId="21" xfId="0" applyNumberFormat="1" applyFont="1" applyFill="1" applyBorder="1" applyAlignment="1" applyProtection="1">
      <alignment horizontal="center" vertical="center"/>
      <protection locked="0"/>
    </xf>
    <xf numFmtId="4" fontId="48" fillId="0" borderId="43" xfId="2" applyNumberFormat="1" applyFont="1" applyFill="1" applyBorder="1" applyAlignment="1" applyProtection="1">
      <alignment horizontal="center" vertical="center"/>
    </xf>
    <xf numFmtId="2" fontId="7" fillId="17" borderId="18" xfId="0" applyNumberFormat="1" applyFont="1" applyFill="1" applyBorder="1" applyAlignment="1" applyProtection="1">
      <alignment horizontal="center" vertical="center"/>
      <protection locked="0"/>
    </xf>
    <xf numFmtId="0" fontId="38" fillId="0" borderId="5" xfId="0" applyFont="1" applyBorder="1" applyAlignment="1" applyProtection="1">
      <alignment horizontal="center" vertical="center" wrapText="1"/>
    </xf>
    <xf numFmtId="0" fontId="46" fillId="5" borderId="0" xfId="0" applyFont="1" applyFill="1" applyBorder="1" applyAlignment="1" applyProtection="1">
      <alignment horizontal="left" vertical="center" wrapText="1"/>
    </xf>
    <xf numFmtId="0" fontId="1" fillId="5" borderId="0" xfId="0" applyFont="1" applyFill="1" applyBorder="1" applyAlignment="1" applyProtection="1">
      <alignment vertical="center" wrapText="1"/>
    </xf>
    <xf numFmtId="0" fontId="104" fillId="5" borderId="0" xfId="0" applyFont="1" applyFill="1" applyBorder="1" applyAlignment="1" applyProtection="1">
      <alignment vertical="center" wrapText="1"/>
    </xf>
    <xf numFmtId="0" fontId="11" fillId="0" borderId="84" xfId="0" applyFont="1" applyBorder="1" applyProtection="1"/>
    <xf numFmtId="0" fontId="3" fillId="0" borderId="79" xfId="0" applyFont="1" applyBorder="1" applyAlignment="1" applyProtection="1">
      <alignment vertical="center" wrapText="1"/>
    </xf>
    <xf numFmtId="0" fontId="3" fillId="0" borderId="0" xfId="0" applyFont="1" applyBorder="1" applyAlignment="1" applyProtection="1">
      <alignment horizontal="left" vertical="center" wrapText="1"/>
    </xf>
    <xf numFmtId="0" fontId="3" fillId="0" borderId="79" xfId="0" applyFont="1" applyBorder="1" applyAlignment="1" applyProtection="1">
      <alignment horizontal="left" vertical="center" wrapText="1"/>
    </xf>
    <xf numFmtId="0" fontId="57" fillId="0" borderId="83" xfId="0" applyFont="1" applyFill="1" applyBorder="1" applyAlignment="1" applyProtection="1">
      <alignment horizontal="right" vertical="center" readingOrder="1"/>
    </xf>
    <xf numFmtId="0" fontId="108" fillId="5" borderId="0" xfId="0" applyFont="1" applyFill="1" applyBorder="1" applyAlignment="1" applyProtection="1">
      <alignment horizontal="center" vertical="center"/>
    </xf>
    <xf numFmtId="0" fontId="65" fillId="5" borderId="0" xfId="0" applyFont="1" applyFill="1" applyBorder="1" applyAlignment="1" applyProtection="1">
      <alignment horizontal="center" vertical="center"/>
    </xf>
    <xf numFmtId="4" fontId="25" fillId="5" borderId="5" xfId="0" applyNumberFormat="1" applyFont="1" applyFill="1" applyBorder="1" applyAlignment="1" applyProtection="1">
      <alignment horizontal="center" vertical="center"/>
    </xf>
    <xf numFmtId="4" fontId="25" fillId="5" borderId="5" xfId="0" applyNumberFormat="1" applyFont="1" applyFill="1" applyBorder="1" applyAlignment="1" applyProtection="1">
      <alignment horizontal="center" vertical="center"/>
      <protection locked="0"/>
    </xf>
    <xf numFmtId="2" fontId="66" fillId="5" borderId="23" xfId="0" applyNumberFormat="1" applyFont="1" applyFill="1" applyBorder="1" applyAlignment="1" applyProtection="1">
      <alignment horizontal="right"/>
      <protection locked="0"/>
    </xf>
    <xf numFmtId="0" fontId="67" fillId="0" borderId="0" xfId="0" applyFont="1" applyAlignment="1" applyProtection="1">
      <alignment vertical="center"/>
    </xf>
    <xf numFmtId="0" fontId="67" fillId="0" borderId="18" xfId="0" applyFont="1" applyBorder="1" applyAlignment="1" applyProtection="1">
      <alignment horizontal="right" vertical="center"/>
    </xf>
    <xf numFmtId="0" fontId="3" fillId="0" borderId="0" xfId="0" applyFont="1" applyAlignment="1" applyProtection="1">
      <alignment vertical="top" wrapText="1"/>
    </xf>
    <xf numFmtId="0" fontId="3" fillId="0" borderId="85" xfId="0" applyFont="1" applyBorder="1" applyAlignment="1" applyProtection="1">
      <alignment horizontal="left" vertical="center" wrapText="1"/>
    </xf>
    <xf numFmtId="0" fontId="9" fillId="0" borderId="85" xfId="0" applyFont="1" applyBorder="1" applyAlignment="1" applyProtection="1">
      <alignment horizontal="left" vertical="center" wrapText="1"/>
    </xf>
    <xf numFmtId="0" fontId="9" fillId="0" borderId="86" xfId="0" applyFont="1" applyBorder="1" applyAlignment="1" applyProtection="1">
      <alignment horizontal="left" vertical="center" wrapText="1"/>
    </xf>
    <xf numFmtId="0" fontId="3" fillId="4" borderId="10" xfId="0" applyFont="1" applyFill="1" applyBorder="1" applyAlignment="1" applyProtection="1">
      <alignment vertical="center"/>
      <protection locked="0"/>
    </xf>
    <xf numFmtId="0" fontId="6" fillId="4" borderId="0" xfId="0" applyFont="1" applyFill="1" applyBorder="1" applyAlignment="1" applyProtection="1">
      <alignment vertical="center"/>
      <protection locked="0"/>
    </xf>
    <xf numFmtId="0" fontId="6" fillId="4" borderId="10" xfId="0" applyFont="1" applyFill="1" applyBorder="1" applyAlignment="1" applyProtection="1">
      <alignment vertical="center"/>
      <protection locked="0"/>
    </xf>
    <xf numFmtId="0" fontId="6" fillId="4" borderId="1" xfId="0" applyFont="1" applyFill="1" applyBorder="1" applyAlignment="1" applyProtection="1">
      <alignment vertical="center"/>
      <protection locked="0"/>
    </xf>
    <xf numFmtId="0" fontId="6" fillId="4" borderId="2" xfId="0" applyFont="1" applyFill="1" applyBorder="1" applyAlignment="1" applyProtection="1">
      <alignment vertical="center"/>
      <protection locked="0"/>
    </xf>
    <xf numFmtId="2" fontId="2" fillId="5" borderId="54" xfId="0" applyNumberFormat="1" applyFont="1" applyFill="1" applyBorder="1" applyAlignment="1" applyProtection="1">
      <alignment vertical="center" wrapText="1"/>
    </xf>
    <xf numFmtId="0" fontId="120" fillId="0" borderId="85" xfId="0" applyFont="1" applyBorder="1" applyAlignment="1" applyProtection="1">
      <alignment horizontal="left" vertical="center" wrapText="1"/>
    </xf>
    <xf numFmtId="0" fontId="121" fillId="0" borderId="85" xfId="0" applyFont="1" applyBorder="1" applyProtection="1"/>
    <xf numFmtId="0" fontId="57" fillId="0" borderId="0" xfId="0" applyFont="1" applyFill="1" applyBorder="1" applyAlignment="1" applyProtection="1">
      <alignment horizontal="center" vertical="center" readingOrder="1"/>
    </xf>
    <xf numFmtId="0" fontId="57" fillId="0" borderId="83" xfId="0" applyFont="1" applyFill="1" applyBorder="1" applyAlignment="1" applyProtection="1">
      <alignment vertical="center" readingOrder="1"/>
    </xf>
    <xf numFmtId="0" fontId="7" fillId="0" borderId="0" xfId="0" applyFont="1" applyBorder="1" applyAlignment="1" applyProtection="1">
      <alignment horizontal="left" vertical="center" wrapText="1"/>
    </xf>
    <xf numFmtId="0" fontId="25" fillId="0" borderId="37" xfId="0" applyNumberFormat="1" applyFont="1" applyBorder="1" applyAlignment="1" applyProtection="1">
      <alignment horizontal="center" vertical="center"/>
      <protection locked="0"/>
    </xf>
    <xf numFmtId="0" fontId="25" fillId="0" borderId="5" xfId="0" applyNumberFormat="1" applyFont="1" applyBorder="1" applyAlignment="1" applyProtection="1">
      <alignment horizontal="center" vertical="center"/>
      <protection locked="0"/>
    </xf>
    <xf numFmtId="4" fontId="25" fillId="0" borderId="5" xfId="0" applyNumberFormat="1" applyFont="1" applyBorder="1" applyAlignment="1" applyProtection="1">
      <alignment horizontal="center" vertical="center"/>
      <protection locked="0"/>
    </xf>
    <xf numFmtId="0" fontId="66" fillId="0" borderId="24" xfId="0" applyFont="1" applyFill="1" applyBorder="1" applyAlignment="1" applyProtection="1">
      <alignment horizontal="right" vertical="center"/>
    </xf>
    <xf numFmtId="43" fontId="66" fillId="0" borderId="24" xfId="1" applyFont="1" applyFill="1" applyBorder="1" applyAlignment="1" applyProtection="1">
      <alignment horizontal="right" vertical="center"/>
      <protection locked="0"/>
    </xf>
    <xf numFmtId="43" fontId="70" fillId="6" borderId="24" xfId="1" applyFont="1" applyFill="1" applyBorder="1" applyAlignment="1" applyProtection="1">
      <alignment horizontal="right" vertical="center"/>
    </xf>
    <xf numFmtId="166" fontId="66" fillId="15" borderId="24" xfId="1" applyNumberFormat="1" applyFont="1" applyFill="1" applyBorder="1" applyAlignment="1" applyProtection="1">
      <alignment horizontal="right" vertical="center"/>
    </xf>
    <xf numFmtId="2" fontId="66" fillId="18" borderId="24" xfId="0" applyNumberFormat="1" applyFont="1" applyFill="1" applyBorder="1" applyAlignment="1" applyProtection="1">
      <alignment horizontal="right"/>
      <protection locked="0"/>
    </xf>
    <xf numFmtId="4" fontId="78" fillId="18" borderId="23" xfId="2" applyNumberFormat="1" applyFont="1" applyFill="1" applyBorder="1" applyAlignment="1" applyProtection="1">
      <alignment horizontal="right" vertical="center"/>
    </xf>
    <xf numFmtId="2" fontId="66" fillId="23" borderId="13" xfId="0" applyNumberFormat="1" applyFont="1" applyFill="1" applyBorder="1" applyAlignment="1" applyProtection="1">
      <alignment horizontal="right"/>
      <protection locked="0"/>
    </xf>
    <xf numFmtId="4" fontId="66" fillId="23" borderId="23" xfId="2" applyNumberFormat="1" applyFont="1" applyFill="1" applyBorder="1" applyAlignment="1" applyProtection="1">
      <alignment horizontal="right" vertical="center"/>
    </xf>
    <xf numFmtId="4" fontId="27" fillId="5" borderId="5" xfId="0" applyNumberFormat="1" applyFont="1" applyFill="1" applyBorder="1" applyAlignment="1" applyProtection="1">
      <alignment horizontal="center" vertical="center"/>
      <protection locked="0"/>
    </xf>
    <xf numFmtId="0" fontId="71" fillId="24" borderId="0" xfId="0" applyFont="1" applyFill="1" applyBorder="1" applyProtection="1"/>
    <xf numFmtId="0" fontId="3" fillId="9" borderId="0" xfId="0" applyFont="1" applyFill="1" applyProtection="1"/>
    <xf numFmtId="0" fontId="105" fillId="0" borderId="0" xfId="0" applyFont="1" applyAlignment="1" applyProtection="1">
      <alignment horizontal="left" vertical="center" wrapText="1"/>
    </xf>
    <xf numFmtId="0" fontId="7" fillId="0" borderId="0" xfId="0" applyFont="1" applyBorder="1" applyAlignment="1" applyProtection="1">
      <alignment horizontal="left" vertical="center" wrapText="1"/>
    </xf>
    <xf numFmtId="0" fontId="3" fillId="19" borderId="4" xfId="0" applyFont="1" applyFill="1" applyBorder="1" applyAlignment="1" applyProtection="1">
      <alignment horizontal="left" vertical="center" wrapText="1"/>
    </xf>
    <xf numFmtId="0" fontId="3" fillId="19" borderId="15" xfId="0" applyFont="1" applyFill="1" applyBorder="1" applyAlignment="1" applyProtection="1">
      <alignment horizontal="left" vertical="center" wrapText="1"/>
    </xf>
    <xf numFmtId="0" fontId="3" fillId="19" borderId="48" xfId="0" applyFont="1" applyFill="1" applyBorder="1" applyAlignment="1" applyProtection="1">
      <alignment horizontal="left" vertical="center" wrapText="1"/>
    </xf>
    <xf numFmtId="0" fontId="56" fillId="14" borderId="4" xfId="0" applyFont="1" applyFill="1" applyBorder="1" applyAlignment="1" applyProtection="1">
      <alignment horizontal="center" vertical="center"/>
    </xf>
    <xf numFmtId="0" fontId="56" fillId="14" borderId="15" xfId="0" applyFont="1" applyFill="1" applyBorder="1" applyAlignment="1" applyProtection="1">
      <alignment horizontal="center" vertical="center"/>
    </xf>
    <xf numFmtId="0" fontId="56" fillId="14" borderId="48" xfId="0" applyFont="1" applyFill="1" applyBorder="1" applyAlignment="1" applyProtection="1">
      <alignment horizontal="center" vertical="center"/>
    </xf>
    <xf numFmtId="0" fontId="108" fillId="15" borderId="4" xfId="0" applyFont="1" applyFill="1" applyBorder="1" applyAlignment="1" applyProtection="1">
      <alignment horizontal="left" vertical="center"/>
    </xf>
    <xf numFmtId="0" fontId="108" fillId="15" borderId="15" xfId="0" applyFont="1" applyFill="1" applyBorder="1" applyAlignment="1" applyProtection="1">
      <alignment horizontal="left" vertical="center"/>
    </xf>
    <xf numFmtId="0" fontId="108" fillId="15" borderId="48" xfId="0" applyFont="1" applyFill="1" applyBorder="1" applyAlignment="1" applyProtection="1">
      <alignment horizontal="left" vertical="center"/>
    </xf>
    <xf numFmtId="0" fontId="46" fillId="19" borderId="4" xfId="0" applyFont="1" applyFill="1" applyBorder="1" applyAlignment="1" applyProtection="1">
      <alignment horizontal="left" vertical="center" wrapText="1"/>
    </xf>
    <xf numFmtId="0" fontId="46" fillId="19" borderId="15" xfId="0" applyFont="1" applyFill="1" applyBorder="1" applyAlignment="1" applyProtection="1">
      <alignment horizontal="left" vertical="center" wrapText="1"/>
    </xf>
    <xf numFmtId="0" fontId="46" fillId="19" borderId="48" xfId="0" applyFont="1" applyFill="1" applyBorder="1" applyAlignment="1" applyProtection="1">
      <alignment horizontal="left" vertical="center" wrapText="1"/>
    </xf>
    <xf numFmtId="0" fontId="1" fillId="5" borderId="4" xfId="0" applyFont="1" applyFill="1" applyBorder="1" applyAlignment="1" applyProtection="1">
      <alignment horizontal="left" vertical="center" wrapText="1"/>
    </xf>
    <xf numFmtId="0" fontId="1" fillId="5" borderId="15" xfId="0" applyFont="1" applyFill="1" applyBorder="1" applyAlignment="1" applyProtection="1">
      <alignment horizontal="left" vertical="center" wrapText="1"/>
    </xf>
    <xf numFmtId="0" fontId="1" fillId="5" borderId="48" xfId="0" applyFont="1" applyFill="1" applyBorder="1" applyAlignment="1" applyProtection="1">
      <alignment horizontal="left" vertical="center" wrapText="1"/>
    </xf>
    <xf numFmtId="0" fontId="104" fillId="5" borderId="4" xfId="0" applyFont="1" applyFill="1" applyBorder="1" applyAlignment="1" applyProtection="1">
      <alignment horizontal="left" vertical="center" wrapText="1"/>
    </xf>
    <xf numFmtId="0" fontId="104" fillId="5" borderId="15" xfId="0" applyFont="1" applyFill="1" applyBorder="1" applyAlignment="1" applyProtection="1">
      <alignment horizontal="left" vertical="center" wrapText="1"/>
    </xf>
    <xf numFmtId="0" fontId="104" fillId="5" borderId="48" xfId="0" applyFont="1" applyFill="1" applyBorder="1" applyAlignment="1" applyProtection="1">
      <alignment horizontal="left" vertical="center" wrapText="1"/>
    </xf>
    <xf numFmtId="0" fontId="108" fillId="15" borderId="30" xfId="0" applyFont="1" applyFill="1" applyBorder="1" applyAlignment="1" applyProtection="1">
      <alignment horizontal="center" vertical="center"/>
    </xf>
    <xf numFmtId="0" fontId="108" fillId="15" borderId="39" xfId="0" applyFont="1" applyFill="1" applyBorder="1" applyAlignment="1" applyProtection="1">
      <alignment horizontal="center" vertical="center"/>
    </xf>
    <xf numFmtId="0" fontId="108" fillId="15" borderId="14" xfId="0" applyFont="1" applyFill="1" applyBorder="1" applyAlignment="1" applyProtection="1">
      <alignment horizontal="center" vertical="center"/>
    </xf>
    <xf numFmtId="0" fontId="3" fillId="0" borderId="0" xfId="0" applyFont="1" applyAlignment="1" applyProtection="1">
      <alignment horizontal="left"/>
    </xf>
    <xf numFmtId="0" fontId="7" fillId="0" borderId="0" xfId="0" applyFont="1" applyAlignment="1" applyProtection="1">
      <alignment horizontal="left"/>
    </xf>
    <xf numFmtId="0" fontId="7" fillId="0" borderId="0" xfId="0" applyFont="1" applyAlignment="1" applyProtection="1">
      <alignment horizontal="left" vertical="center" wrapText="1"/>
    </xf>
    <xf numFmtId="0" fontId="3" fillId="0" borderId="0" xfId="0" applyFont="1" applyAlignment="1" applyProtection="1">
      <alignment horizontal="left" vertical="center" wrapText="1"/>
    </xf>
    <xf numFmtId="0" fontId="1" fillId="0" borderId="0" xfId="0" applyFont="1" applyAlignment="1" applyProtection="1">
      <alignment horizontal="left" vertical="top" wrapText="1"/>
    </xf>
    <xf numFmtId="0" fontId="9" fillId="0" borderId="0" xfId="0" applyFont="1" applyAlignment="1">
      <alignment horizontal="left" vertical="center" wrapText="1"/>
    </xf>
    <xf numFmtId="0" fontId="70" fillId="0" borderId="4" xfId="0" applyFont="1" applyBorder="1" applyAlignment="1" applyProtection="1">
      <alignment horizontal="center" vertical="center" wrapText="1"/>
    </xf>
    <xf numFmtId="0" fontId="70" fillId="0" borderId="48" xfId="0" applyFont="1" applyBorder="1" applyAlignment="1" applyProtection="1">
      <alignment horizontal="center" vertical="center" wrapText="1"/>
    </xf>
    <xf numFmtId="0" fontId="70" fillId="0" borderId="7" xfId="0" applyFont="1" applyBorder="1" applyAlignment="1" applyProtection="1">
      <alignment horizontal="center" vertical="center" wrapText="1"/>
    </xf>
    <xf numFmtId="0" fontId="70" fillId="0" borderId="9" xfId="0" applyFont="1" applyBorder="1" applyAlignment="1" applyProtection="1">
      <alignment horizontal="center" vertical="center" wrapText="1"/>
    </xf>
    <xf numFmtId="0" fontId="70" fillId="0" borderId="10" xfId="0" applyFont="1" applyBorder="1" applyAlignment="1" applyProtection="1">
      <alignment horizontal="center" vertical="center" wrapText="1"/>
    </xf>
    <xf numFmtId="0" fontId="70" fillId="0" borderId="11" xfId="0" applyFont="1" applyBorder="1" applyAlignment="1" applyProtection="1">
      <alignment horizontal="center" vertical="center" wrapText="1"/>
    </xf>
    <xf numFmtId="0" fontId="38" fillId="0" borderId="21" xfId="0" applyFont="1" applyBorder="1" applyAlignment="1" applyProtection="1">
      <alignment horizontal="center" vertical="center" wrapText="1"/>
    </xf>
    <xf numFmtId="0" fontId="38" fillId="0" borderId="6" xfId="0" applyFont="1" applyBorder="1" applyAlignment="1" applyProtection="1">
      <alignment horizontal="center" vertical="center" wrapText="1"/>
    </xf>
    <xf numFmtId="0" fontId="38" fillId="0" borderId="37" xfId="0" applyFont="1" applyBorder="1" applyAlignment="1" applyProtection="1">
      <alignment horizontal="center" vertical="center" wrapText="1"/>
    </xf>
    <xf numFmtId="0" fontId="58" fillId="0" borderId="1" xfId="0" applyFont="1" applyBorder="1" applyAlignment="1" applyProtection="1">
      <alignment vertical="center" wrapText="1"/>
    </xf>
    <xf numFmtId="0" fontId="58" fillId="0" borderId="2" xfId="0" applyFont="1" applyBorder="1" applyAlignment="1" applyProtection="1">
      <alignment vertical="center" wrapText="1"/>
    </xf>
    <xf numFmtId="0" fontId="31" fillId="0" borderId="2" xfId="0" applyFont="1" applyFill="1" applyBorder="1" applyAlignment="1" applyProtection="1">
      <alignment horizontal="center" readingOrder="1"/>
    </xf>
    <xf numFmtId="0" fontId="31" fillId="0" borderId="8" xfId="0" applyFont="1" applyFill="1" applyBorder="1" applyAlignment="1" applyProtection="1">
      <alignment horizontal="center" vertical="center" readingOrder="1"/>
    </xf>
    <xf numFmtId="0" fontId="9" fillId="0" borderId="83" xfId="0" applyFont="1" applyBorder="1" applyAlignment="1" applyProtection="1">
      <alignment horizontal="left"/>
    </xf>
    <xf numFmtId="0" fontId="9" fillId="0" borderId="0" xfId="0" applyFont="1" applyBorder="1" applyAlignment="1" applyProtection="1">
      <alignment horizontal="left"/>
    </xf>
    <xf numFmtId="0" fontId="9" fillId="0" borderId="79" xfId="0" applyFont="1" applyBorder="1" applyAlignment="1" applyProtection="1">
      <alignment horizontal="left"/>
    </xf>
    <xf numFmtId="0" fontId="120" fillId="0" borderId="85" xfId="0" applyFont="1" applyBorder="1" applyAlignment="1" applyProtection="1">
      <alignment horizontal="center" vertical="center" wrapText="1"/>
    </xf>
    <xf numFmtId="0" fontId="70" fillId="0" borderId="4" xfId="0" applyFont="1" applyBorder="1" applyAlignment="1" applyProtection="1">
      <alignment horizontal="left" vertical="center" wrapText="1"/>
    </xf>
    <xf numFmtId="0" fontId="70" fillId="0" borderId="15" xfId="0" applyFont="1" applyBorder="1" applyAlignment="1" applyProtection="1">
      <alignment horizontal="left" vertical="center" wrapText="1"/>
    </xf>
    <xf numFmtId="0" fontId="70" fillId="0" borderId="48" xfId="0" applyFont="1" applyBorder="1" applyAlignment="1" applyProtection="1">
      <alignment horizontal="left" vertical="center" wrapText="1"/>
    </xf>
    <xf numFmtId="0" fontId="105" fillId="0" borderId="4" xfId="0" applyFont="1" applyBorder="1" applyAlignment="1" applyProtection="1">
      <alignment horizontal="left" vertical="center" wrapText="1"/>
    </xf>
    <xf numFmtId="0" fontId="38" fillId="0" borderId="15" xfId="0" applyFont="1" applyBorder="1" applyAlignment="1" applyProtection="1">
      <alignment horizontal="left" vertical="center" wrapText="1"/>
    </xf>
    <xf numFmtId="0" fontId="38" fillId="0" borderId="48" xfId="0" applyFont="1" applyBorder="1" applyAlignment="1" applyProtection="1">
      <alignment horizontal="left" vertical="center" wrapText="1"/>
    </xf>
    <xf numFmtId="0" fontId="3" fillId="0" borderId="0" xfId="0" applyFont="1" applyAlignment="1" applyProtection="1">
      <alignment vertical="top" wrapText="1"/>
    </xf>
    <xf numFmtId="0" fontId="58" fillId="0" borderId="4" xfId="0" applyFont="1" applyBorder="1" applyAlignment="1" applyProtection="1">
      <alignment vertical="center" wrapText="1"/>
    </xf>
    <xf numFmtId="0" fontId="58" fillId="0" borderId="15" xfId="0" applyFont="1" applyBorder="1" applyAlignment="1" applyProtection="1">
      <alignment vertical="center" wrapText="1"/>
    </xf>
    <xf numFmtId="0" fontId="65" fillId="15" borderId="39" xfId="0" applyFont="1" applyFill="1" applyBorder="1" applyAlignment="1" applyProtection="1">
      <alignment horizontal="center" vertical="center"/>
    </xf>
    <xf numFmtId="0" fontId="65" fillId="15" borderId="14" xfId="0" applyFont="1" applyFill="1" applyBorder="1" applyAlignment="1" applyProtection="1">
      <alignment horizontal="center" vertical="center"/>
    </xf>
    <xf numFmtId="0" fontId="97" fillId="0" borderId="0" xfId="0" applyFont="1" applyBorder="1" applyAlignment="1" applyProtection="1">
      <alignment horizontal="left" vertical="center" wrapText="1"/>
    </xf>
    <xf numFmtId="0" fontId="104" fillId="5" borderId="0" xfId="0" applyFont="1" applyFill="1" applyAlignment="1" applyProtection="1">
      <alignment horizontal="left"/>
    </xf>
    <xf numFmtId="0" fontId="45" fillId="0" borderId="80" xfId="0" applyFont="1" applyBorder="1" applyAlignment="1" applyProtection="1">
      <alignment horizontal="left" vertical="center" wrapText="1"/>
    </xf>
    <xf numFmtId="0" fontId="45" fillId="0" borderId="81" xfId="0" applyFont="1" applyBorder="1" applyAlignment="1" applyProtection="1">
      <alignment horizontal="left" vertical="center" wrapText="1"/>
    </xf>
    <xf numFmtId="0" fontId="45" fillId="0" borderId="82" xfId="0" applyFont="1" applyBorder="1" applyAlignment="1" applyProtection="1">
      <alignment horizontal="left" vertical="center" wrapText="1"/>
    </xf>
    <xf numFmtId="0" fontId="31" fillId="10" borderId="83" xfId="0" quotePrefix="1" applyFont="1" applyFill="1" applyBorder="1" applyAlignment="1" applyProtection="1">
      <alignment horizontal="center" vertical="center" wrapText="1"/>
    </xf>
    <xf numFmtId="0" fontId="31" fillId="10" borderId="0" xfId="0" quotePrefix="1" applyFont="1" applyFill="1" applyBorder="1" applyAlignment="1" applyProtection="1">
      <alignment horizontal="center" vertical="center" wrapText="1"/>
    </xf>
    <xf numFmtId="0" fontId="31" fillId="10" borderId="79" xfId="0" quotePrefix="1" applyFont="1" applyFill="1" applyBorder="1" applyAlignment="1" applyProtection="1">
      <alignment horizontal="center" vertical="center" wrapText="1"/>
    </xf>
    <xf numFmtId="0" fontId="7" fillId="0" borderId="2" xfId="0" applyFont="1" applyBorder="1" applyAlignment="1" applyProtection="1">
      <alignment horizontal="center" wrapText="1"/>
    </xf>
    <xf numFmtId="0" fontId="1" fillId="0" borderId="0" xfId="0" applyFont="1" applyAlignment="1" applyProtection="1">
      <alignment horizontal="left" vertical="center" wrapText="1"/>
    </xf>
    <xf numFmtId="0" fontId="1" fillId="0" borderId="0" xfId="0" applyFont="1" applyAlignment="1" applyProtection="1">
      <alignment horizontal="left"/>
    </xf>
    <xf numFmtId="0" fontId="1" fillId="5" borderId="0" xfId="0" applyFont="1" applyFill="1" applyAlignment="1" applyProtection="1">
      <alignment horizontal="left"/>
    </xf>
    <xf numFmtId="0" fontId="70" fillId="0" borderId="7" xfId="0" applyFont="1" applyBorder="1" applyAlignment="1" applyProtection="1">
      <alignment horizontal="left" vertical="center" wrapText="1"/>
    </xf>
    <xf numFmtId="0" fontId="70" fillId="0" borderId="8" xfId="0" applyFont="1" applyBorder="1" applyAlignment="1" applyProtection="1">
      <alignment horizontal="left" vertical="center" wrapText="1"/>
    </xf>
    <xf numFmtId="0" fontId="70" fillId="0" borderId="9" xfId="0" applyFont="1" applyBorder="1" applyAlignment="1" applyProtection="1">
      <alignment horizontal="left" vertical="center" wrapText="1"/>
    </xf>
    <xf numFmtId="0" fontId="70" fillId="0" borderId="1" xfId="0" applyFont="1" applyBorder="1" applyAlignment="1" applyProtection="1">
      <alignment horizontal="left" vertical="center" wrapText="1"/>
    </xf>
    <xf numFmtId="0" fontId="70" fillId="0" borderId="2" xfId="0" applyFont="1" applyBorder="1" applyAlignment="1" applyProtection="1">
      <alignment horizontal="left" vertical="center" wrapText="1"/>
    </xf>
    <xf numFmtId="0" fontId="70" fillId="0" borderId="3" xfId="0" applyFont="1" applyBorder="1" applyAlignment="1" applyProtection="1">
      <alignment horizontal="left" vertical="center" wrapText="1"/>
    </xf>
    <xf numFmtId="0" fontId="11" fillId="0" borderId="0" xfId="0" applyFont="1" applyAlignment="1" applyProtection="1">
      <alignment horizontal="center"/>
    </xf>
    <xf numFmtId="164" fontId="31" fillId="0" borderId="4" xfId="0" applyNumberFormat="1" applyFont="1" applyFill="1" applyBorder="1" applyAlignment="1" applyProtection="1">
      <alignment horizontal="center"/>
      <protection locked="0"/>
    </xf>
    <xf numFmtId="164" fontId="31" fillId="0" borderId="48" xfId="0" applyNumberFormat="1" applyFont="1" applyFill="1" applyBorder="1" applyAlignment="1" applyProtection="1">
      <alignment horizontal="center"/>
      <protection locked="0"/>
    </xf>
    <xf numFmtId="0" fontId="45" fillId="9" borderId="4" xfId="0" applyFont="1" applyFill="1" applyBorder="1" applyAlignment="1" applyProtection="1">
      <alignment horizontal="center" vertical="center"/>
    </xf>
    <xf numFmtId="0" fontId="45" fillId="9" borderId="15" xfId="0" applyFont="1" applyFill="1" applyBorder="1" applyAlignment="1" applyProtection="1">
      <alignment horizontal="center" vertical="center"/>
    </xf>
    <xf numFmtId="0" fontId="45" fillId="9" borderId="48" xfId="0" applyFont="1" applyFill="1" applyBorder="1" applyAlignment="1" applyProtection="1">
      <alignment horizontal="center" vertical="center"/>
    </xf>
    <xf numFmtId="0" fontId="31" fillId="0" borderId="4" xfId="0" applyFont="1" applyFill="1" applyBorder="1" applyAlignment="1" applyProtection="1">
      <alignment horizontal="center"/>
      <protection locked="0"/>
    </xf>
    <xf numFmtId="0" fontId="31" fillId="0" borderId="15" xfId="0" applyFont="1" applyFill="1" applyBorder="1" applyAlignment="1" applyProtection="1">
      <alignment horizontal="center"/>
      <protection locked="0"/>
    </xf>
    <xf numFmtId="0" fontId="31" fillId="0" borderId="48" xfId="0" applyFont="1" applyFill="1" applyBorder="1" applyAlignment="1" applyProtection="1">
      <alignment horizontal="center"/>
      <protection locked="0"/>
    </xf>
    <xf numFmtId="0" fontId="31" fillId="0" borderId="4" xfId="0" applyFont="1" applyFill="1" applyBorder="1" applyAlignment="1" applyProtection="1">
      <alignment horizontal="center" vertical="center" wrapText="1"/>
      <protection locked="0"/>
    </xf>
    <xf numFmtId="0" fontId="31" fillId="0" borderId="15" xfId="0" applyFont="1" applyFill="1" applyBorder="1" applyAlignment="1" applyProtection="1">
      <alignment horizontal="center" vertical="center" wrapText="1"/>
      <protection locked="0"/>
    </xf>
    <xf numFmtId="0" fontId="31" fillId="0" borderId="48" xfId="0" applyFont="1" applyFill="1" applyBorder="1" applyAlignment="1" applyProtection="1">
      <alignment horizontal="center" vertical="center" wrapText="1"/>
      <protection locked="0"/>
    </xf>
    <xf numFmtId="0" fontId="31" fillId="0" borderId="4" xfId="0" applyFont="1" applyFill="1" applyBorder="1" applyAlignment="1" applyProtection="1">
      <alignment horizontal="center" vertical="center"/>
      <protection locked="0"/>
    </xf>
    <xf numFmtId="0" fontId="31" fillId="0" borderId="15" xfId="0" applyFont="1" applyFill="1" applyBorder="1" applyAlignment="1" applyProtection="1">
      <alignment horizontal="center" vertical="center"/>
      <protection locked="0"/>
    </xf>
    <xf numFmtId="0" fontId="31" fillId="0" borderId="48" xfId="0" applyFont="1" applyFill="1" applyBorder="1" applyAlignment="1" applyProtection="1">
      <alignment horizontal="center" vertical="center"/>
      <protection locked="0"/>
    </xf>
    <xf numFmtId="164" fontId="31" fillId="0" borderId="15" xfId="0" applyNumberFormat="1" applyFont="1" applyFill="1" applyBorder="1" applyAlignment="1" applyProtection="1">
      <alignment horizontal="center"/>
      <protection locked="0"/>
    </xf>
    <xf numFmtId="0" fontId="12" fillId="0" borderId="7" xfId="0" applyFont="1" applyBorder="1" applyAlignment="1" applyProtection="1">
      <alignment horizontal="center" vertical="center" wrapText="1"/>
    </xf>
    <xf numFmtId="0" fontId="12" fillId="0" borderId="8" xfId="0" applyFont="1" applyBorder="1" applyAlignment="1" applyProtection="1">
      <alignment horizontal="center" vertical="center" wrapText="1"/>
    </xf>
    <xf numFmtId="0" fontId="12" fillId="0" borderId="9" xfId="0" applyFont="1" applyBorder="1" applyAlignment="1" applyProtection="1">
      <alignment horizontal="center" vertical="center" wrapText="1"/>
    </xf>
    <xf numFmtId="0" fontId="12" fillId="0" borderId="10" xfId="0" applyFont="1" applyBorder="1" applyAlignment="1" applyProtection="1">
      <alignment horizontal="center" vertical="center" wrapText="1"/>
    </xf>
    <xf numFmtId="0" fontId="12" fillId="0" borderId="0" xfId="0" applyFont="1" applyBorder="1" applyAlignment="1" applyProtection="1">
      <alignment horizontal="center" vertical="center" wrapText="1"/>
    </xf>
    <xf numFmtId="0" fontId="12" fillId="0" borderId="11" xfId="0" applyFont="1" applyBorder="1" applyAlignment="1" applyProtection="1">
      <alignment horizontal="center" vertical="center" wrapText="1"/>
    </xf>
    <xf numFmtId="0" fontId="18" fillId="0" borderId="0" xfId="0" applyFont="1" applyAlignment="1" applyProtection="1">
      <alignment horizontal="center" wrapText="1"/>
    </xf>
    <xf numFmtId="0" fontId="31" fillId="5" borderId="4" xfId="0" applyFont="1" applyFill="1" applyBorder="1" applyAlignment="1" applyProtection="1">
      <alignment horizontal="center"/>
      <protection locked="0"/>
    </xf>
    <xf numFmtId="0" fontId="31" fillId="5" borderId="15" xfId="0" applyFont="1" applyFill="1" applyBorder="1" applyAlignment="1" applyProtection="1">
      <alignment horizontal="center"/>
      <protection locked="0"/>
    </xf>
    <xf numFmtId="0" fontId="31" fillId="5" borderId="48" xfId="0" applyFont="1" applyFill="1" applyBorder="1" applyAlignment="1" applyProtection="1">
      <alignment horizontal="center"/>
      <protection locked="0"/>
    </xf>
    <xf numFmtId="0" fontId="31" fillId="0" borderId="4" xfId="0" applyNumberFormat="1" applyFont="1" applyFill="1" applyBorder="1" applyAlignment="1" applyProtection="1">
      <alignment horizontal="center"/>
      <protection locked="0"/>
    </xf>
    <xf numFmtId="0" fontId="31" fillId="0" borderId="15" xfId="0" applyNumberFormat="1" applyFont="1" applyFill="1" applyBorder="1" applyAlignment="1" applyProtection="1">
      <alignment horizontal="center"/>
      <protection locked="0"/>
    </xf>
    <xf numFmtId="0" fontId="31" fillId="0" borderId="48" xfId="0" applyNumberFormat="1" applyFont="1" applyFill="1" applyBorder="1" applyAlignment="1" applyProtection="1">
      <alignment horizontal="center"/>
      <protection locked="0"/>
    </xf>
    <xf numFmtId="0" fontId="10" fillId="12" borderId="0" xfId="0" applyFont="1" applyFill="1" applyBorder="1" applyAlignment="1" applyProtection="1">
      <alignment horizontal="center" vertical="top"/>
    </xf>
    <xf numFmtId="0" fontId="10" fillId="12" borderId="11" xfId="0" applyFont="1" applyFill="1" applyBorder="1" applyAlignment="1" applyProtection="1">
      <alignment horizontal="center" vertical="top"/>
    </xf>
    <xf numFmtId="0" fontId="71" fillId="24" borderId="0" xfId="0" applyFont="1" applyFill="1" applyBorder="1" applyAlignment="1" applyProtection="1">
      <alignment horizontal="center"/>
    </xf>
    <xf numFmtId="0" fontId="109" fillId="9" borderId="0" xfId="0" applyFont="1" applyFill="1" applyBorder="1" applyAlignment="1" applyProtection="1">
      <alignment horizontal="center" wrapText="1"/>
      <protection locked="0"/>
    </xf>
    <xf numFmtId="0" fontId="8" fillId="9" borderId="0" xfId="0" quotePrefix="1" applyFont="1" applyFill="1" applyAlignment="1" applyProtection="1">
      <alignment horizontal="center"/>
    </xf>
    <xf numFmtId="0" fontId="30" fillId="5" borderId="5" xfId="0" applyFont="1" applyFill="1" applyBorder="1" applyAlignment="1" applyProtection="1">
      <alignment horizontal="center" vertical="center" wrapText="1"/>
    </xf>
    <xf numFmtId="0" fontId="30" fillId="19" borderId="71" xfId="0" applyFont="1" applyFill="1" applyBorder="1" applyAlignment="1" applyProtection="1">
      <alignment horizontal="center" vertical="center" wrapText="1"/>
    </xf>
    <xf numFmtId="0" fontId="30" fillId="19" borderId="68" xfId="0" applyFont="1" applyFill="1" applyBorder="1" applyAlignment="1" applyProtection="1">
      <alignment horizontal="center" vertical="center" wrapText="1"/>
    </xf>
    <xf numFmtId="0" fontId="30" fillId="19" borderId="72" xfId="0" applyFont="1" applyFill="1" applyBorder="1" applyAlignment="1" applyProtection="1">
      <alignment horizontal="center" vertical="center" wrapText="1"/>
    </xf>
    <xf numFmtId="0" fontId="0" fillId="0" borderId="68" xfId="0" applyBorder="1" applyAlignment="1">
      <alignment horizontal="center" vertical="center" wrapText="1"/>
    </xf>
    <xf numFmtId="0" fontId="0" fillId="0" borderId="72" xfId="0" applyBorder="1" applyAlignment="1">
      <alignment horizontal="center" vertical="center" wrapText="1"/>
    </xf>
    <xf numFmtId="0" fontId="13" fillId="0" borderId="2" xfId="0" applyNumberFormat="1" applyFont="1" applyFill="1" applyBorder="1" applyAlignment="1" applyProtection="1">
      <alignment horizontal="center" vertical="center" wrapText="1"/>
    </xf>
    <xf numFmtId="0" fontId="13" fillId="0" borderId="0" xfId="0" applyNumberFormat="1" applyFont="1" applyFill="1" applyBorder="1" applyAlignment="1" applyProtection="1">
      <alignment horizontal="center" vertical="center" wrapText="1"/>
    </xf>
    <xf numFmtId="0" fontId="30" fillId="0" borderId="5" xfId="0" applyFont="1" applyBorder="1" applyAlignment="1" applyProtection="1">
      <alignment horizontal="center" vertical="center" wrapText="1"/>
    </xf>
    <xf numFmtId="0" fontId="24" fillId="0" borderId="0" xfId="0" applyFont="1" applyBorder="1" applyAlignment="1" applyProtection="1">
      <alignment horizontal="center" vertical="center"/>
    </xf>
    <xf numFmtId="0" fontId="30" fillId="0" borderId="5" xfId="0" applyFont="1" applyBorder="1" applyAlignment="1" applyProtection="1">
      <alignment horizontal="center" vertical="center"/>
    </xf>
    <xf numFmtId="0" fontId="28" fillId="9" borderId="4" xfId="0" applyFont="1" applyFill="1" applyBorder="1" applyAlignment="1" applyProtection="1">
      <alignment horizontal="right" vertical="center"/>
    </xf>
    <xf numFmtId="0" fontId="28" fillId="9" borderId="15" xfId="0" applyFont="1" applyFill="1" applyBorder="1" applyAlignment="1" applyProtection="1">
      <alignment horizontal="right" vertical="center"/>
    </xf>
    <xf numFmtId="0" fontId="28" fillId="9" borderId="48" xfId="0" applyFont="1" applyFill="1" applyBorder="1" applyAlignment="1" applyProtection="1">
      <alignment horizontal="right" vertical="center"/>
    </xf>
    <xf numFmtId="0" fontId="30" fillId="21" borderId="62" xfId="0" applyFont="1" applyFill="1" applyBorder="1" applyAlignment="1" applyProtection="1">
      <alignment horizontal="center" vertical="center" wrapText="1"/>
    </xf>
    <xf numFmtId="0" fontId="30" fillId="21" borderId="64" xfId="0" applyFont="1" applyFill="1" applyBorder="1" applyAlignment="1" applyProtection="1">
      <alignment horizontal="center" vertical="center" wrapText="1"/>
    </xf>
    <xf numFmtId="0" fontId="30" fillId="21" borderId="63" xfId="0" applyFont="1" applyFill="1" applyBorder="1" applyAlignment="1" applyProtection="1">
      <alignment horizontal="center" vertical="center" wrapText="1"/>
    </xf>
    <xf numFmtId="0" fontId="30" fillId="21" borderId="65" xfId="0" applyFont="1" applyFill="1" applyBorder="1" applyAlignment="1" applyProtection="1">
      <alignment horizontal="center" vertical="center" wrapText="1"/>
    </xf>
    <xf numFmtId="0" fontId="30" fillId="5" borderId="5" xfId="0" applyFont="1" applyFill="1" applyBorder="1" applyAlignment="1" applyProtection="1">
      <alignment horizontal="center" vertical="top" wrapText="1"/>
    </xf>
    <xf numFmtId="0" fontId="122" fillId="5" borderId="87" xfId="0" applyNumberFormat="1" applyFont="1" applyFill="1" applyBorder="1" applyAlignment="1" applyProtection="1">
      <alignment horizontal="left" vertical="center" wrapText="1"/>
    </xf>
    <xf numFmtId="0" fontId="122" fillId="5" borderId="88" xfId="0" applyNumberFormat="1" applyFont="1" applyFill="1" applyBorder="1" applyAlignment="1" applyProtection="1">
      <alignment horizontal="left" vertical="center" wrapText="1"/>
    </xf>
    <xf numFmtId="0" fontId="122" fillId="5" borderId="89" xfId="0" applyNumberFormat="1" applyFont="1" applyFill="1" applyBorder="1" applyAlignment="1" applyProtection="1">
      <alignment horizontal="left" vertical="center" wrapText="1"/>
    </xf>
    <xf numFmtId="0" fontId="122" fillId="5" borderId="87" xfId="0" applyNumberFormat="1" applyFont="1" applyFill="1" applyBorder="1" applyAlignment="1" applyProtection="1">
      <alignment vertical="center" wrapText="1"/>
    </xf>
    <xf numFmtId="0" fontId="122" fillId="0" borderId="88" xfId="0" applyFont="1" applyBorder="1" applyAlignment="1">
      <alignment vertical="center" wrapText="1"/>
    </xf>
    <xf numFmtId="0" fontId="122" fillId="0" borderId="89" xfId="0" applyFont="1" applyBorder="1" applyAlignment="1">
      <alignment vertical="center" wrapText="1"/>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2" xfId="0" applyFont="1" applyBorder="1" applyAlignment="1" applyProtection="1">
      <alignment horizontal="left" vertical="top" wrapText="1"/>
      <protection locked="0"/>
    </xf>
    <xf numFmtId="0" fontId="13" fillId="0" borderId="3" xfId="0" applyFont="1" applyBorder="1" applyAlignment="1" applyProtection="1">
      <alignment horizontal="left" vertical="top" wrapText="1"/>
      <protection locked="0"/>
    </xf>
    <xf numFmtId="0" fontId="14" fillId="0" borderId="2" xfId="0" applyFont="1" applyBorder="1" applyAlignment="1" applyProtection="1">
      <alignment horizontal="left" vertical="center"/>
    </xf>
    <xf numFmtId="0" fontId="30" fillId="5" borderId="21" xfId="0" applyFont="1" applyFill="1" applyBorder="1" applyAlignment="1" applyProtection="1">
      <alignment horizontal="center" vertical="center" wrapText="1"/>
    </xf>
    <xf numFmtId="0" fontId="30" fillId="5" borderId="6" xfId="0" applyFont="1" applyFill="1" applyBorder="1" applyAlignment="1" applyProtection="1">
      <alignment horizontal="center" vertical="center" wrapText="1"/>
    </xf>
    <xf numFmtId="0" fontId="30" fillId="5" borderId="37" xfId="0" applyFont="1" applyFill="1" applyBorder="1" applyAlignment="1" applyProtection="1">
      <alignment horizontal="center" vertical="center" wrapText="1"/>
    </xf>
    <xf numFmtId="0" fontId="28" fillId="9" borderId="30" xfId="0" applyFont="1" applyFill="1" applyBorder="1" applyAlignment="1" applyProtection="1">
      <alignment horizontal="left" vertical="center" wrapText="1"/>
    </xf>
    <xf numFmtId="0" fontId="28" fillId="9" borderId="39" xfId="0" applyFont="1" applyFill="1" applyBorder="1" applyAlignment="1" applyProtection="1">
      <alignment horizontal="left" vertical="center" wrapText="1"/>
    </xf>
    <xf numFmtId="0" fontId="28" fillId="9" borderId="14" xfId="0" applyFont="1" applyFill="1" applyBorder="1" applyAlignment="1" applyProtection="1">
      <alignment horizontal="left" vertical="center" wrapText="1"/>
    </xf>
    <xf numFmtId="0" fontId="30" fillId="17" borderId="4" xfId="0" applyFont="1" applyFill="1" applyBorder="1" applyAlignment="1" applyProtection="1">
      <alignment horizontal="center" vertical="center" wrapText="1"/>
    </xf>
    <xf numFmtId="0" fontId="0" fillId="0" borderId="48" xfId="0" applyBorder="1" applyAlignment="1">
      <alignment horizontal="center" vertical="center" wrapText="1"/>
    </xf>
    <xf numFmtId="0" fontId="30" fillId="17" borderId="21" xfId="0" applyFont="1" applyFill="1" applyBorder="1" applyAlignment="1" applyProtection="1">
      <alignment horizontal="center" vertical="center" wrapText="1"/>
    </xf>
    <xf numFmtId="0" fontId="0" fillId="0" borderId="6" xfId="0" applyBorder="1" applyAlignment="1">
      <alignment horizontal="center" vertical="center" wrapText="1"/>
    </xf>
    <xf numFmtId="0" fontId="102" fillId="0" borderId="5" xfId="0" applyFont="1" applyBorder="1" applyAlignment="1" applyProtection="1">
      <alignment horizontal="center" vertical="center" wrapText="1"/>
    </xf>
    <xf numFmtId="0" fontId="115" fillId="9" borderId="21" xfId="0" applyNumberFormat="1" applyFont="1" applyFill="1" applyBorder="1" applyAlignment="1" applyProtection="1">
      <alignment horizontal="center" vertical="center" wrapText="1"/>
    </xf>
    <xf numFmtId="0" fontId="38" fillId="18" borderId="21" xfId="0" applyFont="1" applyFill="1" applyBorder="1" applyAlignment="1" applyProtection="1">
      <alignment horizontal="center" vertical="center" textRotation="255"/>
    </xf>
    <xf numFmtId="0" fontId="38" fillId="18" borderId="6" xfId="0" applyFont="1" applyFill="1" applyBorder="1" applyAlignment="1" applyProtection="1">
      <alignment horizontal="center" vertical="center" textRotation="255"/>
    </xf>
    <xf numFmtId="0" fontId="38" fillId="18" borderId="37" xfId="0" applyFont="1" applyFill="1" applyBorder="1" applyAlignment="1" applyProtection="1">
      <alignment horizontal="center" vertical="center" textRotation="255"/>
    </xf>
    <xf numFmtId="0" fontId="30" fillId="0" borderId="4" xfId="0" applyFont="1" applyBorder="1" applyAlignment="1" applyProtection="1">
      <alignment horizontal="center" vertical="center" wrapText="1"/>
    </xf>
    <xf numFmtId="0" fontId="45" fillId="9" borderId="0" xfId="0" applyFont="1" applyFill="1" applyBorder="1" applyAlignment="1" applyProtection="1">
      <alignment horizontal="center" vertical="center"/>
    </xf>
    <xf numFmtId="0" fontId="72" fillId="3" borderId="0" xfId="0" applyFont="1" applyFill="1" applyBorder="1" applyAlignment="1" applyProtection="1">
      <alignment horizontal="center" vertical="top" wrapText="1"/>
    </xf>
    <xf numFmtId="0" fontId="2" fillId="17" borderId="0" xfId="0" applyFont="1" applyFill="1" applyAlignment="1" applyProtection="1">
      <alignment horizontal="center" vertical="center"/>
    </xf>
    <xf numFmtId="0" fontId="116" fillId="17" borderId="4" xfId="0" applyFont="1" applyFill="1" applyBorder="1" applyAlignment="1">
      <alignment horizontal="center" vertical="center" wrapText="1"/>
    </xf>
    <xf numFmtId="0" fontId="116" fillId="17" borderId="48" xfId="0" applyFont="1" applyFill="1" applyBorder="1" applyAlignment="1">
      <alignment horizontal="center" vertical="center" wrapText="1"/>
    </xf>
    <xf numFmtId="0" fontId="32" fillId="21" borderId="73" xfId="0" applyFont="1" applyFill="1" applyBorder="1" applyAlignment="1" applyProtection="1">
      <alignment horizontal="center" vertical="center" wrapText="1"/>
    </xf>
    <xf numFmtId="0" fontId="32" fillId="21" borderId="74" xfId="0" applyFont="1" applyFill="1" applyBorder="1" applyAlignment="1" applyProtection="1">
      <alignment horizontal="center" vertical="center" wrapText="1"/>
    </xf>
    <xf numFmtId="0" fontId="38" fillId="0" borderId="0" xfId="0" applyFont="1" applyBorder="1" applyAlignment="1" applyProtection="1">
      <alignment horizontal="center" vertical="center"/>
    </xf>
    <xf numFmtId="0" fontId="73" fillId="18" borderId="5" xfId="0" applyFont="1" applyFill="1" applyBorder="1" applyAlignment="1" applyProtection="1">
      <alignment horizontal="center" vertical="center" textRotation="255"/>
    </xf>
    <xf numFmtId="0" fontId="25" fillId="9" borderId="4" xfId="0" applyFont="1" applyFill="1" applyBorder="1" applyAlignment="1" applyProtection="1">
      <alignment horizontal="left"/>
    </xf>
    <xf numFmtId="0" fontId="25" fillId="9" borderId="15" xfId="0" applyFont="1" applyFill="1" applyBorder="1" applyAlignment="1" applyProtection="1">
      <alignment horizontal="left"/>
    </xf>
    <xf numFmtId="0" fontId="25" fillId="9" borderId="48" xfId="0" applyFont="1" applyFill="1" applyBorder="1" applyAlignment="1" applyProtection="1">
      <alignment horizontal="left"/>
    </xf>
    <xf numFmtId="0" fontId="64" fillId="13" borderId="4" xfId="0" applyFont="1" applyFill="1" applyBorder="1" applyAlignment="1" applyProtection="1">
      <alignment horizontal="center" vertical="center"/>
    </xf>
    <xf numFmtId="0" fontId="64" fillId="13" borderId="15" xfId="0" applyFont="1" applyFill="1" applyBorder="1" applyAlignment="1" applyProtection="1">
      <alignment horizontal="center" vertical="center"/>
    </xf>
    <xf numFmtId="0" fontId="38" fillId="0" borderId="16" xfId="2" applyFont="1" applyFill="1" applyBorder="1" applyAlignment="1" applyProtection="1">
      <alignment horizontal="left" vertical="center" wrapText="1"/>
    </xf>
    <xf numFmtId="0" fontId="38" fillId="0" borderId="40" xfId="2" applyFont="1" applyFill="1" applyBorder="1" applyAlignment="1" applyProtection="1">
      <alignment horizontal="left" vertical="center" wrapText="1"/>
    </xf>
    <xf numFmtId="0" fontId="38" fillId="0" borderId="50" xfId="2" applyFont="1" applyFill="1" applyBorder="1" applyAlignment="1" applyProtection="1">
      <alignment horizontal="left" vertical="center" wrapText="1"/>
    </xf>
    <xf numFmtId="0" fontId="38" fillId="0" borderId="51" xfId="2" applyFont="1" applyFill="1" applyBorder="1" applyAlignment="1" applyProtection="1">
      <alignment horizontal="left" vertical="center" wrapText="1"/>
    </xf>
    <xf numFmtId="0" fontId="10" fillId="3" borderId="0" xfId="0" applyFont="1" applyFill="1" applyBorder="1" applyAlignment="1" applyProtection="1">
      <alignment horizontal="center" vertical="top"/>
    </xf>
    <xf numFmtId="0" fontId="56" fillId="13" borderId="0" xfId="0" applyFont="1" applyFill="1" applyBorder="1" applyAlignment="1" applyProtection="1">
      <alignment horizontal="center" vertical="center"/>
    </xf>
    <xf numFmtId="0" fontId="38" fillId="0" borderId="45" xfId="2" applyFont="1" applyFill="1" applyBorder="1" applyAlignment="1" applyProtection="1">
      <alignment horizontal="left" vertical="center" wrapText="1"/>
    </xf>
    <xf numFmtId="0" fontId="38" fillId="0" borderId="27" xfId="2" applyFont="1" applyFill="1" applyBorder="1" applyAlignment="1" applyProtection="1">
      <alignment horizontal="left" vertical="center" wrapText="1"/>
    </xf>
    <xf numFmtId="0" fontId="38" fillId="0" borderId="45" xfId="2" applyFont="1" applyFill="1" applyBorder="1" applyAlignment="1" applyProtection="1">
      <alignment horizontal="left" vertical="center"/>
    </xf>
    <xf numFmtId="0" fontId="38" fillId="0" borderId="27" xfId="2" applyFont="1" applyFill="1" applyBorder="1" applyAlignment="1" applyProtection="1">
      <alignment horizontal="left" vertical="center"/>
    </xf>
    <xf numFmtId="0" fontId="38" fillId="0" borderId="24" xfId="2" applyFont="1" applyFill="1" applyBorder="1" applyAlignment="1" applyProtection="1">
      <alignment horizontal="left" vertical="center"/>
    </xf>
    <xf numFmtId="0" fontId="38" fillId="0" borderId="24" xfId="2" applyFont="1" applyFill="1" applyBorder="1" applyAlignment="1" applyProtection="1">
      <alignment horizontal="left" vertical="center" wrapText="1"/>
    </xf>
    <xf numFmtId="0" fontId="38" fillId="0" borderId="36" xfId="2" applyFont="1" applyFill="1" applyBorder="1" applyAlignment="1" applyProtection="1">
      <alignment horizontal="left" vertical="center"/>
    </xf>
    <xf numFmtId="0" fontId="38" fillId="0" borderId="49" xfId="2" applyFont="1" applyFill="1" applyBorder="1" applyAlignment="1" applyProtection="1">
      <alignment horizontal="left" vertical="center"/>
    </xf>
    <xf numFmtId="0" fontId="5" fillId="0" borderId="7" xfId="0" applyFont="1" applyBorder="1" applyAlignment="1" applyProtection="1">
      <alignment horizontal="center"/>
    </xf>
    <xf numFmtId="0" fontId="5" fillId="0" borderId="8" xfId="0" applyFont="1" applyBorder="1" applyAlignment="1" applyProtection="1">
      <alignment horizontal="center"/>
    </xf>
    <xf numFmtId="0" fontId="5" fillId="0" borderId="9" xfId="0" applyFont="1" applyBorder="1" applyAlignment="1" applyProtection="1">
      <alignment horizontal="center"/>
    </xf>
    <xf numFmtId="0" fontId="2" fillId="13" borderId="30" xfId="2" applyFont="1" applyFill="1" applyBorder="1" applyAlignment="1" applyProtection="1">
      <alignment horizontal="left" vertical="center" wrapText="1"/>
    </xf>
    <xf numFmtId="0" fontId="2" fillId="13" borderId="19" xfId="2" applyFont="1" applyFill="1" applyBorder="1" applyAlignment="1" applyProtection="1">
      <alignment horizontal="left" vertical="center" wrapText="1"/>
    </xf>
    <xf numFmtId="0" fontId="2" fillId="13" borderId="20" xfId="2" applyFont="1" applyFill="1" applyBorder="1" applyAlignment="1" applyProtection="1">
      <alignment horizontal="left" vertical="center" wrapText="1"/>
    </xf>
    <xf numFmtId="0" fontId="2" fillId="13" borderId="38" xfId="2" applyFont="1" applyFill="1" applyBorder="1" applyAlignment="1" applyProtection="1">
      <alignment horizontal="left" vertical="center" wrapText="1"/>
    </xf>
    <xf numFmtId="0" fontId="49" fillId="0" borderId="1" xfId="0" applyFont="1" applyBorder="1" applyAlignment="1" applyProtection="1">
      <alignment horizontal="center" vertical="center" wrapText="1"/>
    </xf>
    <xf numFmtId="0" fontId="99" fillId="0" borderId="2" xfId="0" applyFont="1" applyBorder="1" applyAlignment="1" applyProtection="1">
      <alignment horizontal="center" vertical="center" wrapText="1"/>
    </xf>
    <xf numFmtId="0" fontId="99" fillId="0" borderId="3" xfId="0" applyFont="1" applyBorder="1" applyAlignment="1" applyProtection="1">
      <alignment horizontal="center" vertical="center" wrapText="1"/>
    </xf>
    <xf numFmtId="0" fontId="2" fillId="13" borderId="26" xfId="2" applyFont="1" applyFill="1" applyBorder="1" applyAlignment="1" applyProtection="1">
      <alignment horizontal="left" vertical="center" wrapText="1"/>
    </xf>
    <xf numFmtId="0" fontId="2" fillId="13" borderId="39" xfId="2" applyFont="1" applyFill="1" applyBorder="1" applyAlignment="1" applyProtection="1">
      <alignment horizontal="left" vertical="center" wrapText="1"/>
    </xf>
    <xf numFmtId="0" fontId="5" fillId="13" borderId="18" xfId="0" applyFont="1" applyFill="1" applyBorder="1" applyAlignment="1" applyProtection="1">
      <alignment horizontal="right" vertical="center"/>
    </xf>
    <xf numFmtId="0" fontId="70" fillId="0" borderId="23" xfId="2" applyFont="1" applyFill="1" applyBorder="1" applyAlignment="1" applyProtection="1">
      <alignment horizontal="left"/>
    </xf>
    <xf numFmtId="0" fontId="38" fillId="0" borderId="45" xfId="2" applyFont="1" applyFill="1" applyBorder="1" applyAlignment="1" applyProtection="1">
      <alignment horizontal="center" vertical="center" wrapText="1"/>
    </xf>
    <xf numFmtId="0" fontId="70" fillId="0" borderId="23" xfId="2" applyFont="1" applyFill="1" applyBorder="1" applyProtection="1"/>
    <xf numFmtId="0" fontId="25" fillId="0" borderId="45" xfId="2" applyFont="1" applyFill="1" applyBorder="1" applyAlignment="1" applyProtection="1">
      <alignment horizontal="center" vertical="center" wrapText="1"/>
    </xf>
    <xf numFmtId="0" fontId="25" fillId="0" borderId="23" xfId="2" applyFont="1" applyFill="1" applyBorder="1" applyAlignment="1" applyProtection="1">
      <alignment horizontal="center" vertical="center"/>
    </xf>
    <xf numFmtId="0" fontId="38" fillId="0" borderId="45" xfId="2" applyFont="1" applyFill="1" applyBorder="1" applyAlignment="1" applyProtection="1">
      <alignment horizontal="center" vertical="center"/>
    </xf>
    <xf numFmtId="0" fontId="2" fillId="0" borderId="39" xfId="2" applyFont="1" applyBorder="1" applyAlignment="1" applyProtection="1">
      <alignment horizontal="center" vertical="center"/>
    </xf>
    <xf numFmtId="0" fontId="2" fillId="0" borderId="14" xfId="2" applyFont="1" applyBorder="1" applyAlignment="1" applyProtection="1">
      <alignment horizontal="center" vertical="center"/>
    </xf>
    <xf numFmtId="0" fontId="64" fillId="14" borderId="10" xfId="0" applyFont="1" applyFill="1" applyBorder="1" applyAlignment="1" applyProtection="1">
      <alignment horizontal="center" vertical="center"/>
    </xf>
    <xf numFmtId="0" fontId="64" fillId="14" borderId="0" xfId="0" applyFont="1" applyFill="1" applyBorder="1" applyAlignment="1" applyProtection="1">
      <alignment horizontal="center" vertical="center"/>
    </xf>
    <xf numFmtId="0" fontId="123" fillId="0" borderId="0" xfId="0" applyFont="1" applyBorder="1" applyAlignment="1" applyProtection="1">
      <alignment horizontal="center" vertical="center" wrapText="1"/>
    </xf>
    <xf numFmtId="0" fontId="38" fillId="9" borderId="0" xfId="0" applyFont="1" applyFill="1" applyBorder="1" applyAlignment="1" applyProtection="1">
      <alignment horizontal="center" vertical="center" wrapText="1"/>
    </xf>
    <xf numFmtId="0" fontId="38" fillId="0" borderId="52" xfId="2" applyFont="1" applyFill="1" applyBorder="1" applyAlignment="1" applyProtection="1">
      <alignment horizontal="left" vertical="center"/>
    </xf>
    <xf numFmtId="0" fontId="38" fillId="0" borderId="53" xfId="2" applyFont="1" applyFill="1" applyBorder="1" applyAlignment="1" applyProtection="1">
      <alignment horizontal="left"/>
    </xf>
    <xf numFmtId="0" fontId="38" fillId="0" borderId="52" xfId="2" applyFont="1" applyFill="1" applyBorder="1" applyAlignment="1" applyProtection="1">
      <alignment horizontal="center" vertical="center" wrapText="1"/>
    </xf>
    <xf numFmtId="0" fontId="38" fillId="0" borderId="53" xfId="2" applyFont="1" applyFill="1" applyBorder="1" applyProtection="1"/>
    <xf numFmtId="0" fontId="38" fillId="0" borderId="24" xfId="2" applyFont="1" applyFill="1" applyBorder="1" applyAlignment="1" applyProtection="1">
      <alignment horizontal="center" vertical="center"/>
    </xf>
    <xf numFmtId="0" fontId="38" fillId="0" borderId="16" xfId="2" applyFont="1" applyFill="1" applyBorder="1" applyAlignment="1" applyProtection="1">
      <alignment horizontal="center" vertical="center"/>
    </xf>
    <xf numFmtId="0" fontId="38" fillId="0" borderId="34" xfId="2" applyFont="1" applyFill="1" applyBorder="1" applyAlignment="1" applyProtection="1">
      <alignment horizontal="center" vertical="center"/>
    </xf>
    <xf numFmtId="0" fontId="38" fillId="0" borderId="31" xfId="2" applyFont="1" applyFill="1" applyBorder="1" applyAlignment="1" applyProtection="1">
      <alignment horizontal="center" vertical="center" wrapText="1"/>
    </xf>
    <xf numFmtId="0" fontId="97" fillId="21" borderId="7" xfId="0" applyFont="1" applyFill="1" applyBorder="1" applyAlignment="1" applyProtection="1">
      <alignment vertical="center" wrapText="1"/>
    </xf>
    <xf numFmtId="0" fontId="118" fillId="21" borderId="8" xfId="0" applyFont="1" applyFill="1" applyBorder="1" applyAlignment="1">
      <alignment vertical="center" wrapText="1"/>
    </xf>
    <xf numFmtId="0" fontId="118" fillId="21" borderId="9" xfId="0" applyFont="1" applyFill="1" applyBorder="1" applyAlignment="1">
      <alignment vertical="center" wrapText="1"/>
    </xf>
    <xf numFmtId="0" fontId="118" fillId="21" borderId="10" xfId="0" applyFont="1" applyFill="1" applyBorder="1" applyAlignment="1">
      <alignment vertical="center" wrapText="1"/>
    </xf>
    <xf numFmtId="0" fontId="118" fillId="21" borderId="0" xfId="0" applyFont="1" applyFill="1" applyBorder="1" applyAlignment="1">
      <alignment vertical="center" wrapText="1"/>
    </xf>
    <xf numFmtId="0" fontId="118" fillId="21" borderId="11" xfId="0" applyFont="1" applyFill="1" applyBorder="1" applyAlignment="1">
      <alignment vertical="center" wrapText="1"/>
    </xf>
    <xf numFmtId="0" fontId="0" fillId="21" borderId="10" xfId="0" applyFill="1" applyBorder="1" applyAlignment="1">
      <alignment vertical="center" wrapText="1"/>
    </xf>
    <xf numFmtId="0" fontId="0" fillId="21" borderId="0" xfId="0" applyFill="1" applyBorder="1" applyAlignment="1">
      <alignment vertical="center" wrapText="1"/>
    </xf>
    <xf numFmtId="0" fontId="0" fillId="21" borderId="11" xfId="0" applyFill="1" applyBorder="1" applyAlignment="1">
      <alignment vertical="center" wrapText="1"/>
    </xf>
    <xf numFmtId="0" fontId="0" fillId="21" borderId="1" xfId="0" applyFill="1" applyBorder="1" applyAlignment="1">
      <alignment vertical="center" wrapText="1"/>
    </xf>
    <xf numFmtId="0" fontId="0" fillId="21" borderId="2" xfId="0" applyFill="1" applyBorder="1" applyAlignment="1">
      <alignment vertical="center" wrapText="1"/>
    </xf>
    <xf numFmtId="0" fontId="0" fillId="21" borderId="3" xfId="0" applyFill="1" applyBorder="1" applyAlignment="1">
      <alignment vertical="center" wrapText="1"/>
    </xf>
    <xf numFmtId="0" fontId="5" fillId="0" borderId="0" xfId="0" applyFont="1" applyAlignment="1" applyProtection="1">
      <alignment horizontal="center" vertical="center"/>
    </xf>
    <xf numFmtId="0" fontId="0" fillId="0" borderId="0" xfId="0" applyAlignment="1" applyProtection="1">
      <alignment horizontal="center" vertical="center"/>
    </xf>
    <xf numFmtId="0" fontId="38" fillId="0" borderId="27" xfId="2" applyFont="1" applyFill="1" applyBorder="1" applyAlignment="1" applyProtection="1">
      <alignment horizontal="center" vertical="center"/>
    </xf>
    <xf numFmtId="0" fontId="2" fillId="9" borderId="0" xfId="0" applyFont="1" applyFill="1" applyBorder="1" applyAlignment="1" applyProtection="1">
      <alignment horizontal="center" vertical="center"/>
    </xf>
    <xf numFmtId="0" fontId="2" fillId="14" borderId="30" xfId="2" applyFont="1" applyFill="1" applyBorder="1" applyAlignment="1" applyProtection="1">
      <alignment horizontal="right" vertical="center" wrapText="1"/>
    </xf>
    <xf numFmtId="0" fontId="2" fillId="14" borderId="39" xfId="2" applyFont="1" applyFill="1" applyBorder="1" applyAlignment="1" applyProtection="1">
      <alignment horizontal="right" vertical="center" wrapText="1"/>
    </xf>
    <xf numFmtId="0" fontId="75" fillId="0" borderId="0" xfId="0" applyFont="1" applyAlignment="1" applyProtection="1">
      <alignment horizontal="center" wrapText="1"/>
    </xf>
    <xf numFmtId="0" fontId="38" fillId="0" borderId="24" xfId="2" applyFont="1" applyFill="1" applyBorder="1" applyAlignment="1" applyProtection="1">
      <alignment horizontal="center" vertical="center" wrapText="1"/>
    </xf>
    <xf numFmtId="0" fontId="38" fillId="0" borderId="16" xfId="2" applyFont="1" applyFill="1" applyBorder="1" applyAlignment="1" applyProtection="1">
      <alignment horizontal="center" vertical="center" wrapText="1"/>
    </xf>
    <xf numFmtId="0" fontId="38" fillId="0" borderId="40" xfId="2" applyFont="1" applyFill="1" applyBorder="1" applyAlignment="1" applyProtection="1">
      <alignment horizontal="center" vertical="center" wrapText="1"/>
    </xf>
    <xf numFmtId="0" fontId="38" fillId="0" borderId="40" xfId="2" applyFont="1" applyFill="1" applyBorder="1" applyAlignment="1" applyProtection="1">
      <alignment horizontal="center" vertical="center"/>
    </xf>
    <xf numFmtId="0" fontId="38" fillId="0" borderId="53" xfId="2" applyFont="1" applyFill="1" applyBorder="1" applyAlignment="1" applyProtection="1">
      <alignment horizontal="center" vertical="center" wrapText="1"/>
    </xf>
    <xf numFmtId="0" fontId="21" fillId="0" borderId="10" xfId="0" applyFont="1" applyBorder="1" applyAlignment="1" applyProtection="1">
      <alignment horizontal="center" vertical="center" wrapText="1"/>
      <protection locked="0"/>
    </xf>
    <xf numFmtId="0" fontId="21" fillId="0" borderId="0" xfId="0" applyFont="1" applyBorder="1" applyAlignment="1" applyProtection="1">
      <alignment horizontal="center" vertical="center" wrapText="1"/>
      <protection locked="0"/>
    </xf>
    <xf numFmtId="0" fontId="21" fillId="0" borderId="11" xfId="0" applyFont="1" applyBorder="1" applyAlignment="1" applyProtection="1">
      <alignment horizontal="center" vertical="center" wrapText="1"/>
      <protection locked="0"/>
    </xf>
    <xf numFmtId="0" fontId="20" fillId="10" borderId="10" xfId="0" applyFont="1" applyFill="1" applyBorder="1" applyAlignment="1" applyProtection="1">
      <alignment horizontal="left" vertical="center" wrapText="1"/>
    </xf>
    <xf numFmtId="0" fontId="20" fillId="10" borderId="0" xfId="0" applyFont="1" applyFill="1" applyBorder="1" applyAlignment="1" applyProtection="1">
      <alignment horizontal="left" vertical="center" wrapText="1"/>
    </xf>
    <xf numFmtId="0" fontId="20" fillId="10" borderId="11" xfId="0" applyFont="1" applyFill="1" applyBorder="1" applyAlignment="1" applyProtection="1">
      <alignment horizontal="left" vertical="center" wrapText="1"/>
    </xf>
    <xf numFmtId="0" fontId="9" fillId="4" borderId="10" xfId="0" applyFont="1" applyFill="1" applyBorder="1" applyAlignment="1" applyProtection="1">
      <alignment horizontal="left"/>
      <protection locked="0"/>
    </xf>
    <xf numFmtId="0" fontId="0" fillId="0" borderId="0" xfId="0" applyAlignment="1" applyProtection="1">
      <alignment horizontal="left"/>
      <protection locked="0"/>
    </xf>
    <xf numFmtId="168" fontId="9" fillId="11" borderId="0" xfId="0" applyNumberFormat="1" applyFont="1" applyFill="1" applyBorder="1" applyAlignment="1" applyProtection="1">
      <alignment horizontal="center"/>
      <protection locked="0"/>
    </xf>
    <xf numFmtId="168" fontId="9" fillId="11" borderId="11" xfId="0" applyNumberFormat="1" applyFont="1" applyFill="1" applyBorder="1" applyAlignment="1" applyProtection="1">
      <alignment horizontal="center"/>
      <protection locked="0"/>
    </xf>
    <xf numFmtId="0" fontId="44" fillId="16" borderId="4" xfId="0" applyFont="1" applyFill="1" applyBorder="1" applyAlignment="1" applyProtection="1">
      <alignment horizontal="center" vertical="center"/>
    </xf>
    <xf numFmtId="0" fontId="44" fillId="16" borderId="15" xfId="0" applyFont="1" applyFill="1" applyBorder="1" applyAlignment="1" applyProtection="1">
      <alignment horizontal="center" vertical="center"/>
    </xf>
    <xf numFmtId="0" fontId="44" fillId="16" borderId="48" xfId="0" applyFont="1" applyFill="1" applyBorder="1" applyAlignment="1" applyProtection="1">
      <alignment horizontal="center" vertical="center"/>
    </xf>
    <xf numFmtId="0" fontId="9" fillId="15" borderId="4" xfId="0" applyNumberFormat="1" applyFont="1" applyFill="1" applyBorder="1" applyAlignment="1" applyProtection="1">
      <alignment horizontal="center" vertical="center" wrapText="1"/>
    </xf>
    <xf numFmtId="0" fontId="9" fillId="15" borderId="15" xfId="0" applyNumberFormat="1" applyFont="1" applyFill="1" applyBorder="1" applyAlignment="1" applyProtection="1">
      <alignment horizontal="center" vertical="center" wrapText="1"/>
    </xf>
    <xf numFmtId="0" fontId="9" fillId="15" borderId="48" xfId="0" applyNumberFormat="1" applyFont="1" applyFill="1" applyBorder="1" applyAlignment="1" applyProtection="1">
      <alignment horizontal="center" vertical="center" wrapText="1"/>
    </xf>
    <xf numFmtId="0" fontId="19" fillId="0" borderId="4" xfId="0" applyFont="1" applyBorder="1" applyAlignment="1" applyProtection="1">
      <alignment horizontal="center" vertical="center"/>
    </xf>
    <xf numFmtId="0" fontId="19" fillId="0" borderId="15" xfId="0" applyFont="1" applyBorder="1" applyAlignment="1" applyProtection="1">
      <alignment horizontal="center" vertical="center"/>
    </xf>
    <xf numFmtId="0" fontId="19" fillId="0" borderId="48" xfId="0" applyFont="1" applyBorder="1" applyAlignment="1" applyProtection="1">
      <alignment horizontal="center" vertical="center"/>
    </xf>
    <xf numFmtId="0" fontId="79" fillId="16" borderId="4" xfId="0" applyFont="1" applyFill="1" applyBorder="1" applyAlignment="1" applyProtection="1">
      <alignment horizontal="center" vertical="center" wrapText="1"/>
    </xf>
    <xf numFmtId="0" fontId="79" fillId="16" borderId="15" xfId="0" applyFont="1" applyFill="1" applyBorder="1" applyAlignment="1" applyProtection="1">
      <alignment horizontal="center" vertical="center" wrapText="1"/>
    </xf>
    <xf numFmtId="0" fontId="79" fillId="16" borderId="48" xfId="0" applyFont="1" applyFill="1" applyBorder="1" applyAlignment="1" applyProtection="1">
      <alignment horizontal="center" vertical="center" wrapText="1"/>
    </xf>
    <xf numFmtId="0" fontId="10" fillId="3" borderId="7" xfId="0" applyFont="1" applyFill="1" applyBorder="1" applyAlignment="1" applyProtection="1">
      <alignment horizontal="center" vertical="top"/>
    </xf>
    <xf numFmtId="0" fontId="10" fillId="3" borderId="8" xfId="0" applyFont="1" applyFill="1" applyBorder="1" applyAlignment="1" applyProtection="1">
      <alignment horizontal="center" vertical="top"/>
    </xf>
    <xf numFmtId="0" fontId="10" fillId="3" borderId="9" xfId="0" applyFont="1" applyFill="1" applyBorder="1" applyAlignment="1" applyProtection="1">
      <alignment horizontal="center" vertical="top"/>
    </xf>
    <xf numFmtId="0" fontId="31" fillId="0" borderId="4" xfId="0" applyNumberFormat="1" applyFont="1" applyFill="1" applyBorder="1" applyAlignment="1" applyProtection="1">
      <alignment horizontal="center" vertical="center"/>
      <protection locked="0"/>
    </xf>
    <xf numFmtId="0" fontId="31" fillId="0" borderId="15" xfId="0" applyNumberFormat="1" applyFont="1" applyFill="1" applyBorder="1" applyAlignment="1" applyProtection="1">
      <alignment horizontal="center" vertical="center"/>
      <protection locked="0"/>
    </xf>
    <xf numFmtId="0" fontId="31" fillId="0" borderId="48" xfId="0" applyNumberFormat="1" applyFont="1" applyFill="1" applyBorder="1" applyAlignment="1" applyProtection="1">
      <alignment horizontal="center" vertical="center"/>
      <protection locked="0"/>
    </xf>
    <xf numFmtId="0" fontId="83" fillId="5" borderId="47" xfId="0" applyFont="1" applyFill="1" applyBorder="1" applyAlignment="1" applyProtection="1">
      <alignment horizontal="center" vertical="center" wrapText="1"/>
    </xf>
    <xf numFmtId="0" fontId="83" fillId="5" borderId="5" xfId="0" applyFont="1" applyFill="1" applyBorder="1" applyAlignment="1" applyProtection="1">
      <alignment horizontal="center" vertical="center" wrapText="1"/>
    </xf>
    <xf numFmtId="0" fontId="83" fillId="5" borderId="56" xfId="0" applyFont="1" applyFill="1" applyBorder="1" applyAlignment="1" applyProtection="1">
      <alignment horizontal="center" vertical="center" wrapText="1"/>
    </xf>
    <xf numFmtId="0" fontId="83" fillId="5" borderId="54" xfId="0" applyFont="1" applyFill="1" applyBorder="1" applyAlignment="1" applyProtection="1">
      <alignment horizontal="center" vertical="center" wrapText="1"/>
    </xf>
    <xf numFmtId="0" fontId="82" fillId="5" borderId="52" xfId="0" applyFont="1" applyFill="1" applyBorder="1" applyAlignment="1" applyProtection="1">
      <alignment horizontal="center" vertical="center"/>
    </xf>
    <xf numFmtId="0" fontId="82" fillId="5" borderId="12" xfId="0" applyFont="1" applyFill="1" applyBorder="1" applyAlignment="1" applyProtection="1">
      <alignment horizontal="center" vertical="center"/>
    </xf>
    <xf numFmtId="0" fontId="82" fillId="5" borderId="17" xfId="0" applyFont="1" applyFill="1" applyBorder="1" applyAlignment="1" applyProtection="1">
      <alignment horizontal="center" vertical="center"/>
    </xf>
    <xf numFmtId="0" fontId="82" fillId="5" borderId="31" xfId="0" applyFont="1" applyFill="1" applyBorder="1" applyAlignment="1" applyProtection="1">
      <alignment horizontal="center" vertical="center"/>
    </xf>
    <xf numFmtId="0" fontId="82" fillId="5" borderId="2" xfId="0" applyFont="1" applyFill="1" applyBorder="1" applyAlignment="1" applyProtection="1">
      <alignment horizontal="center" vertical="center"/>
    </xf>
    <xf numFmtId="0" fontId="82" fillId="5" borderId="41" xfId="0" applyFont="1" applyFill="1" applyBorder="1" applyAlignment="1" applyProtection="1">
      <alignment horizontal="center" vertical="center"/>
    </xf>
    <xf numFmtId="0" fontId="2" fillId="14" borderId="23" xfId="2" applyFont="1" applyFill="1" applyBorder="1" applyAlignment="1" applyProtection="1">
      <alignment horizontal="right" vertical="center" wrapText="1"/>
    </xf>
    <xf numFmtId="0" fontId="2" fillId="14" borderId="24" xfId="2" applyFont="1" applyFill="1" applyBorder="1" applyAlignment="1" applyProtection="1">
      <alignment horizontal="right" vertical="center" wrapText="1"/>
    </xf>
    <xf numFmtId="0" fontId="39" fillId="14" borderId="24" xfId="2" applyFont="1" applyFill="1" applyBorder="1"/>
    <xf numFmtId="0" fontId="85" fillId="5" borderId="0" xfId="2" applyFont="1" applyFill="1" applyBorder="1" applyAlignment="1" applyProtection="1">
      <alignment horizontal="center" vertical="center" wrapText="1"/>
    </xf>
    <xf numFmtId="0" fontId="54" fillId="5" borderId="45" xfId="2" applyFont="1" applyFill="1" applyBorder="1" applyAlignment="1" applyProtection="1">
      <alignment horizontal="center" vertical="center" wrapText="1"/>
    </xf>
    <xf numFmtId="0" fontId="54" fillId="5" borderId="23" xfId="2" applyFont="1" applyFill="1" applyBorder="1" applyAlignment="1" applyProtection="1">
      <alignment horizontal="center" vertical="center"/>
    </xf>
    <xf numFmtId="0" fontId="74" fillId="5" borderId="45" xfId="2" applyFont="1" applyFill="1" applyBorder="1" applyAlignment="1" applyProtection="1">
      <alignment horizontal="center" vertical="center" wrapText="1"/>
    </xf>
    <xf numFmtId="0" fontId="68" fillId="5" borderId="23" xfId="2" applyFont="1" applyFill="1" applyBorder="1" applyProtection="1"/>
    <xf numFmtId="0" fontId="74" fillId="5" borderId="23" xfId="2" applyFont="1" applyFill="1" applyBorder="1" applyAlignment="1" applyProtection="1">
      <alignment horizontal="center" vertical="center" wrapText="1"/>
    </xf>
    <xf numFmtId="0" fontId="74" fillId="5" borderId="45" xfId="2" applyFont="1" applyFill="1" applyBorder="1" applyAlignment="1" applyProtection="1">
      <alignment horizontal="center" vertical="center"/>
    </xf>
    <xf numFmtId="0" fontId="74" fillId="5" borderId="23" xfId="2" applyFont="1" applyFill="1" applyBorder="1" applyAlignment="1" applyProtection="1">
      <alignment horizontal="center" vertical="center"/>
    </xf>
    <xf numFmtId="0" fontId="38" fillId="5" borderId="45" xfId="2" applyFont="1" applyFill="1" applyBorder="1" applyAlignment="1" applyProtection="1">
      <alignment horizontal="left" vertical="center"/>
    </xf>
    <xf numFmtId="0" fontId="38" fillId="5" borderId="23" xfId="2" applyFont="1" applyFill="1" applyBorder="1" applyAlignment="1" applyProtection="1">
      <alignment horizontal="left" vertical="center"/>
    </xf>
    <xf numFmtId="0" fontId="42" fillId="5" borderId="16" xfId="0" applyFont="1" applyFill="1" applyBorder="1" applyAlignment="1">
      <alignment horizontal="center"/>
    </xf>
    <xf numFmtId="0" fontId="42" fillId="5" borderId="34" xfId="0" applyFont="1" applyFill="1" applyBorder="1" applyAlignment="1">
      <alignment horizontal="center"/>
    </xf>
    <xf numFmtId="0" fontId="95" fillId="0" borderId="16" xfId="0" applyFont="1" applyBorder="1" applyAlignment="1">
      <alignment horizontal="center" vertical="center" wrapText="1"/>
    </xf>
    <xf numFmtId="0" fontId="95" fillId="0" borderId="13" xfId="0" applyFont="1" applyBorder="1" applyAlignment="1">
      <alignment horizontal="center" vertical="center" wrapText="1"/>
    </xf>
    <xf numFmtId="0" fontId="95" fillId="0" borderId="40" xfId="0" applyFont="1" applyBorder="1" applyAlignment="1">
      <alignment horizontal="center" vertical="center" wrapText="1"/>
    </xf>
    <xf numFmtId="0" fontId="38" fillId="0" borderId="0" xfId="2" applyFont="1" applyFill="1" applyBorder="1" applyAlignment="1" applyProtection="1">
      <alignment horizontal="center" vertical="center"/>
    </xf>
    <xf numFmtId="0" fontId="38" fillId="0" borderId="0" xfId="2" applyFont="1" applyFill="1" applyBorder="1" applyAlignment="1" applyProtection="1">
      <alignment horizontal="right" vertical="center" wrapText="1"/>
    </xf>
    <xf numFmtId="0" fontId="38" fillId="0" borderId="0" xfId="2" applyFont="1" applyFill="1" applyBorder="1" applyAlignment="1" applyProtection="1">
      <alignment horizontal="center" vertical="center" wrapText="1"/>
    </xf>
    <xf numFmtId="0" fontId="95" fillId="0" borderId="30" xfId="0" applyFont="1" applyBorder="1" applyAlignment="1">
      <alignment horizontal="center" vertical="center" wrapText="1"/>
    </xf>
    <xf numFmtId="0" fontId="95" fillId="0" borderId="14" xfId="0" applyFont="1" applyBorder="1" applyAlignment="1">
      <alignment horizontal="center" vertical="center" wrapText="1"/>
    </xf>
    <xf numFmtId="0" fontId="55" fillId="0" borderId="0" xfId="0" applyFont="1" applyAlignment="1">
      <alignment horizontal="center" vertical="center"/>
    </xf>
    <xf numFmtId="0" fontId="14" fillId="0" borderId="0" xfId="0" applyFont="1" applyFill="1" applyBorder="1" applyAlignment="1" applyProtection="1">
      <alignment horizontal="center" vertical="center"/>
    </xf>
    <xf numFmtId="4" fontId="27" fillId="5" borderId="21" xfId="0" applyNumberFormat="1" applyFont="1" applyFill="1" applyBorder="1" applyAlignment="1" applyProtection="1">
      <alignment horizontal="center" vertical="center"/>
      <protection locked="0"/>
    </xf>
    <xf numFmtId="2" fontId="27" fillId="5" borderId="21" xfId="0" applyNumberFormat="1" applyFont="1" applyFill="1" applyBorder="1" applyAlignment="1" applyProtection="1">
      <alignment horizontal="center" vertical="center"/>
      <protection locked="0"/>
    </xf>
    <xf numFmtId="0" fontId="8" fillId="9" borderId="0" xfId="0" quotePrefix="1" applyFont="1" applyFill="1" applyAlignment="1" applyProtection="1">
      <alignment horizontal="center" vertical="center" wrapText="1"/>
    </xf>
    <xf numFmtId="0" fontId="9" fillId="9" borderId="0" xfId="0" applyFont="1" applyFill="1" applyAlignment="1" applyProtection="1">
      <alignment horizontal="center"/>
    </xf>
    <xf numFmtId="0" fontId="8" fillId="17" borderId="0" xfId="0" applyFont="1" applyFill="1" applyAlignment="1" applyProtection="1">
      <alignment horizontal="center"/>
    </xf>
    <xf numFmtId="0" fontId="21" fillId="0" borderId="10" xfId="0" applyFont="1" applyBorder="1" applyAlignment="1" applyProtection="1">
      <alignment horizontal="center" vertical="center" wrapText="1"/>
    </xf>
    <xf numFmtId="0" fontId="21" fillId="0" borderId="0" xfId="0" applyFont="1" applyBorder="1" applyAlignment="1" applyProtection="1">
      <alignment horizontal="center" vertical="center" wrapText="1"/>
    </xf>
    <xf numFmtId="0" fontId="67" fillId="0" borderId="10" xfId="0" applyFont="1" applyBorder="1" applyAlignment="1" applyProtection="1">
      <alignment horizontal="center" vertical="center" wrapText="1"/>
    </xf>
    <xf numFmtId="0" fontId="67" fillId="0" borderId="0" xfId="0" applyFont="1" applyBorder="1" applyAlignment="1" applyProtection="1">
      <alignment horizontal="center" vertical="center" wrapText="1"/>
    </xf>
    <xf numFmtId="0" fontId="12" fillId="0" borderId="11" xfId="0" applyFont="1" applyBorder="1" applyAlignment="1" applyProtection="1">
      <alignment vertical="center" wrapText="1"/>
    </xf>
    <xf numFmtId="0" fontId="9" fillId="9" borderId="0" xfId="0" applyFont="1" applyFill="1" applyAlignment="1" applyProtection="1">
      <alignment horizontal="center" wrapText="1"/>
    </xf>
    <xf numFmtId="0" fontId="67" fillId="0" borderId="1" xfId="0" applyFont="1" applyBorder="1" applyAlignment="1" applyProtection="1">
      <alignment horizontal="center" vertical="center" wrapText="1"/>
    </xf>
    <xf numFmtId="0" fontId="67" fillId="0" borderId="2" xfId="0" applyFont="1" applyBorder="1" applyAlignment="1" applyProtection="1">
      <alignment horizontal="center" vertical="center" wrapText="1"/>
    </xf>
    <xf numFmtId="0" fontId="12" fillId="0" borderId="3" xfId="0" applyFont="1" applyBorder="1" applyAlignment="1" applyProtection="1">
      <alignment vertical="center" wrapText="1"/>
    </xf>
  </cellXfs>
  <cellStyles count="3">
    <cellStyle name="Milliers" xfId="1" builtinId="3"/>
    <cellStyle name="Normal" xfId="0" builtinId="0"/>
    <cellStyle name="Normal 2" xfId="2"/>
  </cellStyles>
  <dxfs count="4">
    <dxf>
      <font>
        <b/>
        <i val="0"/>
        <color rgb="FF00B050"/>
      </font>
    </dxf>
    <dxf>
      <font>
        <b/>
        <i val="0"/>
        <color rgb="FFFF0000"/>
      </font>
    </dxf>
    <dxf>
      <font>
        <b/>
        <i val="0"/>
        <color rgb="FF008000"/>
      </font>
    </dxf>
    <dxf>
      <font>
        <b/>
        <i val="0"/>
        <color rgb="FFFF0000"/>
      </font>
    </dxf>
  </dxfs>
  <tableStyles count="0" defaultTableStyle="TableStyleMedium2" defaultPivotStyle="PivotStyleMedium9"/>
  <colors>
    <mruColors>
      <color rgb="FFDCE6F1"/>
      <color rgb="FFCFFBC9"/>
      <color rgb="FFFFFF99"/>
      <color rgb="FFFFCCCC"/>
      <color rgb="FF008000"/>
      <color rgb="FF0000FF"/>
      <color rgb="FFFFFFCC"/>
      <color rgb="FFFFFF66"/>
      <color rgb="FFD3EBF1"/>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3</xdr:col>
      <xdr:colOff>504825</xdr:colOff>
      <xdr:row>75</xdr:row>
      <xdr:rowOff>142875</xdr:rowOff>
    </xdr:from>
    <xdr:to>
      <xdr:col>7</xdr:col>
      <xdr:colOff>95250</xdr:colOff>
      <xdr:row>80</xdr:row>
      <xdr:rowOff>95250</xdr:rowOff>
    </xdr:to>
    <xdr:pic>
      <xdr:nvPicPr>
        <xdr:cNvPr id="3180" name="Image 14">
          <a:extLst>
            <a:ext uri="{FF2B5EF4-FFF2-40B4-BE49-F238E27FC236}">
              <a16:creationId xmlns="" xmlns:a16="http://schemas.microsoft.com/office/drawing/2014/main" id="{00000000-0008-0000-0100-00006C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62550" y="13601700"/>
          <a:ext cx="300037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123825</xdr:colOff>
      <xdr:row>3</xdr:row>
      <xdr:rowOff>161926</xdr:rowOff>
    </xdr:from>
    <xdr:to>
      <xdr:col>0</xdr:col>
      <xdr:colOff>1257300</xdr:colOff>
      <xdr:row>10</xdr:row>
      <xdr:rowOff>19050</xdr:rowOff>
    </xdr:to>
    <xdr:pic>
      <xdr:nvPicPr>
        <xdr:cNvPr id="3181" name="Image 15">
          <a:extLst>
            <a:ext uri="{FF2B5EF4-FFF2-40B4-BE49-F238E27FC236}">
              <a16:creationId xmlns="" xmlns:a16="http://schemas.microsoft.com/office/drawing/2014/main" id="{00000000-0008-0000-0100-00006D0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3825" y="876301"/>
          <a:ext cx="1133475" cy="1362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123825</xdr:colOff>
      <xdr:row>3</xdr:row>
      <xdr:rowOff>161926</xdr:rowOff>
    </xdr:from>
    <xdr:to>
      <xdr:col>0</xdr:col>
      <xdr:colOff>1275782</xdr:colOff>
      <xdr:row>11</xdr:row>
      <xdr:rowOff>142251</xdr:rowOff>
    </xdr:to>
    <xdr:pic>
      <xdr:nvPicPr>
        <xdr:cNvPr id="2" name="Image 1"/>
        <xdr:cNvPicPr>
          <a:picLocks noChangeAspect="1"/>
        </xdr:cNvPicPr>
      </xdr:nvPicPr>
      <xdr:blipFill>
        <a:blip xmlns:r="http://schemas.openxmlformats.org/officeDocument/2006/relationships" r:embed="rId3"/>
        <a:stretch>
          <a:fillRect/>
        </a:stretch>
      </xdr:blipFill>
      <xdr:spPr>
        <a:xfrm>
          <a:off x="123825" y="876301"/>
          <a:ext cx="1151957" cy="1571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2</xdr:row>
      <xdr:rowOff>57150</xdr:rowOff>
    </xdr:from>
    <xdr:to>
      <xdr:col>0</xdr:col>
      <xdr:colOff>1228725</xdr:colOff>
      <xdr:row>5</xdr:row>
      <xdr:rowOff>704850</xdr:rowOff>
    </xdr:to>
    <xdr:pic>
      <xdr:nvPicPr>
        <xdr:cNvPr id="19724" name="Image 2">
          <a:extLst>
            <a:ext uri="{FF2B5EF4-FFF2-40B4-BE49-F238E27FC236}">
              <a16:creationId xmlns="" xmlns:a16="http://schemas.microsoft.com/office/drawing/2014/main" id="{00000000-0008-0000-0600-00000C4D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361950"/>
          <a:ext cx="1133475" cy="1343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2</xdr:row>
      <xdr:rowOff>57150</xdr:rowOff>
    </xdr:from>
    <xdr:to>
      <xdr:col>0</xdr:col>
      <xdr:colOff>1247207</xdr:colOff>
      <xdr:row>6</xdr:row>
      <xdr:rowOff>133350</xdr:rowOff>
    </xdr:to>
    <xdr:pic>
      <xdr:nvPicPr>
        <xdr:cNvPr id="2" name="Image 1"/>
        <xdr:cNvPicPr>
          <a:picLocks noChangeAspect="1"/>
        </xdr:cNvPicPr>
      </xdr:nvPicPr>
      <xdr:blipFill>
        <a:blip xmlns:r="http://schemas.openxmlformats.org/officeDocument/2006/relationships" r:embed="rId2"/>
        <a:stretch>
          <a:fillRect/>
        </a:stretch>
      </xdr:blipFill>
      <xdr:spPr>
        <a:xfrm>
          <a:off x="95250" y="361950"/>
          <a:ext cx="1151957" cy="146685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a:solidFill>
            <a:schemeClr val="accent2"/>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J71"/>
  <sheetViews>
    <sheetView showGridLines="0" tabSelected="1" zoomScale="90" zoomScaleNormal="90" zoomScaleSheetLayoutView="100" workbookViewId="0">
      <selection activeCell="C10" sqref="C10:J10"/>
    </sheetView>
  </sheetViews>
  <sheetFormatPr baseColWidth="10" defaultColWidth="9.140625" defaultRowHeight="15.75" x14ac:dyDescent="0.25"/>
  <cols>
    <col min="1" max="1" width="12.28515625" style="2" customWidth="1"/>
    <col min="2" max="2" width="20" style="2" customWidth="1"/>
    <col min="3" max="3" width="13.7109375" style="2" customWidth="1"/>
    <col min="4" max="4" width="14.85546875" style="2" customWidth="1"/>
    <col min="5" max="5" width="18.7109375" style="2" customWidth="1"/>
    <col min="6" max="8" width="9.140625" style="2"/>
    <col min="9" max="9" width="11.7109375" style="2" customWidth="1"/>
    <col min="10" max="10" width="22.85546875" style="2" customWidth="1"/>
    <col min="11" max="16384" width="9.140625" style="2"/>
  </cols>
  <sheetData>
    <row r="1" spans="1:10" ht="18.75" x14ac:dyDescent="0.3">
      <c r="A1" s="367"/>
      <c r="B1" s="368"/>
      <c r="C1" s="368"/>
      <c r="D1" s="368"/>
      <c r="E1" s="368"/>
      <c r="F1" s="368"/>
      <c r="G1" s="368"/>
      <c r="H1" s="368"/>
      <c r="I1" s="368"/>
      <c r="J1" s="368"/>
    </row>
    <row r="2" spans="1:10" ht="39" customHeight="1" x14ac:dyDescent="0.25">
      <c r="A2" s="537" t="s">
        <v>208</v>
      </c>
      <c r="B2" s="538"/>
      <c r="C2" s="538"/>
      <c r="D2" s="538"/>
      <c r="E2" s="538"/>
      <c r="F2" s="538"/>
      <c r="G2" s="538"/>
      <c r="H2" s="538"/>
      <c r="I2" s="538"/>
      <c r="J2" s="539"/>
    </row>
    <row r="3" spans="1:10" ht="26.25" customHeight="1" x14ac:dyDescent="0.3">
      <c r="A3" s="367"/>
      <c r="B3" s="368"/>
      <c r="C3" s="368"/>
      <c r="D3" s="368"/>
      <c r="E3" s="368"/>
      <c r="F3" s="368"/>
      <c r="G3" s="368"/>
      <c r="H3" s="368"/>
      <c r="I3" s="368"/>
      <c r="J3" s="368"/>
    </row>
    <row r="4" spans="1:10" ht="86.25" customHeight="1" x14ac:dyDescent="0.25">
      <c r="A4" s="557" t="s">
        <v>331</v>
      </c>
      <c r="B4" s="557"/>
      <c r="C4" s="557"/>
      <c r="D4" s="557"/>
      <c r="E4" s="557"/>
      <c r="F4" s="557"/>
      <c r="G4" s="557"/>
      <c r="H4" s="557"/>
      <c r="I4" s="557"/>
      <c r="J4" s="557"/>
    </row>
    <row r="5" spans="1:10" ht="50.25" customHeight="1" x14ac:dyDescent="0.25">
      <c r="A5" s="558" t="s">
        <v>291</v>
      </c>
      <c r="B5" s="558"/>
      <c r="C5" s="558"/>
      <c r="D5" s="558"/>
      <c r="E5" s="558"/>
      <c r="F5" s="558"/>
      <c r="G5" s="558"/>
      <c r="H5" s="558"/>
      <c r="I5" s="558"/>
      <c r="J5" s="558"/>
    </row>
    <row r="6" spans="1:10" ht="50.25" customHeight="1" x14ac:dyDescent="0.25">
      <c r="A6" s="559" t="s">
        <v>292</v>
      </c>
      <c r="B6" s="559"/>
      <c r="C6" s="559"/>
      <c r="D6" s="559"/>
      <c r="E6" s="559"/>
      <c r="F6" s="559"/>
      <c r="G6" s="559"/>
      <c r="H6" s="559"/>
      <c r="I6" s="559"/>
      <c r="J6" s="559"/>
    </row>
    <row r="7" spans="1:10" ht="11.25" customHeight="1" x14ac:dyDescent="0.25">
      <c r="A7" s="369"/>
      <c r="B7" s="369"/>
      <c r="C7" s="369"/>
      <c r="D7" s="369"/>
      <c r="E7" s="369"/>
      <c r="F7" s="369"/>
      <c r="G7" s="369"/>
      <c r="H7" s="369"/>
      <c r="I7" s="369"/>
      <c r="J7" s="369"/>
    </row>
    <row r="8" spans="1:10" ht="24.95" customHeight="1" x14ac:dyDescent="0.25">
      <c r="A8" s="532" t="s">
        <v>285</v>
      </c>
      <c r="B8" s="532"/>
      <c r="C8" s="532"/>
      <c r="D8" s="532"/>
      <c r="E8" s="532"/>
      <c r="F8" s="532"/>
      <c r="G8" s="532"/>
      <c r="H8" s="532"/>
      <c r="I8" s="532"/>
      <c r="J8" s="532"/>
    </row>
    <row r="9" spans="1:10" ht="24.95" customHeight="1" x14ac:dyDescent="0.25">
      <c r="A9" s="367"/>
      <c r="B9" s="370"/>
      <c r="C9" s="598" t="s">
        <v>223</v>
      </c>
      <c r="D9" s="598"/>
      <c r="E9" s="598"/>
      <c r="F9" s="598"/>
      <c r="G9" s="598"/>
      <c r="H9" s="598"/>
      <c r="I9" s="598"/>
      <c r="J9" s="598"/>
    </row>
    <row r="10" spans="1:10" ht="24.95" customHeight="1" x14ac:dyDescent="0.35">
      <c r="A10" s="367"/>
      <c r="B10" s="370"/>
      <c r="C10" s="598" t="s">
        <v>222</v>
      </c>
      <c r="D10" s="598"/>
      <c r="E10" s="598"/>
      <c r="F10" s="598"/>
      <c r="G10" s="598"/>
      <c r="H10" s="598"/>
      <c r="I10" s="598"/>
      <c r="J10" s="598"/>
    </row>
    <row r="11" spans="1:10" ht="24.95" customHeight="1" x14ac:dyDescent="0.25">
      <c r="A11" s="367"/>
      <c r="B11" s="371"/>
      <c r="C11" s="599" t="s">
        <v>227</v>
      </c>
      <c r="D11" s="599"/>
      <c r="E11" s="599"/>
      <c r="F11" s="599"/>
      <c r="G11" s="599"/>
      <c r="H11" s="599"/>
      <c r="I11" s="599"/>
      <c r="J11" s="599"/>
    </row>
    <row r="12" spans="1:10" ht="24.95" customHeight="1" x14ac:dyDescent="0.25">
      <c r="A12" s="367"/>
      <c r="B12" s="371"/>
      <c r="C12" s="599" t="s">
        <v>226</v>
      </c>
      <c r="D12" s="599"/>
      <c r="E12" s="599"/>
      <c r="F12" s="599"/>
      <c r="G12" s="599"/>
      <c r="H12" s="599"/>
      <c r="I12" s="599"/>
      <c r="J12" s="599"/>
    </row>
    <row r="13" spans="1:10" ht="24.95" customHeight="1" x14ac:dyDescent="0.25">
      <c r="A13" s="367"/>
      <c r="B13" s="371"/>
      <c r="C13" s="599" t="s">
        <v>271</v>
      </c>
      <c r="D13" s="599"/>
      <c r="E13" s="599"/>
      <c r="F13" s="599"/>
      <c r="G13" s="599"/>
      <c r="H13" s="599"/>
      <c r="I13" s="599"/>
      <c r="J13" s="599"/>
    </row>
    <row r="14" spans="1:10" ht="24.95" customHeight="1" x14ac:dyDescent="0.35">
      <c r="A14" s="367"/>
      <c r="B14" s="371"/>
      <c r="C14" s="599" t="s">
        <v>250</v>
      </c>
      <c r="D14" s="599"/>
      <c r="E14" s="599"/>
      <c r="F14" s="599"/>
      <c r="G14" s="599"/>
      <c r="H14" s="599"/>
      <c r="I14" s="599"/>
      <c r="J14" s="599"/>
    </row>
    <row r="15" spans="1:10" ht="24.95" customHeight="1" x14ac:dyDescent="0.25">
      <c r="A15" s="367"/>
      <c r="B15" s="371"/>
      <c r="C15" s="600" t="s">
        <v>287</v>
      </c>
      <c r="D15" s="600"/>
      <c r="E15" s="600"/>
      <c r="F15" s="600"/>
      <c r="G15" s="600"/>
      <c r="H15" s="600"/>
      <c r="I15" s="600"/>
      <c r="J15" s="600"/>
    </row>
    <row r="16" spans="1:10" ht="24.95" customHeight="1" x14ac:dyDescent="0.45">
      <c r="A16" s="367"/>
      <c r="B16" s="372"/>
      <c r="C16" s="599" t="s">
        <v>224</v>
      </c>
      <c r="D16" s="599"/>
      <c r="E16" s="599"/>
      <c r="F16" s="599"/>
      <c r="G16" s="599"/>
      <c r="H16" s="599"/>
      <c r="I16" s="599"/>
      <c r="J16" s="599"/>
    </row>
    <row r="17" spans="1:10" ht="64.5" customHeight="1" x14ac:dyDescent="0.45">
      <c r="A17" s="374"/>
      <c r="B17" s="372"/>
      <c r="C17" s="373"/>
      <c r="D17" s="372"/>
      <c r="E17" s="372"/>
      <c r="F17" s="372"/>
      <c r="G17" s="372"/>
      <c r="H17" s="372"/>
      <c r="I17" s="372"/>
      <c r="J17" s="372"/>
    </row>
    <row r="18" spans="1:10" ht="33" customHeight="1" x14ac:dyDescent="0.35">
      <c r="A18" s="540" t="s">
        <v>209</v>
      </c>
      <c r="B18" s="541"/>
      <c r="C18" s="541"/>
      <c r="D18" s="541"/>
      <c r="E18" s="541"/>
      <c r="F18" s="541"/>
      <c r="G18" s="541"/>
      <c r="H18" s="541"/>
      <c r="I18" s="541"/>
      <c r="J18" s="542"/>
    </row>
    <row r="19" spans="1:10" ht="39" customHeight="1" x14ac:dyDescent="0.45">
      <c r="A19" s="375" t="s">
        <v>228</v>
      </c>
      <c r="B19" s="376"/>
      <c r="C19" s="376"/>
      <c r="D19" s="367"/>
      <c r="E19" s="368"/>
      <c r="F19" s="368"/>
      <c r="G19" s="368"/>
      <c r="H19" s="368"/>
      <c r="I19" s="368"/>
      <c r="J19" s="368"/>
    </row>
    <row r="20" spans="1:10" ht="50.25" customHeight="1" x14ac:dyDescent="0.25">
      <c r="A20" s="543" t="s">
        <v>229</v>
      </c>
      <c r="B20" s="544"/>
      <c r="C20" s="544"/>
      <c r="D20" s="544"/>
      <c r="E20" s="544"/>
      <c r="F20" s="544"/>
      <c r="G20" s="544"/>
      <c r="H20" s="544"/>
      <c r="I20" s="544"/>
      <c r="J20" s="545"/>
    </row>
    <row r="21" spans="1:10" ht="21.75" customHeight="1" x14ac:dyDescent="0.25">
      <c r="A21" s="488"/>
      <c r="B21" s="488"/>
      <c r="C21" s="488"/>
      <c r="D21" s="488"/>
      <c r="E21" s="488"/>
      <c r="F21" s="488"/>
      <c r="G21" s="488"/>
      <c r="H21" s="488"/>
      <c r="I21" s="488"/>
      <c r="J21" s="488"/>
    </row>
    <row r="22" spans="1:10" s="107" customFormat="1" ht="44.25" customHeight="1" x14ac:dyDescent="0.2">
      <c r="A22" s="558" t="s">
        <v>286</v>
      </c>
      <c r="B22" s="558"/>
      <c r="C22" s="558"/>
      <c r="D22" s="558"/>
      <c r="E22" s="558"/>
      <c r="F22" s="558"/>
      <c r="G22" s="558"/>
      <c r="H22" s="558"/>
      <c r="I22" s="558"/>
      <c r="J22" s="558"/>
    </row>
    <row r="23" spans="1:10" s="107" customFormat="1" ht="18" customHeight="1" x14ac:dyDescent="0.2"/>
    <row r="24" spans="1:10" s="107" customFormat="1" ht="78" customHeight="1" x14ac:dyDescent="0.2">
      <c r="A24" s="378"/>
      <c r="B24" s="567" t="s">
        <v>217</v>
      </c>
      <c r="C24" s="563" t="s">
        <v>288</v>
      </c>
      <c r="D24" s="564"/>
      <c r="E24" s="601" t="s">
        <v>284</v>
      </c>
      <c r="F24" s="602"/>
      <c r="G24" s="602"/>
      <c r="H24" s="602"/>
      <c r="I24" s="603"/>
      <c r="J24" s="379"/>
    </row>
    <row r="25" spans="1:10" s="107" customFormat="1" ht="52.5" customHeight="1" x14ac:dyDescent="0.2">
      <c r="A25" s="378"/>
      <c r="B25" s="568"/>
      <c r="C25" s="565"/>
      <c r="D25" s="566"/>
      <c r="E25" s="604"/>
      <c r="F25" s="605"/>
      <c r="G25" s="605"/>
      <c r="H25" s="605"/>
      <c r="I25" s="606"/>
      <c r="J25" s="379"/>
    </row>
    <row r="26" spans="1:10" s="107" customFormat="1" ht="99" customHeight="1" x14ac:dyDescent="0.2">
      <c r="A26" s="378"/>
      <c r="B26" s="569"/>
      <c r="C26" s="561" t="s">
        <v>289</v>
      </c>
      <c r="D26" s="562"/>
      <c r="E26" s="578" t="s">
        <v>293</v>
      </c>
      <c r="F26" s="579"/>
      <c r="G26" s="579"/>
      <c r="H26" s="579"/>
      <c r="I26" s="580"/>
      <c r="J26" s="379"/>
    </row>
    <row r="27" spans="1:10" s="107" customFormat="1" ht="60" customHeight="1" x14ac:dyDescent="0.2">
      <c r="A27" s="378"/>
      <c r="B27" s="487" t="s">
        <v>218</v>
      </c>
      <c r="C27" s="561" t="s">
        <v>294</v>
      </c>
      <c r="D27" s="562"/>
      <c r="E27" s="581" t="s">
        <v>290</v>
      </c>
      <c r="F27" s="582"/>
      <c r="G27" s="582"/>
      <c r="H27" s="582"/>
      <c r="I27" s="583"/>
      <c r="J27" s="379"/>
    </row>
    <row r="28" spans="1:10" ht="46.5" customHeight="1" x14ac:dyDescent="0.25">
      <c r="A28" s="607"/>
      <c r="B28" s="607"/>
      <c r="C28" s="607"/>
      <c r="D28" s="607"/>
      <c r="E28" s="607"/>
      <c r="F28" s="607"/>
      <c r="G28" s="607"/>
      <c r="H28" s="607"/>
      <c r="I28" s="607"/>
      <c r="J28" s="607"/>
    </row>
    <row r="29" spans="1:10" ht="27.75" customHeight="1" thickBot="1" x14ac:dyDescent="0.3">
      <c r="A29" s="381"/>
      <c r="B29" s="382"/>
      <c r="C29" s="382"/>
      <c r="D29" s="382"/>
      <c r="E29" s="382"/>
      <c r="F29" s="382"/>
      <c r="G29" s="382"/>
      <c r="H29" s="382"/>
      <c r="I29" s="382"/>
      <c r="J29" s="382"/>
    </row>
    <row r="30" spans="1:10" ht="33" customHeight="1" thickBot="1" x14ac:dyDescent="0.3">
      <c r="A30" s="552" t="s">
        <v>210</v>
      </c>
      <c r="B30" s="553"/>
      <c r="C30" s="553"/>
      <c r="D30" s="553"/>
      <c r="E30" s="553"/>
      <c r="F30" s="553"/>
      <c r="G30" s="553"/>
      <c r="H30" s="553"/>
      <c r="I30" s="553"/>
      <c r="J30" s="554"/>
    </row>
    <row r="31" spans="1:10" ht="39.75" customHeight="1" x14ac:dyDescent="0.25">
      <c r="A31" s="375" t="s">
        <v>228</v>
      </c>
      <c r="B31" s="383"/>
      <c r="C31" s="383"/>
      <c r="D31" s="384"/>
      <c r="E31" s="385"/>
      <c r="F31" s="385"/>
      <c r="G31" s="385"/>
      <c r="H31" s="385"/>
      <c r="I31" s="385"/>
      <c r="J31" s="385"/>
    </row>
    <row r="32" spans="1:10" ht="48" customHeight="1" x14ac:dyDescent="0.25">
      <c r="A32" s="543" t="s">
        <v>219</v>
      </c>
      <c r="B32" s="544"/>
      <c r="C32" s="544"/>
      <c r="D32" s="544"/>
      <c r="E32" s="544"/>
      <c r="F32" s="544"/>
      <c r="G32" s="544"/>
      <c r="H32" s="544"/>
      <c r="I32" s="544"/>
      <c r="J32" s="545"/>
    </row>
    <row r="33" spans="1:10" x14ac:dyDescent="0.25">
      <c r="A33" s="377"/>
      <c r="B33" s="377"/>
      <c r="C33" s="377"/>
      <c r="D33" s="377"/>
      <c r="E33" s="377"/>
      <c r="F33" s="377"/>
      <c r="G33" s="377"/>
      <c r="H33" s="377"/>
      <c r="I33" s="377"/>
      <c r="J33" s="377"/>
    </row>
    <row r="34" spans="1:10" x14ac:dyDescent="0.25">
      <c r="A34" s="556" t="s">
        <v>231</v>
      </c>
      <c r="B34" s="556"/>
      <c r="C34" s="556"/>
      <c r="D34" s="556"/>
      <c r="E34" s="556"/>
      <c r="F34" s="556"/>
      <c r="G34" s="556"/>
      <c r="H34" s="556"/>
      <c r="I34" s="556"/>
      <c r="J34" s="556"/>
    </row>
    <row r="35" spans="1:10" x14ac:dyDescent="0.25">
      <c r="A35" s="386"/>
      <c r="B35" s="386"/>
      <c r="C35" s="386"/>
      <c r="D35" s="386"/>
      <c r="E35" s="386"/>
      <c r="F35" s="386"/>
      <c r="G35" s="386"/>
      <c r="H35" s="386"/>
      <c r="I35" s="386"/>
      <c r="J35" s="386"/>
    </row>
    <row r="36" spans="1:10" x14ac:dyDescent="0.25">
      <c r="A36" s="375" t="s">
        <v>248</v>
      </c>
      <c r="B36" s="387"/>
      <c r="C36" s="387"/>
      <c r="D36" s="387"/>
      <c r="E36" s="385"/>
      <c r="F36" s="385"/>
      <c r="G36" s="385"/>
      <c r="H36" s="385"/>
      <c r="I36" s="385"/>
      <c r="J36" s="385"/>
    </row>
    <row r="37" spans="1:10" ht="23.25" customHeight="1" x14ac:dyDescent="0.25">
      <c r="A37" s="388"/>
      <c r="B37" s="385"/>
      <c r="C37" s="385"/>
      <c r="D37" s="385"/>
      <c r="E37" s="385"/>
      <c r="F37" s="385"/>
      <c r="G37" s="385"/>
      <c r="H37" s="385"/>
      <c r="I37" s="385"/>
      <c r="J37" s="385"/>
    </row>
    <row r="38" spans="1:10" ht="48" customHeight="1" x14ac:dyDescent="0.25">
      <c r="A38" s="388"/>
      <c r="B38" s="585" t="s">
        <v>220</v>
      </c>
      <c r="C38" s="586"/>
      <c r="D38" s="546" t="s">
        <v>221</v>
      </c>
      <c r="E38" s="547"/>
      <c r="F38" s="547"/>
      <c r="G38" s="548"/>
      <c r="H38" s="489"/>
      <c r="I38" s="489"/>
      <c r="J38" s="489"/>
    </row>
    <row r="39" spans="1:10" ht="54" customHeight="1" x14ac:dyDescent="0.25">
      <c r="A39" s="388"/>
      <c r="B39" s="570" t="s">
        <v>218</v>
      </c>
      <c r="C39" s="571"/>
      <c r="D39" s="549" t="s">
        <v>225</v>
      </c>
      <c r="E39" s="550"/>
      <c r="F39" s="550"/>
      <c r="G39" s="551"/>
      <c r="H39" s="490"/>
      <c r="I39" s="489"/>
      <c r="J39" s="489"/>
    </row>
    <row r="40" spans="1:10" x14ac:dyDescent="0.25">
      <c r="A40" s="388"/>
      <c r="B40" s="385"/>
      <c r="C40" s="385"/>
      <c r="D40" s="385"/>
      <c r="E40" s="385"/>
      <c r="F40" s="385"/>
      <c r="G40" s="385"/>
      <c r="H40" s="385"/>
      <c r="I40" s="385"/>
      <c r="J40" s="385"/>
    </row>
    <row r="41" spans="1:10" ht="39.75" customHeight="1" thickBot="1" x14ac:dyDescent="0.3">
      <c r="A41" s="367"/>
      <c r="B41" s="385"/>
      <c r="C41" s="385"/>
      <c r="D41" s="385"/>
      <c r="E41" s="385"/>
      <c r="F41" s="385"/>
      <c r="G41" s="385"/>
      <c r="H41" s="385"/>
      <c r="I41" s="385"/>
      <c r="J41" s="385"/>
    </row>
    <row r="42" spans="1:10" ht="33" customHeight="1" thickBot="1" x14ac:dyDescent="0.3">
      <c r="A42" s="552" t="s">
        <v>297</v>
      </c>
      <c r="B42" s="587"/>
      <c r="C42" s="587"/>
      <c r="D42" s="587"/>
      <c r="E42" s="587"/>
      <c r="F42" s="587"/>
      <c r="G42" s="587"/>
      <c r="H42" s="587"/>
      <c r="I42" s="587"/>
      <c r="J42" s="588"/>
    </row>
    <row r="43" spans="1:10" ht="29.25" customHeight="1" x14ac:dyDescent="0.25">
      <c r="A43" s="496"/>
      <c r="B43" s="497"/>
      <c r="C43" s="497"/>
      <c r="D43" s="497"/>
      <c r="E43" s="497"/>
      <c r="F43" s="497"/>
      <c r="G43" s="497"/>
      <c r="H43" s="497"/>
      <c r="I43" s="497"/>
      <c r="J43" s="497"/>
    </row>
    <row r="44" spans="1:10" ht="191.25" customHeight="1" thickBot="1" x14ac:dyDescent="0.3">
      <c r="A44" s="584" t="s">
        <v>313</v>
      </c>
      <c r="B44" s="584"/>
      <c r="C44" s="584"/>
      <c r="D44" s="584"/>
      <c r="E44" s="584"/>
      <c r="F44" s="584"/>
      <c r="G44" s="584"/>
      <c r="H44" s="584"/>
      <c r="I44" s="584"/>
      <c r="J44" s="584"/>
    </row>
    <row r="45" spans="1:10" ht="73.5" customHeight="1" x14ac:dyDescent="0.25">
      <c r="A45" s="591" t="s">
        <v>295</v>
      </c>
      <c r="B45" s="592"/>
      <c r="C45" s="592"/>
      <c r="D45" s="592"/>
      <c r="E45" s="592"/>
      <c r="F45" s="592"/>
      <c r="G45" s="592"/>
      <c r="H45" s="592"/>
      <c r="I45" s="592"/>
      <c r="J45" s="593"/>
    </row>
    <row r="46" spans="1:10" ht="33" customHeight="1" x14ac:dyDescent="0.25">
      <c r="A46" s="594" t="s">
        <v>282</v>
      </c>
      <c r="B46" s="595"/>
      <c r="C46" s="595"/>
      <c r="D46" s="595"/>
      <c r="E46" s="595"/>
      <c r="F46" s="595"/>
      <c r="G46" s="595"/>
      <c r="H46" s="595"/>
      <c r="I46" s="595"/>
      <c r="J46" s="596"/>
    </row>
    <row r="47" spans="1:10" ht="34.5" customHeight="1" x14ac:dyDescent="0.25">
      <c r="A47" s="574" t="s">
        <v>230</v>
      </c>
      <c r="B47" s="575"/>
      <c r="C47" s="575"/>
      <c r="D47" s="575"/>
      <c r="E47" s="575"/>
      <c r="F47" s="575"/>
      <c r="G47" s="575"/>
      <c r="H47" s="575"/>
      <c r="I47" s="575"/>
      <c r="J47" s="576"/>
    </row>
    <row r="48" spans="1:10" ht="31.5" customHeight="1" x14ac:dyDescent="0.25">
      <c r="A48" s="516"/>
      <c r="B48" s="515" t="s">
        <v>318</v>
      </c>
      <c r="C48" s="589" t="s">
        <v>320</v>
      </c>
      <c r="D48" s="589"/>
      <c r="E48" s="589"/>
      <c r="F48" s="589"/>
      <c r="G48" s="589"/>
      <c r="H48" s="589"/>
      <c r="I48" s="589"/>
      <c r="J48" s="492"/>
    </row>
    <row r="49" spans="1:10" ht="31.5" customHeight="1" x14ac:dyDescent="0.25">
      <c r="A49" s="495"/>
      <c r="B49" s="572" t="s">
        <v>315</v>
      </c>
      <c r="C49" s="572"/>
      <c r="D49" s="533" t="s">
        <v>316</v>
      </c>
      <c r="E49" s="493"/>
      <c r="F49" s="597" t="s">
        <v>317</v>
      </c>
      <c r="G49" s="597"/>
      <c r="H49" s="597"/>
      <c r="I49" s="533" t="s">
        <v>319</v>
      </c>
      <c r="J49" s="494"/>
    </row>
    <row r="50" spans="1:10" ht="31.5" customHeight="1" x14ac:dyDescent="0.25">
      <c r="A50" s="495"/>
      <c r="B50" s="573">
        <v>4.5</v>
      </c>
      <c r="C50" s="573"/>
      <c r="D50" s="533"/>
      <c r="E50" s="493"/>
      <c r="F50" s="493"/>
      <c r="G50" s="517">
        <v>4.5</v>
      </c>
      <c r="H50" s="493"/>
      <c r="I50" s="533"/>
      <c r="J50" s="494"/>
    </row>
    <row r="51" spans="1:10" ht="3" customHeight="1" thickBot="1" x14ac:dyDescent="0.35">
      <c r="A51" s="491"/>
      <c r="B51" s="504"/>
      <c r="C51" s="505"/>
      <c r="D51" s="513"/>
      <c r="E51" s="577"/>
      <c r="F51" s="577"/>
      <c r="G51" s="514"/>
      <c r="H51" s="513"/>
      <c r="I51" s="513"/>
      <c r="J51" s="506"/>
    </row>
    <row r="52" spans="1:10" ht="18.75" customHeight="1" x14ac:dyDescent="0.25">
      <c r="A52" s="503"/>
      <c r="B52" s="503"/>
      <c r="C52" s="503"/>
      <c r="D52" s="503"/>
      <c r="E52" s="503"/>
      <c r="F52" s="503"/>
      <c r="G52" s="503"/>
      <c r="H52" s="503"/>
      <c r="I52" s="503"/>
      <c r="J52" s="503"/>
    </row>
    <row r="53" spans="1:10" ht="22.5" hidden="1" customHeight="1" x14ac:dyDescent="0.25">
      <c r="A53" s="503"/>
      <c r="B53" s="503"/>
      <c r="C53" s="503"/>
      <c r="D53" s="503"/>
      <c r="E53" s="503"/>
      <c r="F53" s="503"/>
      <c r="G53" s="503"/>
      <c r="H53" s="503"/>
      <c r="I53" s="503"/>
      <c r="J53" s="503"/>
    </row>
    <row r="54" spans="1:10" ht="28.5" customHeight="1" x14ac:dyDescent="0.25">
      <c r="A54" s="557" t="s">
        <v>305</v>
      </c>
      <c r="B54" s="557"/>
      <c r="C54" s="557"/>
      <c r="D54" s="557"/>
      <c r="E54" s="557"/>
      <c r="F54" s="557"/>
      <c r="G54" s="557"/>
      <c r="H54" s="557"/>
      <c r="I54" s="557"/>
      <c r="J54" s="557"/>
    </row>
    <row r="55" spans="1:10" ht="15.75" customHeight="1" x14ac:dyDescent="0.25">
      <c r="A55" s="367"/>
      <c r="B55" s="385"/>
      <c r="C55" s="385"/>
      <c r="D55" s="385"/>
      <c r="E55" s="385"/>
      <c r="F55" s="385"/>
      <c r="G55" s="385"/>
      <c r="H55" s="385"/>
      <c r="I55" s="385"/>
      <c r="J55" s="385"/>
    </row>
    <row r="56" spans="1:10" ht="18" customHeight="1" x14ac:dyDescent="0.25">
      <c r="A56" s="590" t="s">
        <v>211</v>
      </c>
      <c r="B56" s="590"/>
      <c r="C56" s="590"/>
      <c r="D56" s="590"/>
      <c r="E56" s="590"/>
      <c r="F56" s="590"/>
      <c r="G56" s="590"/>
      <c r="H56" s="590"/>
      <c r="I56" s="590"/>
      <c r="J56" s="590"/>
    </row>
    <row r="57" spans="1:10" s="108" customFormat="1" ht="7.5" customHeight="1" x14ac:dyDescent="0.25">
      <c r="A57" s="367"/>
      <c r="B57" s="367"/>
      <c r="C57" s="367"/>
      <c r="D57" s="367"/>
      <c r="E57" s="367"/>
      <c r="F57" s="367"/>
      <c r="G57" s="367"/>
      <c r="H57" s="367"/>
      <c r="I57" s="367"/>
      <c r="J57" s="367"/>
    </row>
    <row r="58" spans="1:10" x14ac:dyDescent="0.25">
      <c r="A58" s="44"/>
      <c r="B58" s="44" t="s">
        <v>212</v>
      </c>
      <c r="C58" s="389"/>
      <c r="D58" s="389"/>
      <c r="E58" s="389"/>
      <c r="F58" s="389"/>
      <c r="G58" s="389"/>
      <c r="H58" s="44"/>
      <c r="I58" s="44"/>
      <c r="J58" s="367"/>
    </row>
    <row r="59" spans="1:10" x14ac:dyDescent="0.25">
      <c r="A59" s="367"/>
      <c r="B59" s="44" t="s">
        <v>213</v>
      </c>
      <c r="C59" s="389"/>
      <c r="D59" s="389"/>
      <c r="E59" s="389"/>
      <c r="F59" s="389"/>
      <c r="G59" s="389"/>
      <c r="H59" s="44"/>
      <c r="I59" s="44"/>
      <c r="J59" s="367"/>
    </row>
    <row r="60" spans="1:10" x14ac:dyDescent="0.25">
      <c r="A60" s="367"/>
      <c r="B60" s="44" t="s">
        <v>214</v>
      </c>
      <c r="C60" s="389"/>
      <c r="D60" s="389"/>
      <c r="E60" s="389"/>
      <c r="F60" s="389"/>
      <c r="G60" s="389"/>
      <c r="H60" s="44"/>
      <c r="I60" s="44"/>
      <c r="J60" s="367"/>
    </row>
    <row r="61" spans="1:10" ht="17.25" customHeight="1" x14ac:dyDescent="0.25">
      <c r="A61" s="367"/>
      <c r="B61" s="44" t="s">
        <v>253</v>
      </c>
      <c r="C61" s="389"/>
      <c r="D61" s="389"/>
      <c r="E61" s="389"/>
      <c r="F61" s="389"/>
      <c r="G61" s="389"/>
      <c r="H61" s="44"/>
      <c r="I61" s="44"/>
      <c r="J61" s="367"/>
    </row>
    <row r="62" spans="1:10" ht="18" customHeight="1" x14ac:dyDescent="0.25">
      <c r="A62" s="367"/>
      <c r="B62" s="555" t="s">
        <v>232</v>
      </c>
      <c r="C62" s="555"/>
      <c r="D62" s="555"/>
      <c r="E62" s="555"/>
      <c r="F62" s="555"/>
      <c r="G62" s="555"/>
      <c r="H62" s="44"/>
      <c r="I62" s="44"/>
      <c r="J62" s="367"/>
    </row>
    <row r="63" spans="1:10" x14ac:dyDescent="0.25">
      <c r="A63" s="367"/>
      <c r="B63" s="44" t="s">
        <v>233</v>
      </c>
      <c r="C63" s="389"/>
      <c r="D63" s="389"/>
      <c r="E63" s="389"/>
      <c r="F63" s="389"/>
      <c r="G63" s="389"/>
      <c r="H63" s="44"/>
      <c r="I63" s="44"/>
      <c r="J63" s="367"/>
    </row>
    <row r="64" spans="1:10" x14ac:dyDescent="0.25">
      <c r="A64" s="367"/>
      <c r="B64" s="367"/>
      <c r="C64" s="367"/>
      <c r="D64" s="367"/>
      <c r="E64" s="367"/>
      <c r="F64" s="367"/>
      <c r="G64" s="367"/>
      <c r="H64" s="367"/>
      <c r="I64" s="367"/>
      <c r="J64" s="367"/>
    </row>
    <row r="65" spans="1:10" ht="28.5" customHeight="1" x14ac:dyDescent="0.25">
      <c r="A65" s="390" t="s">
        <v>215</v>
      </c>
      <c r="B65" s="391"/>
      <c r="C65" s="391"/>
      <c r="D65" s="391"/>
      <c r="E65" s="392"/>
      <c r="F65" s="392"/>
      <c r="G65" s="392"/>
      <c r="H65" s="392"/>
      <c r="I65" s="392"/>
      <c r="J65" s="392"/>
    </row>
    <row r="66" spans="1:10" ht="42" customHeight="1" x14ac:dyDescent="0.25">
      <c r="A66" s="558" t="s">
        <v>298</v>
      </c>
      <c r="B66" s="558"/>
      <c r="C66" s="558"/>
      <c r="D66" s="558"/>
      <c r="E66" s="558"/>
      <c r="F66" s="558"/>
      <c r="G66" s="558"/>
      <c r="H66" s="558"/>
      <c r="I66" s="558"/>
      <c r="J66" s="558"/>
    </row>
    <row r="67" spans="1:10" ht="15" customHeight="1" x14ac:dyDescent="0.25">
      <c r="A67" s="380"/>
      <c r="B67" s="380"/>
      <c r="C67" s="380"/>
      <c r="D67" s="380"/>
      <c r="E67" s="380"/>
      <c r="F67" s="380"/>
      <c r="G67" s="380"/>
      <c r="H67" s="380"/>
      <c r="I67" s="380"/>
      <c r="J67" s="380"/>
    </row>
    <row r="68" spans="1:10" ht="99" customHeight="1" x14ac:dyDescent="0.25">
      <c r="A68" s="534" t="s">
        <v>296</v>
      </c>
      <c r="B68" s="535"/>
      <c r="C68" s="535"/>
      <c r="D68" s="535"/>
      <c r="E68" s="535"/>
      <c r="F68" s="535"/>
      <c r="G68" s="535"/>
      <c r="H68" s="535"/>
      <c r="I68" s="535"/>
      <c r="J68" s="536"/>
    </row>
    <row r="70" spans="1:10" x14ac:dyDescent="0.25">
      <c r="A70" s="107"/>
    </row>
    <row r="71" spans="1:10" x14ac:dyDescent="0.25">
      <c r="A71" s="560"/>
      <c r="B71" s="560"/>
      <c r="C71" s="560"/>
      <c r="D71" s="560"/>
      <c r="E71" s="560"/>
      <c r="F71" s="560"/>
      <c r="G71" s="560"/>
      <c r="H71" s="560"/>
      <c r="I71" s="560"/>
      <c r="J71" s="560"/>
    </row>
  </sheetData>
  <sheetProtection password="CC3D" sheet="1" objects="1" scenarios="1"/>
  <mergeCells count="49">
    <mergeCell ref="C14:J14"/>
    <mergeCell ref="C15:J15"/>
    <mergeCell ref="C16:J16"/>
    <mergeCell ref="E24:I25"/>
    <mergeCell ref="A28:J28"/>
    <mergeCell ref="C9:J9"/>
    <mergeCell ref="C10:J10"/>
    <mergeCell ref="C11:J11"/>
    <mergeCell ref="C12:J12"/>
    <mergeCell ref="C13:J13"/>
    <mergeCell ref="A66:J66"/>
    <mergeCell ref="C48:I48"/>
    <mergeCell ref="A56:J56"/>
    <mergeCell ref="A54:J54"/>
    <mergeCell ref="A45:J45"/>
    <mergeCell ref="A46:J46"/>
    <mergeCell ref="F49:H49"/>
    <mergeCell ref="A71:J71"/>
    <mergeCell ref="C26:D26"/>
    <mergeCell ref="C24:D25"/>
    <mergeCell ref="B24:B26"/>
    <mergeCell ref="C27:D27"/>
    <mergeCell ref="B39:C39"/>
    <mergeCell ref="B49:C49"/>
    <mergeCell ref="B50:C50"/>
    <mergeCell ref="A47:J47"/>
    <mergeCell ref="E51:F51"/>
    <mergeCell ref="E26:I26"/>
    <mergeCell ref="E27:I27"/>
    <mergeCell ref="A44:J44"/>
    <mergeCell ref="D49:D50"/>
    <mergeCell ref="B38:C38"/>
    <mergeCell ref="A42:J42"/>
    <mergeCell ref="A8:J8"/>
    <mergeCell ref="I49:I50"/>
    <mergeCell ref="A68:J68"/>
    <mergeCell ref="A2:J2"/>
    <mergeCell ref="A18:J18"/>
    <mergeCell ref="A20:J20"/>
    <mergeCell ref="D38:G38"/>
    <mergeCell ref="D39:G39"/>
    <mergeCell ref="A30:J30"/>
    <mergeCell ref="A32:J32"/>
    <mergeCell ref="B62:G62"/>
    <mergeCell ref="A34:J34"/>
    <mergeCell ref="A4:J4"/>
    <mergeCell ref="A5:J5"/>
    <mergeCell ref="A6:J6"/>
    <mergeCell ref="A22:J22"/>
  </mergeCells>
  <phoneticPr fontId="22" type="noConversion"/>
  <pageMargins left="0.55118110236220474" right="0.51181102362204722" top="0.21" bottom="0.17" header="0.11811023622047245" footer="11.52"/>
  <pageSetup paperSize="9" scale="65" orientation="portrait" r:id="rId1"/>
  <rowBreaks count="1" manualBreakCount="1">
    <brk id="28"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Q82"/>
  <sheetViews>
    <sheetView showGridLines="0" zoomScaleNormal="100" zoomScaleSheetLayoutView="100" workbookViewId="0">
      <selection activeCell="D20" sqref="D20:H20"/>
    </sheetView>
  </sheetViews>
  <sheetFormatPr baseColWidth="10" defaultColWidth="11.42578125" defaultRowHeight="14.25" x14ac:dyDescent="0.2"/>
  <cols>
    <col min="1" max="1" width="20.7109375" style="4" customWidth="1"/>
    <col min="2" max="2" width="29.5703125" style="4" customWidth="1"/>
    <col min="3" max="3" width="19.5703125" style="4" customWidth="1"/>
    <col min="4" max="4" width="13.42578125" style="4" customWidth="1"/>
    <col min="5" max="5" width="14.85546875" style="4" customWidth="1"/>
    <col min="6" max="6" width="11.42578125" style="4"/>
    <col min="7" max="7" width="13.7109375" style="4" customWidth="1"/>
    <col min="8" max="8" width="14.5703125" style="4" customWidth="1"/>
    <col min="9" max="16384" width="11.42578125" style="4"/>
  </cols>
  <sheetData>
    <row r="1" spans="1:17" s="3" customFormat="1" ht="18.75" customHeight="1" x14ac:dyDescent="0.2">
      <c r="A1" s="610" t="s">
        <v>0</v>
      </c>
      <c r="B1" s="611"/>
      <c r="C1" s="611"/>
      <c r="D1" s="611"/>
      <c r="E1" s="611"/>
      <c r="F1" s="611"/>
      <c r="G1" s="611"/>
      <c r="H1" s="612"/>
    </row>
    <row r="3" spans="1:17" ht="23.25" x14ac:dyDescent="0.2">
      <c r="A3" s="636" t="s">
        <v>154</v>
      </c>
      <c r="B3" s="636"/>
      <c r="C3" s="636"/>
      <c r="D3" s="636"/>
      <c r="E3" s="636"/>
      <c r="F3" s="636"/>
      <c r="G3" s="636"/>
      <c r="H3" s="637"/>
      <c r="I3" s="629"/>
      <c r="J3" s="629"/>
      <c r="K3" s="629"/>
      <c r="L3" s="629"/>
      <c r="M3" s="629"/>
      <c r="N3" s="629"/>
    </row>
    <row r="4" spans="1:17" ht="23.25" x14ac:dyDescent="0.2">
      <c r="A4" s="67"/>
      <c r="B4" s="67"/>
      <c r="C4" s="67"/>
      <c r="D4" s="67"/>
      <c r="E4" s="67"/>
      <c r="F4" s="67"/>
      <c r="G4" s="67"/>
      <c r="H4" s="67"/>
      <c r="I4" s="629"/>
      <c r="J4" s="629"/>
      <c r="K4" s="629"/>
      <c r="L4" s="629"/>
      <c r="M4" s="629"/>
      <c r="N4" s="629"/>
    </row>
    <row r="5" spans="1:17" ht="23.25" x14ac:dyDescent="0.35">
      <c r="B5" s="78"/>
      <c r="C5" s="638" t="s">
        <v>38</v>
      </c>
      <c r="D5" s="638"/>
      <c r="E5" s="530">
        <v>2021</v>
      </c>
      <c r="F5" s="115"/>
      <c r="G5" s="75"/>
      <c r="H5" s="115"/>
      <c r="I5" s="629"/>
      <c r="J5" s="629"/>
      <c r="K5" s="629"/>
      <c r="L5" s="629"/>
      <c r="M5" s="629"/>
      <c r="N5" s="629"/>
    </row>
    <row r="6" spans="1:17" x14ac:dyDescent="0.2">
      <c r="H6" s="9"/>
      <c r="I6" s="629"/>
      <c r="J6" s="629"/>
      <c r="K6" s="629"/>
      <c r="L6" s="629"/>
      <c r="M6" s="629"/>
      <c r="N6" s="629"/>
    </row>
    <row r="7" spans="1:17" x14ac:dyDescent="0.2">
      <c r="H7" s="9"/>
      <c r="I7" s="629"/>
      <c r="J7" s="629"/>
      <c r="K7" s="629"/>
      <c r="L7" s="629"/>
      <c r="M7" s="629"/>
      <c r="N7" s="629"/>
    </row>
    <row r="8" spans="1:17" ht="18" x14ac:dyDescent="0.25">
      <c r="B8" s="336" t="s">
        <v>1</v>
      </c>
      <c r="D8" s="630"/>
      <c r="E8" s="631"/>
      <c r="F8" s="631"/>
      <c r="G8" s="631"/>
      <c r="H8" s="632"/>
    </row>
    <row r="9" spans="1:17" ht="8.1" customHeight="1" x14ac:dyDescent="0.3">
      <c r="D9" s="350"/>
      <c r="E9" s="350"/>
      <c r="F9" s="44"/>
      <c r="G9" s="44"/>
      <c r="H9" s="44"/>
    </row>
    <row r="10" spans="1:17" ht="17.45" x14ac:dyDescent="0.35">
      <c r="B10" s="336" t="s">
        <v>2</v>
      </c>
      <c r="D10" s="633"/>
      <c r="E10" s="634"/>
      <c r="F10" s="634"/>
      <c r="G10" s="634"/>
      <c r="H10" s="635"/>
      <c r="J10" s="41"/>
      <c r="K10" s="41"/>
      <c r="L10" s="41"/>
      <c r="M10" s="41"/>
      <c r="N10" s="41"/>
      <c r="O10" s="41"/>
      <c r="P10" s="41"/>
      <c r="Q10" s="41"/>
    </row>
    <row r="11" spans="1:17" ht="8.1" customHeight="1" x14ac:dyDescent="0.3">
      <c r="D11" s="76"/>
      <c r="E11" s="76"/>
      <c r="F11" s="3"/>
      <c r="G11" s="3"/>
      <c r="H11" s="3"/>
      <c r="J11" s="41"/>
      <c r="K11" s="41"/>
      <c r="L11" s="41"/>
      <c r="M11" s="41"/>
      <c r="N11" s="41"/>
      <c r="O11" s="41"/>
      <c r="P11" s="41"/>
      <c r="Q11" s="41"/>
    </row>
    <row r="12" spans="1:17" ht="18" x14ac:dyDescent="0.25">
      <c r="B12" s="336" t="s">
        <v>3</v>
      </c>
      <c r="D12" s="633"/>
      <c r="E12" s="634"/>
      <c r="F12" s="634"/>
      <c r="G12" s="634"/>
      <c r="H12" s="635"/>
      <c r="J12" s="41"/>
      <c r="K12" s="41"/>
      <c r="L12" s="41"/>
      <c r="M12" s="41"/>
      <c r="N12" s="41"/>
      <c r="O12" s="41"/>
      <c r="P12" s="41"/>
      <c r="Q12" s="41"/>
    </row>
    <row r="13" spans="1:17" ht="8.1" customHeight="1" x14ac:dyDescent="0.3">
      <c r="D13" s="79"/>
      <c r="E13" s="79"/>
      <c r="F13" s="79"/>
      <c r="G13" s="79"/>
      <c r="H13" s="79"/>
      <c r="J13" s="41"/>
      <c r="K13" s="41"/>
      <c r="L13" s="41"/>
      <c r="M13" s="41"/>
      <c r="N13" s="41"/>
      <c r="O13" s="41"/>
      <c r="P13" s="41"/>
      <c r="Q13" s="41"/>
    </row>
    <row r="14" spans="1:17" ht="18" x14ac:dyDescent="0.25">
      <c r="B14" s="336" t="s">
        <v>4</v>
      </c>
      <c r="D14" s="613"/>
      <c r="E14" s="614"/>
      <c r="F14" s="614"/>
      <c r="G14" s="614"/>
      <c r="H14" s="615"/>
      <c r="J14" s="41"/>
      <c r="K14" s="40"/>
      <c r="L14" s="40"/>
      <c r="M14" s="40"/>
      <c r="N14" s="41"/>
      <c r="O14" s="41"/>
      <c r="P14" s="41"/>
      <c r="Q14" s="41"/>
    </row>
    <row r="15" spans="1:17" ht="8.1" customHeight="1" x14ac:dyDescent="0.3">
      <c r="D15" s="79"/>
      <c r="E15" s="79"/>
      <c r="F15" s="79"/>
      <c r="G15" s="79"/>
      <c r="H15" s="79"/>
      <c r="J15" s="41"/>
      <c r="K15" s="40"/>
      <c r="L15" s="40"/>
      <c r="M15" s="40"/>
      <c r="N15" s="41"/>
      <c r="O15" s="41"/>
      <c r="P15" s="41"/>
      <c r="Q15" s="41"/>
    </row>
    <row r="16" spans="1:17" ht="18" x14ac:dyDescent="0.25">
      <c r="B16" s="336" t="s">
        <v>5</v>
      </c>
      <c r="D16" s="613"/>
      <c r="E16" s="614"/>
      <c r="F16" s="614"/>
      <c r="G16" s="614"/>
      <c r="H16" s="615"/>
      <c r="J16" s="41"/>
      <c r="K16" s="40"/>
      <c r="L16" s="40"/>
      <c r="M16" s="40"/>
      <c r="N16" s="41"/>
      <c r="O16" s="41"/>
      <c r="P16" s="41"/>
      <c r="Q16" s="41"/>
    </row>
    <row r="17" spans="1:17" ht="8.1" customHeight="1" x14ac:dyDescent="0.3">
      <c r="D17" s="79"/>
      <c r="E17" s="79"/>
      <c r="F17" s="79"/>
      <c r="G17" s="79"/>
      <c r="H17" s="79"/>
      <c r="J17" s="41"/>
      <c r="K17" s="40"/>
      <c r="L17" s="40"/>
      <c r="M17" s="40"/>
      <c r="N17" s="41"/>
      <c r="O17" s="41"/>
      <c r="P17" s="41"/>
      <c r="Q17" s="41"/>
    </row>
    <row r="18" spans="1:17" ht="18" x14ac:dyDescent="0.25">
      <c r="B18" s="336" t="s">
        <v>354</v>
      </c>
      <c r="D18" s="613"/>
      <c r="E18" s="614"/>
      <c r="F18" s="614"/>
      <c r="G18" s="614"/>
      <c r="H18" s="615"/>
      <c r="J18" s="41"/>
      <c r="K18" s="41"/>
      <c r="L18" s="41"/>
      <c r="M18" s="41"/>
      <c r="N18" s="41"/>
      <c r="O18" s="41"/>
      <c r="P18" s="41"/>
      <c r="Q18" s="41"/>
    </row>
    <row r="19" spans="1:17" ht="8.1" customHeight="1" x14ac:dyDescent="0.3">
      <c r="D19" s="65"/>
      <c r="E19" s="45"/>
      <c r="F19" s="65"/>
      <c r="G19" s="65"/>
      <c r="H19" s="65"/>
      <c r="J19" s="41"/>
      <c r="K19" s="41"/>
      <c r="L19" s="41"/>
      <c r="M19" s="41"/>
      <c r="N19" s="41"/>
      <c r="O19" s="41"/>
      <c r="P19" s="41"/>
      <c r="Q19" s="41"/>
    </row>
    <row r="20" spans="1:17" ht="36.75" customHeight="1" x14ac:dyDescent="0.25">
      <c r="B20" s="336" t="s">
        <v>39</v>
      </c>
      <c r="D20" s="616" t="s">
        <v>204</v>
      </c>
      <c r="E20" s="617"/>
      <c r="F20" s="617"/>
      <c r="G20" s="617"/>
      <c r="H20" s="618"/>
      <c r="J20" s="41"/>
      <c r="K20" s="41"/>
      <c r="L20" s="41"/>
      <c r="M20" s="41"/>
      <c r="N20" s="41"/>
      <c r="O20" s="41"/>
      <c r="P20" s="41"/>
      <c r="Q20" s="41"/>
    </row>
    <row r="21" spans="1:17" ht="20.25" x14ac:dyDescent="0.3">
      <c r="A21" s="12" t="s">
        <v>6</v>
      </c>
      <c r="J21" s="41"/>
      <c r="K21" s="41"/>
      <c r="L21" s="41"/>
      <c r="M21" s="41"/>
      <c r="N21" s="41"/>
      <c r="O21" s="41"/>
      <c r="P21" s="41"/>
      <c r="Q21" s="41"/>
    </row>
    <row r="22" spans="1:17" ht="14.1" x14ac:dyDescent="0.3">
      <c r="J22" s="41"/>
      <c r="K22" s="41"/>
      <c r="L22" s="41"/>
      <c r="M22" s="41"/>
      <c r="N22" s="41"/>
      <c r="O22" s="41"/>
      <c r="P22" s="41"/>
      <c r="Q22" s="41"/>
    </row>
    <row r="23" spans="1:17" ht="15" x14ac:dyDescent="0.25">
      <c r="A23" s="13" t="s">
        <v>7</v>
      </c>
      <c r="B23" s="613"/>
      <c r="C23" s="614"/>
      <c r="D23" s="614"/>
      <c r="E23" s="614"/>
      <c r="F23" s="614"/>
      <c r="G23" s="614"/>
      <c r="H23" s="615"/>
      <c r="J23" s="41"/>
      <c r="K23" s="41"/>
      <c r="L23" s="41"/>
      <c r="M23" s="41"/>
      <c r="N23" s="41"/>
      <c r="O23" s="41"/>
      <c r="P23" s="41"/>
      <c r="Q23" s="41"/>
    </row>
    <row r="24" spans="1:17" ht="8.1" customHeight="1" x14ac:dyDescent="0.3">
      <c r="B24" s="77"/>
      <c r="C24" s="77"/>
      <c r="D24" s="77"/>
      <c r="E24" s="77"/>
      <c r="F24" s="77"/>
      <c r="G24" s="77"/>
      <c r="H24" s="77"/>
      <c r="J24" s="41"/>
      <c r="K24" s="41"/>
      <c r="L24" s="41"/>
      <c r="M24" s="41"/>
      <c r="N24" s="41"/>
      <c r="O24" s="41"/>
      <c r="P24" s="41"/>
      <c r="Q24" s="41"/>
    </row>
    <row r="25" spans="1:17" ht="14.1" x14ac:dyDescent="0.3">
      <c r="B25" s="80" t="s">
        <v>34</v>
      </c>
      <c r="C25" s="351"/>
      <c r="D25" s="77"/>
      <c r="E25" s="81" t="s">
        <v>35</v>
      </c>
      <c r="F25" s="619"/>
      <c r="G25" s="620"/>
      <c r="H25" s="621"/>
      <c r="J25" s="41"/>
      <c r="K25" s="41"/>
      <c r="L25" s="41"/>
      <c r="M25" s="41"/>
      <c r="N25" s="41"/>
      <c r="O25" s="41"/>
      <c r="P25" s="41"/>
      <c r="Q25" s="41"/>
    </row>
    <row r="26" spans="1:17" ht="8.1" customHeight="1" x14ac:dyDescent="0.3">
      <c r="B26" s="77"/>
      <c r="C26" s="77"/>
      <c r="D26" s="77"/>
      <c r="E26" s="77"/>
      <c r="F26" s="77"/>
      <c r="G26" s="77"/>
      <c r="H26" s="77"/>
      <c r="J26" s="41"/>
      <c r="K26" s="41"/>
      <c r="L26" s="41"/>
      <c r="M26" s="41"/>
      <c r="N26" s="41"/>
      <c r="O26" s="41"/>
      <c r="P26" s="41"/>
      <c r="Q26" s="41"/>
    </row>
    <row r="27" spans="1:17" ht="15" x14ac:dyDescent="0.25">
      <c r="A27" s="13" t="s">
        <v>9</v>
      </c>
      <c r="B27" s="608"/>
      <c r="C27" s="609"/>
      <c r="D27" s="77"/>
      <c r="E27" s="80" t="s">
        <v>10</v>
      </c>
      <c r="F27" s="608"/>
      <c r="G27" s="622"/>
      <c r="H27" s="609"/>
      <c r="J27" s="41"/>
      <c r="K27" s="41"/>
      <c r="L27" s="41"/>
      <c r="M27" s="41"/>
      <c r="N27" s="41"/>
      <c r="O27" s="41"/>
      <c r="P27" s="41"/>
      <c r="Q27" s="41"/>
    </row>
    <row r="28" spans="1:17" ht="8.1" customHeight="1" x14ac:dyDescent="0.3">
      <c r="B28" s="77"/>
      <c r="C28" s="77"/>
      <c r="D28" s="77"/>
      <c r="E28" s="77"/>
      <c r="F28" s="77"/>
      <c r="G28" s="77"/>
      <c r="H28" s="77"/>
      <c r="J28" s="41"/>
      <c r="K28" s="41"/>
      <c r="L28" s="41"/>
      <c r="M28" s="41"/>
      <c r="N28" s="41"/>
      <c r="O28" s="41"/>
      <c r="P28" s="41"/>
      <c r="Q28" s="41"/>
    </row>
    <row r="29" spans="1:17" ht="15" x14ac:dyDescent="0.25">
      <c r="A29" s="13" t="s">
        <v>11</v>
      </c>
      <c r="B29" s="613"/>
      <c r="C29" s="614"/>
      <c r="D29" s="614"/>
      <c r="E29" s="614"/>
      <c r="F29" s="614"/>
      <c r="G29" s="614"/>
      <c r="H29" s="615"/>
      <c r="J29" s="41"/>
      <c r="K29" s="41"/>
      <c r="L29" s="41"/>
      <c r="M29" s="41"/>
      <c r="N29" s="41"/>
      <c r="O29" s="41"/>
      <c r="P29" s="41"/>
      <c r="Q29" s="41"/>
    </row>
    <row r="30" spans="1:17" ht="14.1" x14ac:dyDescent="0.3">
      <c r="J30" s="41"/>
      <c r="K30" s="41"/>
      <c r="L30" s="41"/>
      <c r="M30" s="41"/>
      <c r="N30" s="41"/>
      <c r="O30" s="41"/>
      <c r="P30" s="41"/>
      <c r="Q30" s="41"/>
    </row>
    <row r="31" spans="1:17" ht="14.1" x14ac:dyDescent="0.3">
      <c r="J31" s="41"/>
      <c r="K31" s="41"/>
      <c r="L31" s="41"/>
      <c r="M31" s="41"/>
      <c r="N31" s="41"/>
      <c r="O31" s="41"/>
      <c r="P31" s="41"/>
      <c r="Q31" s="41"/>
    </row>
    <row r="32" spans="1:17" ht="20.25" x14ac:dyDescent="0.3">
      <c r="A32" s="12" t="s">
        <v>18</v>
      </c>
      <c r="B32" s="14"/>
      <c r="C32" s="14"/>
      <c r="D32" s="14"/>
      <c r="E32" s="14"/>
      <c r="F32" s="14"/>
      <c r="G32" s="14"/>
      <c r="H32" s="14"/>
      <c r="J32" s="41"/>
      <c r="K32" s="41"/>
      <c r="L32" s="41"/>
      <c r="M32" s="41"/>
      <c r="N32" s="41"/>
      <c r="O32" s="41"/>
      <c r="P32" s="41"/>
      <c r="Q32" s="41"/>
    </row>
    <row r="33" spans="1:17" ht="14.1" x14ac:dyDescent="0.3">
      <c r="J33" s="41"/>
      <c r="K33" s="41"/>
      <c r="L33" s="41"/>
      <c r="M33" s="41"/>
      <c r="N33" s="41"/>
      <c r="O33" s="41"/>
      <c r="P33" s="41"/>
      <c r="Q33" s="41"/>
    </row>
    <row r="34" spans="1:17" ht="15" x14ac:dyDescent="0.25">
      <c r="A34" s="13" t="s">
        <v>7</v>
      </c>
      <c r="B34" s="616"/>
      <c r="C34" s="617"/>
      <c r="D34" s="617"/>
      <c r="E34" s="617"/>
      <c r="F34" s="617"/>
      <c r="G34" s="617"/>
      <c r="H34" s="618"/>
      <c r="J34" s="41"/>
      <c r="K34" s="41"/>
      <c r="L34" s="41"/>
      <c r="M34" s="41"/>
      <c r="N34" s="41"/>
      <c r="O34" s="41"/>
      <c r="P34" s="41"/>
      <c r="Q34" s="41"/>
    </row>
    <row r="35" spans="1:17" ht="8.1" customHeight="1" x14ac:dyDescent="0.3">
      <c r="B35" s="79"/>
      <c r="C35" s="79"/>
      <c r="D35" s="79"/>
      <c r="E35" s="79"/>
      <c r="F35" s="79"/>
      <c r="G35" s="79"/>
      <c r="H35" s="79"/>
      <c r="J35" s="41"/>
      <c r="K35" s="41"/>
      <c r="L35" s="41"/>
      <c r="M35" s="41"/>
      <c r="N35" s="41"/>
      <c r="O35" s="41"/>
      <c r="P35" s="41"/>
      <c r="Q35" s="41"/>
    </row>
    <row r="36" spans="1:17" ht="14.1" x14ac:dyDescent="0.3">
      <c r="B36" s="82" t="s">
        <v>34</v>
      </c>
      <c r="C36" s="351"/>
      <c r="D36" s="79"/>
      <c r="E36" s="83" t="s">
        <v>35</v>
      </c>
      <c r="F36" s="619"/>
      <c r="G36" s="620"/>
      <c r="H36" s="621"/>
      <c r="J36" s="41"/>
      <c r="K36" s="41"/>
      <c r="L36" s="41"/>
      <c r="M36" s="41"/>
      <c r="N36" s="41"/>
      <c r="O36" s="41"/>
      <c r="P36" s="41"/>
      <c r="Q36" s="41"/>
    </row>
    <row r="37" spans="1:17" ht="8.1" customHeight="1" x14ac:dyDescent="0.3">
      <c r="B37" s="79"/>
      <c r="C37" s="79"/>
      <c r="D37" s="79"/>
      <c r="E37" s="79"/>
      <c r="F37" s="79"/>
      <c r="G37" s="79"/>
      <c r="H37" s="79"/>
    </row>
    <row r="38" spans="1:17" ht="15" x14ac:dyDescent="0.25">
      <c r="A38" s="13" t="s">
        <v>9</v>
      </c>
      <c r="B38" s="608"/>
      <c r="C38" s="609"/>
      <c r="D38" s="79"/>
      <c r="E38" s="82" t="s">
        <v>10</v>
      </c>
      <c r="F38" s="608"/>
      <c r="G38" s="622"/>
      <c r="H38" s="609"/>
    </row>
    <row r="39" spans="1:17" ht="8.1" customHeight="1" x14ac:dyDescent="0.3">
      <c r="B39" s="79"/>
      <c r="C39" s="79"/>
      <c r="D39" s="79"/>
      <c r="E39" s="79"/>
      <c r="F39" s="79"/>
      <c r="G39" s="79"/>
      <c r="H39" s="79"/>
    </row>
    <row r="40" spans="1:17" ht="15" x14ac:dyDescent="0.25">
      <c r="A40" s="13" t="s">
        <v>11</v>
      </c>
      <c r="B40" s="613"/>
      <c r="C40" s="614"/>
      <c r="D40" s="614"/>
      <c r="E40" s="614"/>
      <c r="F40" s="614"/>
      <c r="G40" s="614"/>
      <c r="H40" s="615"/>
    </row>
    <row r="43" spans="1:17" ht="20.25" x14ac:dyDescent="0.3">
      <c r="A43" s="12" t="s">
        <v>12</v>
      </c>
      <c r="B43" s="79"/>
      <c r="C43" s="79"/>
      <c r="D43" s="613"/>
      <c r="E43" s="614"/>
      <c r="F43" s="614"/>
      <c r="G43" s="614"/>
      <c r="H43" s="615"/>
    </row>
    <row r="44" spans="1:17" ht="8.1" customHeight="1" x14ac:dyDescent="0.3">
      <c r="B44" s="79"/>
      <c r="C44" s="79"/>
      <c r="D44" s="79"/>
      <c r="E44" s="79"/>
      <c r="F44" s="79"/>
      <c r="G44" s="79"/>
      <c r="H44" s="79"/>
    </row>
    <row r="45" spans="1:17" ht="15" x14ac:dyDescent="0.25">
      <c r="A45" s="13" t="s">
        <v>9</v>
      </c>
      <c r="B45" s="608"/>
      <c r="C45" s="609"/>
      <c r="D45" s="79"/>
      <c r="E45" s="82" t="s">
        <v>10</v>
      </c>
      <c r="F45" s="608"/>
      <c r="G45" s="622"/>
      <c r="H45" s="609"/>
    </row>
    <row r="46" spans="1:17" ht="8.1" customHeight="1" x14ac:dyDescent="0.3">
      <c r="B46" s="79"/>
      <c r="C46" s="79"/>
      <c r="D46" s="79"/>
      <c r="E46" s="79"/>
      <c r="F46" s="79"/>
      <c r="G46" s="79"/>
      <c r="H46" s="79"/>
    </row>
    <row r="47" spans="1:17" ht="15" x14ac:dyDescent="0.25">
      <c r="A47" s="13" t="s">
        <v>11</v>
      </c>
      <c r="B47" s="613"/>
      <c r="C47" s="614"/>
      <c r="D47" s="614"/>
      <c r="E47" s="614"/>
      <c r="F47" s="614"/>
      <c r="G47" s="614"/>
      <c r="H47" s="615"/>
    </row>
    <row r="49" spans="1:8" s="1" customFormat="1" x14ac:dyDescent="0.2">
      <c r="A49" s="41"/>
      <c r="B49" s="4"/>
      <c r="C49" s="4"/>
      <c r="D49" s="4"/>
      <c r="E49" s="4"/>
      <c r="F49" s="4"/>
      <c r="G49" s="4"/>
      <c r="H49" s="4"/>
    </row>
    <row r="50" spans="1:8" s="1" customFormat="1" ht="33.75" customHeight="1" x14ac:dyDescent="0.2">
      <c r="A50" s="850" t="s">
        <v>353</v>
      </c>
      <c r="B50" s="850"/>
      <c r="C50" s="850"/>
      <c r="D50" s="850"/>
      <c r="E50" s="850"/>
      <c r="F50" s="850"/>
      <c r="G50" s="850"/>
      <c r="H50" s="232"/>
    </row>
    <row r="51" spans="1:8" s="1" customFormat="1" ht="35.25" customHeight="1" x14ac:dyDescent="0.2">
      <c r="A51" s="842" t="s">
        <v>347</v>
      </c>
      <c r="B51" s="842"/>
      <c r="C51" s="842"/>
      <c r="D51" s="842"/>
      <c r="E51" s="842"/>
      <c r="F51" s="842"/>
      <c r="G51" s="842"/>
      <c r="H51" s="232"/>
    </row>
    <row r="52" spans="1:8" s="1" customFormat="1" ht="15.6" customHeight="1" x14ac:dyDescent="0.2">
      <c r="A52" s="639" t="s">
        <v>346</v>
      </c>
      <c r="B52" s="639"/>
      <c r="C52" s="639"/>
      <c r="D52" s="639"/>
      <c r="E52" s="639"/>
      <c r="F52" s="639"/>
      <c r="G52" s="639"/>
      <c r="H52" s="233"/>
    </row>
    <row r="53" spans="1:8" s="1" customFormat="1" ht="19.5" customHeight="1" x14ac:dyDescent="0.2">
      <c r="A53" s="843" t="s">
        <v>340</v>
      </c>
      <c r="B53" s="843"/>
      <c r="C53" s="843"/>
      <c r="D53" s="843"/>
      <c r="E53" s="843"/>
      <c r="F53" s="843"/>
      <c r="G53" s="843"/>
      <c r="H53" s="233"/>
    </row>
    <row r="54" spans="1:8" s="1" customFormat="1" ht="18" x14ac:dyDescent="0.25">
      <c r="A54" s="640" t="s">
        <v>341</v>
      </c>
      <c r="B54" s="640"/>
      <c r="C54" s="640"/>
      <c r="D54" s="640"/>
      <c r="E54" s="640"/>
      <c r="F54" s="640"/>
      <c r="G54" s="640"/>
      <c r="H54" s="233"/>
    </row>
    <row r="55" spans="1:8" s="1" customFormat="1" ht="15" x14ac:dyDescent="0.2">
      <c r="A55" s="639" t="s">
        <v>342</v>
      </c>
      <c r="B55" s="639"/>
      <c r="C55" s="639"/>
      <c r="D55" s="639"/>
      <c r="E55" s="639"/>
      <c r="F55" s="639"/>
      <c r="G55" s="639"/>
      <c r="H55" s="234"/>
    </row>
    <row r="56" spans="1:8" s="1" customFormat="1" ht="15" x14ac:dyDescent="0.2">
      <c r="A56" s="639" t="s">
        <v>343</v>
      </c>
      <c r="B56" s="639"/>
      <c r="C56" s="639"/>
      <c r="D56" s="639"/>
      <c r="E56" s="639"/>
      <c r="F56" s="639"/>
      <c r="G56" s="639"/>
      <c r="H56" s="233"/>
    </row>
    <row r="57" spans="1:8" s="1" customFormat="1" ht="15" x14ac:dyDescent="0.2">
      <c r="A57" s="639" t="s">
        <v>344</v>
      </c>
      <c r="B57" s="639"/>
      <c r="C57" s="639"/>
      <c r="D57" s="639"/>
      <c r="E57" s="639"/>
      <c r="F57" s="639"/>
      <c r="G57" s="639"/>
      <c r="H57" s="11"/>
    </row>
    <row r="58" spans="1:8" s="1" customFormat="1" ht="23.25" x14ac:dyDescent="0.35">
      <c r="A58" s="844" t="s">
        <v>345</v>
      </c>
      <c r="B58" s="844"/>
      <c r="C58" s="844"/>
      <c r="D58" s="844"/>
      <c r="E58" s="844"/>
      <c r="F58" s="844"/>
      <c r="G58" s="844"/>
      <c r="H58" s="235"/>
    </row>
    <row r="59" spans="1:8" s="1" customFormat="1" x14ac:dyDescent="0.2">
      <c r="A59" s="4"/>
      <c r="B59" s="4"/>
      <c r="C59" s="4"/>
      <c r="D59" s="4"/>
      <c r="E59" s="4"/>
      <c r="F59" s="4"/>
      <c r="G59" s="4"/>
      <c r="H59" s="4"/>
    </row>
    <row r="60" spans="1:8" s="1" customFormat="1" ht="14.25" customHeight="1" x14ac:dyDescent="0.2">
      <c r="A60" s="623" t="s">
        <v>33</v>
      </c>
      <c r="B60" s="624"/>
      <c r="C60" s="624"/>
      <c r="D60" s="624"/>
      <c r="E60" s="624"/>
      <c r="F60" s="624"/>
      <c r="G60" s="624"/>
      <c r="H60" s="625"/>
    </row>
    <row r="61" spans="1:8" s="1" customFormat="1" ht="14.25" customHeight="1" x14ac:dyDescent="0.2">
      <c r="A61" s="626"/>
      <c r="B61" s="627"/>
      <c r="C61" s="627"/>
      <c r="D61" s="627"/>
      <c r="E61" s="627"/>
      <c r="F61" s="627"/>
      <c r="G61" s="627"/>
      <c r="H61" s="628"/>
    </row>
    <row r="62" spans="1:8" s="1" customFormat="1" x14ac:dyDescent="0.2">
      <c r="A62" s="626"/>
      <c r="B62" s="627"/>
      <c r="C62" s="627"/>
      <c r="D62" s="627"/>
      <c r="E62" s="627"/>
      <c r="F62" s="627"/>
      <c r="G62" s="627"/>
      <c r="H62" s="628"/>
    </row>
    <row r="63" spans="1:8" s="1" customFormat="1" x14ac:dyDescent="0.2">
      <c r="A63" s="24"/>
      <c r="B63" s="9"/>
      <c r="C63" s="9"/>
      <c r="D63" s="9"/>
      <c r="E63" s="9"/>
      <c r="F63" s="9"/>
      <c r="G63" s="9"/>
      <c r="H63" s="32"/>
    </row>
    <row r="64" spans="1:8" s="1" customFormat="1" ht="14.25" customHeight="1" x14ac:dyDescent="0.2">
      <c r="A64" s="626" t="s">
        <v>267</v>
      </c>
      <c r="B64" s="627"/>
      <c r="C64" s="627"/>
      <c r="D64" s="627"/>
      <c r="E64" s="627"/>
      <c r="F64" s="627"/>
      <c r="G64" s="627"/>
      <c r="H64" s="849"/>
    </row>
    <row r="65" spans="1:8" s="1" customFormat="1" ht="14.25" customHeight="1" x14ac:dyDescent="0.2">
      <c r="A65" s="626"/>
      <c r="B65" s="627"/>
      <c r="C65" s="627"/>
      <c r="D65" s="627"/>
      <c r="E65" s="627"/>
      <c r="F65" s="627"/>
      <c r="G65" s="627"/>
      <c r="H65" s="849"/>
    </row>
    <row r="66" spans="1:8" s="1" customFormat="1" ht="15" customHeight="1" x14ac:dyDescent="0.2">
      <c r="A66" s="626"/>
      <c r="B66" s="627"/>
      <c r="C66" s="627"/>
      <c r="D66" s="627"/>
      <c r="E66" s="627"/>
      <c r="F66" s="627"/>
      <c r="G66" s="627"/>
      <c r="H66" s="849"/>
    </row>
    <row r="67" spans="1:8" s="1" customFormat="1" ht="15" customHeight="1" x14ac:dyDescent="0.2">
      <c r="A67" s="845" t="s">
        <v>348</v>
      </c>
      <c r="B67" s="846"/>
      <c r="C67" s="846"/>
      <c r="D67" s="846"/>
      <c r="E67" s="846"/>
      <c r="F67" s="846"/>
      <c r="G67" s="846"/>
      <c r="H67" s="849"/>
    </row>
    <row r="68" spans="1:8" s="1" customFormat="1" ht="20.25" customHeight="1" x14ac:dyDescent="0.2">
      <c r="A68" s="845" t="s">
        <v>349</v>
      </c>
      <c r="B68" s="846"/>
      <c r="C68" s="846"/>
      <c r="D68" s="846"/>
      <c r="E68" s="846"/>
      <c r="F68" s="846"/>
      <c r="G68" s="846"/>
      <c r="H68" s="849"/>
    </row>
    <row r="69" spans="1:8" s="1" customFormat="1" ht="15" customHeight="1" x14ac:dyDescent="0.2">
      <c r="A69" s="847" t="s">
        <v>350</v>
      </c>
      <c r="B69" s="848"/>
      <c r="C69" s="848"/>
      <c r="D69" s="848"/>
      <c r="E69" s="848"/>
      <c r="F69" s="848"/>
      <c r="G69" s="848"/>
      <c r="H69" s="849"/>
    </row>
    <row r="70" spans="1:8" s="1" customFormat="1" ht="15" customHeight="1" x14ac:dyDescent="0.2">
      <c r="A70" s="847" t="s">
        <v>351</v>
      </c>
      <c r="B70" s="848"/>
      <c r="C70" s="848"/>
      <c r="D70" s="848"/>
      <c r="E70" s="848"/>
      <c r="F70" s="848"/>
      <c r="G70" s="848"/>
      <c r="H70" s="849"/>
    </row>
    <row r="71" spans="1:8" s="1" customFormat="1" ht="23.25" customHeight="1" x14ac:dyDescent="0.2">
      <c r="A71" s="851" t="s">
        <v>352</v>
      </c>
      <c r="B71" s="852"/>
      <c r="C71" s="852"/>
      <c r="D71" s="852"/>
      <c r="E71" s="852"/>
      <c r="F71" s="852"/>
      <c r="G71" s="852"/>
      <c r="H71" s="853"/>
    </row>
    <row r="72" spans="1:8" s="1" customFormat="1" x14ac:dyDescent="0.2">
      <c r="A72" s="9"/>
      <c r="B72" s="4"/>
      <c r="C72" s="4"/>
      <c r="D72" s="4"/>
      <c r="E72" s="4"/>
      <c r="F72" s="4"/>
      <c r="G72" s="4"/>
      <c r="H72" s="4"/>
    </row>
    <row r="74" spans="1:8" s="15" customFormat="1" ht="17.45" x14ac:dyDescent="0.35">
      <c r="B74" s="16"/>
    </row>
    <row r="76" spans="1:8" ht="15" x14ac:dyDescent="0.25">
      <c r="A76" s="321" t="s">
        <v>13</v>
      </c>
      <c r="B76" s="359">
        <f>D8</f>
        <v>0</v>
      </c>
      <c r="D76" s="124"/>
    </row>
    <row r="77" spans="1:8" ht="15" x14ac:dyDescent="0.25">
      <c r="A77" s="321" t="s">
        <v>14</v>
      </c>
      <c r="B77" s="337">
        <f>E5</f>
        <v>2021</v>
      </c>
    </row>
    <row r="78" spans="1:8" ht="15.6" x14ac:dyDescent="0.3">
      <c r="A78" s="321" t="s">
        <v>15</v>
      </c>
      <c r="B78" s="338">
        <f>D10</f>
        <v>0</v>
      </c>
    </row>
    <row r="79" spans="1:8" ht="15.6" x14ac:dyDescent="0.3">
      <c r="A79" s="321" t="s">
        <v>31</v>
      </c>
      <c r="B79" s="339">
        <f>D18</f>
        <v>0</v>
      </c>
    </row>
    <row r="80" spans="1:8" ht="15.6" x14ac:dyDescent="0.3">
      <c r="A80" s="321" t="s">
        <v>8</v>
      </c>
      <c r="B80" s="340">
        <f>F36</f>
        <v>0</v>
      </c>
    </row>
    <row r="81" spans="1:2" ht="15.6" x14ac:dyDescent="0.3">
      <c r="A81" s="321" t="s">
        <v>16</v>
      </c>
      <c r="B81" s="340" t="s">
        <v>54</v>
      </c>
    </row>
    <row r="82" spans="1:2" ht="15" x14ac:dyDescent="0.25">
      <c r="A82" s="321" t="s">
        <v>17</v>
      </c>
      <c r="B82" s="340" t="s">
        <v>40</v>
      </c>
    </row>
  </sheetData>
  <sheetProtection password="CC3D" sheet="1" objects="1" scenarios="1" selectLockedCells="1"/>
  <mergeCells count="41">
    <mergeCell ref="A70:G70"/>
    <mergeCell ref="A71:G71"/>
    <mergeCell ref="A64:G66"/>
    <mergeCell ref="A67:G67"/>
    <mergeCell ref="A68:G68"/>
    <mergeCell ref="A69:G69"/>
    <mergeCell ref="A50:G50"/>
    <mergeCell ref="A51:G51"/>
    <mergeCell ref="A52:G52"/>
    <mergeCell ref="A53:G53"/>
    <mergeCell ref="A54:G54"/>
    <mergeCell ref="A55:G55"/>
    <mergeCell ref="A56:G56"/>
    <mergeCell ref="A57:G57"/>
    <mergeCell ref="A60:H62"/>
    <mergeCell ref="A58:G58"/>
    <mergeCell ref="I3:N7"/>
    <mergeCell ref="B47:H47"/>
    <mergeCell ref="F38:H38"/>
    <mergeCell ref="F45:H45"/>
    <mergeCell ref="B29:H29"/>
    <mergeCell ref="D8:H8"/>
    <mergeCell ref="D10:H10"/>
    <mergeCell ref="D12:H12"/>
    <mergeCell ref="D14:H14"/>
    <mergeCell ref="A3:H3"/>
    <mergeCell ref="C5:D5"/>
    <mergeCell ref="B45:C45"/>
    <mergeCell ref="A1:H1"/>
    <mergeCell ref="D43:H43"/>
    <mergeCell ref="D18:H18"/>
    <mergeCell ref="B23:H23"/>
    <mergeCell ref="B34:H34"/>
    <mergeCell ref="F36:H36"/>
    <mergeCell ref="D20:H20"/>
    <mergeCell ref="D16:H16"/>
    <mergeCell ref="B40:H40"/>
    <mergeCell ref="F25:H25"/>
    <mergeCell ref="B27:C27"/>
    <mergeCell ref="F27:H27"/>
    <mergeCell ref="B38:C38"/>
  </mergeCells>
  <phoneticPr fontId="22" type="noConversion"/>
  <dataValidations xWindow="979" yWindow="225" count="2">
    <dataValidation type="list" allowBlank="1" showInputMessage="1" showErrorMessage="1" prompt="Sélectionner un titre" sqref="D14">
      <formula1>"Maire,Directeur/Directrice,Président(e),Gérant (e),Déléguée,Responsable,Autre (préciser ci-dessous)"</formula1>
    </dataValidation>
    <dataValidation type="list" allowBlank="1" showInputMessage="1" showErrorMessage="1" promptTitle="Animation globale et coordinatio" sqref="D20">
      <formula1>"Animation globale et coordination, Animation globale et coordination animation collective familles"</formula1>
    </dataValidation>
  </dataValidations>
  <printOptions horizontalCentered="1"/>
  <pageMargins left="0" right="0" top="0.39370078740157483" bottom="0.39370078740157483" header="0" footer="0"/>
  <pageSetup paperSize="9" scale="63"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
  <dimension ref="A1:R80"/>
  <sheetViews>
    <sheetView showGridLines="0" topLeftCell="A48" zoomScaleNormal="100" workbookViewId="0">
      <selection activeCell="A66" sqref="A66:P80"/>
    </sheetView>
  </sheetViews>
  <sheetFormatPr baseColWidth="10" defaultColWidth="11.42578125" defaultRowHeight="17.25" customHeight="1" x14ac:dyDescent="0.2"/>
  <cols>
    <col min="1" max="1" width="5.140625" style="4" customWidth="1"/>
    <col min="2" max="2" width="18.140625" style="4" customWidth="1"/>
    <col min="3" max="3" width="12.85546875" style="4" customWidth="1"/>
    <col min="4" max="4" width="12" style="4" customWidth="1"/>
    <col min="5" max="5" width="15" style="4" customWidth="1"/>
    <col min="6" max="6" width="9" style="4" customWidth="1"/>
    <col min="7" max="7" width="11" style="4" customWidth="1"/>
    <col min="8" max="8" width="13.140625" style="4" customWidth="1"/>
    <col min="9" max="9" width="10.85546875" style="4" customWidth="1"/>
    <col min="10" max="10" width="1.42578125" style="4" customWidth="1"/>
    <col min="11" max="11" width="14.42578125" style="4" customWidth="1"/>
    <col min="12" max="12" width="13.5703125" style="4" customWidth="1"/>
    <col min="13" max="13" width="1.42578125" style="4" customWidth="1"/>
    <col min="14" max="14" width="14.140625" style="4" customWidth="1"/>
    <col min="15" max="15" width="1.42578125" style="4" customWidth="1"/>
    <col min="16" max="16" width="10.28515625" style="4" customWidth="1"/>
    <col min="17" max="17" width="9.85546875" style="4" customWidth="1"/>
    <col min="18" max="18" width="12.42578125" style="4" customWidth="1"/>
    <col min="19" max="16384" width="11.42578125" style="4"/>
  </cols>
  <sheetData>
    <row r="1" spans="1:18" ht="17.25" customHeight="1" x14ac:dyDescent="0.2">
      <c r="A1" s="692" t="s">
        <v>0</v>
      </c>
      <c r="B1" s="692"/>
      <c r="C1" s="692"/>
      <c r="D1" s="692"/>
      <c r="E1" s="692"/>
      <c r="F1" s="692"/>
      <c r="G1" s="692"/>
      <c r="H1" s="692"/>
      <c r="I1" s="692"/>
      <c r="J1" s="692"/>
      <c r="K1" s="692"/>
      <c r="L1" s="692"/>
      <c r="M1" s="692"/>
      <c r="N1" s="692"/>
      <c r="O1" s="692"/>
      <c r="P1" s="692"/>
      <c r="Q1" s="692"/>
    </row>
    <row r="3" spans="1:18" ht="33.75" customHeight="1" x14ac:dyDescent="0.2">
      <c r="A3" s="636" t="s">
        <v>46</v>
      </c>
      <c r="B3" s="636"/>
      <c r="C3" s="636"/>
      <c r="D3" s="636"/>
      <c r="E3" s="636"/>
      <c r="F3" s="636"/>
      <c r="G3" s="636"/>
      <c r="H3" s="636"/>
      <c r="I3" s="636"/>
      <c r="J3" s="636"/>
      <c r="K3" s="636"/>
      <c r="L3" s="636"/>
      <c r="M3" s="636"/>
      <c r="N3" s="636"/>
      <c r="O3" s="636"/>
      <c r="P3" s="636"/>
      <c r="Q3" s="636"/>
    </row>
    <row r="4" spans="1:18" s="116" customFormat="1" ht="6" customHeight="1" x14ac:dyDescent="0.2">
      <c r="A4" s="636"/>
      <c r="B4" s="636"/>
      <c r="C4" s="636"/>
      <c r="D4" s="636"/>
      <c r="E4" s="636"/>
      <c r="F4" s="636"/>
      <c r="G4" s="636"/>
      <c r="H4" s="636"/>
      <c r="I4" s="636"/>
      <c r="J4" s="636"/>
      <c r="K4" s="636"/>
      <c r="L4" s="636"/>
      <c r="M4" s="636"/>
      <c r="N4" s="636"/>
      <c r="O4" s="636"/>
      <c r="P4" s="636"/>
      <c r="Q4" s="636"/>
    </row>
    <row r="5" spans="1:18" ht="26.25" customHeight="1" x14ac:dyDescent="0.3">
      <c r="A5" s="693" t="s">
        <v>240</v>
      </c>
      <c r="B5" s="693"/>
      <c r="C5" s="693"/>
      <c r="D5" s="693"/>
      <c r="E5" s="693"/>
      <c r="F5" s="693"/>
      <c r="G5" s="693"/>
      <c r="H5" s="693"/>
      <c r="I5" s="693"/>
      <c r="J5" s="693"/>
      <c r="K5" s="693"/>
      <c r="L5" s="693"/>
      <c r="M5" s="693"/>
      <c r="N5" s="693"/>
      <c r="O5" s="693"/>
      <c r="P5" s="693"/>
      <c r="Q5" s="693"/>
    </row>
    <row r="6" spans="1:18" ht="6.75" customHeight="1" x14ac:dyDescent="0.3"/>
    <row r="7" spans="1:18" ht="32.25" customHeight="1" x14ac:dyDescent="0.3">
      <c r="A7" s="694" t="s">
        <v>334</v>
      </c>
      <c r="B7" s="694"/>
      <c r="C7" s="694"/>
      <c r="D7" s="694"/>
      <c r="E7" s="694"/>
      <c r="F7" s="694"/>
      <c r="G7" s="694"/>
      <c r="H7" s="694"/>
      <c r="I7" s="694"/>
      <c r="J7" s="694"/>
      <c r="K7" s="694"/>
      <c r="L7" s="694"/>
      <c r="M7" s="694"/>
      <c r="N7" s="694"/>
      <c r="O7" s="694"/>
      <c r="P7" s="694"/>
      <c r="Q7" s="694"/>
    </row>
    <row r="8" spans="1:18" s="43" customFormat="1" ht="16.5" customHeight="1" x14ac:dyDescent="0.3"/>
    <row r="9" spans="1:18" s="43" customFormat="1" ht="24.75" customHeight="1" thickBot="1" x14ac:dyDescent="0.25">
      <c r="A9" s="699" t="s">
        <v>269</v>
      </c>
      <c r="B9" s="699"/>
      <c r="C9" s="699"/>
      <c r="D9" s="699"/>
      <c r="E9" s="699"/>
      <c r="F9" s="699"/>
      <c r="G9" s="699"/>
      <c r="H9" s="699"/>
      <c r="I9" s="699"/>
      <c r="J9" s="699"/>
      <c r="K9" s="123"/>
    </row>
    <row r="10" spans="1:18" ht="54.75" customHeight="1" thickTop="1" x14ac:dyDescent="0.2">
      <c r="A10" s="43"/>
      <c r="B10" s="647" t="s">
        <v>299</v>
      </c>
      <c r="C10" s="647"/>
      <c r="D10" s="647"/>
      <c r="E10" s="647"/>
      <c r="F10" s="647"/>
      <c r="G10" s="647"/>
      <c r="H10" s="647"/>
      <c r="I10" s="647"/>
      <c r="J10" s="648"/>
      <c r="K10" s="697" t="s">
        <v>322</v>
      </c>
      <c r="L10" s="698"/>
      <c r="N10" s="642" t="s">
        <v>321</v>
      </c>
      <c r="P10" s="684" t="s">
        <v>301</v>
      </c>
      <c r="Q10" s="687" t="s">
        <v>302</v>
      </c>
    </row>
    <row r="11" spans="1:18" s="37" customFormat="1" ht="17.25" customHeight="1" x14ac:dyDescent="0.25">
      <c r="A11" s="124"/>
      <c r="B11" s="649" t="s">
        <v>241</v>
      </c>
      <c r="C11" s="649" t="s">
        <v>47</v>
      </c>
      <c r="D11" s="649" t="s">
        <v>48</v>
      </c>
      <c r="E11" s="649" t="s">
        <v>49</v>
      </c>
      <c r="F11" s="641" t="s">
        <v>300</v>
      </c>
      <c r="G11" s="641" t="s">
        <v>254</v>
      </c>
      <c r="H11" s="641" t="s">
        <v>255</v>
      </c>
      <c r="I11" s="659" t="s">
        <v>308</v>
      </c>
      <c r="K11" s="656" t="s">
        <v>323</v>
      </c>
      <c r="L11" s="658" t="s">
        <v>324</v>
      </c>
      <c r="N11" s="645"/>
      <c r="O11" s="451"/>
      <c r="P11" s="685"/>
      <c r="Q11" s="685"/>
    </row>
    <row r="12" spans="1:18" s="37" customFormat="1" ht="17.25" customHeight="1" x14ac:dyDescent="0.25">
      <c r="A12" s="124"/>
      <c r="B12" s="649"/>
      <c r="C12" s="649"/>
      <c r="D12" s="649"/>
      <c r="E12" s="649"/>
      <c r="F12" s="641"/>
      <c r="G12" s="641"/>
      <c r="H12" s="641"/>
      <c r="I12" s="659"/>
      <c r="K12" s="656"/>
      <c r="L12" s="658"/>
      <c r="N12" s="645"/>
      <c r="O12" s="451"/>
      <c r="P12" s="685"/>
      <c r="Q12" s="685"/>
    </row>
    <row r="13" spans="1:18" s="37" customFormat="1" ht="9.75" customHeight="1" thickBot="1" x14ac:dyDescent="0.3">
      <c r="A13" s="124"/>
      <c r="B13" s="649"/>
      <c r="C13" s="649"/>
      <c r="D13" s="649"/>
      <c r="E13" s="649"/>
      <c r="F13" s="641"/>
      <c r="G13" s="641"/>
      <c r="H13" s="641"/>
      <c r="I13" s="659"/>
      <c r="K13" s="656"/>
      <c r="L13" s="658"/>
      <c r="N13" s="646"/>
      <c r="O13" s="451"/>
      <c r="P13" s="685"/>
      <c r="Q13" s="685"/>
    </row>
    <row r="14" spans="1:18" s="37" customFormat="1" ht="17.25" customHeight="1" thickTop="1" thickBot="1" x14ac:dyDescent="0.25">
      <c r="A14" s="700" t="s">
        <v>52</v>
      </c>
      <c r="B14" s="701" t="s">
        <v>42</v>
      </c>
      <c r="C14" s="702"/>
      <c r="D14" s="702"/>
      <c r="E14" s="702"/>
      <c r="F14" s="702"/>
      <c r="G14" s="702"/>
      <c r="H14" s="702"/>
      <c r="I14" s="703"/>
      <c r="K14" s="435">
        <f>SUM(K15:K19)</f>
        <v>0</v>
      </c>
      <c r="L14" s="436">
        <f>SUM(L15:L19)</f>
        <v>0</v>
      </c>
      <c r="N14" s="456">
        <f>SUM(N15:N19)/100</f>
        <v>0</v>
      </c>
      <c r="O14" s="432"/>
      <c r="P14" s="695" t="s">
        <v>303</v>
      </c>
      <c r="Q14" s="696"/>
      <c r="R14" s="660" t="str">
        <f>IF(N14&gt;2,"attention proratisation à faire onglet 4","ETP ok")</f>
        <v>ETP ok</v>
      </c>
    </row>
    <row r="15" spans="1:18" s="37" customFormat="1" ht="17.25" customHeight="1" thickTop="1" x14ac:dyDescent="0.25">
      <c r="A15" s="700"/>
      <c r="B15" s="122"/>
      <c r="C15" s="118"/>
      <c r="D15" s="118"/>
      <c r="E15" s="118"/>
      <c r="F15" s="363"/>
      <c r="G15" s="119"/>
      <c r="H15" s="119"/>
      <c r="I15" s="363"/>
      <c r="K15" s="475">
        <f>(I15*G15)/100</f>
        <v>0</v>
      </c>
      <c r="L15" s="476">
        <f>(I15*H15)/100</f>
        <v>0</v>
      </c>
      <c r="N15" s="453">
        <f>F15*I15</f>
        <v>0</v>
      </c>
      <c r="O15" s="452"/>
      <c r="P15" s="518"/>
      <c r="Q15" s="518"/>
      <c r="R15" s="661"/>
    </row>
    <row r="16" spans="1:18" s="37" customFormat="1" ht="17.25" customHeight="1" x14ac:dyDescent="0.25">
      <c r="A16" s="700"/>
      <c r="B16" s="122"/>
      <c r="C16" s="118"/>
      <c r="D16" s="118"/>
      <c r="E16" s="118"/>
      <c r="F16" s="363"/>
      <c r="G16" s="119"/>
      <c r="H16" s="119"/>
      <c r="I16" s="363"/>
      <c r="K16" s="475">
        <f>(I16*G16)/100</f>
        <v>0</v>
      </c>
      <c r="L16" s="476">
        <f>(I16*H16)/100</f>
        <v>0</v>
      </c>
      <c r="N16" s="453">
        <f t="shared" ref="N16:N17" si="0">F16*I16</f>
        <v>0</v>
      </c>
      <c r="O16" s="452"/>
      <c r="P16" s="518"/>
      <c r="Q16" s="518"/>
      <c r="R16" s="661"/>
    </row>
    <row r="17" spans="1:18" s="37" customFormat="1" ht="17.25" customHeight="1" x14ac:dyDescent="0.25">
      <c r="A17" s="700"/>
      <c r="B17" s="122"/>
      <c r="C17" s="118"/>
      <c r="D17" s="118"/>
      <c r="E17" s="118"/>
      <c r="F17" s="363"/>
      <c r="G17" s="119"/>
      <c r="H17" s="119"/>
      <c r="I17" s="363"/>
      <c r="K17" s="475">
        <f>(I17*G17)/100</f>
        <v>0</v>
      </c>
      <c r="L17" s="476">
        <f>(I17*H17)/100</f>
        <v>0</v>
      </c>
      <c r="N17" s="453">
        <f t="shared" si="0"/>
        <v>0</v>
      </c>
      <c r="O17" s="452"/>
      <c r="P17" s="518"/>
      <c r="Q17" s="518"/>
      <c r="R17" s="661"/>
    </row>
    <row r="18" spans="1:18" s="37" customFormat="1" ht="17.25" customHeight="1" x14ac:dyDescent="0.25">
      <c r="A18" s="700"/>
      <c r="B18" s="122"/>
      <c r="C18" s="118"/>
      <c r="D18" s="118"/>
      <c r="E18" s="118"/>
      <c r="F18" s="363"/>
      <c r="G18" s="119"/>
      <c r="H18" s="119"/>
      <c r="I18" s="363"/>
      <c r="K18" s="475">
        <f>(I18*G18)/100</f>
        <v>0</v>
      </c>
      <c r="L18" s="476">
        <f>(I18*H18)/100</f>
        <v>0</v>
      </c>
      <c r="N18" s="453">
        <f t="shared" ref="N18:N19" si="1">F18*I18</f>
        <v>0</v>
      </c>
      <c r="O18" s="452"/>
      <c r="P18" s="519"/>
      <c r="Q18" s="519"/>
      <c r="R18" s="661"/>
    </row>
    <row r="19" spans="1:18" s="37" customFormat="1" ht="17.25" customHeight="1" thickBot="1" x14ac:dyDescent="0.3">
      <c r="A19" s="700"/>
      <c r="B19" s="122"/>
      <c r="C19" s="118"/>
      <c r="D19" s="118"/>
      <c r="E19" s="118"/>
      <c r="F19" s="363"/>
      <c r="G19" s="119"/>
      <c r="H19" s="119"/>
      <c r="I19" s="363"/>
      <c r="K19" s="475">
        <f>(I19*G19)/100</f>
        <v>0</v>
      </c>
      <c r="L19" s="476">
        <f>(I19*H19)/100</f>
        <v>0</v>
      </c>
      <c r="N19" s="453">
        <f t="shared" si="1"/>
        <v>0</v>
      </c>
      <c r="O19" s="452"/>
      <c r="P19" s="519"/>
      <c r="Q19" s="519"/>
      <c r="R19" s="662"/>
    </row>
    <row r="20" spans="1:18" s="38" customFormat="1" ht="17.25" customHeight="1" thickTop="1" thickBot="1" x14ac:dyDescent="0.25">
      <c r="A20" s="700"/>
      <c r="B20" s="701" t="s">
        <v>43</v>
      </c>
      <c r="C20" s="702"/>
      <c r="D20" s="702"/>
      <c r="E20" s="702"/>
      <c r="F20" s="702"/>
      <c r="G20" s="702"/>
      <c r="H20" s="702"/>
      <c r="I20" s="703"/>
      <c r="K20" s="437">
        <f>SUM(K21:K25)</f>
        <v>0</v>
      </c>
      <c r="L20" s="438">
        <f>SUM(L21:L25)</f>
        <v>0</v>
      </c>
      <c r="N20" s="457">
        <f>SUM(N21:N25)/100</f>
        <v>0</v>
      </c>
      <c r="O20" s="433"/>
      <c r="P20" s="126"/>
      <c r="Q20" s="126"/>
      <c r="R20" s="663" t="str">
        <f>IF(N20&gt;3,"attention proratisation à faire onglet 4","ETP ok")</f>
        <v>ETP ok</v>
      </c>
    </row>
    <row r="21" spans="1:18" s="38" customFormat="1" ht="17.25" customHeight="1" thickTop="1" x14ac:dyDescent="0.2">
      <c r="A21" s="700"/>
      <c r="B21" s="122"/>
      <c r="C21" s="118"/>
      <c r="D21" s="118"/>
      <c r="E21" s="118"/>
      <c r="F21" s="364"/>
      <c r="G21" s="119"/>
      <c r="H21" s="119"/>
      <c r="I21" s="363"/>
      <c r="K21" s="475">
        <f>(I21*G21)/100</f>
        <v>0</v>
      </c>
      <c r="L21" s="476">
        <f>(I21*H21)/100</f>
        <v>0</v>
      </c>
      <c r="N21" s="453">
        <f>F21*I21</f>
        <v>0</v>
      </c>
      <c r="O21" s="452"/>
      <c r="P21" s="520"/>
      <c r="Q21" s="520"/>
      <c r="R21" s="664"/>
    </row>
    <row r="22" spans="1:18" s="38" customFormat="1" ht="17.25" customHeight="1" x14ac:dyDescent="0.2">
      <c r="A22" s="700"/>
      <c r="B22" s="122"/>
      <c r="C22" s="118"/>
      <c r="D22" s="118"/>
      <c r="E22" s="118"/>
      <c r="F22" s="363"/>
      <c r="G22" s="119"/>
      <c r="H22" s="119"/>
      <c r="I22" s="363"/>
      <c r="K22" s="475">
        <f t="shared" ref="K22:K25" si="2">(I22*G22)/100</f>
        <v>0</v>
      </c>
      <c r="L22" s="476">
        <f t="shared" ref="L22:L25" si="3">(I22*H22)/100</f>
        <v>0</v>
      </c>
      <c r="N22" s="453">
        <f t="shared" ref="N22:N25" si="4">F22*I22</f>
        <v>0</v>
      </c>
      <c r="O22" s="452"/>
      <c r="P22" s="520"/>
      <c r="Q22" s="520"/>
      <c r="R22" s="664"/>
    </row>
    <row r="23" spans="1:18" s="38" customFormat="1" ht="17.25" customHeight="1" x14ac:dyDescent="0.2">
      <c r="A23" s="700"/>
      <c r="B23" s="122"/>
      <c r="C23" s="118"/>
      <c r="D23" s="118"/>
      <c r="E23" s="118"/>
      <c r="F23" s="363"/>
      <c r="G23" s="119"/>
      <c r="H23" s="119"/>
      <c r="I23" s="363"/>
      <c r="K23" s="475">
        <f t="shared" si="2"/>
        <v>0</v>
      </c>
      <c r="L23" s="476">
        <f t="shared" si="3"/>
        <v>0</v>
      </c>
      <c r="N23" s="453">
        <f t="shared" si="4"/>
        <v>0</v>
      </c>
      <c r="O23" s="452"/>
      <c r="P23" s="520"/>
      <c r="Q23" s="520"/>
      <c r="R23" s="664"/>
    </row>
    <row r="24" spans="1:18" s="38" customFormat="1" ht="17.25" customHeight="1" x14ac:dyDescent="0.2">
      <c r="A24" s="700"/>
      <c r="B24" s="362"/>
      <c r="C24" s="118"/>
      <c r="D24" s="118"/>
      <c r="E24" s="118"/>
      <c r="F24" s="364"/>
      <c r="G24" s="119"/>
      <c r="H24" s="119"/>
      <c r="I24" s="363"/>
      <c r="K24" s="475">
        <f t="shared" si="2"/>
        <v>0</v>
      </c>
      <c r="L24" s="476">
        <f t="shared" si="3"/>
        <v>0</v>
      </c>
      <c r="N24" s="453">
        <f t="shared" si="4"/>
        <v>0</v>
      </c>
      <c r="O24" s="452"/>
      <c r="P24" s="520"/>
      <c r="Q24" s="520"/>
      <c r="R24" s="664"/>
    </row>
    <row r="25" spans="1:18" s="38" customFormat="1" ht="17.25" customHeight="1" thickBot="1" x14ac:dyDescent="0.25">
      <c r="A25" s="700"/>
      <c r="B25" s="362"/>
      <c r="C25" s="118"/>
      <c r="D25" s="118"/>
      <c r="E25" s="118"/>
      <c r="F25" s="364"/>
      <c r="G25" s="119"/>
      <c r="H25" s="119"/>
      <c r="I25" s="363"/>
      <c r="K25" s="475">
        <f t="shared" si="2"/>
        <v>0</v>
      </c>
      <c r="L25" s="476">
        <f t="shared" si="3"/>
        <v>0</v>
      </c>
      <c r="N25" s="453">
        <f t="shared" si="4"/>
        <v>0</v>
      </c>
      <c r="O25" s="452"/>
      <c r="P25" s="520"/>
      <c r="Q25" s="520"/>
      <c r="R25" s="665"/>
    </row>
    <row r="26" spans="1:18" s="38" customFormat="1" ht="17.25" customHeight="1" thickTop="1" thickBot="1" x14ac:dyDescent="0.25">
      <c r="A26" s="700"/>
      <c r="B26" s="701" t="s">
        <v>44</v>
      </c>
      <c r="C26" s="702"/>
      <c r="D26" s="702"/>
      <c r="E26" s="702"/>
      <c r="F26" s="702"/>
      <c r="G26" s="702"/>
      <c r="H26" s="702"/>
      <c r="I26" s="703"/>
      <c r="K26" s="437">
        <f>SUM(K27:K29)</f>
        <v>0</v>
      </c>
      <c r="L26" s="438">
        <f>SUM(L27:L29)</f>
        <v>0</v>
      </c>
      <c r="N26" s="457">
        <f>SUM(N27:N30)/100</f>
        <v>0</v>
      </c>
      <c r="O26" s="433"/>
      <c r="P26" s="126"/>
      <c r="Q26" s="126"/>
      <c r="R26" s="663" t="str">
        <f>IF(N26&gt;0.5,"attention proratisation à faire onglet 4","ETP ok")</f>
        <v>ETP ok</v>
      </c>
    </row>
    <row r="27" spans="1:18" s="38" customFormat="1" ht="17.25" customHeight="1" thickTop="1" x14ac:dyDescent="0.2">
      <c r="A27" s="700"/>
      <c r="B27" s="362"/>
      <c r="C27" s="118"/>
      <c r="D27" s="118"/>
      <c r="E27" s="118"/>
      <c r="F27" s="364"/>
      <c r="G27" s="529"/>
      <c r="H27" s="529"/>
      <c r="I27" s="364"/>
      <c r="K27" s="475">
        <f>(I27*G27)/100</f>
        <v>0</v>
      </c>
      <c r="L27" s="476">
        <f>(I27*H27)/100</f>
        <v>0</v>
      </c>
      <c r="N27" s="453">
        <f>F27*I27</f>
        <v>0</v>
      </c>
      <c r="O27" s="452"/>
      <c r="P27" s="520"/>
      <c r="Q27" s="520"/>
      <c r="R27" s="664"/>
    </row>
    <row r="28" spans="1:18" s="38" customFormat="1" ht="17.25" customHeight="1" x14ac:dyDescent="0.2">
      <c r="A28" s="700"/>
      <c r="B28" s="362"/>
      <c r="C28" s="118"/>
      <c r="D28" s="118"/>
      <c r="E28" s="118"/>
      <c r="F28" s="364"/>
      <c r="G28" s="840"/>
      <c r="H28" s="840"/>
      <c r="I28" s="841"/>
      <c r="K28" s="475">
        <f>(I28*G28)/100</f>
        <v>0</v>
      </c>
      <c r="L28" s="476">
        <f>(I28*H28)/100</f>
        <v>0</v>
      </c>
      <c r="N28" s="453">
        <f>F28*I28</f>
        <v>0</v>
      </c>
      <c r="O28" s="452"/>
      <c r="P28" s="520"/>
      <c r="Q28" s="520"/>
      <c r="R28" s="664"/>
    </row>
    <row r="29" spans="1:18" s="38" customFormat="1" ht="17.25" customHeight="1" thickBot="1" x14ac:dyDescent="0.25">
      <c r="A29" s="700"/>
      <c r="B29" s="122"/>
      <c r="C29" s="118"/>
      <c r="D29" s="118"/>
      <c r="E29" s="118"/>
      <c r="F29" s="363"/>
      <c r="G29" s="425"/>
      <c r="H29" s="425"/>
      <c r="I29" s="426"/>
      <c r="K29" s="475">
        <f>(I29*G29)/100</f>
        <v>0</v>
      </c>
      <c r="L29" s="476">
        <f>(I29*H29)/100</f>
        <v>0</v>
      </c>
      <c r="N29" s="454">
        <f t="shared" ref="N29" si="5">F29*I29</f>
        <v>0</v>
      </c>
      <c r="O29" s="452"/>
      <c r="P29" s="520"/>
      <c r="Q29" s="520"/>
      <c r="R29" s="665"/>
    </row>
    <row r="30" spans="1:18" s="38" customFormat="1" ht="17.25" customHeight="1" thickTop="1" thickBot="1" x14ac:dyDescent="0.25">
      <c r="A30" s="700"/>
      <c r="B30" s="652" t="s">
        <v>45</v>
      </c>
      <c r="C30" s="653"/>
      <c r="D30" s="653"/>
      <c r="E30" s="653"/>
      <c r="F30" s="653"/>
      <c r="G30" s="653"/>
      <c r="H30" s="653"/>
      <c r="I30" s="654"/>
      <c r="K30" s="439">
        <f>K14+K20+K26</f>
        <v>0</v>
      </c>
      <c r="L30" s="427">
        <f>L14+L20+L26</f>
        <v>0</v>
      </c>
      <c r="N30" s="449"/>
      <c r="O30" s="434"/>
      <c r="P30" s="129"/>
    </row>
    <row r="31" spans="1:18" s="38" customFormat="1" ht="17.25" customHeight="1" thickTop="1" thickBot="1" x14ac:dyDescent="0.25">
      <c r="A31" s="127"/>
      <c r="B31" s="128"/>
      <c r="C31" s="128"/>
      <c r="D31" s="128"/>
      <c r="E31" s="129"/>
      <c r="F31" s="53"/>
      <c r="G31" s="53"/>
      <c r="H31" s="53"/>
      <c r="I31" s="53"/>
      <c r="J31" s="53"/>
      <c r="K31" s="53"/>
      <c r="L31" s="53"/>
    </row>
    <row r="32" spans="1:18" s="38" customFormat="1" ht="17.25" customHeight="1" thickTop="1" x14ac:dyDescent="0.25">
      <c r="A32" s="124"/>
      <c r="B32" s="440" t="s">
        <v>53</v>
      </c>
      <c r="C32" s="441"/>
      <c r="D32" s="441"/>
      <c r="E32" s="441"/>
      <c r="F32" s="441"/>
      <c r="G32" s="441"/>
      <c r="H32" s="441"/>
      <c r="I32" s="442"/>
      <c r="J32" s="443"/>
      <c r="K32" s="460"/>
      <c r="L32" s="461"/>
      <c r="N32" s="458">
        <f>SUM(N33:N36)/100</f>
        <v>0</v>
      </c>
      <c r="P32" s="125"/>
      <c r="Q32" s="125"/>
    </row>
    <row r="33" spans="1:17" s="38" customFormat="1" ht="17.25" customHeight="1" x14ac:dyDescent="0.35">
      <c r="A33" s="124"/>
      <c r="B33" s="362"/>
      <c r="C33" s="118"/>
      <c r="D33" s="118"/>
      <c r="E33" s="118"/>
      <c r="F33" s="364"/>
      <c r="G33" s="361"/>
      <c r="H33" s="361"/>
      <c r="I33" s="393"/>
      <c r="J33" s="477"/>
      <c r="K33" s="475">
        <f>(I33*G33)/100</f>
        <v>0</v>
      </c>
      <c r="L33" s="476">
        <f>(I33*H33)/100</f>
        <v>0</v>
      </c>
      <c r="N33" s="455">
        <f t="shared" ref="N33:N36" si="6">F33*I33</f>
        <v>0</v>
      </c>
      <c r="P33" s="520"/>
      <c r="Q33" s="520"/>
    </row>
    <row r="34" spans="1:17" s="38" customFormat="1" ht="17.25" customHeight="1" x14ac:dyDescent="0.35">
      <c r="A34" s="124"/>
      <c r="B34" s="122"/>
      <c r="C34" s="118"/>
      <c r="D34" s="118"/>
      <c r="E34" s="118"/>
      <c r="F34" s="363"/>
      <c r="G34" s="119"/>
      <c r="H34" s="119"/>
      <c r="I34" s="393"/>
      <c r="J34" s="478"/>
      <c r="K34" s="475">
        <f t="shared" ref="K34:K36" si="7">(I34*G34)/100</f>
        <v>0</v>
      </c>
      <c r="L34" s="476">
        <f t="shared" ref="L34:L36" si="8">(I34*H34)/100</f>
        <v>0</v>
      </c>
      <c r="N34" s="455">
        <f t="shared" si="6"/>
        <v>0</v>
      </c>
      <c r="P34" s="520"/>
      <c r="Q34" s="520"/>
    </row>
    <row r="35" spans="1:17" s="38" customFormat="1" ht="17.25" customHeight="1" x14ac:dyDescent="0.35">
      <c r="A35" s="124"/>
      <c r="B35" s="122"/>
      <c r="C35" s="118"/>
      <c r="D35" s="118"/>
      <c r="E35" s="118"/>
      <c r="F35" s="363"/>
      <c r="G35" s="119"/>
      <c r="H35" s="119"/>
      <c r="I35" s="393"/>
      <c r="J35" s="478"/>
      <c r="K35" s="475">
        <f t="shared" si="7"/>
        <v>0</v>
      </c>
      <c r="L35" s="476">
        <f t="shared" si="8"/>
        <v>0</v>
      </c>
      <c r="N35" s="455">
        <f t="shared" si="6"/>
        <v>0</v>
      </c>
      <c r="P35" s="520"/>
      <c r="Q35" s="520"/>
    </row>
    <row r="36" spans="1:17" s="39" customFormat="1" ht="17.25" customHeight="1" thickBot="1" x14ac:dyDescent="0.4">
      <c r="A36" s="124"/>
      <c r="B36" s="122"/>
      <c r="C36" s="118"/>
      <c r="D36" s="118"/>
      <c r="E36" s="118"/>
      <c r="F36" s="363"/>
      <c r="G36" s="425"/>
      <c r="H36" s="425"/>
      <c r="I36" s="428"/>
      <c r="J36" s="478"/>
      <c r="K36" s="475">
        <f t="shared" si="7"/>
        <v>0</v>
      </c>
      <c r="L36" s="476">
        <f t="shared" si="8"/>
        <v>0</v>
      </c>
      <c r="N36" s="455">
        <f t="shared" si="6"/>
        <v>0</v>
      </c>
      <c r="P36" s="484"/>
      <c r="Q36" s="499"/>
    </row>
    <row r="37" spans="1:17" ht="17.25" customHeight="1" thickTop="1" thickBot="1" x14ac:dyDescent="0.4">
      <c r="A37" s="124"/>
      <c r="B37" s="652" t="s">
        <v>277</v>
      </c>
      <c r="C37" s="653"/>
      <c r="D37" s="653"/>
      <c r="E37" s="653"/>
      <c r="F37" s="653"/>
      <c r="G37" s="653"/>
      <c r="H37" s="653"/>
      <c r="I37" s="654"/>
      <c r="J37" s="459"/>
      <c r="K37" s="439">
        <f>SUM(K33:K36)</f>
        <v>0</v>
      </c>
      <c r="L37" s="427">
        <f>SUM(L33:L36)</f>
        <v>0</v>
      </c>
      <c r="N37" s="449"/>
      <c r="P37" s="450"/>
    </row>
    <row r="38" spans="1:17" s="9" customFormat="1" ht="17.25" customHeight="1" thickTop="1" thickBot="1" x14ac:dyDescent="0.4">
      <c r="A38" s="131"/>
      <c r="B38" s="132"/>
      <c r="C38" s="132"/>
      <c r="D38" s="132"/>
      <c r="E38" s="132"/>
      <c r="F38" s="132"/>
      <c r="G38" s="132"/>
      <c r="H38" s="132"/>
      <c r="I38" s="474"/>
      <c r="J38" s="130"/>
      <c r="K38" s="470"/>
      <c r="L38" s="130"/>
      <c r="P38" s="479"/>
    </row>
    <row r="39" spans="1:17" ht="17.25" customHeight="1" thickTop="1" thickBot="1" x14ac:dyDescent="0.3">
      <c r="A39" s="124"/>
      <c r="B39" s="440" t="s">
        <v>151</v>
      </c>
      <c r="C39" s="441"/>
      <c r="D39" s="441"/>
      <c r="E39" s="441"/>
      <c r="F39" s="441"/>
      <c r="G39" s="441"/>
      <c r="H39" s="441"/>
      <c r="I39" s="441"/>
      <c r="J39" s="462"/>
      <c r="K39" s="460"/>
      <c r="L39" s="461"/>
      <c r="N39" s="458">
        <f>SUM(N40:N47)/100</f>
        <v>0</v>
      </c>
      <c r="P39" s="126"/>
      <c r="Q39" s="126"/>
    </row>
    <row r="40" spans="1:17" ht="17.25" customHeight="1" thickTop="1" x14ac:dyDescent="0.35">
      <c r="A40" s="124"/>
      <c r="B40" s="122"/>
      <c r="C40" s="118"/>
      <c r="D40" s="118"/>
      <c r="E40" s="118"/>
      <c r="F40" s="363"/>
      <c r="G40" s="119"/>
      <c r="H40" s="119"/>
      <c r="I40" s="445"/>
      <c r="J40" s="478"/>
      <c r="K40" s="475">
        <f>(I40*G40)/100</f>
        <v>0</v>
      </c>
      <c r="L40" s="476">
        <f>(I40*H40)/100</f>
        <v>0</v>
      </c>
      <c r="N40" s="473">
        <f t="shared" ref="N40:N47" si="9">F40*I40</f>
        <v>0</v>
      </c>
      <c r="P40" s="520"/>
      <c r="Q40" s="520"/>
    </row>
    <row r="41" spans="1:17" ht="17.25" customHeight="1" x14ac:dyDescent="0.35">
      <c r="A41" s="124"/>
      <c r="B41" s="122"/>
      <c r="C41" s="118"/>
      <c r="D41" s="118"/>
      <c r="E41" s="118"/>
      <c r="F41" s="363"/>
      <c r="G41" s="119"/>
      <c r="H41" s="119"/>
      <c r="I41" s="445"/>
      <c r="J41" s="478"/>
      <c r="K41" s="475">
        <f t="shared" ref="K41:K47" si="10">(I41*G41)/100</f>
        <v>0</v>
      </c>
      <c r="L41" s="476">
        <f t="shared" ref="L41:L47" si="11">(I41*H41)/100</f>
        <v>0</v>
      </c>
      <c r="N41" s="455">
        <f t="shared" si="9"/>
        <v>0</v>
      </c>
      <c r="P41" s="520"/>
      <c r="Q41" s="520"/>
    </row>
    <row r="42" spans="1:17" ht="17.25" customHeight="1" x14ac:dyDescent="0.35">
      <c r="A42" s="124"/>
      <c r="B42" s="122"/>
      <c r="C42" s="118"/>
      <c r="D42" s="118"/>
      <c r="E42" s="118"/>
      <c r="F42" s="363"/>
      <c r="G42" s="119"/>
      <c r="H42" s="119"/>
      <c r="I42" s="445"/>
      <c r="J42" s="478"/>
      <c r="K42" s="475">
        <f t="shared" si="10"/>
        <v>0</v>
      </c>
      <c r="L42" s="476">
        <f t="shared" si="11"/>
        <v>0</v>
      </c>
      <c r="N42" s="455">
        <f t="shared" si="9"/>
        <v>0</v>
      </c>
      <c r="P42" s="520"/>
      <c r="Q42" s="520"/>
    </row>
    <row r="43" spans="1:17" ht="17.25" customHeight="1" x14ac:dyDescent="0.35">
      <c r="A43" s="124"/>
      <c r="B43" s="122"/>
      <c r="C43" s="118"/>
      <c r="D43" s="118"/>
      <c r="E43" s="118"/>
      <c r="F43" s="363"/>
      <c r="G43" s="119"/>
      <c r="H43" s="119"/>
      <c r="I43" s="445"/>
      <c r="J43" s="478"/>
      <c r="K43" s="475">
        <f t="shared" si="10"/>
        <v>0</v>
      </c>
      <c r="L43" s="476">
        <f t="shared" si="11"/>
        <v>0</v>
      </c>
      <c r="N43" s="455">
        <f t="shared" si="9"/>
        <v>0</v>
      </c>
      <c r="P43" s="520"/>
      <c r="Q43" s="520"/>
    </row>
    <row r="44" spans="1:17" ht="17.25" customHeight="1" x14ac:dyDescent="0.35">
      <c r="A44" s="124"/>
      <c r="B44" s="122"/>
      <c r="C44" s="118"/>
      <c r="D44" s="118"/>
      <c r="E44" s="118"/>
      <c r="F44" s="363"/>
      <c r="G44" s="119"/>
      <c r="H44" s="119"/>
      <c r="I44" s="446"/>
      <c r="J44" s="477"/>
      <c r="K44" s="475">
        <f t="shared" si="10"/>
        <v>0</v>
      </c>
      <c r="L44" s="476">
        <f t="shared" si="11"/>
        <v>0</v>
      </c>
      <c r="N44" s="455">
        <f t="shared" si="9"/>
        <v>0</v>
      </c>
      <c r="P44" s="520"/>
      <c r="Q44" s="520"/>
    </row>
    <row r="45" spans="1:17" ht="17.25" customHeight="1" x14ac:dyDescent="0.35">
      <c r="A45" s="124"/>
      <c r="B45" s="122"/>
      <c r="C45" s="118"/>
      <c r="D45" s="118"/>
      <c r="E45" s="118"/>
      <c r="F45" s="363"/>
      <c r="G45" s="119"/>
      <c r="H45" s="119"/>
      <c r="I45" s="447"/>
      <c r="J45" s="478"/>
      <c r="K45" s="475">
        <f t="shared" si="10"/>
        <v>0</v>
      </c>
      <c r="L45" s="476">
        <f t="shared" si="11"/>
        <v>0</v>
      </c>
      <c r="N45" s="455">
        <f t="shared" si="9"/>
        <v>0</v>
      </c>
      <c r="P45" s="520"/>
      <c r="Q45" s="520"/>
    </row>
    <row r="46" spans="1:17" ht="17.25" customHeight="1" x14ac:dyDescent="0.35">
      <c r="A46" s="124"/>
      <c r="B46" s="122"/>
      <c r="C46" s="118"/>
      <c r="D46" s="118"/>
      <c r="E46" s="118"/>
      <c r="F46" s="363"/>
      <c r="G46" s="119"/>
      <c r="H46" s="119"/>
      <c r="I46" s="447"/>
      <c r="J46" s="478"/>
      <c r="K46" s="475">
        <f t="shared" si="10"/>
        <v>0</v>
      </c>
      <c r="L46" s="476">
        <f t="shared" si="11"/>
        <v>0</v>
      </c>
      <c r="N46" s="455">
        <f t="shared" si="9"/>
        <v>0</v>
      </c>
      <c r="P46" s="520"/>
      <c r="Q46" s="520"/>
    </row>
    <row r="47" spans="1:17" ht="17.25" customHeight="1" thickBot="1" x14ac:dyDescent="0.4">
      <c r="A47" s="124"/>
      <c r="B47" s="122"/>
      <c r="C47" s="118"/>
      <c r="D47" s="118"/>
      <c r="E47" s="118"/>
      <c r="F47" s="363"/>
      <c r="G47" s="425"/>
      <c r="H47" s="425"/>
      <c r="I47" s="448"/>
      <c r="J47" s="478"/>
      <c r="K47" s="475">
        <f t="shared" si="10"/>
        <v>0</v>
      </c>
      <c r="L47" s="476">
        <f t="shared" si="11"/>
        <v>0</v>
      </c>
      <c r="N47" s="453">
        <f t="shared" si="9"/>
        <v>0</v>
      </c>
      <c r="P47" s="520"/>
      <c r="Q47" s="520"/>
    </row>
    <row r="48" spans="1:17" ht="17.25" customHeight="1" thickTop="1" thickBot="1" x14ac:dyDescent="0.4">
      <c r="A48" s="124"/>
      <c r="B48" s="652" t="s">
        <v>277</v>
      </c>
      <c r="C48" s="653"/>
      <c r="D48" s="653"/>
      <c r="E48" s="653"/>
      <c r="F48" s="653"/>
      <c r="G48" s="653"/>
      <c r="H48" s="653"/>
      <c r="I48" s="654"/>
      <c r="J48" s="459"/>
      <c r="K48" s="439">
        <f>SUM(K40:K47)</f>
        <v>0</v>
      </c>
      <c r="L48" s="429">
        <f>SUM(L40:L47)</f>
        <v>0</v>
      </c>
      <c r="N48" s="469"/>
      <c r="P48" s="480"/>
    </row>
    <row r="49" spans="1:17" ht="17.25" customHeight="1" thickTop="1" x14ac:dyDescent="0.35">
      <c r="A49" s="124"/>
      <c r="B49" s="134"/>
      <c r="C49" s="135"/>
      <c r="D49" s="135"/>
      <c r="E49" s="135"/>
      <c r="F49" s="136"/>
      <c r="G49" s="136"/>
      <c r="H49" s="136"/>
      <c r="I49" s="136"/>
      <c r="J49" s="137"/>
      <c r="K49" s="137"/>
      <c r="L49" s="137"/>
    </row>
    <row r="50" spans="1:17" ht="17.25" customHeight="1" x14ac:dyDescent="0.35">
      <c r="A50" s="124"/>
      <c r="B50" s="650"/>
      <c r="C50" s="650"/>
      <c r="D50" s="650"/>
      <c r="E50" s="650"/>
      <c r="F50" s="650"/>
      <c r="G50" s="650"/>
      <c r="H50" s="650"/>
      <c r="I50" s="650"/>
      <c r="J50" s="650"/>
      <c r="K50" s="650"/>
      <c r="L50" s="650"/>
    </row>
    <row r="51" spans="1:17" ht="17.25" customHeight="1" thickBot="1" x14ac:dyDescent="0.4">
      <c r="A51" s="124"/>
      <c r="B51" s="138"/>
      <c r="C51" s="139"/>
      <c r="D51" s="140"/>
      <c r="E51" s="139"/>
      <c r="F51" s="133"/>
      <c r="G51" s="133"/>
      <c r="H51" s="133"/>
      <c r="I51" s="133"/>
      <c r="J51" s="137"/>
      <c r="K51" s="137"/>
      <c r="L51" s="137"/>
    </row>
    <row r="52" spans="1:17" ht="17.25" customHeight="1" thickTop="1" x14ac:dyDescent="0.2">
      <c r="A52" s="688" t="s">
        <v>132</v>
      </c>
      <c r="B52" s="649" t="s">
        <v>241</v>
      </c>
      <c r="C52" s="649" t="s">
        <v>47</v>
      </c>
      <c r="D52" s="649" t="s">
        <v>48</v>
      </c>
      <c r="E52" s="649" t="s">
        <v>49</v>
      </c>
      <c r="F52" s="649" t="s">
        <v>300</v>
      </c>
      <c r="G52" s="649" t="s">
        <v>50</v>
      </c>
      <c r="H52" s="691" t="s">
        <v>51</v>
      </c>
      <c r="I52" s="676" t="s">
        <v>278</v>
      </c>
      <c r="K52" s="655" t="s">
        <v>275</v>
      </c>
      <c r="L52" s="657" t="s">
        <v>276</v>
      </c>
      <c r="N52" s="642" t="s">
        <v>280</v>
      </c>
      <c r="P52" s="684" t="s">
        <v>304</v>
      </c>
      <c r="Q52" s="687" t="s">
        <v>309</v>
      </c>
    </row>
    <row r="53" spans="1:17" ht="17.25" customHeight="1" x14ac:dyDescent="0.2">
      <c r="A53" s="689"/>
      <c r="B53" s="651"/>
      <c r="C53" s="686"/>
      <c r="D53" s="649"/>
      <c r="E53" s="649"/>
      <c r="F53" s="686"/>
      <c r="G53" s="649"/>
      <c r="H53" s="691"/>
      <c r="I53" s="677"/>
      <c r="K53" s="656"/>
      <c r="L53" s="658"/>
      <c r="N53" s="643"/>
      <c r="P53" s="685"/>
      <c r="Q53" s="685"/>
    </row>
    <row r="54" spans="1:17" ht="24" customHeight="1" thickBot="1" x14ac:dyDescent="0.25">
      <c r="A54" s="689"/>
      <c r="B54" s="651"/>
      <c r="C54" s="686"/>
      <c r="D54" s="649"/>
      <c r="E54" s="649"/>
      <c r="F54" s="686"/>
      <c r="G54" s="649"/>
      <c r="H54" s="691"/>
      <c r="I54" s="678"/>
      <c r="K54" s="656"/>
      <c r="L54" s="658"/>
      <c r="N54" s="644"/>
      <c r="P54" s="685"/>
      <c r="Q54" s="685"/>
    </row>
    <row r="55" spans="1:17" ht="17.25" customHeight="1" thickTop="1" thickBot="1" x14ac:dyDescent="0.25">
      <c r="A55" s="689"/>
      <c r="B55" s="430" t="s">
        <v>138</v>
      </c>
      <c r="C55" s="431"/>
      <c r="D55" s="431"/>
      <c r="E55" s="431"/>
      <c r="F55" s="431"/>
      <c r="G55" s="431"/>
      <c r="H55" s="431"/>
      <c r="I55" s="431"/>
      <c r="J55" s="463"/>
      <c r="K55" s="465"/>
      <c r="L55" s="466"/>
      <c r="N55" s="458">
        <f>SUM(N56:N60)/100</f>
        <v>0</v>
      </c>
      <c r="P55" s="682" t="s">
        <v>303</v>
      </c>
      <c r="Q55" s="683"/>
    </row>
    <row r="56" spans="1:17" ht="17.25" customHeight="1" thickTop="1" x14ac:dyDescent="0.2">
      <c r="A56" s="689"/>
      <c r="B56" s="122"/>
      <c r="C56" s="394" t="s">
        <v>242</v>
      </c>
      <c r="D56" s="118"/>
      <c r="E56" s="118"/>
      <c r="F56" s="363"/>
      <c r="G56" s="120"/>
      <c r="H56" s="120"/>
      <c r="I56" s="444"/>
      <c r="J56" s="481"/>
      <c r="K56" s="482">
        <f>I56*G56/100</f>
        <v>0</v>
      </c>
      <c r="L56" s="483">
        <f>I56*H56/100</f>
        <v>0</v>
      </c>
      <c r="N56" s="473">
        <f t="shared" ref="N56:N60" si="12">F56*I56</f>
        <v>0</v>
      </c>
      <c r="P56" s="520"/>
      <c r="Q56" s="518"/>
    </row>
    <row r="57" spans="1:17" ht="17.25" customHeight="1" x14ac:dyDescent="0.2">
      <c r="A57" s="689"/>
      <c r="B57" s="122"/>
      <c r="C57" s="118"/>
      <c r="D57" s="118"/>
      <c r="E57" s="118"/>
      <c r="F57" s="363"/>
      <c r="G57" s="120"/>
      <c r="H57" s="444"/>
      <c r="I57" s="117"/>
      <c r="J57" s="471"/>
      <c r="K57" s="482">
        <f t="shared" ref="K57:K60" si="13">I57*G57/100</f>
        <v>0</v>
      </c>
      <c r="L57" s="483">
        <f t="shared" ref="L57:L60" si="14">I57*H57/100</f>
        <v>0</v>
      </c>
      <c r="N57" s="455">
        <f t="shared" si="12"/>
        <v>0</v>
      </c>
      <c r="P57" s="520"/>
      <c r="Q57" s="519"/>
    </row>
    <row r="58" spans="1:17" ht="17.25" customHeight="1" x14ac:dyDescent="0.2">
      <c r="A58" s="689"/>
      <c r="B58" s="122"/>
      <c r="C58" s="118"/>
      <c r="D58" s="118"/>
      <c r="E58" s="118"/>
      <c r="F58" s="363"/>
      <c r="G58" s="120"/>
      <c r="H58" s="444"/>
      <c r="I58" s="117"/>
      <c r="J58" s="471"/>
      <c r="K58" s="482">
        <f t="shared" si="13"/>
        <v>0</v>
      </c>
      <c r="L58" s="483">
        <f t="shared" si="14"/>
        <v>0</v>
      </c>
      <c r="N58" s="455">
        <f t="shared" si="12"/>
        <v>0</v>
      </c>
      <c r="P58" s="520"/>
      <c r="Q58" s="519"/>
    </row>
    <row r="59" spans="1:17" ht="17.25" customHeight="1" x14ac:dyDescent="0.2">
      <c r="A59" s="689"/>
      <c r="B59" s="122"/>
      <c r="C59" s="118"/>
      <c r="D59" s="118"/>
      <c r="E59" s="118"/>
      <c r="F59" s="363"/>
      <c r="G59" s="120"/>
      <c r="H59" s="444"/>
      <c r="I59" s="117"/>
      <c r="J59" s="471"/>
      <c r="K59" s="482">
        <f t="shared" si="13"/>
        <v>0</v>
      </c>
      <c r="L59" s="483">
        <f t="shared" si="14"/>
        <v>0</v>
      </c>
      <c r="N59" s="455">
        <f t="shared" si="12"/>
        <v>0</v>
      </c>
      <c r="P59" s="520"/>
      <c r="Q59" s="498"/>
    </row>
    <row r="60" spans="1:17" ht="17.25" customHeight="1" thickBot="1" x14ac:dyDescent="0.25">
      <c r="A60" s="689"/>
      <c r="B60" s="122"/>
      <c r="C60" s="118"/>
      <c r="D60" s="118"/>
      <c r="E60" s="118"/>
      <c r="F60" s="363"/>
      <c r="G60" s="120"/>
      <c r="H60" s="444"/>
      <c r="I60" s="117"/>
      <c r="J60" s="471"/>
      <c r="K60" s="482">
        <f t="shared" si="13"/>
        <v>0</v>
      </c>
      <c r="L60" s="483">
        <f t="shared" si="14"/>
        <v>0</v>
      </c>
      <c r="N60" s="454">
        <f t="shared" si="12"/>
        <v>0</v>
      </c>
      <c r="P60" s="520"/>
      <c r="Q60" s="498"/>
    </row>
    <row r="61" spans="1:17" ht="17.25" customHeight="1" thickTop="1" thickBot="1" x14ac:dyDescent="0.25">
      <c r="A61" s="690"/>
      <c r="B61" s="652" t="s">
        <v>45</v>
      </c>
      <c r="C61" s="653"/>
      <c r="D61" s="653"/>
      <c r="E61" s="653"/>
      <c r="F61" s="653"/>
      <c r="G61" s="653"/>
      <c r="H61" s="653"/>
      <c r="I61" s="654"/>
      <c r="J61" s="464"/>
      <c r="K61" s="467">
        <f t="shared" ref="K61:L61" si="15">SUM(K56:K60)</f>
        <v>0</v>
      </c>
      <c r="L61" s="468">
        <f t="shared" si="15"/>
        <v>0</v>
      </c>
      <c r="N61" s="472"/>
      <c r="P61" s="479"/>
    </row>
    <row r="62" spans="1:17" ht="17.25" customHeight="1" thickTop="1" thickBot="1" x14ac:dyDescent="0.25">
      <c r="A62" s="134"/>
      <c r="B62" s="134"/>
      <c r="C62" s="134"/>
      <c r="D62" s="134"/>
      <c r="E62" s="134"/>
      <c r="F62" s="134"/>
      <c r="G62" s="134"/>
      <c r="H62" s="134"/>
      <c r="I62" s="134"/>
      <c r="J62" s="134"/>
      <c r="K62" s="134"/>
      <c r="L62" s="134"/>
      <c r="P62" s="479"/>
    </row>
    <row r="63" spans="1:17" ht="30.75" customHeight="1" thickBot="1" x14ac:dyDescent="0.25">
      <c r="A63" s="134"/>
      <c r="B63" s="679" t="s">
        <v>281</v>
      </c>
      <c r="C63" s="680"/>
      <c r="D63" s="680"/>
      <c r="E63" s="680"/>
      <c r="F63" s="680"/>
      <c r="G63" s="680"/>
      <c r="H63" s="680"/>
      <c r="I63" s="681"/>
      <c r="J63" s="485"/>
      <c r="K63" s="121">
        <f>K30+K37+K48+K61</f>
        <v>0</v>
      </c>
      <c r="L63" s="121">
        <f>L30+L37+L48+L61</f>
        <v>0</v>
      </c>
      <c r="N63" s="486">
        <f>N14+N20+N26+N32+N39+N55</f>
        <v>0</v>
      </c>
      <c r="P63" s="479"/>
    </row>
    <row r="64" spans="1:17" ht="30" customHeight="1" x14ac:dyDescent="0.2"/>
    <row r="65" spans="1:16" ht="17.25" customHeight="1" x14ac:dyDescent="0.2">
      <c r="A65" s="675" t="s">
        <v>279</v>
      </c>
      <c r="B65" s="675"/>
      <c r="C65" s="675"/>
      <c r="D65" s="675"/>
      <c r="E65" s="675"/>
      <c r="F65" s="675"/>
      <c r="G65" s="675"/>
      <c r="H65" s="675"/>
      <c r="I65" s="675"/>
      <c r="J65" s="675"/>
      <c r="K65" s="675"/>
      <c r="L65" s="675"/>
      <c r="M65" s="675"/>
      <c r="N65" s="675"/>
      <c r="O65" s="675"/>
      <c r="P65" s="675"/>
    </row>
    <row r="66" spans="1:16" ht="17.25" customHeight="1" x14ac:dyDescent="0.2">
      <c r="A66" s="666"/>
      <c r="B66" s="667"/>
      <c r="C66" s="667"/>
      <c r="D66" s="667"/>
      <c r="E66" s="667"/>
      <c r="F66" s="667"/>
      <c r="G66" s="667"/>
      <c r="H66" s="667"/>
      <c r="I66" s="667"/>
      <c r="J66" s="667"/>
      <c r="K66" s="667"/>
      <c r="L66" s="667"/>
      <c r="M66" s="667"/>
      <c r="N66" s="667"/>
      <c r="O66" s="667"/>
      <c r="P66" s="668"/>
    </row>
    <row r="67" spans="1:16" ht="17.25" customHeight="1" x14ac:dyDescent="0.2">
      <c r="A67" s="669"/>
      <c r="B67" s="670"/>
      <c r="C67" s="670"/>
      <c r="D67" s="670"/>
      <c r="E67" s="670"/>
      <c r="F67" s="670"/>
      <c r="G67" s="670"/>
      <c r="H67" s="670"/>
      <c r="I67" s="670"/>
      <c r="J67" s="670"/>
      <c r="K67" s="670"/>
      <c r="L67" s="670"/>
      <c r="M67" s="670"/>
      <c r="N67" s="670"/>
      <c r="O67" s="670"/>
      <c r="P67" s="671"/>
    </row>
    <row r="68" spans="1:16" ht="17.25" customHeight="1" x14ac:dyDescent="0.2">
      <c r="A68" s="669"/>
      <c r="B68" s="670"/>
      <c r="C68" s="670"/>
      <c r="D68" s="670"/>
      <c r="E68" s="670"/>
      <c r="F68" s="670"/>
      <c r="G68" s="670"/>
      <c r="H68" s="670"/>
      <c r="I68" s="670"/>
      <c r="J68" s="670"/>
      <c r="K68" s="670"/>
      <c r="L68" s="670"/>
      <c r="M68" s="670"/>
      <c r="N68" s="670"/>
      <c r="O68" s="670"/>
      <c r="P68" s="671"/>
    </row>
    <row r="69" spans="1:16" ht="17.25" customHeight="1" x14ac:dyDescent="0.2">
      <c r="A69" s="669"/>
      <c r="B69" s="670"/>
      <c r="C69" s="670"/>
      <c r="D69" s="670"/>
      <c r="E69" s="670"/>
      <c r="F69" s="670"/>
      <c r="G69" s="670"/>
      <c r="H69" s="670"/>
      <c r="I69" s="670"/>
      <c r="J69" s="670"/>
      <c r="K69" s="670"/>
      <c r="L69" s="670"/>
      <c r="M69" s="670"/>
      <c r="N69" s="670"/>
      <c r="O69" s="670"/>
      <c r="P69" s="671"/>
    </row>
    <row r="70" spans="1:16" ht="17.25" customHeight="1" x14ac:dyDescent="0.2">
      <c r="A70" s="669"/>
      <c r="B70" s="670"/>
      <c r="C70" s="670"/>
      <c r="D70" s="670"/>
      <c r="E70" s="670"/>
      <c r="F70" s="670"/>
      <c r="G70" s="670"/>
      <c r="H70" s="670"/>
      <c r="I70" s="670"/>
      <c r="J70" s="670"/>
      <c r="K70" s="670"/>
      <c r="L70" s="670"/>
      <c r="M70" s="670"/>
      <c r="N70" s="670"/>
      <c r="O70" s="670"/>
      <c r="P70" s="671"/>
    </row>
    <row r="71" spans="1:16" ht="17.25" customHeight="1" x14ac:dyDescent="0.2">
      <c r="A71" s="669"/>
      <c r="B71" s="670"/>
      <c r="C71" s="670"/>
      <c r="D71" s="670"/>
      <c r="E71" s="670"/>
      <c r="F71" s="670"/>
      <c r="G71" s="670"/>
      <c r="H71" s="670"/>
      <c r="I71" s="670"/>
      <c r="J71" s="670"/>
      <c r="K71" s="670"/>
      <c r="L71" s="670"/>
      <c r="M71" s="670"/>
      <c r="N71" s="670"/>
      <c r="O71" s="670"/>
      <c r="P71" s="671"/>
    </row>
    <row r="72" spans="1:16" ht="17.25" customHeight="1" x14ac:dyDescent="0.2">
      <c r="A72" s="669"/>
      <c r="B72" s="670"/>
      <c r="C72" s="670"/>
      <c r="D72" s="670"/>
      <c r="E72" s="670"/>
      <c r="F72" s="670"/>
      <c r="G72" s="670"/>
      <c r="H72" s="670"/>
      <c r="I72" s="670"/>
      <c r="J72" s="670"/>
      <c r="K72" s="670"/>
      <c r="L72" s="670"/>
      <c r="M72" s="670"/>
      <c r="N72" s="670"/>
      <c r="O72" s="670"/>
      <c r="P72" s="671"/>
    </row>
    <row r="73" spans="1:16" ht="17.25" customHeight="1" x14ac:dyDescent="0.2">
      <c r="A73" s="669"/>
      <c r="B73" s="670"/>
      <c r="C73" s="670"/>
      <c r="D73" s="670"/>
      <c r="E73" s="670"/>
      <c r="F73" s="670"/>
      <c r="G73" s="670"/>
      <c r="H73" s="670"/>
      <c r="I73" s="670"/>
      <c r="J73" s="670"/>
      <c r="K73" s="670"/>
      <c r="L73" s="670"/>
      <c r="M73" s="670"/>
      <c r="N73" s="670"/>
      <c r="O73" s="670"/>
      <c r="P73" s="671"/>
    </row>
    <row r="74" spans="1:16" ht="17.25" customHeight="1" x14ac:dyDescent="0.2">
      <c r="A74" s="669"/>
      <c r="B74" s="670"/>
      <c r="C74" s="670"/>
      <c r="D74" s="670"/>
      <c r="E74" s="670"/>
      <c r="F74" s="670"/>
      <c r="G74" s="670"/>
      <c r="H74" s="670"/>
      <c r="I74" s="670"/>
      <c r="J74" s="670"/>
      <c r="K74" s="670"/>
      <c r="L74" s="670"/>
      <c r="M74" s="670"/>
      <c r="N74" s="670"/>
      <c r="O74" s="670"/>
      <c r="P74" s="671"/>
    </row>
    <row r="75" spans="1:16" ht="17.25" customHeight="1" x14ac:dyDescent="0.2">
      <c r="A75" s="669"/>
      <c r="B75" s="670"/>
      <c r="C75" s="670"/>
      <c r="D75" s="670"/>
      <c r="E75" s="670"/>
      <c r="F75" s="670"/>
      <c r="G75" s="670"/>
      <c r="H75" s="670"/>
      <c r="I75" s="670"/>
      <c r="J75" s="670"/>
      <c r="K75" s="670"/>
      <c r="L75" s="670"/>
      <c r="M75" s="670"/>
      <c r="N75" s="670"/>
      <c r="O75" s="670"/>
      <c r="P75" s="671"/>
    </row>
    <row r="76" spans="1:16" ht="17.25" customHeight="1" x14ac:dyDescent="0.2">
      <c r="A76" s="669"/>
      <c r="B76" s="670"/>
      <c r="C76" s="670"/>
      <c r="D76" s="670"/>
      <c r="E76" s="670"/>
      <c r="F76" s="670"/>
      <c r="G76" s="670"/>
      <c r="H76" s="670"/>
      <c r="I76" s="670"/>
      <c r="J76" s="670"/>
      <c r="K76" s="670"/>
      <c r="L76" s="670"/>
      <c r="M76" s="670"/>
      <c r="N76" s="670"/>
      <c r="O76" s="670"/>
      <c r="P76" s="671"/>
    </row>
    <row r="77" spans="1:16" ht="17.25" customHeight="1" x14ac:dyDescent="0.2">
      <c r="A77" s="669"/>
      <c r="B77" s="670"/>
      <c r="C77" s="670"/>
      <c r="D77" s="670"/>
      <c r="E77" s="670"/>
      <c r="F77" s="670"/>
      <c r="G77" s="670"/>
      <c r="H77" s="670"/>
      <c r="I77" s="670"/>
      <c r="J77" s="670"/>
      <c r="K77" s="670"/>
      <c r="L77" s="670"/>
      <c r="M77" s="670"/>
      <c r="N77" s="670"/>
      <c r="O77" s="670"/>
      <c r="P77" s="671"/>
    </row>
    <row r="78" spans="1:16" ht="17.25" customHeight="1" x14ac:dyDescent="0.2">
      <c r="A78" s="669"/>
      <c r="B78" s="670"/>
      <c r="C78" s="670"/>
      <c r="D78" s="670"/>
      <c r="E78" s="670"/>
      <c r="F78" s="670"/>
      <c r="G78" s="670"/>
      <c r="H78" s="670"/>
      <c r="I78" s="670"/>
      <c r="J78" s="670"/>
      <c r="K78" s="670"/>
      <c r="L78" s="670"/>
      <c r="M78" s="670"/>
      <c r="N78" s="670"/>
      <c r="O78" s="670"/>
      <c r="P78" s="671"/>
    </row>
    <row r="79" spans="1:16" ht="17.25" customHeight="1" x14ac:dyDescent="0.2">
      <c r="A79" s="669"/>
      <c r="B79" s="670"/>
      <c r="C79" s="670"/>
      <c r="D79" s="670"/>
      <c r="E79" s="670"/>
      <c r="F79" s="670"/>
      <c r="G79" s="670"/>
      <c r="H79" s="670"/>
      <c r="I79" s="670"/>
      <c r="J79" s="670"/>
      <c r="K79" s="670"/>
      <c r="L79" s="670"/>
      <c r="M79" s="670"/>
      <c r="N79" s="670"/>
      <c r="O79" s="670"/>
      <c r="P79" s="671"/>
    </row>
    <row r="80" spans="1:16" ht="17.25" customHeight="1" x14ac:dyDescent="0.2">
      <c r="A80" s="672"/>
      <c r="B80" s="673"/>
      <c r="C80" s="673"/>
      <c r="D80" s="673"/>
      <c r="E80" s="673"/>
      <c r="F80" s="673"/>
      <c r="G80" s="673"/>
      <c r="H80" s="673"/>
      <c r="I80" s="673"/>
      <c r="J80" s="673"/>
      <c r="K80" s="673"/>
      <c r="L80" s="673"/>
      <c r="M80" s="673"/>
      <c r="N80" s="673"/>
      <c r="O80" s="673"/>
      <c r="P80" s="674"/>
    </row>
  </sheetData>
  <sheetProtection password="CC3D" sheet="1" objects="1" scenarios="1" selectLockedCells="1"/>
  <protectedRanges>
    <protectedRange sqref="B40:H42" name="Plage2_3"/>
    <protectedRange sqref="C37:D37 B56:I56 I27:I28 C30:D31 B31 I40:I43 B33:I36 P27:P30 H37:I37 H48:I48 H30 B21:I25 B15:I19 B27:H29 P38 P40:P48 B57:H60 P56:P63 Q27:Q29 N21:Q25 P33:Q35 Q40:Q47 Q56:Q58 N15:Q19 N27:O29 K15:L29" name="Plage1_2"/>
    <protectedRange sqref="B45:I47 B43:H44" name="Plage2_1_2"/>
  </protectedRanges>
  <mergeCells count="51">
    <mergeCell ref="A1:Q1"/>
    <mergeCell ref="A3:Q4"/>
    <mergeCell ref="A5:Q5"/>
    <mergeCell ref="A7:Q7"/>
    <mergeCell ref="P14:Q14"/>
    <mergeCell ref="P10:P13"/>
    <mergeCell ref="Q10:Q13"/>
    <mergeCell ref="K11:K13"/>
    <mergeCell ref="L11:L13"/>
    <mergeCell ref="K10:L10"/>
    <mergeCell ref="A9:J9"/>
    <mergeCell ref="B11:B13"/>
    <mergeCell ref="A14:A30"/>
    <mergeCell ref="B14:I14"/>
    <mergeCell ref="B20:I20"/>
    <mergeCell ref="B26:I26"/>
    <mergeCell ref="A66:P80"/>
    <mergeCell ref="A65:P65"/>
    <mergeCell ref="I52:I54"/>
    <mergeCell ref="B63:I63"/>
    <mergeCell ref="P55:Q55"/>
    <mergeCell ref="P52:P54"/>
    <mergeCell ref="G52:G54"/>
    <mergeCell ref="C52:C54"/>
    <mergeCell ref="Q52:Q54"/>
    <mergeCell ref="E52:E54"/>
    <mergeCell ref="A52:A61"/>
    <mergeCell ref="B61:I61"/>
    <mergeCell ref="H52:H54"/>
    <mergeCell ref="D52:D54"/>
    <mergeCell ref="F52:F54"/>
    <mergeCell ref="R14:R19"/>
    <mergeCell ref="R20:R25"/>
    <mergeCell ref="R26:R29"/>
    <mergeCell ref="B30:I30"/>
    <mergeCell ref="B37:I37"/>
    <mergeCell ref="H11:H13"/>
    <mergeCell ref="N52:N54"/>
    <mergeCell ref="N10:N13"/>
    <mergeCell ref="B10:J10"/>
    <mergeCell ref="E11:E13"/>
    <mergeCell ref="G11:G13"/>
    <mergeCell ref="F11:F13"/>
    <mergeCell ref="B50:L50"/>
    <mergeCell ref="B52:B54"/>
    <mergeCell ref="B48:I48"/>
    <mergeCell ref="K52:K54"/>
    <mergeCell ref="L52:L54"/>
    <mergeCell ref="I11:I13"/>
    <mergeCell ref="C11:C13"/>
    <mergeCell ref="D11:D13"/>
  </mergeCells>
  <conditionalFormatting sqref="R14 R20 R26">
    <cfRule type="cellIs" dxfId="3" priority="1" operator="equal">
      <formula>"attention proratisation à faire onglet 4"</formula>
    </cfRule>
    <cfRule type="cellIs" dxfId="2" priority="2" operator="equal">
      <formula>"ETP ok"</formula>
    </cfRule>
  </conditionalFormatting>
  <printOptions horizontalCentered="1"/>
  <pageMargins left="0" right="0" top="0.39370078740157483" bottom="0.39370078740157483" header="0" footer="0"/>
  <pageSetup paperSize="9" scale="68" fitToHeight="3" orientation="landscape" r:id="rId1"/>
  <rowBreaks count="1" manualBreakCount="1">
    <brk id="38" max="17"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U59"/>
  <sheetViews>
    <sheetView showGridLines="0" showZeros="0" zoomScale="70" zoomScaleNormal="70" workbookViewId="0">
      <selection activeCell="G45" sqref="G45"/>
    </sheetView>
  </sheetViews>
  <sheetFormatPr baseColWidth="10" defaultColWidth="11.42578125" defaultRowHeight="14.25" x14ac:dyDescent="0.2"/>
  <cols>
    <col min="1" max="1" width="13.140625" style="44" customWidth="1"/>
    <col min="2" max="2" width="45.7109375" style="44" customWidth="1"/>
    <col min="3" max="3" width="21.7109375" style="44" customWidth="1"/>
    <col min="4" max="4" width="10.42578125" style="42" customWidth="1"/>
    <col min="5" max="5" width="15.140625" style="45" customWidth="1"/>
    <col min="6" max="6" width="47.28515625" style="45" customWidth="1"/>
    <col min="7" max="7" width="21.7109375" style="45" customWidth="1"/>
    <col min="8" max="8" width="11.42578125" style="48"/>
    <col min="9" max="202" width="11.42578125" style="45"/>
    <col min="203" max="16384" width="11.42578125" style="44"/>
  </cols>
  <sheetData>
    <row r="1" spans="1:203" ht="15" x14ac:dyDescent="0.2">
      <c r="A1" s="704" t="s">
        <v>0</v>
      </c>
      <c r="B1" s="705"/>
      <c r="C1" s="705"/>
      <c r="D1" s="705"/>
      <c r="E1" s="705"/>
      <c r="F1" s="705"/>
      <c r="G1" s="705"/>
    </row>
    <row r="3" spans="1:203" ht="23.1" x14ac:dyDescent="0.3">
      <c r="A3" s="710" t="s">
        <v>146</v>
      </c>
      <c r="B3" s="710"/>
      <c r="C3" s="710"/>
      <c r="D3" s="710"/>
      <c r="E3" s="710"/>
      <c r="F3" s="710"/>
      <c r="G3" s="710"/>
    </row>
    <row r="4" spans="1:203" s="45" customFormat="1" ht="39" customHeight="1" x14ac:dyDescent="0.5">
      <c r="D4" s="48"/>
      <c r="G4" s="46"/>
    </row>
    <row r="5" spans="1:203" ht="27.75" customHeight="1" x14ac:dyDescent="0.3">
      <c r="A5" s="711" t="s">
        <v>335</v>
      </c>
      <c r="B5" s="711"/>
      <c r="C5" s="711"/>
      <c r="D5" s="711"/>
      <c r="E5" s="711"/>
      <c r="F5" s="711"/>
      <c r="G5" s="711"/>
    </row>
    <row r="6" spans="1:203" ht="15.6" x14ac:dyDescent="0.3">
      <c r="B6" s="113"/>
      <c r="C6" s="113"/>
      <c r="D6" s="113"/>
      <c r="E6" s="113"/>
      <c r="F6" s="113"/>
      <c r="G6" s="113"/>
    </row>
    <row r="8" spans="1:203" ht="31.5" customHeight="1" x14ac:dyDescent="0.3">
      <c r="B8" s="365" t="s">
        <v>236</v>
      </c>
      <c r="C8" s="109"/>
      <c r="D8" s="110"/>
      <c r="E8" s="111"/>
      <c r="F8" s="112" t="s">
        <v>20</v>
      </c>
    </row>
    <row r="10" spans="1:203" ht="7.5" customHeight="1" thickBot="1" x14ac:dyDescent="0.35">
      <c r="F10" s="113"/>
      <c r="G10" s="113"/>
    </row>
    <row r="11" spans="1:203" ht="18.75" customHeight="1" x14ac:dyDescent="0.2">
      <c r="A11" s="706" t="s">
        <v>156</v>
      </c>
      <c r="B11" s="708" t="s">
        <v>155</v>
      </c>
      <c r="C11" s="714" t="s">
        <v>21</v>
      </c>
      <c r="D11" s="114"/>
      <c r="E11" s="706" t="s">
        <v>156</v>
      </c>
      <c r="F11" s="712" t="s">
        <v>155</v>
      </c>
      <c r="G11" s="718" t="s">
        <v>22</v>
      </c>
    </row>
    <row r="12" spans="1:203" ht="15" customHeight="1" thickBot="1" x14ac:dyDescent="0.25">
      <c r="A12" s="707"/>
      <c r="B12" s="709"/>
      <c r="C12" s="716"/>
      <c r="D12" s="114"/>
      <c r="E12" s="707"/>
      <c r="F12" s="717"/>
      <c r="G12" s="719"/>
    </row>
    <row r="13" spans="1:203" s="61" customFormat="1" ht="20.100000000000001" customHeight="1" thickBot="1" x14ac:dyDescent="0.4">
      <c r="A13" s="66">
        <v>60</v>
      </c>
      <c r="B13" s="85" t="s">
        <v>55</v>
      </c>
      <c r="C13" s="395"/>
      <c r="D13" s="160"/>
      <c r="E13" s="66">
        <v>70</v>
      </c>
      <c r="F13" s="66" t="s">
        <v>115</v>
      </c>
      <c r="G13" s="397"/>
      <c r="H13" s="49"/>
      <c r="I13" s="59"/>
      <c r="J13" s="59"/>
      <c r="K13" s="59"/>
      <c r="L13" s="59"/>
      <c r="M13" s="59"/>
      <c r="N13" s="59"/>
      <c r="O13" s="5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c r="CY13" s="49"/>
      <c r="CZ13" s="49"/>
      <c r="DA13" s="49"/>
      <c r="DB13" s="49"/>
      <c r="DC13" s="49"/>
      <c r="DD13" s="49"/>
      <c r="DE13" s="49"/>
      <c r="DF13" s="49"/>
      <c r="DG13" s="49"/>
      <c r="DH13" s="49"/>
      <c r="DI13" s="49"/>
      <c r="DJ13" s="49"/>
      <c r="DK13" s="49"/>
      <c r="DL13" s="49"/>
      <c r="DM13" s="49"/>
      <c r="DN13" s="49"/>
      <c r="DO13" s="49"/>
      <c r="DP13" s="49"/>
      <c r="DQ13" s="49"/>
      <c r="DR13" s="49"/>
      <c r="DS13" s="49"/>
      <c r="DT13" s="49"/>
      <c r="DU13" s="49"/>
      <c r="DV13" s="49"/>
      <c r="DW13" s="49"/>
      <c r="DX13" s="49"/>
      <c r="DY13" s="49"/>
      <c r="DZ13" s="49"/>
      <c r="EA13" s="49"/>
      <c r="EB13" s="49"/>
      <c r="EC13" s="49"/>
      <c r="ED13" s="49"/>
      <c r="EE13" s="49"/>
      <c r="EF13" s="49"/>
      <c r="EG13" s="49"/>
      <c r="EH13" s="49"/>
      <c r="EI13" s="49"/>
      <c r="EJ13" s="49"/>
      <c r="EK13" s="49"/>
      <c r="EL13" s="49"/>
      <c r="EM13" s="49"/>
      <c r="EN13" s="49"/>
      <c r="EO13" s="49"/>
      <c r="EP13" s="49"/>
      <c r="EQ13" s="49"/>
      <c r="ER13" s="49"/>
      <c r="ES13" s="49"/>
      <c r="ET13" s="49"/>
      <c r="EU13" s="49"/>
      <c r="EV13" s="49"/>
      <c r="EW13" s="49"/>
      <c r="EX13" s="49"/>
      <c r="EY13" s="49"/>
      <c r="EZ13" s="49"/>
      <c r="FA13" s="49"/>
      <c r="FB13" s="49"/>
      <c r="FC13" s="49"/>
      <c r="FD13" s="49"/>
      <c r="FE13" s="49"/>
      <c r="FF13" s="49"/>
      <c r="FG13" s="49"/>
      <c r="FH13" s="49"/>
      <c r="FI13" s="49"/>
      <c r="FJ13" s="49"/>
      <c r="FK13" s="49"/>
      <c r="FL13" s="49"/>
      <c r="FM13" s="49"/>
      <c r="FN13" s="49"/>
      <c r="FO13" s="49"/>
      <c r="FP13" s="49"/>
      <c r="FQ13" s="49"/>
      <c r="FR13" s="49"/>
      <c r="FS13" s="49"/>
      <c r="FT13" s="49"/>
      <c r="FU13" s="49"/>
      <c r="FV13" s="49"/>
      <c r="FW13" s="49"/>
      <c r="FX13" s="49"/>
      <c r="FY13" s="49"/>
      <c r="FZ13" s="49"/>
      <c r="GA13" s="49"/>
      <c r="GB13" s="49"/>
      <c r="GC13" s="49"/>
      <c r="GD13" s="49"/>
      <c r="GE13" s="49"/>
      <c r="GF13" s="49"/>
      <c r="GG13" s="49"/>
      <c r="GH13" s="49"/>
      <c r="GI13" s="49"/>
      <c r="GJ13" s="49"/>
      <c r="GK13" s="49"/>
      <c r="GL13" s="49"/>
      <c r="GM13" s="49"/>
      <c r="GN13" s="49"/>
      <c r="GO13" s="49"/>
      <c r="GP13" s="49"/>
      <c r="GQ13" s="49"/>
      <c r="GR13" s="49"/>
      <c r="GS13" s="49"/>
      <c r="GT13" s="49"/>
      <c r="GU13" s="60"/>
    </row>
    <row r="14" spans="1:203" s="42" customFormat="1" ht="20.100000000000001" customHeight="1" thickBot="1" x14ac:dyDescent="0.25">
      <c r="A14" s="73">
        <v>61</v>
      </c>
      <c r="B14" s="84" t="s">
        <v>58</v>
      </c>
      <c r="C14" s="396"/>
      <c r="D14" s="160"/>
      <c r="E14" s="150"/>
      <c r="F14" s="150"/>
      <c r="G14" s="157"/>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48"/>
      <c r="FE14" s="48"/>
      <c r="FF14" s="48"/>
      <c r="FG14" s="48"/>
      <c r="FH14" s="48"/>
      <c r="FI14" s="48"/>
      <c r="FJ14" s="48"/>
      <c r="FK14" s="48"/>
      <c r="FL14" s="48"/>
      <c r="FM14" s="48"/>
      <c r="FN14" s="48"/>
      <c r="FO14" s="48"/>
      <c r="FP14" s="48"/>
      <c r="FQ14" s="48"/>
      <c r="FR14" s="48"/>
      <c r="FS14" s="48"/>
      <c r="FT14" s="48"/>
      <c r="FU14" s="48"/>
      <c r="FV14" s="48"/>
      <c r="FW14" s="48"/>
      <c r="FX14" s="48"/>
      <c r="FY14" s="48"/>
      <c r="FZ14" s="48"/>
      <c r="GA14" s="48"/>
      <c r="GB14" s="48"/>
      <c r="GC14" s="48"/>
      <c r="GD14" s="48"/>
      <c r="GE14" s="48"/>
      <c r="GF14" s="48"/>
      <c r="GG14" s="48"/>
      <c r="GH14" s="48"/>
      <c r="GI14" s="48"/>
      <c r="GJ14" s="48"/>
      <c r="GK14" s="48"/>
      <c r="GL14" s="48"/>
      <c r="GM14" s="48"/>
      <c r="GN14" s="48"/>
      <c r="GO14" s="48"/>
      <c r="GP14" s="48"/>
      <c r="GQ14" s="48"/>
      <c r="GR14" s="48"/>
      <c r="GS14" s="48"/>
      <c r="GT14" s="48"/>
    </row>
    <row r="15" spans="1:203" s="42" customFormat="1" ht="20.100000000000001" customHeight="1" thickBot="1" x14ac:dyDescent="0.25">
      <c r="A15" s="66">
        <v>62</v>
      </c>
      <c r="B15" s="85" t="s">
        <v>69</v>
      </c>
      <c r="C15" s="395"/>
      <c r="D15" s="160"/>
      <c r="E15" s="151"/>
      <c r="F15" s="151"/>
      <c r="G15" s="15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c r="FQ15" s="48"/>
      <c r="FR15" s="48"/>
      <c r="FS15" s="48"/>
      <c r="FT15" s="48"/>
      <c r="FU15" s="48"/>
      <c r="FV15" s="48"/>
      <c r="FW15" s="48"/>
      <c r="FX15" s="48"/>
      <c r="FY15" s="48"/>
      <c r="FZ15" s="48"/>
      <c r="GA15" s="48"/>
      <c r="GB15" s="48"/>
      <c r="GC15" s="48"/>
      <c r="GD15" s="48"/>
      <c r="GE15" s="48"/>
      <c r="GF15" s="48"/>
      <c r="GG15" s="48"/>
      <c r="GH15" s="48"/>
      <c r="GI15" s="48"/>
      <c r="GJ15" s="48"/>
      <c r="GK15" s="48"/>
      <c r="GL15" s="48"/>
      <c r="GM15" s="48"/>
      <c r="GN15" s="48"/>
      <c r="GO15" s="48"/>
      <c r="GP15" s="48"/>
      <c r="GQ15" s="48"/>
      <c r="GR15" s="48"/>
      <c r="GS15" s="48"/>
      <c r="GT15" s="48"/>
    </row>
    <row r="16" spans="1:203" s="42" customFormat="1" ht="20.100000000000001" customHeight="1" thickBot="1" x14ac:dyDescent="0.25">
      <c r="A16" s="73">
        <v>63</v>
      </c>
      <c r="B16" s="84" t="s">
        <v>79</v>
      </c>
      <c r="C16" s="396"/>
      <c r="D16" s="160"/>
      <c r="E16" s="152"/>
      <c r="F16" s="152"/>
      <c r="G16" s="159"/>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c r="FQ16" s="48"/>
      <c r="FR16" s="48"/>
      <c r="FS16" s="48"/>
      <c r="FT16" s="48"/>
      <c r="FU16" s="48"/>
      <c r="FV16" s="48"/>
      <c r="FW16" s="48"/>
      <c r="FX16" s="48"/>
      <c r="FY16" s="48"/>
      <c r="FZ16" s="48"/>
      <c r="GA16" s="48"/>
      <c r="GB16" s="48"/>
      <c r="GC16" s="48"/>
      <c r="GD16" s="48"/>
      <c r="GE16" s="48"/>
      <c r="GF16" s="48"/>
      <c r="GG16" s="48"/>
      <c r="GH16" s="48"/>
      <c r="GI16" s="48"/>
      <c r="GJ16" s="48"/>
      <c r="GK16" s="48"/>
      <c r="GL16" s="48"/>
      <c r="GM16" s="48"/>
      <c r="GN16" s="48"/>
      <c r="GO16" s="48"/>
      <c r="GP16" s="48"/>
      <c r="GQ16" s="48"/>
      <c r="GR16" s="48"/>
      <c r="GS16" s="48"/>
      <c r="GT16" s="48"/>
    </row>
    <row r="17" spans="1:202" s="42" customFormat="1" ht="20.100000000000001" customHeight="1" thickBot="1" x14ac:dyDescent="0.35">
      <c r="A17" s="66">
        <v>64</v>
      </c>
      <c r="B17" s="85" t="s">
        <v>90</v>
      </c>
      <c r="C17" s="395"/>
      <c r="D17" s="160"/>
      <c r="E17" s="66">
        <v>74</v>
      </c>
      <c r="F17" s="66" t="s">
        <v>106</v>
      </c>
      <c r="G17" s="397"/>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c r="CR17" s="48"/>
      <c r="CS17" s="48"/>
      <c r="CT17" s="48"/>
      <c r="CU17" s="48"/>
      <c r="CV17" s="48"/>
      <c r="CW17" s="48"/>
      <c r="CX17" s="48"/>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c r="FQ17" s="48"/>
      <c r="FR17" s="48"/>
      <c r="FS17" s="48"/>
      <c r="FT17" s="48"/>
      <c r="FU17" s="48"/>
      <c r="FV17" s="48"/>
      <c r="FW17" s="48"/>
      <c r="FX17" s="48"/>
      <c r="FY17" s="48"/>
      <c r="FZ17" s="48"/>
      <c r="GA17" s="48"/>
      <c r="GB17" s="48"/>
      <c r="GC17" s="48"/>
      <c r="GD17" s="48"/>
      <c r="GE17" s="48"/>
      <c r="GF17" s="48"/>
      <c r="GG17" s="48"/>
      <c r="GH17" s="48"/>
      <c r="GI17" s="48"/>
      <c r="GJ17" s="48"/>
      <c r="GK17" s="48"/>
      <c r="GL17" s="48"/>
      <c r="GM17" s="48"/>
      <c r="GN17" s="48"/>
      <c r="GO17" s="48"/>
      <c r="GP17" s="48"/>
      <c r="GQ17" s="48"/>
      <c r="GR17" s="48"/>
      <c r="GS17" s="48"/>
      <c r="GT17" s="48"/>
    </row>
    <row r="18" spans="1:202" s="42" customFormat="1" ht="20.100000000000001" customHeight="1" thickBot="1" x14ac:dyDescent="0.35">
      <c r="A18" s="73">
        <v>65</v>
      </c>
      <c r="B18" s="84" t="s">
        <v>91</v>
      </c>
      <c r="C18" s="396"/>
      <c r="D18" s="161"/>
      <c r="E18" s="66">
        <v>75</v>
      </c>
      <c r="F18" s="66" t="s">
        <v>105</v>
      </c>
      <c r="G18" s="397"/>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48"/>
      <c r="CL18" s="48"/>
      <c r="CM18" s="48"/>
      <c r="CN18" s="48"/>
      <c r="CO18" s="48"/>
      <c r="CP18" s="48"/>
      <c r="CQ18" s="48"/>
      <c r="CR18" s="48"/>
      <c r="CS18" s="48"/>
      <c r="CT18" s="48"/>
      <c r="CU18" s="48"/>
      <c r="CV18" s="48"/>
      <c r="CW18" s="48"/>
      <c r="CX18" s="48"/>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c r="FQ18" s="48"/>
      <c r="FR18" s="48"/>
      <c r="FS18" s="48"/>
      <c r="FT18" s="48"/>
      <c r="FU18" s="48"/>
      <c r="FV18" s="48"/>
      <c r="FW18" s="48"/>
      <c r="FX18" s="48"/>
      <c r="FY18" s="48"/>
      <c r="FZ18" s="48"/>
      <c r="GA18" s="48"/>
      <c r="GB18" s="48"/>
      <c r="GC18" s="48"/>
      <c r="GD18" s="48"/>
      <c r="GE18" s="48"/>
      <c r="GF18" s="48"/>
      <c r="GG18" s="48"/>
      <c r="GH18" s="48"/>
      <c r="GI18" s="48"/>
      <c r="GJ18" s="48"/>
      <c r="GK18" s="48"/>
      <c r="GL18" s="48"/>
      <c r="GM18" s="48"/>
      <c r="GN18" s="48"/>
      <c r="GO18" s="48"/>
      <c r="GP18" s="48"/>
      <c r="GQ18" s="48"/>
      <c r="GR18" s="48"/>
      <c r="GS18" s="48"/>
      <c r="GT18" s="48"/>
    </row>
    <row r="19" spans="1:202" s="42" customFormat="1" ht="20.100000000000001" customHeight="1" thickBot="1" x14ac:dyDescent="0.25">
      <c r="A19" s="66">
        <v>66</v>
      </c>
      <c r="B19" s="85" t="s">
        <v>92</v>
      </c>
      <c r="C19" s="395"/>
      <c r="D19" s="161"/>
      <c r="E19" s="73">
        <v>76</v>
      </c>
      <c r="F19" s="73" t="s">
        <v>104</v>
      </c>
      <c r="G19" s="39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c r="FQ19" s="48"/>
      <c r="FR19" s="48"/>
      <c r="FS19" s="48"/>
      <c r="FT19" s="48"/>
      <c r="FU19" s="48"/>
      <c r="FV19" s="48"/>
      <c r="FW19" s="48"/>
      <c r="FX19" s="48"/>
      <c r="FY19" s="48"/>
      <c r="FZ19" s="48"/>
      <c r="GA19" s="48"/>
      <c r="GB19" s="48"/>
      <c r="GC19" s="48"/>
      <c r="GD19" s="48"/>
      <c r="GE19" s="48"/>
      <c r="GF19" s="48"/>
      <c r="GG19" s="48"/>
      <c r="GH19" s="48"/>
      <c r="GI19" s="48"/>
      <c r="GJ19" s="48"/>
      <c r="GK19" s="48"/>
      <c r="GL19" s="48"/>
      <c r="GM19" s="48"/>
      <c r="GN19" s="48"/>
      <c r="GO19" s="48"/>
      <c r="GP19" s="48"/>
      <c r="GQ19" s="48"/>
      <c r="GR19" s="48"/>
      <c r="GS19" s="48"/>
      <c r="GT19" s="48"/>
    </row>
    <row r="20" spans="1:202" s="42" customFormat="1" ht="20.100000000000001" customHeight="1" thickBot="1" x14ac:dyDescent="0.35">
      <c r="A20" s="73">
        <v>67</v>
      </c>
      <c r="B20" s="84" t="s">
        <v>93</v>
      </c>
      <c r="C20" s="396"/>
      <c r="D20" s="161"/>
      <c r="E20" s="66">
        <v>77</v>
      </c>
      <c r="F20" s="66" t="s">
        <v>103</v>
      </c>
      <c r="G20" s="397"/>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48"/>
      <c r="CL20" s="48"/>
      <c r="CM20" s="48"/>
      <c r="CN20" s="48"/>
      <c r="CO20" s="48"/>
      <c r="CP20" s="48"/>
      <c r="CQ20" s="48"/>
      <c r="CR20" s="48"/>
      <c r="CS20" s="48"/>
      <c r="CT20" s="48"/>
      <c r="CU20" s="48"/>
      <c r="CV20" s="48"/>
      <c r="CW20" s="48"/>
      <c r="CX20" s="48"/>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c r="FQ20" s="48"/>
      <c r="FR20" s="48"/>
      <c r="FS20" s="48"/>
      <c r="FT20" s="48"/>
      <c r="FU20" s="48"/>
      <c r="FV20" s="48"/>
      <c r="FW20" s="48"/>
      <c r="FX20" s="48"/>
      <c r="FY20" s="48"/>
      <c r="FZ20" s="48"/>
      <c r="GA20" s="48"/>
      <c r="GB20" s="48"/>
      <c r="GC20" s="48"/>
      <c r="GD20" s="48"/>
      <c r="GE20" s="48"/>
      <c r="GF20" s="48"/>
      <c r="GG20" s="48"/>
      <c r="GH20" s="48"/>
      <c r="GI20" s="48"/>
      <c r="GJ20" s="48"/>
      <c r="GK20" s="48"/>
      <c r="GL20" s="48"/>
      <c r="GM20" s="48"/>
      <c r="GN20" s="48"/>
      <c r="GO20" s="48"/>
      <c r="GP20" s="48"/>
      <c r="GQ20" s="48"/>
      <c r="GR20" s="48"/>
      <c r="GS20" s="48"/>
      <c r="GT20" s="48"/>
    </row>
    <row r="21" spans="1:202" s="42" customFormat="1" ht="41.25" customHeight="1" thickBot="1" x14ac:dyDescent="0.35">
      <c r="A21" s="66">
        <v>68</v>
      </c>
      <c r="B21" s="87" t="s">
        <v>165</v>
      </c>
      <c r="C21" s="395"/>
      <c r="D21" s="160"/>
      <c r="E21" s="66">
        <v>78</v>
      </c>
      <c r="F21" s="66" t="s">
        <v>102</v>
      </c>
      <c r="G21" s="399"/>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48"/>
      <c r="CL21" s="48"/>
      <c r="CM21" s="48"/>
      <c r="CN21" s="48"/>
      <c r="CO21" s="48"/>
      <c r="CP21" s="48"/>
      <c r="CQ21" s="48"/>
      <c r="CR21" s="48"/>
      <c r="CS21" s="48"/>
      <c r="CT21" s="48"/>
      <c r="CU21" s="48"/>
      <c r="CV21" s="48"/>
      <c r="CW21" s="48"/>
      <c r="CX21" s="48"/>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c r="FQ21" s="48"/>
      <c r="FR21" s="48"/>
      <c r="FS21" s="48"/>
      <c r="FT21" s="48"/>
      <c r="FU21" s="48"/>
      <c r="FV21" s="48"/>
      <c r="FW21" s="48"/>
      <c r="FX21" s="48"/>
      <c r="FY21" s="48"/>
      <c r="FZ21" s="48"/>
      <c r="GA21" s="48"/>
      <c r="GB21" s="48"/>
      <c r="GC21" s="48"/>
      <c r="GD21" s="48"/>
      <c r="GE21" s="48"/>
      <c r="GF21" s="48"/>
      <c r="GG21" s="48"/>
      <c r="GH21" s="48"/>
      <c r="GI21" s="48"/>
      <c r="GJ21" s="48"/>
      <c r="GK21" s="48"/>
      <c r="GL21" s="48"/>
      <c r="GM21" s="48"/>
      <c r="GN21" s="48"/>
      <c r="GO21" s="48"/>
      <c r="GP21" s="48"/>
      <c r="GQ21" s="48"/>
      <c r="GR21" s="48"/>
      <c r="GS21" s="48"/>
      <c r="GT21" s="48"/>
    </row>
    <row r="22" spans="1:202" s="42" customFormat="1" ht="20.100000000000001" customHeight="1" thickBot="1" x14ac:dyDescent="0.25">
      <c r="A22" s="86">
        <v>69</v>
      </c>
      <c r="B22" s="84" t="s">
        <v>96</v>
      </c>
      <c r="C22" s="396"/>
      <c r="D22" s="63"/>
      <c r="E22" s="73">
        <v>79</v>
      </c>
      <c r="F22" s="73" t="s">
        <v>101</v>
      </c>
      <c r="G22" s="400"/>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48"/>
      <c r="CL22" s="48"/>
      <c r="CM22" s="48"/>
      <c r="CN22" s="48"/>
      <c r="CO22" s="48"/>
      <c r="CP22" s="48"/>
      <c r="CQ22" s="48"/>
      <c r="CR22" s="48"/>
      <c r="CS22" s="48"/>
      <c r="CT22" s="48"/>
      <c r="CU22" s="48"/>
      <c r="CV22" s="48"/>
      <c r="CW22" s="48"/>
      <c r="CX22" s="48"/>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c r="FQ22" s="48"/>
      <c r="FR22" s="48"/>
      <c r="FS22" s="48"/>
      <c r="FT22" s="48"/>
      <c r="FU22" s="48"/>
      <c r="FV22" s="48"/>
      <c r="FW22" s="48"/>
      <c r="FX22" s="48"/>
      <c r="FY22" s="48"/>
      <c r="FZ22" s="48"/>
      <c r="GA22" s="48"/>
      <c r="GB22" s="48"/>
      <c r="GC22" s="48"/>
      <c r="GD22" s="48"/>
      <c r="GE22" s="48"/>
      <c r="GF22" s="48"/>
      <c r="GG22" s="48"/>
      <c r="GH22" s="48"/>
      <c r="GI22" s="48"/>
      <c r="GJ22" s="48"/>
      <c r="GK22" s="48"/>
      <c r="GL22" s="48"/>
      <c r="GM22" s="48"/>
      <c r="GN22" s="48"/>
      <c r="GO22" s="48"/>
      <c r="GP22" s="48"/>
      <c r="GQ22" s="48"/>
      <c r="GR22" s="48"/>
      <c r="GS22" s="48"/>
      <c r="GT22" s="48"/>
    </row>
    <row r="23" spans="1:202" s="42" customFormat="1" ht="24" customHeight="1" thickBot="1" x14ac:dyDescent="0.35">
      <c r="A23" s="723" t="s">
        <v>97</v>
      </c>
      <c r="B23" s="724"/>
      <c r="C23" s="162">
        <f>C13+C14+C15+C16+C17+C18+C19+C20+C21+C22</f>
        <v>0</v>
      </c>
      <c r="D23" s="160"/>
      <c r="E23" s="723" t="s">
        <v>97</v>
      </c>
      <c r="F23" s="731"/>
      <c r="G23" s="163">
        <f>SUM(G13:G22)</f>
        <v>0</v>
      </c>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48"/>
      <c r="CL23" s="48"/>
      <c r="CM23" s="48"/>
      <c r="CN23" s="48"/>
      <c r="CO23" s="48"/>
      <c r="CP23" s="48"/>
      <c r="CQ23" s="48"/>
      <c r="CR23" s="48"/>
      <c r="CS23" s="48"/>
      <c r="CT23" s="48"/>
      <c r="CU23" s="48"/>
      <c r="CV23" s="48"/>
      <c r="CW23" s="48"/>
      <c r="CX23" s="48"/>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c r="FQ23" s="48"/>
      <c r="FR23" s="48"/>
      <c r="FS23" s="48"/>
      <c r="FT23" s="48"/>
      <c r="FU23" s="48"/>
      <c r="FV23" s="48"/>
      <c r="FW23" s="48"/>
      <c r="FX23" s="48"/>
      <c r="FY23" s="48"/>
      <c r="FZ23" s="48"/>
      <c r="GA23" s="48"/>
      <c r="GB23" s="48"/>
      <c r="GC23" s="48"/>
      <c r="GD23" s="48"/>
      <c r="GE23" s="48"/>
      <c r="GF23" s="48"/>
      <c r="GG23" s="48"/>
      <c r="GH23" s="48"/>
      <c r="GI23" s="48"/>
      <c r="GJ23" s="48"/>
      <c r="GK23" s="48"/>
      <c r="GL23" s="48"/>
      <c r="GM23" s="48"/>
      <c r="GN23" s="48"/>
      <c r="GO23" s="48"/>
      <c r="GP23" s="48"/>
      <c r="GQ23" s="48"/>
      <c r="GR23" s="48"/>
      <c r="GS23" s="48"/>
      <c r="GT23" s="48"/>
    </row>
    <row r="24" spans="1:202" s="42" customFormat="1" ht="18.600000000000001" thickBot="1" x14ac:dyDescent="0.35">
      <c r="A24" s="71">
        <v>86</v>
      </c>
      <c r="B24" s="72" t="s">
        <v>98</v>
      </c>
      <c r="C24" s="396"/>
      <c r="D24" s="160"/>
      <c r="E24" s="73">
        <v>87</v>
      </c>
      <c r="F24" s="70" t="s">
        <v>99</v>
      </c>
      <c r="G24" s="401"/>
      <c r="H24" s="48" t="str">
        <f>IF(C24=G24,"ok","attention les cptes 86 et 87 ne st pas équilibrés")</f>
        <v>ok</v>
      </c>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48"/>
      <c r="CL24" s="48"/>
      <c r="CM24" s="48"/>
      <c r="CN24" s="48"/>
      <c r="CO24" s="48"/>
      <c r="CP24" s="48"/>
      <c r="CQ24" s="48"/>
      <c r="CR24" s="48"/>
      <c r="CS24" s="48"/>
      <c r="CT24" s="48"/>
      <c r="CU24" s="48"/>
      <c r="CV24" s="48"/>
      <c r="CW24" s="48"/>
      <c r="CX24" s="48"/>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c r="FQ24" s="48"/>
      <c r="FR24" s="48"/>
      <c r="FS24" s="48"/>
      <c r="FT24" s="48"/>
      <c r="FU24" s="48"/>
      <c r="FV24" s="48"/>
      <c r="FW24" s="48"/>
      <c r="FX24" s="48"/>
      <c r="FY24" s="48"/>
      <c r="FZ24" s="48"/>
      <c r="GA24" s="48"/>
      <c r="GB24" s="48"/>
      <c r="GC24" s="48"/>
      <c r="GD24" s="48"/>
      <c r="GE24" s="48"/>
      <c r="GF24" s="48"/>
      <c r="GG24" s="48"/>
      <c r="GH24" s="48"/>
      <c r="GI24" s="48"/>
      <c r="GJ24" s="48"/>
      <c r="GK24" s="48"/>
      <c r="GL24" s="48"/>
      <c r="GM24" s="48"/>
      <c r="GN24" s="48"/>
      <c r="GO24" s="48"/>
      <c r="GP24" s="48"/>
      <c r="GQ24" s="48"/>
      <c r="GR24" s="48"/>
      <c r="GS24" s="48"/>
      <c r="GT24" s="48"/>
    </row>
    <row r="25" spans="1:202" s="42" customFormat="1" ht="26.25" customHeight="1" thickBot="1" x14ac:dyDescent="0.35">
      <c r="A25" s="725" t="s">
        <v>21</v>
      </c>
      <c r="B25" s="726"/>
      <c r="C25" s="162">
        <f>C23+C24</f>
        <v>0</v>
      </c>
      <c r="D25" s="160"/>
      <c r="E25" s="725" t="s">
        <v>136</v>
      </c>
      <c r="F25" s="730"/>
      <c r="G25" s="163">
        <f>SUM(G23:G24)</f>
        <v>0</v>
      </c>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48"/>
      <c r="CL25" s="48"/>
      <c r="CM25" s="48"/>
      <c r="CN25" s="48"/>
      <c r="CO25" s="48"/>
      <c r="CP25" s="48"/>
      <c r="CQ25" s="48"/>
      <c r="CR25" s="48"/>
      <c r="CS25" s="48"/>
      <c r="CT25" s="48"/>
      <c r="CU25" s="48"/>
      <c r="CV25" s="48"/>
      <c r="CW25" s="48"/>
      <c r="CX25" s="48"/>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c r="FQ25" s="48"/>
      <c r="FR25" s="48"/>
      <c r="FS25" s="48"/>
      <c r="FT25" s="48"/>
      <c r="FU25" s="48"/>
      <c r="FV25" s="48"/>
      <c r="FW25" s="48"/>
      <c r="FX25" s="48"/>
      <c r="FY25" s="48"/>
      <c r="FZ25" s="48"/>
      <c r="GA25" s="48"/>
      <c r="GB25" s="48"/>
      <c r="GC25" s="48"/>
      <c r="GD25" s="48"/>
      <c r="GE25" s="48"/>
      <c r="GF25" s="48"/>
      <c r="GG25" s="48"/>
      <c r="GH25" s="48"/>
      <c r="GI25" s="48"/>
      <c r="GJ25" s="48"/>
      <c r="GK25" s="48"/>
      <c r="GL25" s="48"/>
      <c r="GM25" s="48"/>
      <c r="GN25" s="48"/>
      <c r="GO25" s="48"/>
      <c r="GP25" s="48"/>
      <c r="GQ25" s="48"/>
      <c r="GR25" s="48"/>
      <c r="GS25" s="48"/>
      <c r="GT25" s="48"/>
    </row>
    <row r="26" spans="1:202" ht="14.1" x14ac:dyDescent="0.3">
      <c r="D26" s="65"/>
    </row>
    <row r="27" spans="1:202" ht="14.1" x14ac:dyDescent="0.3">
      <c r="D27" s="65"/>
    </row>
    <row r="28" spans="1:202" ht="14.1" x14ac:dyDescent="0.3">
      <c r="D28" s="65"/>
    </row>
    <row r="29" spans="1:202" ht="18" x14ac:dyDescent="0.25">
      <c r="A29" s="68"/>
      <c r="B29" s="68"/>
      <c r="C29" s="68"/>
      <c r="D29" s="69"/>
      <c r="E29" s="720" t="s">
        <v>205</v>
      </c>
      <c r="F29" s="721"/>
      <c r="G29" s="722"/>
    </row>
    <row r="30" spans="1:202" ht="33" customHeight="1" x14ac:dyDescent="0.35">
      <c r="A30" s="68"/>
      <c r="B30" s="68"/>
      <c r="C30" s="68"/>
      <c r="D30" s="69"/>
      <c r="E30" s="727" t="s">
        <v>306</v>
      </c>
      <c r="F30" s="728"/>
      <c r="G30" s="729"/>
    </row>
    <row r="31" spans="1:202" ht="7.5" customHeight="1" x14ac:dyDescent="0.35">
      <c r="A31" s="68"/>
      <c r="B31" s="68"/>
      <c r="C31" s="68"/>
      <c r="D31" s="69"/>
      <c r="E31" s="68"/>
    </row>
    <row r="32" spans="1:202" ht="8.25" customHeight="1" thickBot="1" x14ac:dyDescent="0.4">
      <c r="A32" s="68"/>
      <c r="B32" s="68"/>
      <c r="C32" s="68"/>
      <c r="D32" s="69"/>
      <c r="E32" s="68"/>
    </row>
    <row r="33" spans="4:7" ht="14.25" customHeight="1" x14ac:dyDescent="0.2">
      <c r="D33" s="65"/>
      <c r="E33" s="712" t="s">
        <v>156</v>
      </c>
      <c r="F33" s="712" t="s">
        <v>155</v>
      </c>
      <c r="G33" s="714" t="s">
        <v>22</v>
      </c>
    </row>
    <row r="34" spans="4:7" ht="15" customHeight="1" thickBot="1" x14ac:dyDescent="0.25">
      <c r="D34" s="65"/>
      <c r="E34" s="713"/>
      <c r="F34" s="713"/>
      <c r="G34" s="715"/>
    </row>
    <row r="35" spans="4:7" ht="20.100000000000001" customHeight="1" x14ac:dyDescent="0.2">
      <c r="D35" s="65"/>
      <c r="E35" s="402" t="s">
        <v>234</v>
      </c>
      <c r="F35" s="403" t="s">
        <v>120</v>
      </c>
      <c r="G35" s="407"/>
    </row>
    <row r="36" spans="4:7" ht="20.100000000000001" customHeight="1" x14ac:dyDescent="0.2">
      <c r="D36" s="65"/>
      <c r="E36" s="141" t="s">
        <v>235</v>
      </c>
      <c r="F36" s="153" t="s">
        <v>120</v>
      </c>
      <c r="G36" s="404"/>
    </row>
    <row r="37" spans="4:7" ht="20.100000000000001" customHeight="1" x14ac:dyDescent="0.2">
      <c r="D37" s="65"/>
      <c r="E37" s="141" t="s">
        <v>157</v>
      </c>
      <c r="F37" s="142" t="s">
        <v>164</v>
      </c>
      <c r="G37" s="404"/>
    </row>
    <row r="38" spans="4:7" ht="20.100000000000001" customHeight="1" x14ac:dyDescent="0.2">
      <c r="D38" s="65"/>
      <c r="E38" s="141" t="s">
        <v>158</v>
      </c>
      <c r="F38" s="142" t="s">
        <v>167</v>
      </c>
      <c r="G38" s="404"/>
    </row>
    <row r="39" spans="4:7" ht="20.100000000000001" customHeight="1" x14ac:dyDescent="0.2">
      <c r="D39" s="65"/>
      <c r="E39" s="141" t="s">
        <v>159</v>
      </c>
      <c r="F39" s="143" t="s">
        <v>166</v>
      </c>
      <c r="G39" s="404"/>
    </row>
    <row r="40" spans="4:7" ht="20.100000000000001" customHeight="1" x14ac:dyDescent="0.2">
      <c r="D40" s="65"/>
      <c r="E40" s="141" t="s">
        <v>160</v>
      </c>
      <c r="F40" s="143" t="s">
        <v>168</v>
      </c>
      <c r="G40" s="404"/>
    </row>
    <row r="41" spans="4:7" ht="20.100000000000001" customHeight="1" x14ac:dyDescent="0.2">
      <c r="D41" s="65"/>
      <c r="E41" s="141" t="s">
        <v>161</v>
      </c>
      <c r="F41" s="143" t="s">
        <v>163</v>
      </c>
      <c r="G41" s="404"/>
    </row>
    <row r="42" spans="4:7" ht="20.100000000000001" customHeight="1" x14ac:dyDescent="0.2">
      <c r="D42" s="65"/>
      <c r="E42" s="141" t="s">
        <v>162</v>
      </c>
      <c r="F42" s="143" t="s">
        <v>169</v>
      </c>
      <c r="G42" s="404"/>
    </row>
    <row r="43" spans="4:7" ht="20.100000000000001" customHeight="1" x14ac:dyDescent="0.3">
      <c r="D43" s="65"/>
      <c r="E43" s="141" t="s">
        <v>339</v>
      </c>
      <c r="F43" s="143" t="s">
        <v>338</v>
      </c>
      <c r="G43" s="404"/>
    </row>
    <row r="44" spans="4:7" ht="31.5" customHeight="1" x14ac:dyDescent="0.2">
      <c r="D44" s="65"/>
      <c r="E44" s="144">
        <v>70641</v>
      </c>
      <c r="F44" s="145" t="s">
        <v>119</v>
      </c>
      <c r="G44" s="404"/>
    </row>
    <row r="45" spans="4:7" ht="30.75" customHeight="1" x14ac:dyDescent="0.2">
      <c r="E45" s="144">
        <v>70642</v>
      </c>
      <c r="F45" s="145" t="s">
        <v>118</v>
      </c>
      <c r="G45" s="404"/>
    </row>
    <row r="46" spans="4:7" ht="20.100000000000001" customHeight="1" x14ac:dyDescent="0.2">
      <c r="E46" s="144">
        <v>707</v>
      </c>
      <c r="F46" s="143" t="s">
        <v>117</v>
      </c>
      <c r="G46" s="404"/>
    </row>
    <row r="47" spans="4:7" ht="20.100000000000001" customHeight="1" thickBot="1" x14ac:dyDescent="0.25">
      <c r="E47" s="166">
        <v>708</v>
      </c>
      <c r="F47" s="167" t="s">
        <v>116</v>
      </c>
      <c r="G47" s="405"/>
    </row>
    <row r="48" spans="4:7" ht="20.100000000000001" customHeight="1" thickBot="1" x14ac:dyDescent="0.25">
      <c r="E48" s="164">
        <v>70</v>
      </c>
      <c r="F48" s="164" t="s">
        <v>115</v>
      </c>
      <c r="G48" s="165"/>
    </row>
    <row r="49" spans="5:10" ht="20.100000000000001" customHeight="1" x14ac:dyDescent="0.2">
      <c r="E49" s="168">
        <v>741</v>
      </c>
      <c r="F49" s="169" t="s">
        <v>114</v>
      </c>
      <c r="G49" s="406"/>
      <c r="J49" s="84"/>
    </row>
    <row r="50" spans="5:10" ht="20.100000000000001" customHeight="1" x14ac:dyDescent="0.2">
      <c r="E50" s="146">
        <v>742</v>
      </c>
      <c r="F50" s="154" t="s">
        <v>113</v>
      </c>
      <c r="G50" s="404"/>
    </row>
    <row r="51" spans="5:10" ht="20.100000000000001" customHeight="1" x14ac:dyDescent="0.2">
      <c r="E51" s="146">
        <v>743</v>
      </c>
      <c r="F51" s="154" t="s">
        <v>112</v>
      </c>
      <c r="G51" s="404"/>
    </row>
    <row r="52" spans="5:10" ht="20.100000000000001" customHeight="1" x14ac:dyDescent="0.2">
      <c r="E52" s="146">
        <v>744</v>
      </c>
      <c r="F52" s="154" t="s">
        <v>111</v>
      </c>
      <c r="G52" s="404"/>
    </row>
    <row r="53" spans="5:10" ht="35.25" customHeight="1" x14ac:dyDescent="0.2">
      <c r="E53" s="146">
        <v>7451</v>
      </c>
      <c r="F53" s="154" t="s">
        <v>110</v>
      </c>
      <c r="G53" s="404"/>
    </row>
    <row r="54" spans="5:10" ht="20.100000000000001" customHeight="1" x14ac:dyDescent="0.2">
      <c r="E54" s="146">
        <v>7452</v>
      </c>
      <c r="F54" s="155" t="s">
        <v>109</v>
      </c>
      <c r="G54" s="404"/>
    </row>
    <row r="55" spans="5:10" ht="20.100000000000001" customHeight="1" x14ac:dyDescent="0.2">
      <c r="E55" s="146">
        <v>746</v>
      </c>
      <c r="F55" s="154" t="s">
        <v>108</v>
      </c>
      <c r="G55" s="404"/>
    </row>
    <row r="56" spans="5:10" ht="20.100000000000001" customHeight="1" x14ac:dyDescent="0.2">
      <c r="E56" s="146">
        <v>747</v>
      </c>
      <c r="F56" s="155" t="s">
        <v>107</v>
      </c>
      <c r="G56" s="404"/>
    </row>
    <row r="57" spans="5:10" ht="20.100000000000001" customHeight="1" x14ac:dyDescent="0.2">
      <c r="E57" s="146" t="s">
        <v>170</v>
      </c>
      <c r="F57" s="156" t="s">
        <v>172</v>
      </c>
      <c r="G57" s="404"/>
    </row>
    <row r="58" spans="5:10" ht="20.100000000000001" customHeight="1" thickBot="1" x14ac:dyDescent="0.25">
      <c r="E58" s="170" t="s">
        <v>171</v>
      </c>
      <c r="F58" s="171" t="s">
        <v>173</v>
      </c>
      <c r="G58" s="405"/>
    </row>
    <row r="59" spans="5:10" ht="20.100000000000001" customHeight="1" thickBot="1" x14ac:dyDescent="0.25">
      <c r="E59" s="164">
        <v>74</v>
      </c>
      <c r="F59" s="164" t="s">
        <v>106</v>
      </c>
      <c r="G59" s="165"/>
    </row>
  </sheetData>
  <sheetProtection password="CC3D" sheet="1" objects="1" scenarios="1" selectLockedCells="1"/>
  <mergeCells count="18">
    <mergeCell ref="A23:B23"/>
    <mergeCell ref="A25:B25"/>
    <mergeCell ref="E30:G30"/>
    <mergeCell ref="E25:F25"/>
    <mergeCell ref="E23:F23"/>
    <mergeCell ref="E33:E34"/>
    <mergeCell ref="F33:F34"/>
    <mergeCell ref="G33:G34"/>
    <mergeCell ref="C11:C12"/>
    <mergeCell ref="E11:E12"/>
    <mergeCell ref="F11:F12"/>
    <mergeCell ref="G11:G12"/>
    <mergeCell ref="E29:G29"/>
    <mergeCell ref="A1:G1"/>
    <mergeCell ref="A11:A12"/>
    <mergeCell ref="B11:B12"/>
    <mergeCell ref="A3:G3"/>
    <mergeCell ref="A5:G5"/>
  </mergeCells>
  <conditionalFormatting sqref="H24">
    <cfRule type="cellIs" dxfId="1" priority="1" operator="equal">
      <formula>"attention les cptes 86 et 87 ne st pas équilibrés"</formula>
    </cfRule>
    <cfRule type="cellIs" dxfId="0" priority="2" operator="equal">
      <formula>"ok"</formula>
    </cfRule>
  </conditionalFormatting>
  <printOptions horizontalCentered="1"/>
  <pageMargins left="0" right="0" top="0.39370078740157483" bottom="0.39370078740157483" header="0" footer="0"/>
  <pageSetup paperSize="9" scale="58"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45"/>
  <sheetViews>
    <sheetView showGridLines="0" zoomScale="70" zoomScaleNormal="70" zoomScaleSheetLayoutView="100" workbookViewId="0">
      <selection activeCell="C13" sqref="C13"/>
    </sheetView>
  </sheetViews>
  <sheetFormatPr baseColWidth="10" defaultColWidth="11.42578125" defaultRowHeight="14.25" x14ac:dyDescent="0.2"/>
  <cols>
    <col min="1" max="1" width="13.7109375" style="44" customWidth="1"/>
    <col min="2" max="2" width="37.42578125" style="44" customWidth="1"/>
    <col min="3" max="3" width="18.7109375" style="44" customWidth="1"/>
    <col min="4" max="6" width="18.7109375" style="45" customWidth="1"/>
    <col min="7" max="7" width="20" style="48" customWidth="1"/>
    <col min="8" max="16384" width="11.42578125" style="48"/>
  </cols>
  <sheetData>
    <row r="1" spans="1:7" ht="15" x14ac:dyDescent="0.2">
      <c r="A1" s="741" t="s">
        <v>0</v>
      </c>
      <c r="B1" s="742"/>
      <c r="C1" s="742"/>
      <c r="D1" s="742"/>
      <c r="E1" s="742"/>
      <c r="F1" s="742"/>
      <c r="G1" s="742"/>
    </row>
    <row r="3" spans="1:7" ht="23.1" x14ac:dyDescent="0.3">
      <c r="A3" s="710" t="s">
        <v>332</v>
      </c>
      <c r="B3" s="710"/>
      <c r="C3" s="710"/>
      <c r="D3" s="710"/>
      <c r="E3" s="710"/>
      <c r="F3" s="710"/>
      <c r="G3" s="710"/>
    </row>
    <row r="4" spans="1:7" ht="43.5" customHeight="1" x14ac:dyDescent="0.3"/>
    <row r="5" spans="1:7" ht="42.75" customHeight="1" x14ac:dyDescent="0.3">
      <c r="A5" s="744" t="s">
        <v>336</v>
      </c>
      <c r="B5" s="744"/>
      <c r="C5" s="744"/>
      <c r="D5" s="744"/>
      <c r="E5" s="744"/>
      <c r="F5" s="744"/>
      <c r="G5" s="744"/>
    </row>
    <row r="6" spans="1:7" ht="15.6" x14ac:dyDescent="0.3">
      <c r="E6" s="113"/>
      <c r="F6" s="113"/>
    </row>
    <row r="7" spans="1:7" ht="31.5" customHeight="1" x14ac:dyDescent="0.2">
      <c r="A7" s="743" t="s">
        <v>243</v>
      </c>
      <c r="B7" s="743"/>
      <c r="C7" s="743"/>
      <c r="D7" s="743"/>
      <c r="E7" s="743"/>
      <c r="F7" s="743"/>
      <c r="G7" s="743"/>
    </row>
    <row r="8" spans="1:7" ht="15.6" x14ac:dyDescent="0.3">
      <c r="E8" s="113"/>
      <c r="F8" s="113"/>
    </row>
    <row r="9" spans="1:7" ht="38.25" customHeight="1" thickBot="1" x14ac:dyDescent="0.35"/>
    <row r="10" spans="1:7" ht="32.25" customHeight="1" thickBot="1" x14ac:dyDescent="0.35">
      <c r="A10" s="99"/>
      <c r="B10" s="739" t="s">
        <v>52</v>
      </c>
      <c r="C10" s="739"/>
      <c r="D10" s="739"/>
      <c r="E10" s="739"/>
      <c r="F10" s="739"/>
      <c r="G10" s="740"/>
    </row>
    <row r="11" spans="1:7" x14ac:dyDescent="0.2">
      <c r="A11" s="714" t="s">
        <v>156</v>
      </c>
      <c r="B11" s="734" t="s">
        <v>19</v>
      </c>
      <c r="C11" s="736" t="s">
        <v>237</v>
      </c>
      <c r="D11" s="736" t="s">
        <v>150</v>
      </c>
      <c r="E11" s="736" t="s">
        <v>139</v>
      </c>
      <c r="F11" s="736" t="s">
        <v>140</v>
      </c>
      <c r="G11" s="738" t="s">
        <v>37</v>
      </c>
    </row>
    <row r="12" spans="1:7" x14ac:dyDescent="0.2">
      <c r="A12" s="733"/>
      <c r="B12" s="735"/>
      <c r="C12" s="737"/>
      <c r="D12" s="737"/>
      <c r="E12" s="737"/>
      <c r="F12" s="737"/>
      <c r="G12" s="735"/>
    </row>
    <row r="13" spans="1:7" ht="20.100000000000001" customHeight="1" x14ac:dyDescent="0.3">
      <c r="A13" s="176">
        <v>617</v>
      </c>
      <c r="B13" s="148" t="s">
        <v>56</v>
      </c>
      <c r="C13" s="293"/>
      <c r="D13" s="293"/>
      <c r="E13" s="293"/>
      <c r="F13" s="293"/>
      <c r="G13" s="313">
        <f>SUM(C13:F13)</f>
        <v>0</v>
      </c>
    </row>
    <row r="14" spans="1:7" ht="20.100000000000001" customHeight="1" x14ac:dyDescent="0.3">
      <c r="A14" s="177" t="s">
        <v>176</v>
      </c>
      <c r="B14" s="178" t="s">
        <v>57</v>
      </c>
      <c r="C14" s="294"/>
      <c r="D14" s="294"/>
      <c r="E14" s="294"/>
      <c r="F14" s="294"/>
      <c r="G14" s="313">
        <f t="shared" ref="G14:G15" si="0">SUM(C14:F14)</f>
        <v>0</v>
      </c>
    </row>
    <row r="15" spans="1:7" ht="20.100000000000001" customHeight="1" thickBot="1" x14ac:dyDescent="0.25">
      <c r="A15" s="177" t="s">
        <v>263</v>
      </c>
      <c r="B15" s="178" t="s">
        <v>68</v>
      </c>
      <c r="C15" s="300"/>
      <c r="D15" s="300"/>
      <c r="E15" s="300"/>
      <c r="F15" s="294"/>
      <c r="G15" s="313">
        <f t="shared" si="0"/>
        <v>0</v>
      </c>
    </row>
    <row r="16" spans="1:7" ht="20.100000000000001" customHeight="1" thickBot="1" x14ac:dyDescent="0.25">
      <c r="A16" s="192">
        <v>61</v>
      </c>
      <c r="B16" s="193" t="s">
        <v>58</v>
      </c>
      <c r="C16" s="311">
        <f t="shared" ref="C16:E16" si="1">SUM(C13:C15)</f>
        <v>0</v>
      </c>
      <c r="D16" s="311">
        <f t="shared" si="1"/>
        <v>0</v>
      </c>
      <c r="E16" s="311">
        <f t="shared" si="1"/>
        <v>0</v>
      </c>
      <c r="F16" s="311">
        <f>SUM(F13:F15)</f>
        <v>0</v>
      </c>
      <c r="G16" s="312">
        <f>SUM(C16:F16)</f>
        <v>0</v>
      </c>
    </row>
    <row r="17" spans="1:8" ht="27.75" customHeight="1" x14ac:dyDescent="0.2">
      <c r="A17" s="179">
        <v>621</v>
      </c>
      <c r="B17" s="180" t="s">
        <v>59</v>
      </c>
      <c r="C17" s="296"/>
      <c r="D17" s="296"/>
      <c r="E17" s="296"/>
      <c r="F17" s="299"/>
      <c r="G17" s="313">
        <f>SUM(C17:F17)</f>
        <v>0</v>
      </c>
    </row>
    <row r="18" spans="1:8" ht="27" customHeight="1" x14ac:dyDescent="0.2">
      <c r="A18" s="176">
        <v>622</v>
      </c>
      <c r="B18" s="148" t="s">
        <v>135</v>
      </c>
      <c r="C18" s="298"/>
      <c r="D18" s="298"/>
      <c r="E18" s="298"/>
      <c r="F18" s="299"/>
      <c r="G18" s="314">
        <f t="shared" ref="G18:G26" si="2">SUM(C18:F18)</f>
        <v>0</v>
      </c>
    </row>
    <row r="19" spans="1:8" ht="30" customHeight="1" x14ac:dyDescent="0.3">
      <c r="A19" s="176" t="s">
        <v>193</v>
      </c>
      <c r="B19" s="148" t="s">
        <v>261</v>
      </c>
      <c r="C19" s="298"/>
      <c r="D19" s="298"/>
      <c r="E19" s="293"/>
      <c r="F19" s="298"/>
      <c r="G19" s="314">
        <f>E19</f>
        <v>0</v>
      </c>
    </row>
    <row r="20" spans="1:8" ht="20.100000000000001" customHeight="1" x14ac:dyDescent="0.3">
      <c r="A20" s="176" t="s">
        <v>194</v>
      </c>
      <c r="B20" s="148" t="s">
        <v>61</v>
      </c>
      <c r="C20" s="298"/>
      <c r="D20" s="298"/>
      <c r="E20" s="293"/>
      <c r="F20" s="298"/>
      <c r="G20" s="314">
        <f>E20</f>
        <v>0</v>
      </c>
    </row>
    <row r="21" spans="1:8" ht="30" customHeight="1" x14ac:dyDescent="0.2">
      <c r="A21" s="176">
        <v>623</v>
      </c>
      <c r="B21" s="148" t="s">
        <v>62</v>
      </c>
      <c r="C21" s="298"/>
      <c r="D21" s="293"/>
      <c r="E21" s="298"/>
      <c r="F21" s="293"/>
      <c r="G21" s="314">
        <f>D21+F21</f>
        <v>0</v>
      </c>
    </row>
    <row r="22" spans="1:8" ht="20.100000000000001" customHeight="1" x14ac:dyDescent="0.2">
      <c r="A22" s="176">
        <v>625</v>
      </c>
      <c r="B22" s="148" t="s">
        <v>272</v>
      </c>
      <c r="C22" s="292"/>
      <c r="D22" s="292"/>
      <c r="E22" s="293"/>
      <c r="F22" s="292"/>
      <c r="G22" s="314">
        <f t="shared" si="2"/>
        <v>0</v>
      </c>
    </row>
    <row r="23" spans="1:8" ht="20.100000000000001" customHeight="1" x14ac:dyDescent="0.3">
      <c r="A23" s="176" t="s">
        <v>200</v>
      </c>
      <c r="B23" s="148" t="s">
        <v>64</v>
      </c>
      <c r="C23" s="298"/>
      <c r="D23" s="298"/>
      <c r="E23" s="298"/>
      <c r="F23" s="293"/>
      <c r="G23" s="314">
        <f t="shared" si="2"/>
        <v>0</v>
      </c>
    </row>
    <row r="24" spans="1:8" ht="20.100000000000001" customHeight="1" x14ac:dyDescent="0.2">
      <c r="A24" s="176" t="s">
        <v>178</v>
      </c>
      <c r="B24" s="148" t="s">
        <v>65</v>
      </c>
      <c r="C24" s="293"/>
      <c r="D24" s="293"/>
      <c r="E24" s="293"/>
      <c r="F24" s="293"/>
      <c r="G24" s="314">
        <f t="shared" si="2"/>
        <v>0</v>
      </c>
    </row>
    <row r="25" spans="1:8" ht="20.100000000000001" customHeight="1" x14ac:dyDescent="0.3">
      <c r="A25" s="176" t="s">
        <v>179</v>
      </c>
      <c r="B25" s="148" t="s">
        <v>66</v>
      </c>
      <c r="C25" s="293"/>
      <c r="D25" s="298"/>
      <c r="E25" s="298"/>
      <c r="F25" s="298"/>
      <c r="G25" s="314">
        <f t="shared" si="2"/>
        <v>0</v>
      </c>
    </row>
    <row r="26" spans="1:8" ht="20.100000000000001" customHeight="1" thickBot="1" x14ac:dyDescent="0.25">
      <c r="A26" s="176" t="s">
        <v>180</v>
      </c>
      <c r="B26" s="148" t="s">
        <v>67</v>
      </c>
      <c r="C26" s="293"/>
      <c r="D26" s="293"/>
      <c r="E26" s="293"/>
      <c r="F26" s="298"/>
      <c r="G26" s="314">
        <f t="shared" si="2"/>
        <v>0</v>
      </c>
      <c r="H26" s="96"/>
    </row>
    <row r="27" spans="1:8" ht="20.100000000000001" customHeight="1" thickBot="1" x14ac:dyDescent="0.25">
      <c r="A27" s="192">
        <v>62</v>
      </c>
      <c r="B27" s="193" t="s">
        <v>69</v>
      </c>
      <c r="C27" s="312">
        <f>SUM(C17:C26)</f>
        <v>0</v>
      </c>
      <c r="D27" s="311">
        <f>SUM(D17:D26)</f>
        <v>0</v>
      </c>
      <c r="E27" s="312">
        <f>SUM(E17:E26)</f>
        <v>0</v>
      </c>
      <c r="F27" s="311">
        <f>SUM(F17:F26)</f>
        <v>0</v>
      </c>
      <c r="G27" s="312">
        <f>SUM(C27:F27)</f>
        <v>0</v>
      </c>
    </row>
    <row r="28" spans="1:8" ht="28.5" customHeight="1" x14ac:dyDescent="0.2">
      <c r="A28" s="182" t="s">
        <v>142</v>
      </c>
      <c r="B28" s="183" t="s">
        <v>143</v>
      </c>
      <c r="C28" s="293"/>
      <c r="D28" s="293"/>
      <c r="E28" s="293"/>
      <c r="F28" s="298"/>
      <c r="G28" s="314">
        <f>C28+D28+E28</f>
        <v>0</v>
      </c>
    </row>
    <row r="29" spans="1:8" ht="27.75" customHeight="1" thickBot="1" x14ac:dyDescent="0.25">
      <c r="A29" s="184" t="s">
        <v>144</v>
      </c>
      <c r="B29" s="185" t="s">
        <v>145</v>
      </c>
      <c r="C29" s="294"/>
      <c r="D29" s="294"/>
      <c r="E29" s="294"/>
      <c r="F29" s="300"/>
      <c r="G29" s="315">
        <f>C29+D29+E29</f>
        <v>0</v>
      </c>
    </row>
    <row r="30" spans="1:8" ht="20.100000000000001" customHeight="1" thickBot="1" x14ac:dyDescent="0.25">
      <c r="A30" s="192">
        <v>63</v>
      </c>
      <c r="B30" s="193" t="s">
        <v>79</v>
      </c>
      <c r="C30" s="312">
        <f>SUM(C28:C29)</f>
        <v>0</v>
      </c>
      <c r="D30" s="311">
        <f>SUM(D28:D29)</f>
        <v>0</v>
      </c>
      <c r="E30" s="312">
        <f>SUM(E28:E29)</f>
        <v>0</v>
      </c>
      <c r="F30" s="295"/>
      <c r="G30" s="312">
        <f>SUM(C30:F30)</f>
        <v>0</v>
      </c>
    </row>
    <row r="31" spans="1:8" ht="20.100000000000001" customHeight="1" x14ac:dyDescent="0.3">
      <c r="A31" s="181" t="s">
        <v>183</v>
      </c>
      <c r="B31" s="180" t="s">
        <v>80</v>
      </c>
      <c r="C31" s="296"/>
      <c r="D31" s="296"/>
      <c r="E31" s="296"/>
      <c r="F31" s="297"/>
      <c r="G31" s="313">
        <f>SUM(C31:F31)</f>
        <v>0</v>
      </c>
    </row>
    <row r="32" spans="1:8" ht="20.100000000000001" customHeight="1" x14ac:dyDescent="0.2">
      <c r="A32" s="186" t="s">
        <v>184</v>
      </c>
      <c r="B32" s="187" t="s">
        <v>81</v>
      </c>
      <c r="C32" s="296"/>
      <c r="D32" s="296"/>
      <c r="E32" s="296"/>
      <c r="F32" s="298"/>
      <c r="G32" s="314">
        <f t="shared" ref="G32:G37" si="3">SUM(C32:F32)</f>
        <v>0</v>
      </c>
    </row>
    <row r="33" spans="1:256" ht="20.100000000000001" customHeight="1" x14ac:dyDescent="0.3">
      <c r="A33" s="186" t="s">
        <v>185</v>
      </c>
      <c r="B33" s="187" t="s">
        <v>82</v>
      </c>
      <c r="C33" s="296"/>
      <c r="D33" s="296"/>
      <c r="E33" s="296"/>
      <c r="F33" s="298"/>
      <c r="G33" s="314">
        <f t="shared" si="3"/>
        <v>0</v>
      </c>
    </row>
    <row r="34" spans="1:256" ht="20.100000000000001" customHeight="1" x14ac:dyDescent="0.2">
      <c r="A34" s="186" t="s">
        <v>196</v>
      </c>
      <c r="B34" s="187" t="s">
        <v>83</v>
      </c>
      <c r="C34" s="296"/>
      <c r="D34" s="296"/>
      <c r="E34" s="296"/>
      <c r="F34" s="298"/>
      <c r="G34" s="314">
        <f t="shared" si="3"/>
        <v>0</v>
      </c>
    </row>
    <row r="35" spans="1:256" ht="30.75" customHeight="1" x14ac:dyDescent="0.2">
      <c r="A35" s="186">
        <v>645</v>
      </c>
      <c r="B35" s="187" t="s">
        <v>84</v>
      </c>
      <c r="C35" s="296"/>
      <c r="D35" s="296"/>
      <c r="E35" s="296"/>
      <c r="F35" s="298"/>
      <c r="G35" s="314">
        <f t="shared" si="3"/>
        <v>0</v>
      </c>
    </row>
    <row r="36" spans="1:256" ht="20.100000000000001" customHeight="1" x14ac:dyDescent="0.3">
      <c r="A36" s="186">
        <v>647</v>
      </c>
      <c r="B36" s="187" t="s">
        <v>85</v>
      </c>
      <c r="C36" s="296"/>
      <c r="D36" s="296"/>
      <c r="E36" s="296"/>
      <c r="F36" s="298"/>
      <c r="G36" s="314">
        <f t="shared" si="3"/>
        <v>0</v>
      </c>
    </row>
    <row r="37" spans="1:256" ht="20.100000000000001" customHeight="1" thickBot="1" x14ac:dyDescent="0.35">
      <c r="A37" s="188">
        <v>648</v>
      </c>
      <c r="B37" s="189" t="s">
        <v>86</v>
      </c>
      <c r="C37" s="296"/>
      <c r="D37" s="296"/>
      <c r="E37" s="296"/>
      <c r="F37" s="300"/>
      <c r="G37" s="315">
        <f t="shared" si="3"/>
        <v>0</v>
      </c>
    </row>
    <row r="38" spans="1:256" ht="20.100000000000001" customHeight="1" thickBot="1" x14ac:dyDescent="0.35">
      <c r="A38" s="192">
        <v>64</v>
      </c>
      <c r="B38" s="193" t="s">
        <v>90</v>
      </c>
      <c r="C38" s="312">
        <f>SUM(C31:C37)</f>
        <v>0</v>
      </c>
      <c r="D38" s="311">
        <f>SUM(D31:D37)</f>
        <v>0</v>
      </c>
      <c r="E38" s="312">
        <f>SUM(E31:E37)</f>
        <v>0</v>
      </c>
      <c r="F38" s="295"/>
      <c r="G38" s="312">
        <f>SUM(C38:F38)</f>
        <v>0</v>
      </c>
    </row>
    <row r="39" spans="1:256" ht="33" customHeight="1" thickBot="1" x14ac:dyDescent="0.25">
      <c r="A39" s="190" t="s">
        <v>256</v>
      </c>
      <c r="B39" s="191" t="s">
        <v>94</v>
      </c>
      <c r="C39" s="316"/>
      <c r="D39" s="301"/>
      <c r="E39" s="301"/>
      <c r="F39" s="302"/>
      <c r="G39" s="317">
        <f>SUM(C39:F39)</f>
        <v>0</v>
      </c>
    </row>
    <row r="40" spans="1:256" ht="56.25" customHeight="1" thickBot="1" x14ac:dyDescent="0.25">
      <c r="A40" s="192">
        <v>68</v>
      </c>
      <c r="B40" s="193" t="s">
        <v>95</v>
      </c>
      <c r="C40" s="312">
        <f>SUM(C39)</f>
        <v>0</v>
      </c>
      <c r="D40" s="311">
        <f>SUM(D39)</f>
        <v>0</v>
      </c>
      <c r="E40" s="312">
        <f>SUM(E39)</f>
        <v>0</v>
      </c>
      <c r="F40" s="295"/>
      <c r="G40" s="312">
        <f>SUM(C40:F40)</f>
        <v>0</v>
      </c>
    </row>
    <row r="41" spans="1:256" s="56" customFormat="1" ht="20.100000000000001" customHeight="1" thickBot="1" x14ac:dyDescent="0.25">
      <c r="A41" s="732" t="s">
        <v>97</v>
      </c>
      <c r="B41" s="732"/>
      <c r="C41" s="312">
        <f>C16+C27+C30+C38+C40</f>
        <v>0</v>
      </c>
      <c r="D41" s="311">
        <f>D16+D27+D30+D38+D40</f>
        <v>0</v>
      </c>
      <c r="E41" s="312">
        <f>E16+E27+E30+E38+E40</f>
        <v>0</v>
      </c>
      <c r="F41" s="311">
        <f>F16+F27+F30+F38+F40</f>
        <v>0</v>
      </c>
      <c r="G41" s="312">
        <f>G16+G27+G30+G38+G40</f>
        <v>0</v>
      </c>
      <c r="H41" s="55"/>
      <c r="I41" s="97"/>
      <c r="J41" s="55"/>
      <c r="K41" s="97"/>
      <c r="L41" s="74"/>
      <c r="M41" s="98"/>
      <c r="N41" s="55"/>
      <c r="O41" s="55"/>
      <c r="P41" s="97"/>
      <c r="Q41" s="55"/>
      <c r="R41" s="97"/>
      <c r="S41" s="74"/>
      <c r="T41" s="98"/>
      <c r="U41" s="55"/>
      <c r="V41" s="55"/>
      <c r="W41" s="97"/>
      <c r="X41" s="55"/>
      <c r="Y41" s="97"/>
      <c r="Z41" s="74"/>
      <c r="AA41" s="98"/>
      <c r="AB41" s="55"/>
      <c r="AC41" s="55"/>
      <c r="AD41" s="97"/>
      <c r="AE41" s="55"/>
      <c r="AF41" s="97"/>
      <c r="AG41" s="74"/>
      <c r="AH41" s="98"/>
      <c r="AI41" s="55"/>
      <c r="AJ41" s="55"/>
      <c r="AK41" s="97"/>
      <c r="AL41" s="55"/>
      <c r="AM41" s="97"/>
      <c r="AN41" s="74"/>
      <c r="AO41" s="98"/>
      <c r="AP41" s="55"/>
      <c r="AQ41" s="55"/>
      <c r="AR41" s="97"/>
      <c r="AS41" s="55"/>
      <c r="AT41" s="97"/>
      <c r="AU41" s="74"/>
      <c r="AV41" s="98"/>
      <c r="AW41" s="55"/>
      <c r="AX41" s="55"/>
      <c r="AY41" s="97"/>
      <c r="AZ41" s="55"/>
      <c r="BA41" s="97"/>
      <c r="BB41" s="74"/>
      <c r="BC41" s="98"/>
      <c r="BD41" s="55"/>
      <c r="BE41" s="55"/>
      <c r="BF41" s="97"/>
      <c r="BG41" s="55"/>
      <c r="BH41" s="97"/>
      <c r="BI41" s="74"/>
      <c r="BJ41" s="98"/>
      <c r="BK41" s="55"/>
      <c r="BL41" s="55"/>
      <c r="BM41" s="97"/>
      <c r="BN41" s="55"/>
      <c r="BO41" s="97"/>
      <c r="BP41" s="74"/>
      <c r="BQ41" s="98"/>
      <c r="BR41" s="55"/>
      <c r="BS41" s="55"/>
      <c r="BT41" s="97"/>
      <c r="BU41" s="55"/>
      <c r="BV41" s="97"/>
      <c r="BW41" s="74"/>
      <c r="BX41" s="98"/>
      <c r="BY41" s="55"/>
      <c r="BZ41" s="55"/>
      <c r="CA41" s="97"/>
      <c r="CB41" s="55"/>
      <c r="CC41" s="97"/>
      <c r="CD41" s="74"/>
      <c r="CE41" s="98"/>
      <c r="CF41" s="55"/>
      <c r="CG41" s="55"/>
      <c r="CH41" s="97"/>
      <c r="CI41" s="55"/>
      <c r="CJ41" s="97"/>
      <c r="CK41" s="74"/>
      <c r="CL41" s="98"/>
      <c r="CM41" s="55"/>
      <c r="CN41" s="55"/>
      <c r="CO41" s="97"/>
      <c r="CP41" s="55"/>
      <c r="CQ41" s="97"/>
      <c r="CR41" s="74"/>
      <c r="CS41" s="98"/>
      <c r="CT41" s="55"/>
      <c r="CU41" s="55"/>
      <c r="CV41" s="97"/>
      <c r="CW41" s="55"/>
      <c r="CX41" s="97"/>
      <c r="CY41" s="74"/>
      <c r="CZ41" s="98"/>
      <c r="DA41" s="55"/>
      <c r="DB41" s="55"/>
      <c r="DC41" s="97"/>
      <c r="DD41" s="55"/>
      <c r="DE41" s="97"/>
      <c r="DF41" s="74"/>
      <c r="DG41" s="98"/>
      <c r="DH41" s="55"/>
      <c r="DI41" s="55"/>
      <c r="DJ41" s="97"/>
      <c r="DK41" s="55"/>
      <c r="DL41" s="97"/>
      <c r="DM41" s="74"/>
      <c r="DN41" s="98"/>
      <c r="DO41" s="55"/>
      <c r="DP41" s="55"/>
      <c r="DQ41" s="97"/>
      <c r="DR41" s="55"/>
      <c r="DS41" s="97"/>
      <c r="DT41" s="74"/>
      <c r="DU41" s="98"/>
      <c r="DV41" s="55"/>
      <c r="DW41" s="55"/>
      <c r="DX41" s="97"/>
      <c r="DY41" s="55"/>
      <c r="DZ41" s="97"/>
      <c r="EA41" s="74"/>
      <c r="EB41" s="98"/>
      <c r="EC41" s="55"/>
      <c r="ED41" s="55"/>
      <c r="EE41" s="97"/>
      <c r="EF41" s="55"/>
      <c r="EG41" s="97"/>
      <c r="EH41" s="74"/>
      <c r="EI41" s="98"/>
      <c r="EJ41" s="55"/>
      <c r="EK41" s="55"/>
      <c r="EL41" s="97"/>
      <c r="EM41" s="55"/>
      <c r="EN41" s="97"/>
      <c r="EO41" s="74"/>
      <c r="EP41" s="98"/>
      <c r="EQ41" s="55"/>
      <c r="ER41" s="55"/>
      <c r="ES41" s="97"/>
      <c r="ET41" s="55"/>
      <c r="EU41" s="97"/>
      <c r="EV41" s="74"/>
      <c r="EW41" s="98"/>
      <c r="EX41" s="55"/>
      <c r="EY41" s="55"/>
      <c r="EZ41" s="97"/>
      <c r="FA41" s="55"/>
      <c r="FB41" s="97"/>
      <c r="FC41" s="74"/>
      <c r="FD41" s="98"/>
      <c r="FE41" s="55"/>
      <c r="FF41" s="55"/>
      <c r="FG41" s="97"/>
      <c r="FH41" s="55"/>
      <c r="FI41" s="97"/>
      <c r="FJ41" s="74"/>
      <c r="FK41" s="98"/>
      <c r="FL41" s="55"/>
      <c r="FM41" s="55"/>
      <c r="FN41" s="97"/>
      <c r="FO41" s="55"/>
      <c r="FP41" s="97"/>
      <c r="FQ41" s="74"/>
      <c r="FR41" s="98"/>
      <c r="FS41" s="55"/>
      <c r="FT41" s="55"/>
      <c r="FU41" s="97"/>
      <c r="FV41" s="55"/>
      <c r="FW41" s="97"/>
      <c r="FX41" s="74"/>
      <c r="FY41" s="98"/>
      <c r="FZ41" s="55"/>
      <c r="GA41" s="55"/>
      <c r="GB41" s="97"/>
      <c r="GC41" s="55"/>
      <c r="GD41" s="97"/>
      <c r="GE41" s="74"/>
      <c r="GF41" s="98"/>
      <c r="GG41" s="55"/>
      <c r="GH41" s="55"/>
      <c r="GI41" s="97"/>
      <c r="GJ41" s="55"/>
      <c r="GK41" s="97"/>
      <c r="GL41" s="74"/>
      <c r="GM41" s="98"/>
      <c r="GN41" s="55"/>
      <c r="GO41" s="55"/>
      <c r="GP41" s="97"/>
      <c r="GQ41" s="55"/>
      <c r="GR41" s="97"/>
      <c r="GS41" s="74"/>
      <c r="GT41" s="98"/>
      <c r="GU41" s="55"/>
      <c r="GV41" s="55"/>
      <c r="GW41" s="97"/>
      <c r="GX41" s="55"/>
      <c r="GY41" s="97"/>
      <c r="GZ41" s="74"/>
      <c r="HA41" s="98"/>
      <c r="HB41" s="55"/>
      <c r="HC41" s="55"/>
      <c r="HD41" s="97"/>
      <c r="HE41" s="55"/>
      <c r="HF41" s="97"/>
      <c r="HG41" s="74"/>
      <c r="HH41" s="98"/>
      <c r="HI41" s="55"/>
      <c r="HJ41" s="55"/>
      <c r="HK41" s="97"/>
      <c r="HL41" s="55"/>
      <c r="HM41" s="97"/>
      <c r="HN41" s="74"/>
      <c r="HO41" s="98"/>
      <c r="HP41" s="55"/>
      <c r="HQ41" s="55"/>
      <c r="HR41" s="97"/>
      <c r="HS41" s="55"/>
      <c r="HT41" s="97"/>
      <c r="HU41" s="74"/>
      <c r="HV41" s="98"/>
      <c r="HW41" s="55"/>
      <c r="HX41" s="55"/>
      <c r="HY41" s="97"/>
      <c r="HZ41" s="55"/>
      <c r="IA41" s="97"/>
      <c r="IB41" s="74"/>
      <c r="IC41" s="98"/>
      <c r="ID41" s="55"/>
      <c r="IE41" s="55"/>
      <c r="IF41" s="97"/>
      <c r="IG41" s="55"/>
      <c r="IH41" s="97"/>
      <c r="II41" s="74"/>
      <c r="IJ41" s="98"/>
      <c r="IK41" s="55"/>
      <c r="IL41" s="55"/>
      <c r="IM41" s="97"/>
      <c r="IN41" s="55"/>
      <c r="IO41" s="97"/>
      <c r="IP41" s="74"/>
      <c r="IQ41" s="98"/>
      <c r="IR41" s="55"/>
      <c r="IS41" s="55"/>
      <c r="IT41" s="95"/>
      <c r="IU41" s="94"/>
      <c r="IV41" s="95"/>
    </row>
    <row r="42" spans="1:256" ht="23.25" customHeight="1" thickBot="1" x14ac:dyDescent="0.25">
      <c r="A42" s="521">
        <v>862</v>
      </c>
      <c r="B42" s="326" t="s">
        <v>325</v>
      </c>
      <c r="C42" s="522"/>
      <c r="D42" s="522"/>
      <c r="E42" s="522"/>
      <c r="F42" s="523"/>
      <c r="G42" s="524">
        <f>SUM(C42:E42)</f>
        <v>0</v>
      </c>
    </row>
    <row r="43" spans="1:256" s="50" customFormat="1" ht="20.100000000000001" customHeight="1" thickBot="1" x14ac:dyDescent="0.3">
      <c r="A43" s="192">
        <v>86</v>
      </c>
      <c r="B43" s="193" t="s">
        <v>98</v>
      </c>
      <c r="C43" s="312">
        <f t="shared" ref="C43:E43" si="4">C42</f>
        <v>0</v>
      </c>
      <c r="D43" s="312">
        <f t="shared" si="4"/>
        <v>0</v>
      </c>
      <c r="E43" s="312">
        <f t="shared" si="4"/>
        <v>0</v>
      </c>
      <c r="F43" s="523"/>
      <c r="G43" s="312">
        <f>G42</f>
        <v>0</v>
      </c>
    </row>
    <row r="44" spans="1:256" ht="36" customHeight="1" thickBot="1" x14ac:dyDescent="0.25">
      <c r="A44" s="732" t="s">
        <v>21</v>
      </c>
      <c r="B44" s="732"/>
      <c r="C44" s="312">
        <f>C41+C43</f>
        <v>0</v>
      </c>
      <c r="D44" s="311">
        <f>D41+D43</f>
        <v>0</v>
      </c>
      <c r="E44" s="312">
        <f>E41+E43</f>
        <v>0</v>
      </c>
      <c r="F44" s="311">
        <f>F41</f>
        <v>0</v>
      </c>
      <c r="G44" s="312">
        <f>G41+G43</f>
        <v>0</v>
      </c>
      <c r="H44" s="52"/>
      <c r="I44" s="52"/>
      <c r="J44" s="52"/>
    </row>
    <row r="45" spans="1:256" x14ac:dyDescent="0.2">
      <c r="A45" s="42"/>
      <c r="B45" s="42"/>
      <c r="C45" s="42"/>
      <c r="D45" s="48"/>
      <c r="E45" s="48"/>
      <c r="F45" s="51"/>
    </row>
  </sheetData>
  <sheetProtection password="CC3D" sheet="1" objects="1" scenarios="1" selectLockedCells="1"/>
  <mergeCells count="14">
    <mergeCell ref="G11:G12"/>
    <mergeCell ref="A41:B41"/>
    <mergeCell ref="B10:G10"/>
    <mergeCell ref="A1:G1"/>
    <mergeCell ref="A7:G7"/>
    <mergeCell ref="A3:G3"/>
    <mergeCell ref="E11:E12"/>
    <mergeCell ref="F11:F12"/>
    <mergeCell ref="A5:G5"/>
    <mergeCell ref="A44:B44"/>
    <mergeCell ref="A11:A12"/>
    <mergeCell ref="B11:B12"/>
    <mergeCell ref="C11:C12"/>
    <mergeCell ref="D11:D12"/>
  </mergeCells>
  <printOptions horizontalCentered="1"/>
  <pageMargins left="0" right="0" top="0.39370078740157483" bottom="0.39370078740157483" header="0" footer="0"/>
  <pageSetup paperSize="9" scale="6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X55"/>
  <sheetViews>
    <sheetView showGridLines="0" zoomScale="80" zoomScaleNormal="80" workbookViewId="0">
      <selection activeCell="C11" sqref="C11"/>
    </sheetView>
  </sheetViews>
  <sheetFormatPr baseColWidth="10" defaultColWidth="11.42578125" defaultRowHeight="14.25" x14ac:dyDescent="0.2"/>
  <cols>
    <col min="1" max="1" width="13.7109375" style="44" customWidth="1"/>
    <col min="2" max="2" width="50.7109375" style="44" customWidth="1"/>
    <col min="3" max="3" width="17.85546875" style="44" customWidth="1"/>
    <col min="4" max="4" width="14.42578125" style="48" customWidth="1"/>
    <col min="5" max="5" width="15" style="45" customWidth="1"/>
    <col min="6" max="6" width="45" style="45" customWidth="1"/>
    <col min="7" max="7" width="19.28515625" style="45" customWidth="1"/>
    <col min="8" max="8" width="11.42578125" style="48"/>
    <col min="9" max="206" width="11.42578125" style="45"/>
    <col min="207" max="16384" width="11.42578125" style="44"/>
  </cols>
  <sheetData>
    <row r="1" spans="1:7" ht="15" x14ac:dyDescent="0.2">
      <c r="A1" s="742" t="s">
        <v>0</v>
      </c>
      <c r="B1" s="742"/>
      <c r="C1" s="742"/>
      <c r="D1" s="742"/>
      <c r="E1" s="742"/>
      <c r="F1" s="742"/>
      <c r="G1" s="742"/>
    </row>
    <row r="3" spans="1:7" ht="23.1" x14ac:dyDescent="0.3">
      <c r="A3" s="710" t="s">
        <v>137</v>
      </c>
      <c r="B3" s="710"/>
      <c r="C3" s="710"/>
      <c r="D3" s="710"/>
      <c r="E3" s="710"/>
      <c r="F3" s="710"/>
      <c r="G3" s="710"/>
    </row>
    <row r="4" spans="1:7" s="45" customFormat="1" ht="23.1" x14ac:dyDescent="0.5">
      <c r="D4" s="48"/>
      <c r="G4" s="46"/>
    </row>
    <row r="6" spans="1:7" ht="27" customHeight="1" x14ac:dyDescent="0.3">
      <c r="A6" s="531"/>
      <c r="B6" s="768" t="s">
        <v>337</v>
      </c>
      <c r="C6" s="768"/>
      <c r="D6" s="768"/>
      <c r="E6" s="768"/>
      <c r="F6" s="768"/>
      <c r="G6" s="768"/>
    </row>
    <row r="7" spans="1:7" ht="15.6" x14ac:dyDescent="0.3">
      <c r="F7" s="113"/>
      <c r="G7" s="113"/>
    </row>
    <row r="8" spans="1:7" ht="14.45" thickBot="1" x14ac:dyDescent="0.35"/>
    <row r="9" spans="1:7" x14ac:dyDescent="0.2">
      <c r="A9" s="745" t="s">
        <v>156</v>
      </c>
      <c r="B9" s="747" t="s">
        <v>19</v>
      </c>
      <c r="C9" s="738" t="s">
        <v>132</v>
      </c>
      <c r="D9" s="62"/>
      <c r="E9" s="750" t="s">
        <v>156</v>
      </c>
      <c r="F9" s="747" t="s">
        <v>20</v>
      </c>
      <c r="G9" s="738" t="s">
        <v>132</v>
      </c>
    </row>
    <row r="10" spans="1:7" ht="15" thickBot="1" x14ac:dyDescent="0.25">
      <c r="A10" s="746"/>
      <c r="B10" s="748"/>
      <c r="C10" s="749"/>
      <c r="D10" s="62"/>
      <c r="E10" s="751"/>
      <c r="F10" s="752"/>
      <c r="G10" s="767"/>
    </row>
    <row r="11" spans="1:7" ht="36.75" customHeight="1" x14ac:dyDescent="0.3">
      <c r="A11" s="194">
        <v>60</v>
      </c>
      <c r="B11" s="195" t="s">
        <v>55</v>
      </c>
      <c r="C11" s="409"/>
      <c r="D11" s="55"/>
      <c r="E11" s="172">
        <v>70</v>
      </c>
      <c r="F11" s="207" t="s">
        <v>115</v>
      </c>
      <c r="G11" s="414"/>
    </row>
    <row r="12" spans="1:7" ht="20.100000000000001" customHeight="1" x14ac:dyDescent="0.2">
      <c r="A12" s="196">
        <v>61</v>
      </c>
      <c r="B12" s="197" t="s">
        <v>58</v>
      </c>
      <c r="C12" s="410"/>
      <c r="D12" s="55"/>
      <c r="E12" s="203"/>
      <c r="F12" s="204"/>
      <c r="G12" s="305"/>
    </row>
    <row r="13" spans="1:7" ht="20.100000000000001" customHeight="1" x14ac:dyDescent="0.2">
      <c r="A13" s="198">
        <v>62</v>
      </c>
      <c r="B13" s="199" t="s">
        <v>69</v>
      </c>
      <c r="C13" s="500"/>
      <c r="D13" s="55"/>
      <c r="E13" s="203"/>
      <c r="F13" s="204"/>
      <c r="G13" s="305"/>
    </row>
    <row r="14" spans="1:7" ht="20.100000000000001" customHeight="1" x14ac:dyDescent="0.2">
      <c r="A14" s="196">
        <v>63</v>
      </c>
      <c r="B14" s="197" t="s">
        <v>79</v>
      </c>
      <c r="C14" s="410"/>
      <c r="D14" s="74"/>
      <c r="E14" s="205"/>
      <c r="F14" s="206"/>
      <c r="G14" s="306"/>
    </row>
    <row r="15" spans="1:7" ht="20.100000000000001" customHeight="1" x14ac:dyDescent="0.3">
      <c r="A15" s="198">
        <v>64</v>
      </c>
      <c r="B15" s="199" t="s">
        <v>90</v>
      </c>
      <c r="C15" s="411"/>
      <c r="D15" s="55"/>
      <c r="E15" s="173">
        <v>74</v>
      </c>
      <c r="F15" s="198" t="s">
        <v>106</v>
      </c>
      <c r="G15" s="415"/>
    </row>
    <row r="16" spans="1:7" ht="20.100000000000001" customHeight="1" x14ac:dyDescent="0.3">
      <c r="A16" s="196">
        <v>65</v>
      </c>
      <c r="B16" s="197" t="s">
        <v>91</v>
      </c>
      <c r="C16" s="410"/>
      <c r="D16" s="52"/>
      <c r="E16" s="174">
        <v>75</v>
      </c>
      <c r="F16" s="196" t="s">
        <v>105</v>
      </c>
      <c r="G16" s="416"/>
    </row>
    <row r="17" spans="1:206" ht="20.100000000000001" customHeight="1" x14ac:dyDescent="0.2">
      <c r="A17" s="198">
        <v>66</v>
      </c>
      <c r="B17" s="199" t="s">
        <v>92</v>
      </c>
      <c r="C17" s="411"/>
      <c r="D17" s="52"/>
      <c r="E17" s="173">
        <v>76</v>
      </c>
      <c r="F17" s="198" t="s">
        <v>104</v>
      </c>
      <c r="G17" s="415"/>
    </row>
    <row r="18" spans="1:206" ht="20.100000000000001" customHeight="1" x14ac:dyDescent="0.3">
      <c r="A18" s="196">
        <v>67</v>
      </c>
      <c r="B18" s="197" t="s">
        <v>93</v>
      </c>
      <c r="C18" s="410"/>
      <c r="D18" s="52"/>
      <c r="E18" s="174">
        <v>77</v>
      </c>
      <c r="F18" s="196" t="s">
        <v>103</v>
      </c>
      <c r="G18" s="416"/>
    </row>
    <row r="19" spans="1:206" ht="36" customHeight="1" x14ac:dyDescent="0.3">
      <c r="A19" s="198">
        <v>68</v>
      </c>
      <c r="B19" s="202" t="s">
        <v>95</v>
      </c>
      <c r="C19" s="411"/>
      <c r="D19" s="52"/>
      <c r="E19" s="173">
        <v>78</v>
      </c>
      <c r="F19" s="198" t="s">
        <v>102</v>
      </c>
      <c r="G19" s="415"/>
    </row>
    <row r="20" spans="1:206" ht="20.100000000000001" customHeight="1" thickBot="1" x14ac:dyDescent="0.25">
      <c r="A20" s="200">
        <v>69</v>
      </c>
      <c r="B20" s="201" t="s">
        <v>96</v>
      </c>
      <c r="C20" s="412"/>
      <c r="D20" s="64"/>
      <c r="E20" s="175">
        <v>79</v>
      </c>
      <c r="F20" s="200" t="s">
        <v>101</v>
      </c>
      <c r="G20" s="417"/>
    </row>
    <row r="21" spans="1:206" ht="18.75" customHeight="1" thickBot="1" x14ac:dyDescent="0.35">
      <c r="A21" s="769" t="s">
        <v>97</v>
      </c>
      <c r="B21" s="770"/>
      <c r="C21" s="303">
        <f>SUM(C11:C20)</f>
        <v>0</v>
      </c>
      <c r="D21" s="52"/>
      <c r="E21" s="769" t="s">
        <v>100</v>
      </c>
      <c r="F21" s="770"/>
      <c r="G21" s="310">
        <f>G11+G15+G16+G17+G18+G19+G20</f>
        <v>0</v>
      </c>
    </row>
    <row r="22" spans="1:206" ht="18.600000000000001" thickBot="1" x14ac:dyDescent="0.35">
      <c r="A22" s="208">
        <v>86</v>
      </c>
      <c r="B22" s="209" t="s">
        <v>98</v>
      </c>
      <c r="C22" s="413">
        <v>0</v>
      </c>
      <c r="D22" s="55"/>
      <c r="E22" s="174">
        <v>87</v>
      </c>
      <c r="F22" s="210" t="s">
        <v>99</v>
      </c>
      <c r="G22" s="415"/>
    </row>
    <row r="23" spans="1:206" ht="18.600000000000001" thickBot="1" x14ac:dyDescent="0.35">
      <c r="A23" s="769" t="s">
        <v>21</v>
      </c>
      <c r="B23" s="770"/>
      <c r="C23" s="304">
        <f>+C21+C22</f>
        <v>0</v>
      </c>
      <c r="D23" s="52"/>
      <c r="E23" s="769" t="s">
        <v>22</v>
      </c>
      <c r="F23" s="770"/>
      <c r="G23" s="310">
        <f>G21+G22</f>
        <v>0</v>
      </c>
    </row>
    <row r="24" spans="1:206" s="42" customFormat="1" ht="18" x14ac:dyDescent="0.3">
      <c r="A24" s="100"/>
      <c r="B24" s="100"/>
      <c r="C24" s="52"/>
      <c r="D24" s="52"/>
      <c r="E24" s="100"/>
      <c r="F24" s="100"/>
      <c r="G24" s="100"/>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48"/>
      <c r="CL24" s="48"/>
      <c r="CM24" s="48"/>
      <c r="CN24" s="48"/>
      <c r="CO24" s="48"/>
      <c r="CP24" s="48"/>
      <c r="CQ24" s="48"/>
      <c r="CR24" s="48"/>
      <c r="CS24" s="48"/>
      <c r="CT24" s="48"/>
      <c r="CU24" s="48"/>
      <c r="CV24" s="48"/>
      <c r="CW24" s="48"/>
      <c r="CX24" s="48"/>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c r="FQ24" s="48"/>
      <c r="FR24" s="48"/>
      <c r="FS24" s="48"/>
      <c r="FT24" s="48"/>
      <c r="FU24" s="48"/>
      <c r="FV24" s="48"/>
      <c r="FW24" s="48"/>
      <c r="FX24" s="48"/>
      <c r="FY24" s="48"/>
      <c r="FZ24" s="48"/>
      <c r="GA24" s="48"/>
      <c r="GB24" s="48"/>
      <c r="GC24" s="48"/>
      <c r="GD24" s="48"/>
      <c r="GE24" s="48"/>
      <c r="GF24" s="48"/>
      <c r="GG24" s="48"/>
      <c r="GH24" s="48"/>
      <c r="GI24" s="48"/>
      <c r="GJ24" s="48"/>
      <c r="GK24" s="48"/>
      <c r="GL24" s="48"/>
      <c r="GM24" s="48"/>
      <c r="GN24" s="48"/>
      <c r="GO24" s="48"/>
      <c r="GP24" s="48"/>
      <c r="GQ24" s="48"/>
      <c r="GR24" s="48"/>
      <c r="GS24" s="48"/>
      <c r="GT24" s="48"/>
      <c r="GU24" s="48"/>
      <c r="GV24" s="48"/>
      <c r="GW24" s="48"/>
      <c r="GX24" s="48"/>
    </row>
    <row r="25" spans="1:206" s="42" customFormat="1" ht="18" x14ac:dyDescent="0.3">
      <c r="A25" s="100"/>
      <c r="B25" s="100"/>
      <c r="C25" s="52"/>
      <c r="D25" s="52"/>
      <c r="E25" s="100"/>
      <c r="F25" s="100"/>
      <c r="G25" s="100"/>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48"/>
      <c r="CL25" s="48"/>
      <c r="CM25" s="48"/>
      <c r="CN25" s="48"/>
      <c r="CO25" s="48"/>
      <c r="CP25" s="48"/>
      <c r="CQ25" s="48"/>
      <c r="CR25" s="48"/>
      <c r="CS25" s="48"/>
      <c r="CT25" s="48"/>
      <c r="CU25" s="48"/>
      <c r="CV25" s="48"/>
      <c r="CW25" s="48"/>
      <c r="CX25" s="48"/>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c r="FQ25" s="48"/>
      <c r="FR25" s="48"/>
      <c r="FS25" s="48"/>
      <c r="FT25" s="48"/>
      <c r="FU25" s="48"/>
      <c r="FV25" s="48"/>
      <c r="FW25" s="48"/>
      <c r="FX25" s="48"/>
      <c r="FY25" s="48"/>
      <c r="FZ25" s="48"/>
      <c r="GA25" s="48"/>
      <c r="GB25" s="48"/>
      <c r="GC25" s="48"/>
      <c r="GD25" s="48"/>
      <c r="GE25" s="48"/>
      <c r="GF25" s="48"/>
      <c r="GG25" s="48"/>
      <c r="GH25" s="48"/>
      <c r="GI25" s="48"/>
      <c r="GJ25" s="48"/>
      <c r="GK25" s="48"/>
      <c r="GL25" s="48"/>
      <c r="GM25" s="48"/>
      <c r="GN25" s="48"/>
      <c r="GO25" s="48"/>
      <c r="GP25" s="48"/>
      <c r="GQ25" s="48"/>
      <c r="GR25" s="48"/>
      <c r="GS25" s="48"/>
      <c r="GT25" s="48"/>
      <c r="GU25" s="48"/>
      <c r="GV25" s="48"/>
      <c r="GW25" s="48"/>
      <c r="GX25" s="48"/>
    </row>
    <row r="26" spans="1:206" s="42" customFormat="1" ht="18" x14ac:dyDescent="0.3">
      <c r="A26" s="100"/>
      <c r="B26" s="100"/>
      <c r="C26" s="52"/>
      <c r="D26" s="52"/>
      <c r="E26" s="100"/>
      <c r="F26" s="100"/>
      <c r="G26" s="100"/>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48"/>
      <c r="CL26" s="48"/>
      <c r="CM26" s="48"/>
      <c r="CN26" s="48"/>
      <c r="CO26" s="48"/>
      <c r="CP26" s="48"/>
      <c r="CQ26" s="48"/>
      <c r="CR26" s="48"/>
      <c r="CS26" s="48"/>
      <c r="CT26" s="48"/>
      <c r="CU26" s="48"/>
      <c r="CV26" s="48"/>
      <c r="CW26" s="48"/>
      <c r="CX26" s="48"/>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c r="FQ26" s="48"/>
      <c r="FR26" s="48"/>
      <c r="FS26" s="48"/>
      <c r="FT26" s="48"/>
      <c r="FU26" s="48"/>
      <c r="FV26" s="48"/>
      <c r="FW26" s="48"/>
      <c r="FX26" s="48"/>
      <c r="FY26" s="48"/>
      <c r="FZ26" s="48"/>
      <c r="GA26" s="48"/>
      <c r="GB26" s="48"/>
      <c r="GC26" s="48"/>
      <c r="GD26" s="48"/>
      <c r="GE26" s="48"/>
      <c r="GF26" s="48"/>
      <c r="GG26" s="48"/>
      <c r="GH26" s="48"/>
      <c r="GI26" s="48"/>
      <c r="GJ26" s="48"/>
      <c r="GK26" s="48"/>
      <c r="GL26" s="48"/>
      <c r="GM26" s="48"/>
      <c r="GN26" s="48"/>
      <c r="GO26" s="48"/>
      <c r="GP26" s="48"/>
      <c r="GQ26" s="48"/>
      <c r="GR26" s="48"/>
      <c r="GS26" s="48"/>
      <c r="GT26" s="48"/>
      <c r="GU26" s="48"/>
      <c r="GV26" s="48"/>
      <c r="GW26" s="48"/>
      <c r="GX26" s="48"/>
    </row>
    <row r="27" spans="1:206" s="42" customFormat="1" ht="18" x14ac:dyDescent="0.3">
      <c r="A27" s="100"/>
      <c r="B27" s="100"/>
      <c r="C27" s="52"/>
      <c r="D27" s="52"/>
      <c r="E27" s="100"/>
      <c r="F27" s="100"/>
      <c r="G27" s="100"/>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48"/>
      <c r="CL27" s="48"/>
      <c r="CM27" s="48"/>
      <c r="CN27" s="48"/>
      <c r="CO27" s="48"/>
      <c r="CP27" s="48"/>
      <c r="CQ27" s="48"/>
      <c r="CR27" s="48"/>
      <c r="CS27" s="48"/>
      <c r="CT27" s="48"/>
      <c r="CU27" s="48"/>
      <c r="CV27" s="48"/>
      <c r="CW27" s="48"/>
      <c r="CX27" s="48"/>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c r="FQ27" s="48"/>
      <c r="FR27" s="48"/>
      <c r="FS27" s="48"/>
      <c r="FT27" s="48"/>
      <c r="FU27" s="48"/>
      <c r="FV27" s="48"/>
      <c r="FW27" s="48"/>
      <c r="FX27" s="48"/>
      <c r="FY27" s="48"/>
      <c r="FZ27" s="48"/>
      <c r="GA27" s="48"/>
      <c r="GB27" s="48"/>
      <c r="GC27" s="48"/>
      <c r="GD27" s="48"/>
      <c r="GE27" s="48"/>
      <c r="GF27" s="48"/>
      <c r="GG27" s="48"/>
      <c r="GH27" s="48"/>
      <c r="GI27" s="48"/>
      <c r="GJ27" s="48"/>
      <c r="GK27" s="48"/>
      <c r="GL27" s="48"/>
      <c r="GM27" s="48"/>
      <c r="GN27" s="48"/>
      <c r="GO27" s="48"/>
      <c r="GP27" s="48"/>
      <c r="GQ27" s="48"/>
      <c r="GR27" s="48"/>
      <c r="GS27" s="48"/>
      <c r="GT27" s="48"/>
      <c r="GU27" s="48"/>
      <c r="GV27" s="48"/>
      <c r="GW27" s="48"/>
      <c r="GX27" s="48"/>
    </row>
    <row r="29" spans="1:206" ht="33.75" customHeight="1" x14ac:dyDescent="0.2">
      <c r="A29" s="765" t="s">
        <v>206</v>
      </c>
      <c r="B29" s="765"/>
      <c r="C29" s="765"/>
      <c r="E29" s="765" t="s">
        <v>205</v>
      </c>
      <c r="F29" s="766"/>
      <c r="G29" s="766"/>
    </row>
    <row r="30" spans="1:206" ht="14.25" customHeight="1" x14ac:dyDescent="0.2">
      <c r="A30" s="771" t="s">
        <v>307</v>
      </c>
      <c r="B30" s="771"/>
      <c r="C30" s="771"/>
      <c r="D30" s="771"/>
      <c r="E30" s="771"/>
      <c r="F30" s="771"/>
      <c r="G30" s="771"/>
    </row>
    <row r="31" spans="1:206" ht="14.45" thickBot="1" x14ac:dyDescent="0.35"/>
    <row r="32" spans="1:206" s="88" customFormat="1" ht="15.75" customHeight="1" x14ac:dyDescent="0.2">
      <c r="A32" s="747" t="s">
        <v>156</v>
      </c>
      <c r="B32" s="773" t="s">
        <v>155</v>
      </c>
      <c r="C32" s="750" t="s">
        <v>132</v>
      </c>
      <c r="D32" s="48"/>
      <c r="E32" s="706" t="s">
        <v>156</v>
      </c>
      <c r="F32" s="734" t="s">
        <v>155</v>
      </c>
      <c r="G32" s="738" t="s">
        <v>132</v>
      </c>
      <c r="H32" s="48"/>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45"/>
      <c r="BX32" s="45"/>
      <c r="BY32" s="45"/>
      <c r="BZ32" s="45"/>
      <c r="CA32" s="45"/>
      <c r="CB32" s="45"/>
      <c r="CC32" s="45"/>
      <c r="CD32" s="45"/>
      <c r="CE32" s="45"/>
      <c r="CF32" s="45"/>
      <c r="CG32" s="45"/>
      <c r="CH32" s="45"/>
      <c r="CI32" s="45"/>
      <c r="CJ32" s="45"/>
      <c r="CK32" s="45"/>
      <c r="CL32" s="45"/>
      <c r="CM32" s="45"/>
      <c r="CN32" s="45"/>
      <c r="CO32" s="45"/>
      <c r="CP32" s="45"/>
      <c r="CQ32" s="45"/>
      <c r="CR32" s="45"/>
      <c r="CS32" s="45"/>
      <c r="CT32" s="45"/>
      <c r="CU32" s="45"/>
      <c r="CV32" s="45"/>
      <c r="CW32" s="45"/>
      <c r="CX32" s="45"/>
      <c r="CY32" s="45"/>
      <c r="CZ32" s="45"/>
      <c r="DA32" s="45"/>
      <c r="DB32" s="45"/>
      <c r="DC32" s="45"/>
      <c r="DD32" s="45"/>
      <c r="DE32" s="45"/>
      <c r="DF32" s="45"/>
      <c r="DG32" s="45"/>
      <c r="DH32" s="45"/>
      <c r="DI32" s="45"/>
      <c r="DJ32" s="45"/>
      <c r="DK32" s="45"/>
      <c r="DL32" s="45"/>
      <c r="DM32" s="45"/>
      <c r="DN32" s="45"/>
      <c r="DO32" s="45"/>
      <c r="DP32" s="45"/>
      <c r="DQ32" s="45"/>
      <c r="DR32" s="45"/>
      <c r="DS32" s="45"/>
      <c r="DT32" s="45"/>
      <c r="DU32" s="45"/>
      <c r="DV32" s="45"/>
      <c r="DW32" s="45"/>
      <c r="DX32" s="45"/>
      <c r="DY32" s="45"/>
      <c r="DZ32" s="45"/>
      <c r="EA32" s="45"/>
      <c r="EB32" s="45"/>
      <c r="EC32" s="45"/>
      <c r="ED32" s="45"/>
      <c r="EE32" s="45"/>
      <c r="EF32" s="45"/>
      <c r="EG32" s="45"/>
      <c r="EH32" s="45"/>
      <c r="EI32" s="45"/>
      <c r="EJ32" s="45"/>
      <c r="EK32" s="45"/>
      <c r="EL32" s="45"/>
      <c r="EM32" s="45"/>
      <c r="EN32" s="45"/>
      <c r="EO32" s="45"/>
      <c r="EP32" s="45"/>
      <c r="EQ32" s="45"/>
      <c r="ER32" s="45"/>
      <c r="ES32" s="45"/>
      <c r="ET32" s="45"/>
      <c r="EU32" s="45"/>
      <c r="EV32" s="45"/>
      <c r="EW32" s="45"/>
      <c r="EX32" s="45"/>
      <c r="EY32" s="45"/>
      <c r="EZ32" s="45"/>
      <c r="FA32" s="45"/>
      <c r="FB32" s="45"/>
      <c r="FC32" s="45"/>
      <c r="FD32" s="45"/>
      <c r="FE32" s="45"/>
      <c r="FF32" s="45"/>
      <c r="FG32" s="45"/>
      <c r="FH32" s="45"/>
      <c r="FI32" s="45"/>
      <c r="FJ32" s="45"/>
      <c r="FK32" s="45"/>
      <c r="FL32" s="45"/>
      <c r="FM32" s="45"/>
      <c r="FN32" s="45"/>
      <c r="FO32" s="45"/>
      <c r="FP32" s="45"/>
      <c r="FQ32" s="45"/>
      <c r="FR32" s="45"/>
      <c r="FS32" s="45"/>
      <c r="FT32" s="45"/>
      <c r="FU32" s="45"/>
      <c r="FV32" s="45"/>
      <c r="FW32" s="45"/>
      <c r="FX32" s="45"/>
      <c r="FY32" s="45"/>
      <c r="FZ32" s="45"/>
      <c r="GA32" s="45"/>
      <c r="GB32" s="45"/>
      <c r="GC32" s="45"/>
      <c r="GD32" s="45"/>
      <c r="GE32" s="45"/>
      <c r="GF32" s="45"/>
      <c r="GG32" s="45"/>
      <c r="GH32" s="45"/>
      <c r="GI32" s="45"/>
      <c r="GJ32" s="45"/>
      <c r="GK32" s="45"/>
      <c r="GL32" s="45"/>
      <c r="GM32" s="45"/>
      <c r="GN32" s="45"/>
      <c r="GO32" s="45"/>
      <c r="GP32" s="45"/>
      <c r="GQ32" s="45"/>
      <c r="GR32" s="45"/>
      <c r="GS32" s="45"/>
      <c r="GT32" s="45"/>
      <c r="GU32" s="45"/>
      <c r="GV32" s="45"/>
      <c r="GW32" s="45"/>
      <c r="GX32" s="45"/>
    </row>
    <row r="33" spans="1:7" ht="15" customHeight="1" thickBot="1" x14ac:dyDescent="0.25">
      <c r="A33" s="776"/>
      <c r="B33" s="774"/>
      <c r="C33" s="775"/>
      <c r="E33" s="707"/>
      <c r="F33" s="772"/>
      <c r="G33" s="749"/>
    </row>
    <row r="34" spans="1:7" ht="23.25" customHeight="1" thickBot="1" x14ac:dyDescent="0.25">
      <c r="A34" s="502" t="s">
        <v>60</v>
      </c>
      <c r="B34" s="501" t="s">
        <v>310</v>
      </c>
      <c r="C34" s="527"/>
      <c r="E34" s="218" t="s">
        <v>238</v>
      </c>
      <c r="F34" s="219" t="s">
        <v>120</v>
      </c>
      <c r="G34" s="341"/>
    </row>
    <row r="35" spans="1:7" ht="20.100000000000001" customHeight="1" thickBot="1" x14ac:dyDescent="0.25">
      <c r="A35" s="229">
        <v>62</v>
      </c>
      <c r="B35" s="230" t="s">
        <v>69</v>
      </c>
      <c r="C35" s="231"/>
      <c r="E35" s="322">
        <v>70642</v>
      </c>
      <c r="F35" s="323" t="s">
        <v>260</v>
      </c>
      <c r="G35" s="418"/>
    </row>
    <row r="36" spans="1:7" ht="20.100000000000001" customHeight="1" x14ac:dyDescent="0.2">
      <c r="A36" s="211" t="s">
        <v>73</v>
      </c>
      <c r="B36" s="212" t="s">
        <v>274</v>
      </c>
      <c r="C36" s="419"/>
      <c r="E36" s="221">
        <v>707</v>
      </c>
      <c r="F36" s="143" t="s">
        <v>117</v>
      </c>
      <c r="G36" s="220"/>
    </row>
    <row r="37" spans="1:7" ht="23.25" customHeight="1" thickBot="1" x14ac:dyDescent="0.25">
      <c r="A37" s="324" t="s">
        <v>75</v>
      </c>
      <c r="B37" s="142" t="s">
        <v>76</v>
      </c>
      <c r="C37" s="343"/>
      <c r="E37" s="222">
        <v>708</v>
      </c>
      <c r="F37" s="167" t="s">
        <v>116</v>
      </c>
      <c r="G37" s="223"/>
    </row>
    <row r="38" spans="1:7" ht="33.75" customHeight="1" thickBot="1" x14ac:dyDescent="0.25">
      <c r="A38" s="213" t="s">
        <v>77</v>
      </c>
      <c r="B38" s="214" t="s">
        <v>78</v>
      </c>
      <c r="C38" s="344"/>
      <c r="E38" s="229">
        <v>70</v>
      </c>
      <c r="F38" s="307" t="s">
        <v>115</v>
      </c>
      <c r="G38" s="231"/>
    </row>
    <row r="39" spans="1:7" ht="19.5" customHeight="1" thickBot="1" x14ac:dyDescent="0.25">
      <c r="A39" s="229">
        <v>63</v>
      </c>
      <c r="B39" s="230" t="s">
        <v>79</v>
      </c>
      <c r="C39" s="231"/>
      <c r="E39" s="224">
        <v>741</v>
      </c>
      <c r="F39" s="225" t="s">
        <v>114</v>
      </c>
      <c r="G39" s="342"/>
    </row>
    <row r="40" spans="1:7" ht="32.25" customHeight="1" x14ac:dyDescent="0.2">
      <c r="A40" s="215" t="s">
        <v>87</v>
      </c>
      <c r="B40" s="216" t="s">
        <v>311</v>
      </c>
      <c r="C40" s="420"/>
      <c r="E40" s="224">
        <v>742</v>
      </c>
      <c r="F40" s="225" t="s">
        <v>113</v>
      </c>
      <c r="G40" s="220"/>
    </row>
    <row r="41" spans="1:7" ht="23.25" customHeight="1" thickBot="1" x14ac:dyDescent="0.35">
      <c r="A41" s="213" t="s">
        <v>88</v>
      </c>
      <c r="B41" s="217" t="s">
        <v>89</v>
      </c>
      <c r="C41" s="345"/>
      <c r="E41" s="224">
        <v>743</v>
      </c>
      <c r="F41" s="147" t="s">
        <v>112</v>
      </c>
      <c r="G41" s="220"/>
    </row>
    <row r="42" spans="1:7" ht="18.75" customHeight="1" thickBot="1" x14ac:dyDescent="0.25">
      <c r="A42" s="229">
        <v>64</v>
      </c>
      <c r="B42" s="230" t="s">
        <v>90</v>
      </c>
      <c r="C42" s="231"/>
      <c r="E42" s="224">
        <v>744</v>
      </c>
      <c r="F42" s="225" t="s">
        <v>111</v>
      </c>
      <c r="G42" s="220"/>
    </row>
    <row r="43" spans="1:7" ht="29.25" customHeight="1" thickBot="1" x14ac:dyDescent="0.25">
      <c r="A43" s="325">
        <v>862</v>
      </c>
      <c r="B43" s="326" t="s">
        <v>326</v>
      </c>
      <c r="C43" s="525"/>
      <c r="E43" s="224">
        <v>7451</v>
      </c>
      <c r="F43" s="147" t="s">
        <v>110</v>
      </c>
      <c r="G43" s="220"/>
    </row>
    <row r="44" spans="1:7" ht="18.75" customHeight="1" thickBot="1" x14ac:dyDescent="0.25">
      <c r="A44" s="229">
        <v>86</v>
      </c>
      <c r="B44" s="230" t="s">
        <v>98</v>
      </c>
      <c r="C44" s="231"/>
      <c r="E44" s="224">
        <v>7452</v>
      </c>
      <c r="F44" s="148" t="s">
        <v>109</v>
      </c>
      <c r="G44" s="220"/>
    </row>
    <row r="45" spans="1:7" ht="20.100000000000001" customHeight="1" x14ac:dyDescent="0.2">
      <c r="E45" s="226">
        <v>746</v>
      </c>
      <c r="F45" s="147" t="s">
        <v>108</v>
      </c>
      <c r="G45" s="220"/>
    </row>
    <row r="46" spans="1:7" ht="20.100000000000001" customHeight="1" x14ac:dyDescent="0.2">
      <c r="E46" s="227">
        <v>747</v>
      </c>
      <c r="F46" s="148" t="s">
        <v>107</v>
      </c>
      <c r="G46" s="220"/>
    </row>
    <row r="47" spans="1:7" ht="19.5" customHeight="1" x14ac:dyDescent="0.2">
      <c r="A47" s="753" t="s">
        <v>327</v>
      </c>
      <c r="B47" s="754"/>
      <c r="C47" s="755"/>
      <c r="E47" s="227" t="s">
        <v>170</v>
      </c>
      <c r="F47" s="228" t="s">
        <v>172</v>
      </c>
      <c r="G47" s="220"/>
    </row>
    <row r="48" spans="1:7" ht="20.100000000000001" customHeight="1" thickBot="1" x14ac:dyDescent="0.25">
      <c r="A48" s="756"/>
      <c r="B48" s="757"/>
      <c r="C48" s="758"/>
      <c r="E48" s="227" t="s">
        <v>171</v>
      </c>
      <c r="F48" s="149" t="s">
        <v>173</v>
      </c>
      <c r="G48" s="220"/>
    </row>
    <row r="49" spans="1:7" ht="20.100000000000001" customHeight="1" thickBot="1" x14ac:dyDescent="0.25">
      <c r="A49" s="759"/>
      <c r="B49" s="760"/>
      <c r="C49" s="761"/>
      <c r="E49" s="229">
        <v>74</v>
      </c>
      <c r="F49" s="230" t="s">
        <v>106</v>
      </c>
      <c r="G49" s="231"/>
    </row>
    <row r="50" spans="1:7" ht="22.5" customHeight="1" x14ac:dyDescent="0.2">
      <c r="A50" s="762"/>
      <c r="B50" s="763"/>
      <c r="C50" s="764"/>
      <c r="D50" s="89"/>
    </row>
    <row r="51" spans="1:7" ht="20.100000000000001" customHeight="1" x14ac:dyDescent="0.2">
      <c r="A51" s="90"/>
      <c r="B51" s="92"/>
      <c r="C51" s="91"/>
      <c r="D51" s="89"/>
    </row>
    <row r="52" spans="1:7" ht="25.5" customHeight="1" x14ac:dyDescent="0.2">
      <c r="A52" s="90"/>
      <c r="B52" s="92"/>
      <c r="C52" s="91"/>
    </row>
    <row r="53" spans="1:7" ht="20.100000000000001" customHeight="1" x14ac:dyDescent="0.2">
      <c r="A53" s="75"/>
      <c r="B53" s="75"/>
      <c r="C53" s="75"/>
    </row>
    <row r="54" spans="1:7" ht="20.100000000000001" customHeight="1" x14ac:dyDescent="0.2">
      <c r="A54" s="93"/>
      <c r="B54" s="93"/>
      <c r="C54" s="93"/>
    </row>
    <row r="55" spans="1:7" ht="20.100000000000001" customHeight="1" x14ac:dyDescent="0.2"/>
  </sheetData>
  <sheetProtection password="CC3D" sheet="1" objects="1" scenarios="1" selectLockedCells="1"/>
  <mergeCells count="23">
    <mergeCell ref="A47:C50"/>
    <mergeCell ref="A29:C29"/>
    <mergeCell ref="E29:G29"/>
    <mergeCell ref="G9:G10"/>
    <mergeCell ref="B6:G6"/>
    <mergeCell ref="E21:F21"/>
    <mergeCell ref="A21:B21"/>
    <mergeCell ref="A23:B23"/>
    <mergeCell ref="E23:F23"/>
    <mergeCell ref="A30:G30"/>
    <mergeCell ref="E32:E33"/>
    <mergeCell ref="F32:F33"/>
    <mergeCell ref="G32:G33"/>
    <mergeCell ref="B32:B33"/>
    <mergeCell ref="C32:C33"/>
    <mergeCell ref="A32:A33"/>
    <mergeCell ref="A1:G1"/>
    <mergeCell ref="A9:A10"/>
    <mergeCell ref="B9:B10"/>
    <mergeCell ref="C9:C10"/>
    <mergeCell ref="E9:E10"/>
    <mergeCell ref="F9:F10"/>
    <mergeCell ref="A3:G3"/>
  </mergeCells>
  <printOptions horizontalCentered="1"/>
  <pageMargins left="0" right="0" top="0.39370078740157483" bottom="0.39370078740157483" header="0" footer="0"/>
  <pageSetup paperSize="9" scale="55"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J65"/>
  <sheetViews>
    <sheetView showGridLines="0" showZeros="0" zoomScaleNormal="100" workbookViewId="0">
      <selection activeCell="E21" sqref="E21:I21"/>
    </sheetView>
  </sheetViews>
  <sheetFormatPr baseColWidth="10" defaultColWidth="9.140625" defaultRowHeight="14.25" x14ac:dyDescent="0.2"/>
  <cols>
    <col min="1" max="1" width="20.7109375" style="4" customWidth="1"/>
    <col min="2" max="2" width="31.7109375" style="4" customWidth="1"/>
    <col min="3" max="3" width="13.28515625" style="4" customWidth="1"/>
    <col min="4" max="5" width="9.140625" style="4"/>
    <col min="6" max="6" width="17.85546875" style="4" customWidth="1"/>
    <col min="7" max="7" width="20.5703125" style="4" customWidth="1"/>
    <col min="8" max="16384" width="9.140625" style="4"/>
  </cols>
  <sheetData>
    <row r="1" spans="1:10" x14ac:dyDescent="0.2">
      <c r="A1" s="787" t="s">
        <v>0</v>
      </c>
      <c r="B1" s="788"/>
      <c r="C1" s="788"/>
      <c r="D1" s="788"/>
      <c r="E1" s="788"/>
      <c r="F1" s="788"/>
      <c r="G1" s="788"/>
      <c r="H1" s="788"/>
      <c r="I1" s="789"/>
    </row>
    <row r="2" spans="1:10" ht="9.75" customHeight="1" x14ac:dyDescent="0.3"/>
    <row r="3" spans="1:10" ht="23.1" x14ac:dyDescent="0.3">
      <c r="B3" s="799" t="s">
        <v>149</v>
      </c>
      <c r="C3" s="800"/>
      <c r="D3" s="800"/>
      <c r="E3" s="800"/>
      <c r="F3" s="800"/>
      <c r="G3" s="800"/>
      <c r="H3" s="800"/>
      <c r="I3" s="801"/>
    </row>
    <row r="4" spans="1:10" ht="23.1" x14ac:dyDescent="0.5">
      <c r="B4" s="5"/>
      <c r="C4" s="7"/>
      <c r="D4" s="6" t="s">
        <v>38</v>
      </c>
      <c r="E4" s="7"/>
      <c r="F4" s="8">
        <v>2021</v>
      </c>
      <c r="G4" s="7"/>
      <c r="H4" s="17"/>
      <c r="I4" s="18"/>
    </row>
    <row r="5" spans="1:10" ht="8.25" customHeight="1" x14ac:dyDescent="0.3"/>
    <row r="6" spans="1:10" ht="56.25" customHeight="1" x14ac:dyDescent="0.2">
      <c r="B6" s="790" t="s">
        <v>36</v>
      </c>
      <c r="C6" s="791"/>
      <c r="D6" s="791"/>
      <c r="E6" s="791"/>
      <c r="F6" s="791"/>
      <c r="G6" s="791"/>
      <c r="H6" s="791"/>
      <c r="I6" s="792"/>
      <c r="J6" s="19"/>
    </row>
    <row r="7" spans="1:10" ht="15" customHeight="1" x14ac:dyDescent="0.3"/>
    <row r="8" spans="1:10" ht="49.5" customHeight="1" x14ac:dyDescent="0.2">
      <c r="B8" s="796" t="s">
        <v>312</v>
      </c>
      <c r="C8" s="797"/>
      <c r="D8" s="797"/>
      <c r="E8" s="797"/>
      <c r="F8" s="797"/>
      <c r="G8" s="797"/>
      <c r="H8" s="797"/>
      <c r="I8" s="798"/>
    </row>
    <row r="9" spans="1:10" s="77" customFormat="1" ht="15.6" x14ac:dyDescent="0.3">
      <c r="B9" s="360"/>
      <c r="C9" s="360"/>
      <c r="D9" s="360"/>
      <c r="E9" s="360"/>
      <c r="F9" s="360"/>
      <c r="G9" s="360"/>
      <c r="H9" s="360"/>
      <c r="I9" s="360"/>
    </row>
    <row r="10" spans="1:10" s="77" customFormat="1" ht="15.6" x14ac:dyDescent="0.3">
      <c r="B10" s="360"/>
      <c r="C10" s="360"/>
      <c r="D10" s="360"/>
      <c r="E10" s="360"/>
      <c r="F10" s="360"/>
      <c r="G10" s="360"/>
      <c r="H10" s="360"/>
      <c r="I10" s="360"/>
    </row>
    <row r="11" spans="1:10" s="77" customFormat="1" ht="15.6" x14ac:dyDescent="0.3">
      <c r="B11" s="360"/>
      <c r="C11" s="360"/>
      <c r="D11" s="360"/>
      <c r="E11" s="360"/>
      <c r="F11" s="360"/>
      <c r="G11" s="360"/>
      <c r="H11" s="360"/>
      <c r="I11" s="360"/>
    </row>
    <row r="12" spans="1:10" s="77" customFormat="1" ht="15.6" x14ac:dyDescent="0.3">
      <c r="B12" s="360"/>
      <c r="C12" s="360"/>
      <c r="D12" s="360"/>
      <c r="E12" s="360"/>
      <c r="F12" s="360"/>
      <c r="G12" s="360"/>
      <c r="H12" s="360"/>
      <c r="I12" s="360"/>
    </row>
    <row r="14" spans="1:10" ht="15.75" x14ac:dyDescent="0.2">
      <c r="B14" s="793" t="s">
        <v>32</v>
      </c>
      <c r="C14" s="794"/>
      <c r="D14" s="794"/>
      <c r="E14" s="794"/>
      <c r="F14" s="794"/>
      <c r="G14" s="794"/>
      <c r="H14" s="794"/>
      <c r="I14" s="795"/>
    </row>
    <row r="15" spans="1:10" ht="6.75" customHeight="1" x14ac:dyDescent="0.3"/>
    <row r="16" spans="1:10" ht="6.75" customHeight="1" x14ac:dyDescent="0.3"/>
    <row r="17" spans="2:9" ht="6.75" customHeight="1" x14ac:dyDescent="0.3"/>
    <row r="18" spans="2:9" ht="6.75" customHeight="1" x14ac:dyDescent="0.3"/>
    <row r="19" spans="2:9" ht="18" x14ac:dyDescent="0.4">
      <c r="B19" s="10" t="s">
        <v>23</v>
      </c>
    </row>
    <row r="20" spans="2:9" ht="8.1" customHeight="1" x14ac:dyDescent="0.3">
      <c r="B20" s="20"/>
      <c r="C20" s="21"/>
      <c r="D20" s="21"/>
      <c r="E20" s="21"/>
      <c r="F20" s="21"/>
      <c r="G20" s="21"/>
      <c r="H20" s="21"/>
      <c r="I20" s="22"/>
    </row>
    <row r="21" spans="2:9" ht="15.95" customHeight="1" x14ac:dyDescent="0.4">
      <c r="B21" s="23" t="s">
        <v>15</v>
      </c>
      <c r="C21" s="357"/>
      <c r="D21" s="358" t="s">
        <v>24</v>
      </c>
      <c r="E21" s="802">
        <f>'1 - Identification'!D10</f>
        <v>0</v>
      </c>
      <c r="F21" s="803"/>
      <c r="G21" s="803"/>
      <c r="H21" s="803"/>
      <c r="I21" s="804"/>
    </row>
    <row r="22" spans="2:9" ht="8.1" customHeight="1" x14ac:dyDescent="0.35">
      <c r="B22" s="24"/>
      <c r="C22" s="358"/>
      <c r="D22" s="358"/>
      <c r="E22" s="352"/>
      <c r="F22" s="352"/>
      <c r="G22" s="352"/>
      <c r="H22" s="352"/>
      <c r="I22" s="353"/>
    </row>
    <row r="23" spans="2:9" ht="15.95" customHeight="1" x14ac:dyDescent="0.35">
      <c r="B23" s="24"/>
      <c r="C23" s="358"/>
      <c r="D23" s="358" t="s">
        <v>25</v>
      </c>
      <c r="E23" s="613">
        <f>'1 - Identification'!B23</f>
        <v>0</v>
      </c>
      <c r="F23" s="614"/>
      <c r="G23" s="614"/>
      <c r="H23" s="614"/>
      <c r="I23" s="615"/>
    </row>
    <row r="24" spans="2:9" ht="8.1" customHeight="1" x14ac:dyDescent="0.35">
      <c r="B24" s="24"/>
      <c r="C24" s="358"/>
      <c r="D24" s="358"/>
      <c r="E24" s="352"/>
      <c r="F24" s="352"/>
      <c r="G24" s="352"/>
      <c r="H24" s="352"/>
      <c r="I24" s="353"/>
    </row>
    <row r="25" spans="2:9" ht="15.95" customHeight="1" x14ac:dyDescent="0.35">
      <c r="B25" s="24"/>
      <c r="C25" s="358"/>
      <c r="D25" s="358" t="s">
        <v>26</v>
      </c>
      <c r="E25" s="613">
        <f>'1 - Identification'!C25</f>
        <v>0</v>
      </c>
      <c r="F25" s="614"/>
      <c r="G25" s="614"/>
      <c r="H25" s="614"/>
      <c r="I25" s="615"/>
    </row>
    <row r="26" spans="2:9" ht="8.1" customHeight="1" x14ac:dyDescent="0.35">
      <c r="B26" s="24"/>
      <c r="C26" s="358"/>
      <c r="D26" s="358"/>
      <c r="E26" s="354"/>
      <c r="F26" s="354"/>
      <c r="G26" s="354"/>
      <c r="H26" s="354"/>
      <c r="I26" s="355"/>
    </row>
    <row r="27" spans="2:9" ht="15.95" customHeight="1" x14ac:dyDescent="0.35">
      <c r="B27" s="24"/>
      <c r="C27" s="358"/>
      <c r="D27" s="358" t="s">
        <v>8</v>
      </c>
      <c r="E27" s="613">
        <f>'1 - Identification'!F25</f>
        <v>0</v>
      </c>
      <c r="F27" s="614"/>
      <c r="G27" s="614"/>
      <c r="H27" s="614"/>
      <c r="I27" s="615"/>
    </row>
    <row r="28" spans="2:9" ht="8.1" customHeight="1" x14ac:dyDescent="0.35">
      <c r="B28" s="24"/>
      <c r="C28" s="358"/>
      <c r="D28" s="358"/>
      <c r="E28" s="356"/>
      <c r="F28" s="354"/>
      <c r="G28" s="354"/>
      <c r="H28" s="354"/>
      <c r="I28" s="355"/>
    </row>
    <row r="29" spans="2:9" ht="15.95" customHeight="1" x14ac:dyDescent="0.4">
      <c r="B29" s="23" t="s">
        <v>31</v>
      </c>
      <c r="C29" s="357"/>
      <c r="D29" s="358" t="s">
        <v>24</v>
      </c>
      <c r="E29" s="613">
        <f>'1 - Identification'!D18</f>
        <v>0</v>
      </c>
      <c r="F29" s="614"/>
      <c r="G29" s="614"/>
      <c r="H29" s="614"/>
      <c r="I29" s="615"/>
    </row>
    <row r="30" spans="2:9" ht="8.1" customHeight="1" x14ac:dyDescent="0.35">
      <c r="B30" s="25"/>
      <c r="C30" s="357"/>
      <c r="D30" s="358"/>
      <c r="E30" s="354"/>
      <c r="F30" s="354"/>
      <c r="G30" s="354"/>
      <c r="H30" s="354"/>
      <c r="I30" s="355"/>
    </row>
    <row r="31" spans="2:9" ht="15.95" customHeight="1" x14ac:dyDescent="0.35">
      <c r="B31" s="25"/>
      <c r="C31" s="357"/>
      <c r="D31" s="358" t="s">
        <v>25</v>
      </c>
      <c r="E31" s="613">
        <f>'1 - Identification'!B34</f>
        <v>0</v>
      </c>
      <c r="F31" s="614"/>
      <c r="G31" s="614"/>
      <c r="H31" s="614"/>
      <c r="I31" s="615"/>
    </row>
    <row r="32" spans="2:9" ht="8.1" customHeight="1" x14ac:dyDescent="0.35">
      <c r="B32" s="25"/>
      <c r="C32" s="357"/>
      <c r="D32" s="358"/>
      <c r="E32" s="354"/>
      <c r="F32" s="354"/>
      <c r="G32" s="354"/>
      <c r="H32" s="354"/>
      <c r="I32" s="355"/>
    </row>
    <row r="33" spans="2:9" ht="15.95" customHeight="1" x14ac:dyDescent="0.35">
      <c r="B33" s="25"/>
      <c r="C33" s="357"/>
      <c r="D33" s="358" t="s">
        <v>26</v>
      </c>
      <c r="E33" s="613">
        <f>'1 - Identification'!C36</f>
        <v>0</v>
      </c>
      <c r="F33" s="614"/>
      <c r="G33" s="614"/>
      <c r="H33" s="614"/>
      <c r="I33" s="615"/>
    </row>
    <row r="34" spans="2:9" ht="8.1" customHeight="1" x14ac:dyDescent="0.35">
      <c r="B34" s="25"/>
      <c r="C34" s="357"/>
      <c r="D34" s="358"/>
      <c r="E34" s="354"/>
      <c r="F34" s="354"/>
      <c r="G34" s="354"/>
      <c r="H34" s="354"/>
      <c r="I34" s="355"/>
    </row>
    <row r="35" spans="2:9" ht="15.6" x14ac:dyDescent="0.35">
      <c r="B35" s="25"/>
      <c r="C35" s="357"/>
      <c r="D35" s="358" t="s">
        <v>8</v>
      </c>
      <c r="E35" s="613">
        <f>'1 - Identification'!F36</f>
        <v>0</v>
      </c>
      <c r="F35" s="614"/>
      <c r="G35" s="614"/>
      <c r="H35" s="614"/>
      <c r="I35" s="615"/>
    </row>
    <row r="36" spans="2:9" ht="8.1" customHeight="1" x14ac:dyDescent="0.35">
      <c r="B36" s="25"/>
      <c r="C36" s="357"/>
      <c r="D36" s="358"/>
      <c r="E36" s="354"/>
      <c r="F36" s="354"/>
      <c r="G36" s="354"/>
      <c r="H36" s="354"/>
      <c r="I36" s="355"/>
    </row>
    <row r="37" spans="2:9" ht="18" x14ac:dyDescent="0.25">
      <c r="B37" s="23" t="s">
        <v>27</v>
      </c>
      <c r="C37" s="357"/>
      <c r="D37" s="358"/>
      <c r="E37" s="354"/>
      <c r="F37" s="354"/>
      <c r="G37" s="354"/>
      <c r="H37" s="354"/>
      <c r="I37" s="355"/>
    </row>
    <row r="38" spans="2:9" ht="21.75" customHeight="1" x14ac:dyDescent="0.25">
      <c r="B38" s="25"/>
      <c r="C38" s="357"/>
      <c r="D38" s="358" t="s">
        <v>28</v>
      </c>
      <c r="E38" s="613">
        <f>'1 - Identification'!D12</f>
        <v>0</v>
      </c>
      <c r="F38" s="614"/>
      <c r="G38" s="614"/>
      <c r="H38" s="614"/>
      <c r="I38" s="615"/>
    </row>
    <row r="39" spans="2:9" ht="8.1" customHeight="1" x14ac:dyDescent="0.35">
      <c r="B39" s="24"/>
      <c r="C39" s="357"/>
      <c r="D39" s="358"/>
      <c r="E39" s="354"/>
      <c r="F39" s="354"/>
      <c r="G39" s="354"/>
      <c r="H39" s="354"/>
      <c r="I39" s="355"/>
    </row>
    <row r="40" spans="2:9" ht="14.25" customHeight="1" x14ac:dyDescent="0.35">
      <c r="B40" s="24"/>
      <c r="C40" s="357"/>
      <c r="D40" s="358" t="s">
        <v>29</v>
      </c>
      <c r="E40" s="613">
        <f>'1 - Identification'!D14</f>
        <v>0</v>
      </c>
      <c r="F40" s="614"/>
      <c r="G40" s="614"/>
      <c r="H40" s="614"/>
      <c r="I40" s="615"/>
    </row>
    <row r="41" spans="2:9" ht="8.1" customHeight="1" x14ac:dyDescent="0.35">
      <c r="B41" s="26"/>
      <c r="C41" s="27"/>
      <c r="D41" s="28"/>
      <c r="E41" s="29"/>
      <c r="F41" s="29"/>
      <c r="G41" s="29"/>
      <c r="H41" s="29"/>
      <c r="I41" s="30"/>
    </row>
    <row r="42" spans="2:9" ht="9.75" customHeight="1" x14ac:dyDescent="0.3">
      <c r="B42" s="31"/>
      <c r="C42" s="21"/>
      <c r="D42" s="21"/>
      <c r="E42" s="21"/>
      <c r="F42" s="21"/>
      <c r="G42" s="21"/>
      <c r="H42" s="21"/>
      <c r="I42" s="22"/>
    </row>
    <row r="43" spans="2:9" ht="15.75" customHeight="1" x14ac:dyDescent="0.2">
      <c r="B43" s="777" t="s">
        <v>330</v>
      </c>
      <c r="C43" s="778"/>
      <c r="D43" s="778"/>
      <c r="E43" s="778"/>
      <c r="F43" s="778"/>
      <c r="G43" s="778"/>
      <c r="H43" s="778"/>
      <c r="I43" s="779"/>
    </row>
    <row r="44" spans="2:9" ht="69.75" customHeight="1" x14ac:dyDescent="0.2">
      <c r="B44" s="777"/>
      <c r="C44" s="778"/>
      <c r="D44" s="778"/>
      <c r="E44" s="778"/>
      <c r="F44" s="778"/>
      <c r="G44" s="778"/>
      <c r="H44" s="778"/>
      <c r="I44" s="779"/>
    </row>
    <row r="45" spans="2:9" x14ac:dyDescent="0.2">
      <c r="B45" s="24"/>
      <c r="C45" s="9"/>
      <c r="D45" s="9"/>
      <c r="E45" s="9"/>
      <c r="F45" s="9"/>
      <c r="G45" s="9"/>
      <c r="H45" s="9"/>
      <c r="I45" s="32"/>
    </row>
    <row r="46" spans="2:9" ht="18" x14ac:dyDescent="0.25">
      <c r="B46" s="783" t="s">
        <v>270</v>
      </c>
      <c r="C46" s="784"/>
      <c r="D46" s="784"/>
      <c r="E46" s="9"/>
      <c r="F46" s="34" t="s">
        <v>30</v>
      </c>
      <c r="G46" s="785"/>
      <c r="H46" s="785"/>
      <c r="I46" s="786"/>
    </row>
    <row r="47" spans="2:9" ht="8.1" customHeight="1" x14ac:dyDescent="0.25">
      <c r="B47" s="35"/>
      <c r="C47" s="36"/>
      <c r="D47" s="36"/>
      <c r="E47" s="36"/>
      <c r="F47" s="36"/>
      <c r="G47" s="36"/>
      <c r="H47" s="36"/>
      <c r="I47" s="32"/>
    </row>
    <row r="48" spans="2:9" ht="18" customHeight="1" x14ac:dyDescent="0.2">
      <c r="B48" s="780" t="s">
        <v>41</v>
      </c>
      <c r="C48" s="781"/>
      <c r="D48" s="781"/>
      <c r="E48" s="781"/>
      <c r="F48" s="781"/>
      <c r="G48" s="781"/>
      <c r="H48" s="781"/>
      <c r="I48" s="782"/>
    </row>
    <row r="49" spans="1:9" x14ac:dyDescent="0.2">
      <c r="B49" s="780"/>
      <c r="C49" s="781"/>
      <c r="D49" s="781"/>
      <c r="E49" s="781"/>
      <c r="F49" s="781"/>
      <c r="G49" s="781"/>
      <c r="H49" s="781"/>
      <c r="I49" s="782"/>
    </row>
    <row r="50" spans="1:9" x14ac:dyDescent="0.2">
      <c r="B50" s="507"/>
      <c r="C50" s="508"/>
      <c r="D50" s="508"/>
      <c r="E50" s="9"/>
      <c r="F50" s="9"/>
      <c r="G50" s="9"/>
      <c r="H50" s="9"/>
      <c r="I50" s="32"/>
    </row>
    <row r="51" spans="1:9" x14ac:dyDescent="0.2">
      <c r="B51" s="509"/>
      <c r="C51" s="508"/>
      <c r="D51" s="508"/>
      <c r="E51" s="9"/>
      <c r="F51" s="9"/>
      <c r="G51" s="9"/>
      <c r="H51" s="9"/>
      <c r="I51" s="32"/>
    </row>
    <row r="52" spans="1:9" x14ac:dyDescent="0.2">
      <c r="B52" s="509"/>
      <c r="C52" s="508"/>
      <c r="D52" s="508"/>
      <c r="E52" s="9"/>
      <c r="F52" s="9"/>
      <c r="G52" s="9"/>
      <c r="H52" s="9"/>
      <c r="I52" s="32"/>
    </row>
    <row r="53" spans="1:9" x14ac:dyDescent="0.2">
      <c r="B53" s="509"/>
      <c r="C53" s="508"/>
      <c r="D53" s="508"/>
      <c r="E53" s="9"/>
      <c r="F53" s="9"/>
      <c r="G53" s="9"/>
      <c r="H53" s="9"/>
      <c r="I53" s="32"/>
    </row>
    <row r="54" spans="1:9" x14ac:dyDescent="0.2">
      <c r="B54" s="509"/>
      <c r="C54" s="508"/>
      <c r="D54" s="508"/>
      <c r="E54" s="9"/>
      <c r="F54" s="9"/>
      <c r="G54" s="9"/>
      <c r="H54" s="9"/>
      <c r="I54" s="32"/>
    </row>
    <row r="55" spans="1:9" x14ac:dyDescent="0.2">
      <c r="B55" s="510"/>
      <c r="C55" s="511"/>
      <c r="D55" s="511"/>
      <c r="E55" s="27"/>
      <c r="F55" s="27"/>
      <c r="G55" s="27"/>
      <c r="H55" s="27"/>
      <c r="I55" s="33"/>
    </row>
    <row r="56" spans="1:9" s="77" customFormat="1" x14ac:dyDescent="0.2">
      <c r="B56" s="106"/>
      <c r="C56" s="106"/>
      <c r="D56" s="106"/>
      <c r="E56" s="78"/>
      <c r="F56" s="78"/>
      <c r="G56" s="78"/>
      <c r="H56" s="78"/>
      <c r="I56" s="78"/>
    </row>
    <row r="57" spans="1:9" s="77" customFormat="1" x14ac:dyDescent="0.2">
      <c r="B57" s="106"/>
      <c r="C57" s="106"/>
      <c r="D57" s="106"/>
      <c r="E57" s="78"/>
      <c r="F57" s="78"/>
      <c r="G57" s="78"/>
      <c r="H57" s="78"/>
      <c r="I57" s="78"/>
    </row>
    <row r="58" spans="1:9" s="77" customFormat="1" x14ac:dyDescent="0.2"/>
    <row r="59" spans="1:9" ht="15" x14ac:dyDescent="0.2">
      <c r="A59" s="104"/>
      <c r="B59" s="105"/>
    </row>
    <row r="60" spans="1:9" ht="15" x14ac:dyDescent="0.2">
      <c r="A60" s="104"/>
      <c r="B60" s="105"/>
    </row>
    <row r="61" spans="1:9" ht="15" x14ac:dyDescent="0.2">
      <c r="A61" s="104"/>
      <c r="B61" s="105"/>
    </row>
    <row r="62" spans="1:9" ht="15" x14ac:dyDescent="0.2">
      <c r="A62" s="104"/>
      <c r="B62" s="105"/>
    </row>
    <row r="63" spans="1:9" ht="15" x14ac:dyDescent="0.2">
      <c r="A63" s="104"/>
      <c r="B63" s="105"/>
    </row>
    <row r="64" spans="1:9" ht="15" x14ac:dyDescent="0.2">
      <c r="A64" s="104"/>
      <c r="B64" s="105"/>
    </row>
    <row r="65" spans="1:2" ht="15" x14ac:dyDescent="0.2">
      <c r="A65" s="104"/>
      <c r="B65" s="105"/>
    </row>
  </sheetData>
  <sheetProtection password="CC3D" sheet="1" objects="1" scenarios="1" selectLockedCells="1"/>
  <mergeCells count="19">
    <mergeCell ref="A1:I1"/>
    <mergeCell ref="B6:I6"/>
    <mergeCell ref="B14:I14"/>
    <mergeCell ref="B8:I8"/>
    <mergeCell ref="E29:I29"/>
    <mergeCell ref="B3:I3"/>
    <mergeCell ref="E21:I21"/>
    <mergeCell ref="E23:I23"/>
    <mergeCell ref="E25:I25"/>
    <mergeCell ref="E27:I27"/>
    <mergeCell ref="B43:I44"/>
    <mergeCell ref="E31:I31"/>
    <mergeCell ref="E33:I33"/>
    <mergeCell ref="E35:I35"/>
    <mergeCell ref="B48:I49"/>
    <mergeCell ref="B46:D46"/>
    <mergeCell ref="G46:I46"/>
    <mergeCell ref="E38:I38"/>
    <mergeCell ref="E40:I40"/>
  </mergeCells>
  <phoneticPr fontId="22" type="noConversion"/>
  <printOptions horizontalCentered="1"/>
  <pageMargins left="0" right="0" top="0.39370078740157483" bottom="0.39370078740157483" header="0" footer="0"/>
  <pageSetup paperSize="9" scale="70" orientation="portrait" r:id="rId1"/>
  <colBreaks count="1" manualBreakCount="1">
    <brk id="9" max="1048575" man="1"/>
  </col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7">
    <pageSetUpPr fitToPage="1"/>
  </sheetPr>
  <dimension ref="A1:O53"/>
  <sheetViews>
    <sheetView showGridLines="0" zoomScale="90" zoomScaleNormal="90" workbookViewId="0">
      <selection activeCell="D20" sqref="D20"/>
    </sheetView>
  </sheetViews>
  <sheetFormatPr baseColWidth="10" defaultColWidth="8.42578125" defaultRowHeight="15" x14ac:dyDescent="0.25"/>
  <cols>
    <col min="1" max="1" width="14.7109375" style="57" customWidth="1"/>
    <col min="2" max="2" width="58.7109375" style="57" customWidth="1"/>
    <col min="3" max="3" width="8.85546875" style="58" customWidth="1"/>
    <col min="4" max="4" width="24.5703125" style="58" customWidth="1"/>
    <col min="5" max="5" width="26.140625" style="58" customWidth="1"/>
    <col min="6" max="6" width="24.28515625" style="58" customWidth="1"/>
    <col min="7" max="10" width="8.42578125" style="54"/>
    <col min="11" max="15" width="8.42578125" style="58"/>
    <col min="16" max="16384" width="8.42578125" style="57"/>
  </cols>
  <sheetData>
    <row r="1" spans="1:9" ht="34.5" customHeight="1" x14ac:dyDescent="0.25">
      <c r="A1" s="818" t="s">
        <v>134</v>
      </c>
      <c r="B1" s="818"/>
      <c r="C1" s="818"/>
      <c r="D1" s="818"/>
      <c r="E1" s="818"/>
      <c r="F1" s="818"/>
    </row>
    <row r="2" spans="1:9" ht="29.25" customHeight="1" thickBot="1" x14ac:dyDescent="0.4"/>
    <row r="3" spans="1:9" ht="15.75" customHeight="1" x14ac:dyDescent="0.25">
      <c r="A3" s="826" t="s">
        <v>156</v>
      </c>
      <c r="B3" s="828"/>
      <c r="C3" s="819" t="s">
        <v>133</v>
      </c>
      <c r="D3" s="821" t="s">
        <v>147</v>
      </c>
      <c r="E3" s="821" t="s">
        <v>148</v>
      </c>
      <c r="F3" s="824" t="s">
        <v>132</v>
      </c>
    </row>
    <row r="4" spans="1:9" ht="15.75" customHeight="1" x14ac:dyDescent="0.25">
      <c r="A4" s="827"/>
      <c r="B4" s="829"/>
      <c r="C4" s="820"/>
      <c r="D4" s="822"/>
      <c r="E4" s="823"/>
      <c r="F4" s="825"/>
    </row>
    <row r="5" spans="1:9" ht="20.100000000000001" customHeight="1" x14ac:dyDescent="0.35">
      <c r="A5" s="236">
        <v>60</v>
      </c>
      <c r="B5" s="236" t="s">
        <v>55</v>
      </c>
      <c r="C5" s="252" t="s">
        <v>131</v>
      </c>
      <c r="D5" s="308">
        <f>'3 - Données Financières struc'!C13</f>
        <v>0</v>
      </c>
      <c r="E5" s="240"/>
      <c r="F5" s="309">
        <f>'5 - Données Financières ACF'!C11</f>
        <v>0</v>
      </c>
      <c r="G5" s="55"/>
      <c r="H5" s="55"/>
      <c r="I5" s="55"/>
    </row>
    <row r="6" spans="1:9" ht="20.100000000000001" customHeight="1" x14ac:dyDescent="0.35">
      <c r="A6" s="237">
        <v>617</v>
      </c>
      <c r="B6" s="238" t="s">
        <v>56</v>
      </c>
      <c r="C6" s="251"/>
      <c r="D6" s="240"/>
      <c r="E6" s="246">
        <f>'4 - Données Financières AGC PIL'!G13</f>
        <v>0</v>
      </c>
      <c r="F6" s="240"/>
    </row>
    <row r="7" spans="1:9" ht="20.100000000000001" customHeight="1" x14ac:dyDescent="0.35">
      <c r="A7" s="237">
        <v>6185</v>
      </c>
      <c r="B7" s="238" t="s">
        <v>57</v>
      </c>
      <c r="C7" s="251"/>
      <c r="D7" s="240"/>
      <c r="E7" s="246">
        <f>'4 - Données Financières AGC PIL'!G14</f>
        <v>0</v>
      </c>
      <c r="F7" s="240"/>
    </row>
    <row r="8" spans="1:9" ht="20.100000000000001" customHeight="1" x14ac:dyDescent="0.25">
      <c r="A8" s="237">
        <v>6186</v>
      </c>
      <c r="B8" s="247" t="s">
        <v>68</v>
      </c>
      <c r="C8" s="251"/>
      <c r="D8" s="240"/>
      <c r="E8" s="246">
        <f>'4 - Données Financières AGC PIL'!G15</f>
        <v>0</v>
      </c>
      <c r="F8" s="240"/>
    </row>
    <row r="9" spans="1:9" ht="20.100000000000001" customHeight="1" x14ac:dyDescent="0.25">
      <c r="A9" s="242">
        <v>61</v>
      </c>
      <c r="B9" s="243" t="s">
        <v>58</v>
      </c>
      <c r="C9" s="252" t="s">
        <v>130</v>
      </c>
      <c r="D9" s="308">
        <f>'3 - Données Financières struc'!C14-E9</f>
        <v>0</v>
      </c>
      <c r="E9" s="308">
        <f>'4 - Données Financières AGC PIL'!G16</f>
        <v>0</v>
      </c>
      <c r="F9" s="308">
        <f>'5 - Données Financières ACF'!C12</f>
        <v>0</v>
      </c>
    </row>
    <row r="10" spans="1:9" ht="20.100000000000001" customHeight="1" x14ac:dyDescent="0.25">
      <c r="A10" s="237">
        <v>621</v>
      </c>
      <c r="B10" s="238" t="s">
        <v>59</v>
      </c>
      <c r="C10" s="251"/>
      <c r="D10" s="240"/>
      <c r="E10" s="241">
        <f>'4 - Données Financières AGC PIL'!G17</f>
        <v>0</v>
      </c>
      <c r="F10" s="240"/>
    </row>
    <row r="11" spans="1:9" ht="20.100000000000001" customHeight="1" x14ac:dyDescent="0.25">
      <c r="A11" s="244" t="s">
        <v>60</v>
      </c>
      <c r="B11" s="245" t="s">
        <v>251</v>
      </c>
      <c r="C11" s="251"/>
      <c r="D11" s="240"/>
      <c r="E11" s="240"/>
      <c r="F11" s="528">
        <f>'5 - Données Financières ACF'!C34</f>
        <v>0</v>
      </c>
    </row>
    <row r="12" spans="1:9" ht="20.100000000000001" customHeight="1" x14ac:dyDescent="0.25">
      <c r="A12" s="247">
        <v>622</v>
      </c>
      <c r="B12" s="238" t="s">
        <v>135</v>
      </c>
      <c r="C12" s="251"/>
      <c r="D12" s="240"/>
      <c r="E12" s="246">
        <f>'4 - Données Financières AGC PIL'!G18</f>
        <v>0</v>
      </c>
      <c r="F12" s="240"/>
    </row>
    <row r="13" spans="1:9" ht="20.100000000000001" customHeight="1" x14ac:dyDescent="0.35">
      <c r="A13" s="237">
        <v>6226</v>
      </c>
      <c r="B13" s="238" t="s">
        <v>262</v>
      </c>
      <c r="C13" s="251"/>
      <c r="D13" s="240"/>
      <c r="E13" s="246">
        <f>'4 - Données Financières AGC PIL'!G19</f>
        <v>0</v>
      </c>
      <c r="F13" s="240"/>
    </row>
    <row r="14" spans="1:9" ht="20.100000000000001" customHeight="1" x14ac:dyDescent="0.35">
      <c r="A14" s="237">
        <v>6227</v>
      </c>
      <c r="B14" s="238" t="s">
        <v>61</v>
      </c>
      <c r="C14" s="251"/>
      <c r="D14" s="240"/>
      <c r="E14" s="246">
        <f>'4 - Données Financières AGC PIL'!G20</f>
        <v>0</v>
      </c>
      <c r="F14" s="240"/>
    </row>
    <row r="15" spans="1:9" ht="20.100000000000001" customHeight="1" x14ac:dyDescent="0.25">
      <c r="A15" s="237">
        <v>623</v>
      </c>
      <c r="B15" s="238" t="s">
        <v>62</v>
      </c>
      <c r="C15" s="251"/>
      <c r="D15" s="240"/>
      <c r="E15" s="246">
        <f>'4 - Données Financières AGC PIL'!G21</f>
        <v>0</v>
      </c>
      <c r="F15" s="240"/>
    </row>
    <row r="16" spans="1:9" ht="20.100000000000001" customHeight="1" x14ac:dyDescent="0.25">
      <c r="A16" s="237">
        <v>625</v>
      </c>
      <c r="B16" s="238" t="s">
        <v>63</v>
      </c>
      <c r="C16" s="251"/>
      <c r="D16" s="240"/>
      <c r="E16" s="246">
        <f>'4 - Données Financières AGC PIL'!G22</f>
        <v>0</v>
      </c>
      <c r="F16" s="240"/>
    </row>
    <row r="17" spans="1:6" ht="20.100000000000001" customHeight="1" x14ac:dyDescent="0.35">
      <c r="A17" s="248">
        <v>6258</v>
      </c>
      <c r="B17" s="247" t="s">
        <v>64</v>
      </c>
      <c r="C17" s="251"/>
      <c r="D17" s="240"/>
      <c r="E17" s="246">
        <f>'4 - Données Financières AGC PIL'!G23</f>
        <v>0</v>
      </c>
      <c r="F17" s="240"/>
    </row>
    <row r="18" spans="1:6" ht="20.100000000000001" customHeight="1" x14ac:dyDescent="0.25">
      <c r="A18" s="248">
        <v>6281</v>
      </c>
      <c r="B18" s="247" t="s">
        <v>65</v>
      </c>
      <c r="C18" s="251"/>
      <c r="D18" s="240"/>
      <c r="E18" s="246">
        <f>'4 - Données Financières AGC PIL'!G24</f>
        <v>0</v>
      </c>
      <c r="F18" s="240"/>
    </row>
    <row r="19" spans="1:6" ht="20.100000000000001" customHeight="1" x14ac:dyDescent="0.35">
      <c r="A19" s="238">
        <v>6284</v>
      </c>
      <c r="B19" s="238" t="s">
        <v>66</v>
      </c>
      <c r="C19" s="251"/>
      <c r="D19" s="240"/>
      <c r="E19" s="246">
        <f>'4 - Données Financières AGC PIL'!G25</f>
        <v>0</v>
      </c>
      <c r="F19" s="240"/>
    </row>
    <row r="20" spans="1:6" ht="20.100000000000001" customHeight="1" x14ac:dyDescent="0.25">
      <c r="A20" s="248">
        <v>6286</v>
      </c>
      <c r="B20" s="247" t="s">
        <v>67</v>
      </c>
      <c r="C20" s="251"/>
      <c r="D20" s="240"/>
      <c r="E20" s="246">
        <f>'4 - Données Financières AGC PIL'!G26</f>
        <v>0</v>
      </c>
      <c r="F20" s="240"/>
    </row>
    <row r="21" spans="1:6" ht="20.100000000000001" customHeight="1" x14ac:dyDescent="0.25">
      <c r="A21" s="242">
        <v>62</v>
      </c>
      <c r="B21" s="242" t="s">
        <v>69</v>
      </c>
      <c r="C21" s="249" t="s">
        <v>129</v>
      </c>
      <c r="D21" s="308">
        <f>'3 - Données Financières struc'!C15-E21</f>
        <v>0</v>
      </c>
      <c r="E21" s="308">
        <f>SUM(E10:E20)</f>
        <v>0</v>
      </c>
      <c r="F21" s="308">
        <f>'5 - Données Financières ACF'!C13</f>
        <v>0</v>
      </c>
    </row>
    <row r="22" spans="1:6" ht="20.100000000000001" customHeight="1" x14ac:dyDescent="0.25">
      <c r="A22" s="248" t="s">
        <v>70</v>
      </c>
      <c r="B22" s="247" t="s">
        <v>244</v>
      </c>
      <c r="C22" s="250" t="s">
        <v>127</v>
      </c>
      <c r="D22" s="240"/>
      <c r="E22" s="246">
        <f>'4 - Données Financières AGC PIL'!G28</f>
        <v>0</v>
      </c>
      <c r="F22" s="240"/>
    </row>
    <row r="23" spans="1:6" ht="20.100000000000001" customHeight="1" x14ac:dyDescent="0.25">
      <c r="A23" s="248" t="s">
        <v>71</v>
      </c>
      <c r="B23" s="247" t="s">
        <v>72</v>
      </c>
      <c r="C23" s="250" t="s">
        <v>128</v>
      </c>
      <c r="D23" s="240"/>
      <c r="E23" s="246">
        <f>'4 - Données Financières AGC PIL'!G29</f>
        <v>0</v>
      </c>
      <c r="F23" s="240"/>
    </row>
    <row r="24" spans="1:6" ht="20.100000000000001" customHeight="1" x14ac:dyDescent="0.25">
      <c r="A24" s="244" t="s">
        <v>73</v>
      </c>
      <c r="B24" s="245" t="s">
        <v>74</v>
      </c>
      <c r="C24" s="251"/>
      <c r="D24" s="240"/>
      <c r="E24" s="240"/>
      <c r="F24" s="421">
        <f>'5 - Données Financières ACF'!C36</f>
        <v>0</v>
      </c>
    </row>
    <row r="25" spans="1:6" ht="20.100000000000001" customHeight="1" x14ac:dyDescent="0.25">
      <c r="A25" s="248" t="s">
        <v>75</v>
      </c>
      <c r="B25" s="247" t="s">
        <v>76</v>
      </c>
      <c r="C25" s="251"/>
      <c r="D25" s="240"/>
      <c r="E25" s="240"/>
      <c r="F25" s="246">
        <f>'5 - Données Financières ACF'!C37</f>
        <v>0</v>
      </c>
    </row>
    <row r="26" spans="1:6" ht="20.100000000000001" customHeight="1" x14ac:dyDescent="0.25">
      <c r="A26" s="248" t="s">
        <v>77</v>
      </c>
      <c r="B26" s="247" t="s">
        <v>252</v>
      </c>
      <c r="C26" s="251"/>
      <c r="D26" s="240"/>
      <c r="E26" s="240"/>
      <c r="F26" s="246">
        <f>'5 - Données Financières ACF'!C38</f>
        <v>0</v>
      </c>
    </row>
    <row r="27" spans="1:6" ht="20.100000000000001" customHeight="1" x14ac:dyDescent="0.25">
      <c r="A27" s="242">
        <v>63</v>
      </c>
      <c r="B27" s="243" t="s">
        <v>79</v>
      </c>
      <c r="C27" s="252" t="s">
        <v>127</v>
      </c>
      <c r="D27" s="308">
        <f>'3 - Données Financières struc'!C16-E27</f>
        <v>0</v>
      </c>
      <c r="E27" s="308">
        <f>SUM(E22:E26)</f>
        <v>0</v>
      </c>
      <c r="F27" s="308">
        <f>SUM(F24:F26)</f>
        <v>0</v>
      </c>
    </row>
    <row r="28" spans="1:6" ht="20.100000000000001" customHeight="1" x14ac:dyDescent="0.35">
      <c r="A28" s="248">
        <v>6411</v>
      </c>
      <c r="B28" s="247" t="s">
        <v>80</v>
      </c>
      <c r="C28" s="251"/>
      <c r="D28" s="240"/>
      <c r="E28" s="246">
        <f>'4 - Données Financières AGC PIL'!G31</f>
        <v>0</v>
      </c>
      <c r="F28" s="240"/>
    </row>
    <row r="29" spans="1:6" ht="20.100000000000001" customHeight="1" x14ac:dyDescent="0.25">
      <c r="A29" s="248">
        <v>6412</v>
      </c>
      <c r="B29" s="247" t="s">
        <v>81</v>
      </c>
      <c r="C29" s="239"/>
      <c r="D29" s="240"/>
      <c r="E29" s="246">
        <f>'4 - Données Financières AGC PIL'!G32</f>
        <v>0</v>
      </c>
      <c r="F29" s="240"/>
    </row>
    <row r="30" spans="1:6" ht="20.100000000000001" customHeight="1" x14ac:dyDescent="0.35">
      <c r="A30" s="248">
        <v>6413</v>
      </c>
      <c r="B30" s="247" t="s">
        <v>82</v>
      </c>
      <c r="C30" s="239"/>
      <c r="D30" s="240"/>
      <c r="E30" s="246">
        <f>'4 - Données Financières AGC PIL'!G33</f>
        <v>0</v>
      </c>
      <c r="F30" s="240"/>
    </row>
    <row r="31" spans="1:6" ht="20.100000000000001" customHeight="1" x14ac:dyDescent="0.25">
      <c r="A31" s="248">
        <v>6414</v>
      </c>
      <c r="B31" s="247" t="s">
        <v>83</v>
      </c>
      <c r="C31" s="239"/>
      <c r="D31" s="240"/>
      <c r="E31" s="246">
        <f>'4 - Données Financières AGC PIL'!G34</f>
        <v>0</v>
      </c>
      <c r="F31" s="240"/>
    </row>
    <row r="32" spans="1:6" ht="20.100000000000001" customHeight="1" x14ac:dyDescent="0.25">
      <c r="A32" s="248">
        <v>645</v>
      </c>
      <c r="B32" s="247" t="s">
        <v>84</v>
      </c>
      <c r="C32" s="239"/>
      <c r="D32" s="240"/>
      <c r="E32" s="246">
        <f>'4 - Données Financières AGC PIL'!G35</f>
        <v>0</v>
      </c>
      <c r="F32" s="240"/>
    </row>
    <row r="33" spans="1:15" ht="20.100000000000001" customHeight="1" x14ac:dyDescent="0.35">
      <c r="A33" s="248">
        <v>647</v>
      </c>
      <c r="B33" s="247" t="s">
        <v>85</v>
      </c>
      <c r="C33" s="239"/>
      <c r="D33" s="240"/>
      <c r="E33" s="246">
        <f>'4 - Données Financières AGC PIL'!G36</f>
        <v>0</v>
      </c>
      <c r="F33" s="240"/>
    </row>
    <row r="34" spans="1:15" ht="20.100000000000001" customHeight="1" x14ac:dyDescent="0.35">
      <c r="A34" s="248">
        <v>648</v>
      </c>
      <c r="B34" s="247" t="s">
        <v>86</v>
      </c>
      <c r="C34" s="239"/>
      <c r="D34" s="240"/>
      <c r="E34" s="246">
        <f>'4 - Données Financières AGC PIL'!G37</f>
        <v>0</v>
      </c>
      <c r="F34" s="240"/>
    </row>
    <row r="35" spans="1:15" ht="27.75" customHeight="1" x14ac:dyDescent="0.25">
      <c r="A35" s="253" t="s">
        <v>87</v>
      </c>
      <c r="B35" s="245" t="s">
        <v>239</v>
      </c>
      <c r="C35" s="239"/>
      <c r="D35" s="240"/>
      <c r="E35" s="240"/>
      <c r="F35" s="422">
        <f>'5 - Données Financières ACF'!C40</f>
        <v>0</v>
      </c>
    </row>
    <row r="36" spans="1:15" ht="20.100000000000001" customHeight="1" x14ac:dyDescent="0.25">
      <c r="A36" s="349" t="s">
        <v>88</v>
      </c>
      <c r="B36" s="247" t="s">
        <v>268</v>
      </c>
      <c r="C36" s="239"/>
      <c r="D36" s="240"/>
      <c r="E36" s="240"/>
      <c r="F36" s="241">
        <f>'5 - Données Financières ACF'!C41</f>
        <v>0</v>
      </c>
    </row>
    <row r="37" spans="1:15" ht="20.100000000000001" customHeight="1" x14ac:dyDescent="0.25">
      <c r="A37" s="254">
        <v>64</v>
      </c>
      <c r="B37" s="254" t="s">
        <v>90</v>
      </c>
      <c r="C37" s="255" t="s">
        <v>126</v>
      </c>
      <c r="D37" s="308">
        <f>'3 - Données Financières struc'!C17-E37</f>
        <v>0</v>
      </c>
      <c r="E37" s="346">
        <f>SUM(E28:E36)</f>
        <v>0</v>
      </c>
      <c r="F37" s="308">
        <f>SUM(F35:F36)</f>
        <v>0</v>
      </c>
    </row>
    <row r="38" spans="1:15" ht="20.100000000000001" customHeight="1" x14ac:dyDescent="0.25">
      <c r="A38" s="256">
        <v>65</v>
      </c>
      <c r="B38" s="257" t="s">
        <v>91</v>
      </c>
      <c r="C38" s="255" t="s">
        <v>125</v>
      </c>
      <c r="D38" s="308">
        <f>'3 - Données Financières struc'!C18-E38</f>
        <v>0</v>
      </c>
      <c r="E38" s="240"/>
      <c r="F38" s="308">
        <f>'5 - Données Financières ACF'!C16</f>
        <v>0</v>
      </c>
    </row>
    <row r="39" spans="1:15" s="103" customFormat="1" ht="20.100000000000001" customHeight="1" x14ac:dyDescent="0.25">
      <c r="A39" s="256">
        <v>66</v>
      </c>
      <c r="B39" s="257" t="s">
        <v>92</v>
      </c>
      <c r="C39" s="255" t="s">
        <v>124</v>
      </c>
      <c r="D39" s="308">
        <f>'3 - Données Financières struc'!C19-E39</f>
        <v>0</v>
      </c>
      <c r="E39" s="240"/>
      <c r="F39" s="308">
        <f>'5 - Données Financières ACF'!C17</f>
        <v>0</v>
      </c>
      <c r="G39" s="101"/>
      <c r="H39" s="101"/>
      <c r="I39" s="101"/>
      <c r="J39" s="101"/>
      <c r="K39" s="102"/>
      <c r="L39" s="102"/>
      <c r="M39" s="102"/>
      <c r="N39" s="102"/>
      <c r="O39" s="102"/>
    </row>
    <row r="40" spans="1:15" s="103" customFormat="1" ht="20.100000000000001" customHeight="1" x14ac:dyDescent="0.25">
      <c r="A40" s="256">
        <v>67</v>
      </c>
      <c r="B40" s="257" t="s">
        <v>93</v>
      </c>
      <c r="C40" s="255" t="s">
        <v>123</v>
      </c>
      <c r="D40" s="308">
        <f>'3 - Données Financières struc'!C20-E40</f>
        <v>0</v>
      </c>
      <c r="E40" s="240"/>
      <c r="F40" s="308">
        <f>'5 - Données Financières ACF'!C18</f>
        <v>0</v>
      </c>
      <c r="G40" s="101"/>
      <c r="H40" s="101"/>
      <c r="I40" s="101"/>
      <c r="J40" s="101"/>
      <c r="K40" s="102"/>
      <c r="L40" s="102"/>
      <c r="M40" s="102"/>
      <c r="N40" s="102"/>
      <c r="O40" s="102"/>
    </row>
    <row r="41" spans="1:15" ht="38.25" customHeight="1" x14ac:dyDescent="0.25">
      <c r="A41" s="248">
        <v>6815</v>
      </c>
      <c r="B41" s="247" t="s">
        <v>94</v>
      </c>
      <c r="C41" s="251"/>
      <c r="D41" s="240"/>
      <c r="E41" s="246">
        <f>'4 - Données Financières AGC PIL'!G40</f>
        <v>0</v>
      </c>
      <c r="F41" s="240"/>
    </row>
    <row r="42" spans="1:15" ht="36" customHeight="1" x14ac:dyDescent="0.25">
      <c r="A42" s="254">
        <v>68</v>
      </c>
      <c r="B42" s="258" t="s">
        <v>95</v>
      </c>
      <c r="C42" s="255" t="s">
        <v>249</v>
      </c>
      <c r="D42" s="346">
        <f>'3 - Données Financières struc'!C21-E42</f>
        <v>0</v>
      </c>
      <c r="E42" s="346">
        <f>SUM(E41)</f>
        <v>0</v>
      </c>
      <c r="F42" s="308">
        <f>'5 - Données Financières ACF'!C19</f>
        <v>0</v>
      </c>
    </row>
    <row r="43" spans="1:15" ht="20.100000000000001" customHeight="1" x14ac:dyDescent="0.25">
      <c r="A43" s="254">
        <v>69</v>
      </c>
      <c r="B43" s="254" t="s">
        <v>96</v>
      </c>
      <c r="C43" s="255" t="s">
        <v>122</v>
      </c>
      <c r="D43" s="346">
        <f>'3 - Données Financières struc'!C22-E43</f>
        <v>0</v>
      </c>
      <c r="E43" s="259"/>
      <c r="F43" s="259"/>
    </row>
    <row r="44" spans="1:15" ht="20.100000000000001" customHeight="1" x14ac:dyDescent="0.25">
      <c r="A44" s="815" t="s">
        <v>97</v>
      </c>
      <c r="B44" s="815"/>
      <c r="C44" s="260"/>
      <c r="D44" s="346">
        <f>'3 - Données Financières struc'!C23-E44</f>
        <v>0</v>
      </c>
      <c r="E44" s="346">
        <f>E9+E21+E27+E37+E42</f>
        <v>0</v>
      </c>
      <c r="F44" s="346">
        <f>F5+F9+F21+F27+F37+F38+F39+F40+F42</f>
        <v>0</v>
      </c>
    </row>
    <row r="45" spans="1:15" ht="20.100000000000001" customHeight="1" x14ac:dyDescent="0.25">
      <c r="A45" s="248">
        <v>862</v>
      </c>
      <c r="B45" s="247" t="s">
        <v>325</v>
      </c>
      <c r="C45" s="239"/>
      <c r="D45" s="240"/>
      <c r="E45" s="246">
        <f>'4 - Données Financières AGC PIL'!G42</f>
        <v>0</v>
      </c>
      <c r="F45" s="526">
        <f>'5 - Données Financières ACF'!C43</f>
        <v>0</v>
      </c>
    </row>
    <row r="46" spans="1:15" ht="20.100000000000001" customHeight="1" x14ac:dyDescent="0.25">
      <c r="A46" s="254">
        <v>86</v>
      </c>
      <c r="B46" s="261" t="s">
        <v>98</v>
      </c>
      <c r="C46" s="255" t="s">
        <v>121</v>
      </c>
      <c r="D46" s="347">
        <f>'3 - Données Financières struc'!C24-E46</f>
        <v>0</v>
      </c>
      <c r="E46" s="308">
        <f>E45</f>
        <v>0</v>
      </c>
      <c r="F46" s="308">
        <f>F45</f>
        <v>0</v>
      </c>
    </row>
    <row r="47" spans="1:15" ht="38.25" customHeight="1" thickBot="1" x14ac:dyDescent="0.3">
      <c r="A47" s="816" t="s">
        <v>21</v>
      </c>
      <c r="B47" s="817"/>
      <c r="C47" s="262"/>
      <c r="D47" s="348">
        <f>'3 - Données Financières struc'!C25-E47</f>
        <v>0</v>
      </c>
      <c r="E47" s="423">
        <f>E44+E46</f>
        <v>0</v>
      </c>
      <c r="F47" s="348">
        <f>+F44+F46</f>
        <v>0</v>
      </c>
    </row>
    <row r="49" spans="3:6" ht="15.75" thickBot="1" x14ac:dyDescent="0.3"/>
    <row r="50" spans="3:6" ht="15" customHeight="1" x14ac:dyDescent="0.25">
      <c r="C50" s="809" t="s">
        <v>207</v>
      </c>
      <c r="D50" s="810"/>
      <c r="E50" s="810"/>
      <c r="F50" s="811"/>
    </row>
    <row r="51" spans="3:6" x14ac:dyDescent="0.25">
      <c r="C51" s="812"/>
      <c r="D51" s="813"/>
      <c r="E51" s="813"/>
      <c r="F51" s="814"/>
    </row>
    <row r="52" spans="3:6" ht="37.5" customHeight="1" x14ac:dyDescent="0.25">
      <c r="C52" s="805" t="s">
        <v>329</v>
      </c>
      <c r="D52" s="806"/>
      <c r="E52" s="424">
        <f>E47*35/100</f>
        <v>0</v>
      </c>
      <c r="F52" s="263" t="s">
        <v>152</v>
      </c>
    </row>
    <row r="53" spans="3:6" ht="35.25" customHeight="1" thickBot="1" x14ac:dyDescent="0.3">
      <c r="C53" s="807" t="s">
        <v>328</v>
      </c>
      <c r="D53" s="808"/>
      <c r="E53" s="512">
        <f>IF((F11)&gt;0,(F11*60/100),((F24+F35+F45)*60/100))</f>
        <v>0</v>
      </c>
      <c r="F53" s="264" t="s">
        <v>153</v>
      </c>
    </row>
  </sheetData>
  <sheetProtection password="CC3D" sheet="1" objects="1" scenarios="1"/>
  <mergeCells count="12">
    <mergeCell ref="A1:F1"/>
    <mergeCell ref="C3:C4"/>
    <mergeCell ref="D3:D4"/>
    <mergeCell ref="E3:E4"/>
    <mergeCell ref="F3:F4"/>
    <mergeCell ref="A3:A4"/>
    <mergeCell ref="B3:B4"/>
    <mergeCell ref="C52:D52"/>
    <mergeCell ref="C53:D53"/>
    <mergeCell ref="C50:F51"/>
    <mergeCell ref="A44:B44"/>
    <mergeCell ref="A47:B47"/>
  </mergeCells>
  <pageMargins left="0.7" right="0.7" top="0.75" bottom="0.75" header="0.3" footer="0.3"/>
  <pageSetup paperSize="9" scale="56"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workbookViewId="0">
      <selection activeCell="A7" sqref="A7:A25"/>
    </sheetView>
  </sheetViews>
  <sheetFormatPr baseColWidth="10" defaultColWidth="11.42578125" defaultRowHeight="15.75" x14ac:dyDescent="0.25"/>
  <cols>
    <col min="1" max="1" width="40.7109375" style="275" customWidth="1"/>
    <col min="2" max="2" width="29.140625" style="104" customWidth="1"/>
    <col min="3" max="3" width="74.5703125" style="104" customWidth="1"/>
    <col min="4" max="4" width="34" style="104" customWidth="1"/>
    <col min="5" max="5" width="34" style="284" customWidth="1"/>
    <col min="6" max="256" width="34" style="275" customWidth="1"/>
    <col min="257" max="16384" width="11.42578125" style="275"/>
  </cols>
  <sheetData>
    <row r="1" spans="1:6" s="104" customFormat="1" ht="22.5" customHeight="1" x14ac:dyDescent="0.2">
      <c r="A1" s="838" t="s">
        <v>283</v>
      </c>
      <c r="B1" s="838"/>
      <c r="C1" s="838"/>
      <c r="D1" s="833"/>
      <c r="E1" s="835"/>
      <c r="F1" s="833"/>
    </row>
    <row r="2" spans="1:6" s="104" customFormat="1" ht="22.5" customHeight="1" x14ac:dyDescent="0.2">
      <c r="A2" s="838"/>
      <c r="B2" s="838"/>
      <c r="C2" s="838"/>
      <c r="D2" s="833"/>
      <c r="E2" s="835"/>
      <c r="F2" s="833"/>
    </row>
    <row r="3" spans="1:6" s="104" customFormat="1" x14ac:dyDescent="0.2">
      <c r="A3" s="839" t="s">
        <v>247</v>
      </c>
      <c r="B3" s="839"/>
      <c r="C3" s="47" t="s">
        <v>333</v>
      </c>
      <c r="D3" s="266"/>
      <c r="E3" s="267"/>
      <c r="F3" s="267"/>
    </row>
    <row r="4" spans="1:6" s="104" customFormat="1" ht="15.6" x14ac:dyDescent="0.35">
      <c r="A4" s="47"/>
      <c r="B4" s="47"/>
      <c r="C4" s="47"/>
      <c r="D4" s="266"/>
      <c r="E4" s="267"/>
      <c r="F4" s="267"/>
    </row>
    <row r="5" spans="1:6" s="104" customFormat="1" ht="15.95" thickBot="1" x14ac:dyDescent="0.4">
      <c r="A5" s="268"/>
      <c r="B5" s="269"/>
      <c r="C5" s="270"/>
      <c r="D5" s="266"/>
      <c r="E5" s="271"/>
      <c r="F5" s="271"/>
    </row>
    <row r="6" spans="1:6" s="104" customFormat="1" ht="30" customHeight="1" thickBot="1" x14ac:dyDescent="0.25">
      <c r="A6" s="285" t="s">
        <v>174</v>
      </c>
      <c r="B6" s="836" t="s">
        <v>216</v>
      </c>
      <c r="C6" s="837"/>
      <c r="D6" s="47"/>
      <c r="E6" s="47"/>
      <c r="F6" s="47"/>
    </row>
    <row r="7" spans="1:6" s="104" customFormat="1" ht="24" customHeight="1" x14ac:dyDescent="0.2">
      <c r="A7" s="830" t="s">
        <v>175</v>
      </c>
      <c r="B7" s="286">
        <v>617</v>
      </c>
      <c r="C7" s="287" t="s">
        <v>257</v>
      </c>
      <c r="D7" s="266"/>
      <c r="E7" s="267"/>
      <c r="F7" s="267"/>
    </row>
    <row r="8" spans="1:6" s="104" customFormat="1" ht="24" customHeight="1" x14ac:dyDescent="0.2">
      <c r="A8" s="831"/>
      <c r="B8" s="288" t="s">
        <v>176</v>
      </c>
      <c r="C8" s="289" t="s">
        <v>177</v>
      </c>
      <c r="D8" s="266"/>
      <c r="E8" s="267"/>
      <c r="F8" s="267"/>
    </row>
    <row r="9" spans="1:6" s="104" customFormat="1" ht="24" customHeight="1" x14ac:dyDescent="0.2">
      <c r="A9" s="831"/>
      <c r="B9" s="288">
        <v>621</v>
      </c>
      <c r="C9" s="289" t="s">
        <v>258</v>
      </c>
      <c r="D9" s="266"/>
      <c r="E9" s="267"/>
      <c r="F9" s="267"/>
    </row>
    <row r="10" spans="1:6" s="104" customFormat="1" ht="24" customHeight="1" x14ac:dyDescent="0.2">
      <c r="A10" s="831"/>
      <c r="B10" s="288">
        <v>625</v>
      </c>
      <c r="C10" s="289" t="s">
        <v>265</v>
      </c>
      <c r="D10" s="266"/>
      <c r="E10" s="267"/>
      <c r="F10" s="267"/>
    </row>
    <row r="11" spans="1:6" s="104" customFormat="1" ht="24" customHeight="1" x14ac:dyDescent="0.2">
      <c r="A11" s="831"/>
      <c r="B11" s="288" t="s">
        <v>178</v>
      </c>
      <c r="C11" s="289" t="s">
        <v>65</v>
      </c>
      <c r="D11" s="266"/>
      <c r="E11" s="267"/>
      <c r="F11" s="267"/>
    </row>
    <row r="12" spans="1:6" s="104" customFormat="1" ht="24" customHeight="1" x14ac:dyDescent="0.2">
      <c r="A12" s="831"/>
      <c r="B12" s="288" t="s">
        <v>179</v>
      </c>
      <c r="C12" s="289" t="s">
        <v>66</v>
      </c>
      <c r="D12" s="266"/>
      <c r="E12" s="267"/>
      <c r="F12" s="267"/>
    </row>
    <row r="13" spans="1:6" s="104" customFormat="1" ht="24" customHeight="1" x14ac:dyDescent="0.2">
      <c r="A13" s="831"/>
      <c r="B13" s="288" t="s">
        <v>180</v>
      </c>
      <c r="C13" s="289" t="s">
        <v>67</v>
      </c>
      <c r="D13" s="266"/>
      <c r="E13" s="267"/>
      <c r="F13" s="267"/>
    </row>
    <row r="14" spans="1:6" s="104" customFormat="1" ht="24" customHeight="1" x14ac:dyDescent="0.2">
      <c r="A14" s="831"/>
      <c r="B14" s="288">
        <v>631</v>
      </c>
      <c r="C14" s="289" t="s">
        <v>141</v>
      </c>
      <c r="D14" s="266"/>
      <c r="E14" s="267"/>
      <c r="F14" s="267"/>
    </row>
    <row r="15" spans="1:6" s="104" customFormat="1" ht="24" customHeight="1" x14ac:dyDescent="0.2">
      <c r="A15" s="831"/>
      <c r="B15" s="288" t="s">
        <v>181</v>
      </c>
      <c r="C15" s="289" t="s">
        <v>143</v>
      </c>
      <c r="D15" s="266"/>
      <c r="E15" s="267"/>
      <c r="F15" s="267"/>
    </row>
    <row r="16" spans="1:6" s="104" customFormat="1" ht="24" customHeight="1" x14ac:dyDescent="0.2">
      <c r="A16" s="831"/>
      <c r="B16" s="288" t="s">
        <v>182</v>
      </c>
      <c r="C16" s="289" t="s">
        <v>145</v>
      </c>
      <c r="D16" s="266"/>
      <c r="E16" s="267"/>
      <c r="F16" s="267"/>
    </row>
    <row r="17" spans="1:7" s="104" customFormat="1" ht="24" customHeight="1" x14ac:dyDescent="0.2">
      <c r="A17" s="831"/>
      <c r="B17" s="290" t="s">
        <v>183</v>
      </c>
      <c r="C17" s="289" t="s">
        <v>80</v>
      </c>
      <c r="D17" s="47"/>
      <c r="E17" s="47"/>
      <c r="F17" s="272"/>
    </row>
    <row r="18" spans="1:7" s="104" customFormat="1" ht="24" customHeight="1" x14ac:dyDescent="0.2">
      <c r="A18" s="831"/>
      <c r="B18" s="288" t="s">
        <v>184</v>
      </c>
      <c r="C18" s="289" t="s">
        <v>81</v>
      </c>
      <c r="D18" s="47"/>
      <c r="E18" s="47"/>
      <c r="F18" s="272"/>
    </row>
    <row r="19" spans="1:7" s="104" customFormat="1" ht="24" customHeight="1" x14ac:dyDescent="0.2">
      <c r="A19" s="831"/>
      <c r="B19" s="288" t="s">
        <v>185</v>
      </c>
      <c r="C19" s="289" t="s">
        <v>82</v>
      </c>
      <c r="D19" s="47"/>
      <c r="E19" s="47"/>
      <c r="F19" s="272"/>
    </row>
    <row r="20" spans="1:7" s="104" customFormat="1" ht="24" customHeight="1" x14ac:dyDescent="0.2">
      <c r="A20" s="831"/>
      <c r="B20" s="288" t="s">
        <v>196</v>
      </c>
      <c r="C20" s="333" t="s">
        <v>83</v>
      </c>
      <c r="D20" s="366"/>
      <c r="E20" s="366"/>
      <c r="F20" s="272"/>
    </row>
    <row r="21" spans="1:7" s="104" customFormat="1" ht="24" customHeight="1" x14ac:dyDescent="0.2">
      <c r="A21" s="831"/>
      <c r="B21" s="288">
        <v>645</v>
      </c>
      <c r="C21" s="289" t="s">
        <v>84</v>
      </c>
      <c r="D21" s="47"/>
      <c r="E21" s="47"/>
      <c r="F21" s="272"/>
    </row>
    <row r="22" spans="1:7" s="104" customFormat="1" ht="24" customHeight="1" x14ac:dyDescent="0.2">
      <c r="A22" s="831"/>
      <c r="B22" s="288">
        <v>647</v>
      </c>
      <c r="C22" s="289" t="s">
        <v>85</v>
      </c>
      <c r="D22" s="47"/>
      <c r="E22" s="47"/>
      <c r="F22" s="272"/>
    </row>
    <row r="23" spans="1:7" s="104" customFormat="1" ht="24" customHeight="1" x14ac:dyDescent="0.2">
      <c r="A23" s="831"/>
      <c r="B23" s="320">
        <v>648</v>
      </c>
      <c r="C23" s="319" t="s">
        <v>86</v>
      </c>
      <c r="D23" s="47"/>
      <c r="E23" s="47"/>
      <c r="F23" s="272"/>
    </row>
    <row r="24" spans="1:7" s="104" customFormat="1" ht="24" customHeight="1" x14ac:dyDescent="0.2">
      <c r="A24" s="831"/>
      <c r="B24" s="320">
        <v>6815</v>
      </c>
      <c r="C24" s="319" t="s">
        <v>186</v>
      </c>
      <c r="D24" s="834"/>
      <c r="E24" s="834"/>
      <c r="F24" s="273"/>
    </row>
    <row r="25" spans="1:7" s="104" customFormat="1" ht="24" customHeight="1" thickBot="1" x14ac:dyDescent="0.25">
      <c r="A25" s="832"/>
      <c r="B25" s="318">
        <v>862</v>
      </c>
      <c r="C25" s="291" t="s">
        <v>187</v>
      </c>
    </row>
    <row r="26" spans="1:7" s="104" customFormat="1" ht="13.5" customHeight="1" thickBot="1" x14ac:dyDescent="0.4">
      <c r="A26" s="274"/>
      <c r="B26" s="275"/>
      <c r="C26" s="275"/>
      <c r="D26" s="47"/>
      <c r="E26" s="47"/>
      <c r="F26" s="276"/>
    </row>
    <row r="27" spans="1:7" s="104" customFormat="1" ht="24" customHeight="1" x14ac:dyDescent="0.2">
      <c r="A27" s="830" t="s">
        <v>188</v>
      </c>
      <c r="B27" s="327">
        <v>617</v>
      </c>
      <c r="C27" s="328" t="s">
        <v>257</v>
      </c>
    </row>
    <row r="28" spans="1:7" s="279" customFormat="1" ht="24" customHeight="1" x14ac:dyDescent="0.25">
      <c r="A28" s="831"/>
      <c r="B28" s="331" t="s">
        <v>176</v>
      </c>
      <c r="C28" s="332" t="s">
        <v>177</v>
      </c>
      <c r="D28" s="277"/>
      <c r="E28" s="277"/>
      <c r="F28" s="278"/>
      <c r="G28" s="278"/>
    </row>
    <row r="29" spans="1:7" s="279" customFormat="1" ht="24" customHeight="1" x14ac:dyDescent="0.25">
      <c r="A29" s="831"/>
      <c r="B29" s="288">
        <v>621</v>
      </c>
      <c r="C29" s="333" t="s">
        <v>258</v>
      </c>
      <c r="D29" s="280"/>
      <c r="E29" s="277"/>
      <c r="F29" s="278"/>
      <c r="G29" s="278"/>
    </row>
    <row r="30" spans="1:7" s="279" customFormat="1" ht="24" customHeight="1" x14ac:dyDescent="0.25">
      <c r="A30" s="831"/>
      <c r="B30" s="288">
        <v>623</v>
      </c>
      <c r="C30" s="333" t="s">
        <v>264</v>
      </c>
      <c r="D30" s="277"/>
      <c r="E30" s="277"/>
      <c r="F30" s="278"/>
      <c r="G30" s="278"/>
    </row>
    <row r="31" spans="1:7" s="279" customFormat="1" ht="24" customHeight="1" x14ac:dyDescent="0.25">
      <c r="A31" s="831"/>
      <c r="B31" s="288">
        <v>625</v>
      </c>
      <c r="C31" s="333" t="s">
        <v>265</v>
      </c>
      <c r="D31" s="277"/>
      <c r="E31" s="277"/>
      <c r="F31" s="278"/>
      <c r="G31" s="278"/>
    </row>
    <row r="32" spans="1:7" s="279" customFormat="1" ht="24" customHeight="1" x14ac:dyDescent="0.25">
      <c r="A32" s="831"/>
      <c r="B32" s="288" t="s">
        <v>178</v>
      </c>
      <c r="C32" s="333" t="s">
        <v>189</v>
      </c>
      <c r="D32" s="281"/>
      <c r="E32" s="277"/>
      <c r="F32" s="278"/>
      <c r="G32" s="278"/>
    </row>
    <row r="33" spans="1:7" s="279" customFormat="1" ht="24" customHeight="1" x14ac:dyDescent="0.25">
      <c r="A33" s="831"/>
      <c r="B33" s="288" t="s">
        <v>180</v>
      </c>
      <c r="C33" s="333" t="s">
        <v>259</v>
      </c>
      <c r="D33" s="281"/>
      <c r="E33" s="277"/>
      <c r="F33" s="278"/>
      <c r="G33" s="278"/>
    </row>
    <row r="34" spans="1:7" s="279" customFormat="1" ht="24" customHeight="1" x14ac:dyDescent="0.25">
      <c r="A34" s="831"/>
      <c r="B34" s="288">
        <v>631</v>
      </c>
      <c r="C34" s="333" t="s">
        <v>141</v>
      </c>
      <c r="D34" s="281"/>
      <c r="E34" s="277"/>
      <c r="F34" s="278"/>
      <c r="G34" s="278"/>
    </row>
    <row r="35" spans="1:7" s="279" customFormat="1" ht="24" customHeight="1" x14ac:dyDescent="0.25">
      <c r="A35" s="831"/>
      <c r="B35" s="288" t="s">
        <v>190</v>
      </c>
      <c r="C35" s="333" t="s">
        <v>143</v>
      </c>
      <c r="D35" s="281"/>
      <c r="E35" s="277"/>
      <c r="F35" s="278"/>
      <c r="G35" s="278"/>
    </row>
    <row r="36" spans="1:7" s="279" customFormat="1" ht="24" customHeight="1" x14ac:dyDescent="0.25">
      <c r="A36" s="831"/>
      <c r="B36" s="288" t="s">
        <v>191</v>
      </c>
      <c r="C36" s="333" t="s">
        <v>145</v>
      </c>
      <c r="D36" s="281"/>
      <c r="E36" s="277"/>
      <c r="F36" s="278"/>
      <c r="G36" s="278"/>
    </row>
    <row r="37" spans="1:7" s="279" customFormat="1" ht="24" customHeight="1" x14ac:dyDescent="0.25">
      <c r="A37" s="831"/>
      <c r="B37" s="288" t="s">
        <v>183</v>
      </c>
      <c r="C37" s="333" t="s">
        <v>80</v>
      </c>
      <c r="D37" s="281"/>
      <c r="E37" s="277"/>
      <c r="F37" s="278"/>
      <c r="G37" s="278"/>
    </row>
    <row r="38" spans="1:7" s="279" customFormat="1" ht="24" customHeight="1" x14ac:dyDescent="0.25">
      <c r="A38" s="831"/>
      <c r="B38" s="288" t="s">
        <v>184</v>
      </c>
      <c r="C38" s="333" t="s">
        <v>81</v>
      </c>
      <c r="D38" s="281"/>
      <c r="E38" s="277"/>
      <c r="F38" s="278"/>
      <c r="G38" s="278"/>
    </row>
    <row r="39" spans="1:7" s="279" customFormat="1" ht="24" customHeight="1" x14ac:dyDescent="0.25">
      <c r="A39" s="831"/>
      <c r="B39" s="288" t="s">
        <v>185</v>
      </c>
      <c r="C39" s="333" t="s">
        <v>82</v>
      </c>
      <c r="D39" s="281"/>
      <c r="E39" s="277"/>
      <c r="F39" s="278"/>
      <c r="G39" s="278"/>
    </row>
    <row r="40" spans="1:7" s="279" customFormat="1" ht="24" customHeight="1" x14ac:dyDescent="0.25">
      <c r="A40" s="831"/>
      <c r="B40" s="288" t="s">
        <v>196</v>
      </c>
      <c r="C40" s="333" t="s">
        <v>83</v>
      </c>
      <c r="D40" s="282"/>
      <c r="E40" s="277"/>
      <c r="F40" s="278"/>
      <c r="G40" s="278"/>
    </row>
    <row r="41" spans="1:7" s="279" customFormat="1" ht="24" customHeight="1" x14ac:dyDescent="0.25">
      <c r="A41" s="831"/>
      <c r="B41" s="288">
        <v>645</v>
      </c>
      <c r="C41" s="333" t="s">
        <v>84</v>
      </c>
      <c r="D41" s="282"/>
      <c r="E41" s="277"/>
      <c r="F41" s="278"/>
      <c r="G41" s="278"/>
    </row>
    <row r="42" spans="1:7" s="279" customFormat="1" ht="24" customHeight="1" x14ac:dyDescent="0.25">
      <c r="A42" s="831"/>
      <c r="B42" s="288">
        <v>647</v>
      </c>
      <c r="C42" s="333" t="s">
        <v>85</v>
      </c>
      <c r="D42" s="282"/>
      <c r="E42" s="277"/>
      <c r="F42" s="278"/>
      <c r="G42" s="278"/>
    </row>
    <row r="43" spans="1:7" s="279" customFormat="1" ht="24" customHeight="1" x14ac:dyDescent="0.25">
      <c r="A43" s="831"/>
      <c r="B43" s="288">
        <v>648</v>
      </c>
      <c r="C43" s="333" t="s">
        <v>86</v>
      </c>
      <c r="D43" s="282"/>
      <c r="E43" s="277"/>
      <c r="F43" s="278"/>
      <c r="G43" s="278"/>
    </row>
    <row r="44" spans="1:7" s="279" customFormat="1" ht="24" customHeight="1" x14ac:dyDescent="0.25">
      <c r="A44" s="831"/>
      <c r="B44" s="329" t="s">
        <v>256</v>
      </c>
      <c r="C44" s="330" t="s">
        <v>186</v>
      </c>
      <c r="D44" s="281"/>
      <c r="E44" s="277"/>
      <c r="F44" s="278"/>
      <c r="G44" s="278"/>
    </row>
    <row r="45" spans="1:7" s="279" customFormat="1" ht="24" customHeight="1" thickBot="1" x14ac:dyDescent="0.3">
      <c r="A45" s="832"/>
      <c r="B45" s="265">
        <v>862</v>
      </c>
      <c r="C45" s="265" t="s">
        <v>187</v>
      </c>
      <c r="D45" s="283"/>
      <c r="E45" s="277"/>
      <c r="F45" s="278"/>
      <c r="G45" s="278"/>
    </row>
    <row r="46" spans="1:7" s="279" customFormat="1" ht="11.25" customHeight="1" thickBot="1" x14ac:dyDescent="0.3">
      <c r="A46" s="278"/>
      <c r="B46" s="283"/>
      <c r="C46" s="283"/>
      <c r="D46" s="283"/>
      <c r="E46" s="277"/>
      <c r="F46" s="278"/>
      <c r="G46" s="278"/>
    </row>
    <row r="47" spans="1:7" s="279" customFormat="1" ht="24" customHeight="1" x14ac:dyDescent="0.25">
      <c r="A47" s="830" t="s">
        <v>203</v>
      </c>
      <c r="B47" s="327">
        <v>617</v>
      </c>
      <c r="C47" s="328" t="s">
        <v>257</v>
      </c>
      <c r="D47" s="282"/>
      <c r="E47" s="277"/>
      <c r="F47" s="278"/>
      <c r="G47" s="278"/>
    </row>
    <row r="48" spans="1:7" s="279" customFormat="1" ht="24" customHeight="1" x14ac:dyDescent="0.25">
      <c r="A48" s="831"/>
      <c r="B48" s="288" t="s">
        <v>176</v>
      </c>
      <c r="C48" s="333" t="s">
        <v>177</v>
      </c>
      <c r="D48" s="277"/>
      <c r="E48" s="277"/>
      <c r="F48" s="278"/>
      <c r="G48" s="278"/>
    </row>
    <row r="49" spans="1:7" s="279" customFormat="1" ht="24" customHeight="1" x14ac:dyDescent="0.25">
      <c r="A49" s="831"/>
      <c r="B49" s="288">
        <v>621</v>
      </c>
      <c r="C49" s="333" t="s">
        <v>258</v>
      </c>
      <c r="D49" s="277"/>
      <c r="E49" s="277"/>
      <c r="F49" s="278"/>
      <c r="G49" s="278"/>
    </row>
    <row r="50" spans="1:7" s="279" customFormat="1" ht="24" customHeight="1" x14ac:dyDescent="0.25">
      <c r="A50" s="831"/>
      <c r="B50" s="334" t="s">
        <v>193</v>
      </c>
      <c r="C50" s="334" t="s">
        <v>314</v>
      </c>
      <c r="D50" s="277"/>
      <c r="E50" s="277"/>
      <c r="F50" s="278"/>
      <c r="G50" s="278"/>
    </row>
    <row r="51" spans="1:7" s="279" customFormat="1" ht="24" customHeight="1" x14ac:dyDescent="0.25">
      <c r="A51" s="831"/>
      <c r="B51" s="288" t="s">
        <v>194</v>
      </c>
      <c r="C51" s="333" t="s">
        <v>195</v>
      </c>
      <c r="D51" s="277"/>
      <c r="E51" s="277"/>
      <c r="F51" s="278"/>
      <c r="G51" s="278"/>
    </row>
    <row r="52" spans="1:7" s="279" customFormat="1" ht="24" customHeight="1" x14ac:dyDescent="0.25">
      <c r="A52" s="831"/>
      <c r="B52" s="334">
        <v>625</v>
      </c>
      <c r="C52" s="334" t="s">
        <v>266</v>
      </c>
      <c r="D52" s="277"/>
      <c r="E52" s="277"/>
      <c r="F52" s="278"/>
      <c r="G52" s="278"/>
    </row>
    <row r="53" spans="1:7" s="279" customFormat="1" ht="24" customHeight="1" x14ac:dyDescent="0.25">
      <c r="A53" s="831"/>
      <c r="B53" s="288" t="s">
        <v>178</v>
      </c>
      <c r="C53" s="333" t="s">
        <v>192</v>
      </c>
      <c r="D53" s="277"/>
      <c r="E53" s="277"/>
      <c r="F53" s="278"/>
      <c r="G53" s="278"/>
    </row>
    <row r="54" spans="1:7" s="279" customFormat="1" ht="24" customHeight="1" x14ac:dyDescent="0.25">
      <c r="A54" s="831"/>
      <c r="B54" s="288" t="s">
        <v>180</v>
      </c>
      <c r="C54" s="333" t="s">
        <v>67</v>
      </c>
      <c r="D54" s="277"/>
      <c r="E54" s="277"/>
      <c r="F54" s="278"/>
      <c r="G54" s="278"/>
    </row>
    <row r="55" spans="1:7" s="279" customFormat="1" ht="24" customHeight="1" x14ac:dyDescent="0.25">
      <c r="A55" s="831"/>
      <c r="B55" s="334">
        <v>631</v>
      </c>
      <c r="C55" s="334" t="s">
        <v>141</v>
      </c>
      <c r="D55" s="277"/>
      <c r="E55" s="277"/>
      <c r="F55" s="278"/>
      <c r="G55" s="278"/>
    </row>
    <row r="56" spans="1:7" ht="24" customHeight="1" x14ac:dyDescent="0.25">
      <c r="A56" s="831"/>
      <c r="B56" s="288" t="s">
        <v>245</v>
      </c>
      <c r="C56" s="333" t="s">
        <v>143</v>
      </c>
      <c r="D56" s="277"/>
      <c r="E56" s="277"/>
      <c r="F56" s="278"/>
      <c r="G56" s="278"/>
    </row>
    <row r="57" spans="1:7" ht="24" customHeight="1" x14ac:dyDescent="0.25">
      <c r="A57" s="831"/>
      <c r="B57" s="334" t="s">
        <v>182</v>
      </c>
      <c r="C57" s="334" t="s">
        <v>145</v>
      </c>
      <c r="D57" s="277"/>
      <c r="E57" s="277"/>
      <c r="F57" s="278"/>
      <c r="G57" s="278"/>
    </row>
    <row r="58" spans="1:7" ht="24" customHeight="1" x14ac:dyDescent="0.25">
      <c r="A58" s="831"/>
      <c r="B58" s="288" t="s">
        <v>183</v>
      </c>
      <c r="C58" s="333" t="s">
        <v>80</v>
      </c>
    </row>
    <row r="59" spans="1:7" ht="24" customHeight="1" x14ac:dyDescent="0.25">
      <c r="A59" s="831"/>
      <c r="B59" s="334" t="s">
        <v>184</v>
      </c>
      <c r="C59" s="334" t="s">
        <v>81</v>
      </c>
    </row>
    <row r="60" spans="1:7" ht="24" customHeight="1" x14ac:dyDescent="0.25">
      <c r="A60" s="831"/>
      <c r="B60" s="288" t="s">
        <v>185</v>
      </c>
      <c r="C60" s="333" t="s">
        <v>82</v>
      </c>
    </row>
    <row r="61" spans="1:7" ht="24" customHeight="1" x14ac:dyDescent="0.25">
      <c r="A61" s="831"/>
      <c r="B61" s="334" t="s">
        <v>196</v>
      </c>
      <c r="C61" s="334" t="s">
        <v>83</v>
      </c>
    </row>
    <row r="62" spans="1:7" ht="24" customHeight="1" x14ac:dyDescent="0.25">
      <c r="A62" s="831"/>
      <c r="B62" s="288">
        <v>645</v>
      </c>
      <c r="C62" s="333" t="s">
        <v>84</v>
      </c>
    </row>
    <row r="63" spans="1:7" ht="24" customHeight="1" x14ac:dyDescent="0.25">
      <c r="A63" s="831"/>
      <c r="B63" s="334">
        <v>647</v>
      </c>
      <c r="C63" s="334" t="s">
        <v>85</v>
      </c>
    </row>
    <row r="64" spans="1:7" ht="24" customHeight="1" x14ac:dyDescent="0.25">
      <c r="A64" s="831"/>
      <c r="B64" s="288">
        <v>648</v>
      </c>
      <c r="C64" s="333" t="s">
        <v>86</v>
      </c>
    </row>
    <row r="65" spans="1:3" ht="24" customHeight="1" x14ac:dyDescent="0.25">
      <c r="A65" s="831"/>
      <c r="B65" s="288">
        <v>6815</v>
      </c>
      <c r="C65" s="333" t="s">
        <v>186</v>
      </c>
    </row>
    <row r="66" spans="1:3" ht="24" customHeight="1" thickBot="1" x14ac:dyDescent="0.3">
      <c r="A66" s="832"/>
      <c r="B66" s="265">
        <v>862</v>
      </c>
      <c r="C66" s="265" t="s">
        <v>187</v>
      </c>
    </row>
    <row r="67" spans="1:3" ht="13.5" customHeight="1" thickBot="1" x14ac:dyDescent="0.3"/>
    <row r="68" spans="1:3" ht="24" customHeight="1" x14ac:dyDescent="0.25">
      <c r="A68" s="830" t="s">
        <v>197</v>
      </c>
      <c r="B68" s="327">
        <v>617</v>
      </c>
      <c r="C68" s="328" t="s">
        <v>257</v>
      </c>
    </row>
    <row r="69" spans="1:3" ht="24" customHeight="1" x14ac:dyDescent="0.25">
      <c r="A69" s="831"/>
      <c r="B69" s="288" t="s">
        <v>176</v>
      </c>
      <c r="C69" s="333" t="s">
        <v>177</v>
      </c>
    </row>
    <row r="70" spans="1:3" ht="24" customHeight="1" x14ac:dyDescent="0.25">
      <c r="A70" s="831"/>
      <c r="B70" s="335" t="s">
        <v>273</v>
      </c>
      <c r="C70" s="334" t="s">
        <v>246</v>
      </c>
    </row>
    <row r="71" spans="1:3" ht="24" customHeight="1" x14ac:dyDescent="0.25">
      <c r="A71" s="831"/>
      <c r="B71" s="288">
        <v>622</v>
      </c>
      <c r="C71" s="333" t="s">
        <v>198</v>
      </c>
    </row>
    <row r="72" spans="1:3" ht="24" customHeight="1" x14ac:dyDescent="0.25">
      <c r="A72" s="831"/>
      <c r="B72" s="335">
        <v>623</v>
      </c>
      <c r="C72" s="334" t="s">
        <v>199</v>
      </c>
    </row>
    <row r="73" spans="1:3" ht="24" customHeight="1" x14ac:dyDescent="0.25">
      <c r="A73" s="831"/>
      <c r="B73" s="288">
        <v>625</v>
      </c>
      <c r="C73" s="333" t="s">
        <v>202</v>
      </c>
    </row>
    <row r="74" spans="1:3" ht="24" customHeight="1" x14ac:dyDescent="0.25">
      <c r="A74" s="831"/>
      <c r="B74" s="288" t="s">
        <v>200</v>
      </c>
      <c r="C74" s="333" t="s">
        <v>201</v>
      </c>
    </row>
    <row r="75" spans="1:3" ht="24" customHeight="1" thickBot="1" x14ac:dyDescent="0.3">
      <c r="A75" s="832"/>
      <c r="B75" s="318" t="s">
        <v>178</v>
      </c>
      <c r="C75" s="408" t="s">
        <v>192</v>
      </c>
    </row>
    <row r="76" spans="1:3" ht="24" customHeight="1" x14ac:dyDescent="0.25"/>
  </sheetData>
  <sheetProtection password="CC3D" sheet="1" objects="1" scenarios="1"/>
  <mergeCells count="11">
    <mergeCell ref="A68:A75"/>
    <mergeCell ref="A27:A45"/>
    <mergeCell ref="F1:F2"/>
    <mergeCell ref="D24:E24"/>
    <mergeCell ref="D1:D2"/>
    <mergeCell ref="E1:E2"/>
    <mergeCell ref="B6:C6"/>
    <mergeCell ref="A7:A25"/>
    <mergeCell ref="A1:C2"/>
    <mergeCell ref="A3:B3"/>
    <mergeCell ref="A47:A66"/>
  </mergeCells>
  <pageMargins left="0.70866141732283472" right="0.70866141732283472" top="0.74803149606299213" bottom="0.74803149606299213" header="0.31496062992125984" footer="0.31496062992125984"/>
  <pageSetup paperSize="9" scale="60" orientation="portrait" r:id="rId1"/>
  <rowBreaks count="1" manualBreakCount="1">
    <brk id="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9</vt:i4>
      </vt:variant>
    </vt:vector>
  </HeadingPairs>
  <TitlesOfParts>
    <vt:vector size="18" baseType="lpstr">
      <vt:lpstr>Lisez moi</vt:lpstr>
      <vt:lpstr>1 - Identification</vt:lpstr>
      <vt:lpstr>2 - Organigramme AGC ACF</vt:lpstr>
      <vt:lpstr>3 - Données Financières struc</vt:lpstr>
      <vt:lpstr>4 - Données Financières AGC PIL</vt:lpstr>
      <vt:lpstr>5 - Données Financières ACF</vt:lpstr>
      <vt:lpstr>6 - Attestation Caf</vt:lpstr>
      <vt:lpstr>7- Report SIAS</vt:lpstr>
      <vt:lpstr>8 - Table des comptes </vt:lpstr>
      <vt:lpstr>'1 - Identification'!Zone_d_impression</vt:lpstr>
      <vt:lpstr>'2 - Organigramme AGC ACF'!Zone_d_impression</vt:lpstr>
      <vt:lpstr>'3 - Données Financières struc'!Zone_d_impression</vt:lpstr>
      <vt:lpstr>'4 - Données Financières AGC PIL'!Zone_d_impression</vt:lpstr>
      <vt:lpstr>'5 - Données Financières ACF'!Zone_d_impression</vt:lpstr>
      <vt:lpstr>'6 - Attestation Caf'!Zone_d_impression</vt:lpstr>
      <vt:lpstr>'7- Report SIAS'!Zone_d_impression</vt:lpstr>
      <vt:lpstr>'8 - Table des comptes '!Zone_d_impression</vt:lpstr>
      <vt:lpstr>'Lisez moi'!Zone_d_impression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2014-12-19T14:40:40Z</cp:lastPrinted>
  <dcterms:created xsi:type="dcterms:W3CDTF">2006-09-16T00:00:00Z</dcterms:created>
  <dcterms:modified xsi:type="dcterms:W3CDTF">2021-04-16T05:03:48Z</dcterms:modified>
</cp:coreProperties>
</file>