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tion Sociale\Pôle partenaires\Parentalité\CLAS\CLAS 2026-2027\"/>
    </mc:Choice>
  </mc:AlternateContent>
  <xr:revisionPtr revIDLastSave="0" documentId="13_ncr:1_{E796EE40-1CDB-4381-8FCB-4D92AB23B7FE}" xr6:coauthVersionLast="47" xr6:coauthVersionMax="47" xr10:uidLastSave="{00000000-0000-0000-0000-000000000000}"/>
  <workbookProtection workbookAlgorithmName="SHA-512" workbookHashValue="6kxcXPEqfPHVPP6zAm07EEBRr98R/xvwL4ITv2txyJDRmDLI03/2RzSxFJFbisXlXi0VWxHJZEdQMSQhykhXeQ==" workbookSaltValue="xSG1Im1RibP1HMhyKzWDrQ==" workbookSpinCount="100000" lockStructure="1"/>
  <bookViews>
    <workbookView xWindow="330" yWindow="-120" windowWidth="28590" windowHeight="16440" xr2:uid="{85067BFA-F4BD-41A0-A2A4-73FC1E0C06D5}"/>
  </bookViews>
  <sheets>
    <sheet name="SIMULATEUR" sheetId="2" r:id="rId1"/>
    <sheet name="BAREMES 2026-2027" sheetId="1" r:id="rId2"/>
  </sheets>
  <definedNames>
    <definedName name="_xlnm.Print_Area" localSheetId="0">SIMULATEUR!$A$1:$I$66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H40" i="2"/>
  <c r="H38" i="2"/>
  <c r="F18" i="1"/>
  <c r="E18" i="1"/>
  <c r="D18" i="1"/>
  <c r="C18" i="1" s="1"/>
  <c r="F17" i="1"/>
  <c r="E17" i="1"/>
  <c r="D17" i="1"/>
  <c r="C17" i="1"/>
  <c r="F16" i="1"/>
  <c r="E16" i="1"/>
  <c r="D16" i="1"/>
  <c r="C16" i="1" s="1"/>
  <c r="F15" i="1"/>
  <c r="E15" i="1"/>
  <c r="D15" i="1"/>
  <c r="C15" i="1"/>
  <c r="F14" i="1"/>
  <c r="E14" i="1"/>
  <c r="D14" i="1"/>
  <c r="C14" i="1" s="1"/>
  <c r="F13" i="1"/>
  <c r="E13" i="1"/>
  <c r="D13" i="1"/>
  <c r="C13" i="1"/>
  <c r="F12" i="1"/>
  <c r="E12" i="1"/>
  <c r="D12" i="1"/>
  <c r="C12" i="1" s="1"/>
  <c r="F11" i="1"/>
  <c r="E11" i="1"/>
  <c r="D11" i="1"/>
  <c r="C11" i="1"/>
  <c r="F10" i="1"/>
  <c r="E10" i="1"/>
  <c r="D10" i="1"/>
  <c r="C10" i="1" s="1"/>
  <c r="F9" i="1"/>
  <c r="E9" i="1"/>
  <c r="D9" i="1"/>
  <c r="C9" i="1"/>
  <c r="F8" i="1"/>
  <c r="E8" i="1"/>
  <c r="D8" i="1"/>
  <c r="C8" i="1" s="1"/>
  <c r="F7" i="1"/>
  <c r="E7" i="1"/>
  <c r="D7" i="1"/>
  <c r="C7" i="1"/>
  <c r="F6" i="1"/>
  <c r="E6" i="1"/>
  <c r="D6" i="1"/>
  <c r="C6" i="1" s="1"/>
  <c r="F5" i="1"/>
  <c r="E5" i="1"/>
  <c r="D5" i="1"/>
  <c r="C5" i="1"/>
  <c r="C4" i="1"/>
  <c r="H45" i="2" l="1"/>
</calcChain>
</file>

<file path=xl/sharedStrings.xml><?xml version="1.0" encoding="utf-8"?>
<sst xmlns="http://schemas.openxmlformats.org/spreadsheetml/2006/main" count="33" uniqueCount="18">
  <si>
    <t>CLAS 2026-2027</t>
  </si>
  <si>
    <t>PS</t>
  </si>
  <si>
    <t>Prix plafond</t>
  </si>
  <si>
    <t>Bonification Enfants</t>
  </si>
  <si>
    <t>Bonification Parents</t>
  </si>
  <si>
    <t>collectif</t>
  </si>
  <si>
    <t>collectifs</t>
  </si>
  <si>
    <t>Montant de vos dépenses prévisionnelles (hors bénévolat)</t>
  </si>
  <si>
    <t>Demande bonus parents</t>
  </si>
  <si>
    <t>Montant prévisionnel de la Prestation de service</t>
  </si>
  <si>
    <t>Montant prévisionnel du bonus enfants</t>
  </si>
  <si>
    <t>Montant prévisionnel du bonus parents</t>
  </si>
  <si>
    <t>Montant total à indiquer dans votre demande dans la ligne</t>
  </si>
  <si>
    <t>Nombre de collectifs d'enfants demandés</t>
  </si>
  <si>
    <t>Demande de bonus enfants</t>
  </si>
  <si>
    <t>oui</t>
  </si>
  <si>
    <t>non</t>
  </si>
  <si>
    <t>Pour calculer les montants de la prestation de service CLAS 2026-2027 et des bonus, vous devez saisir  vos informations dans les cases vertes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</si>
</sst>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€&quot;"/>
    <numFmt numFmtId="166" formatCode="#,##0.00\ &quot;€&quot;"/>
    <numFmt numFmtId="168" formatCode="#,##0\ &quot;€&quot;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6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/>
      <u/>
      <sz val="11"/>
      <name val="Candara"/>
      <family val="2"/>
      <charset val="1"/>
    </font>
    <font>
      <sz val="11"/>
      <name val="Candara"/>
      <family val="2"/>
      <charset val="1"/>
    </font>
    <font>
      <b/>
      <sz val="11"/>
      <name val="Candar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wrapText="1"/>
    </xf>
    <xf numFmtId="0" fontId="4" fillId="0" borderId="0" xfId="0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8" fontId="3" fillId="4" borderId="6" xfId="2" applyNumberFormat="1" applyFont="1" applyFill="1" applyBorder="1" applyAlignment="1">
      <alignment vertical="center"/>
    </xf>
    <xf numFmtId="168" fontId="3" fillId="2" borderId="4" xfId="0" applyNumberFormat="1" applyFont="1" applyFill="1" applyBorder="1" applyAlignment="1">
      <alignment vertical="center"/>
    </xf>
    <xf numFmtId="166" fontId="3" fillId="2" borderId="4" xfId="0" applyNumberFormat="1" applyFont="1" applyFill="1" applyBorder="1" applyAlignment="1">
      <alignment vertical="center"/>
    </xf>
    <xf numFmtId="168" fontId="3" fillId="3" borderId="5" xfId="0" applyNumberFormat="1" applyFont="1" applyFill="1" applyBorder="1" applyAlignment="1" applyProtection="1">
      <alignment vertical="center"/>
      <protection locked="0"/>
    </xf>
    <xf numFmtId="1" fontId="3" fillId="3" borderId="5" xfId="0" applyNumberFormat="1" applyFont="1" applyFill="1" applyBorder="1" applyAlignment="1" applyProtection="1">
      <alignment vertical="center"/>
      <protection locked="0"/>
    </xf>
    <xf numFmtId="0" fontId="3" fillId="3" borderId="5" xfId="0" applyNumberFormat="1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</cellXfs>
  <cellStyles count="3">
    <cellStyle name="Monétaire" xfId="2" builtinId="4"/>
    <cellStyle name="Normal" xfId="0" builtinId="0"/>
    <cellStyle name="Texte explicatif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561974</xdr:colOff>
      <xdr:row>10</xdr:row>
      <xdr:rowOff>47625</xdr:rowOff>
    </xdr:from>
    <xdr:to>
      <xdr:col>7</xdr:col>
      <xdr:colOff>647699</xdr:colOff>
      <xdr:row>15</xdr:row>
      <xdr:rowOff>126365</xdr:rowOff>
    </xdr:to>
    <xdr:sp macro="" textlink="">
      <xdr:nvSpPr>
        <xdr:cNvPr id="5" name="Zone de texte 2">
          <a:extLst>
            <a:ext uri="{FF2B5EF4-FFF2-40B4-BE49-F238E27FC236}">
              <a16:creationId xmlns:a16="http://schemas.microsoft.com/office/drawing/2014/main" id="{7D7CF3E9-B17E-3513-9EEC-7AE15B6FDE6A}"/>
            </a:ext>
          </a:extLst>
        </xdr:cNvPr>
        <xdr:cNvSpPr txBox="1">
          <a:spLocks noChangeArrowheads="1"/>
        </xdr:cNvSpPr>
      </xdr:nvSpPr>
      <xdr:spPr bwMode="auto">
        <a:xfrm>
          <a:off x="1200149" y="1666875"/>
          <a:ext cx="4791075" cy="88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90170" marR="107950" algn="ctr">
            <a:lnSpc>
              <a:spcPct val="107000"/>
            </a:lnSpc>
            <a:spcAft>
              <a:spcPts val="800"/>
            </a:spcAft>
            <a:buNone/>
          </a:pPr>
          <a:r>
            <a:rPr lang="fr-FR" sz="4800" b="1">
              <a:solidFill>
                <a:srgbClr val="2B5258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CLAS 2026-2027</a:t>
          </a:r>
          <a:r>
            <a:rPr lang="fr-FR" sz="4800" b="1">
              <a:solidFill>
                <a:srgbClr val="4A66AC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endParaRPr lang="fr-FR" sz="7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48</xdr:row>
      <xdr:rowOff>38762</xdr:rowOff>
    </xdr:from>
    <xdr:to>
      <xdr:col>9</xdr:col>
      <xdr:colOff>0</xdr:colOff>
      <xdr:row>66</xdr:row>
      <xdr:rowOff>7938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2A326EE-CCAF-9B61-B5E5-C7198DD82D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041" b="97637" l="1366" r="96662">
                      <a14:foregroundMark x1="12443" y1="4189" x2="12443" y2="4189"/>
                      <a14:foregroundMark x1="12443" y1="4189" x2="20486" y2="6874"/>
                      <a14:foregroundMark x1="20486" y1="6874" x2="64492" y2="2041"/>
                      <a14:foregroundMark x1="96813" y1="3652" x2="96813" y2="3652"/>
                      <a14:foregroundMark x1="14719" y1="9774" x2="14719" y2="9774"/>
                      <a14:foregroundMark x1="1214" y1="3115" x2="2124" y2="30397"/>
                      <a14:foregroundMark x1="2124" y1="30397" x2="1366" y2="31686"/>
                      <a14:foregroundMark x1="11077" y1="16649" x2="21700" y2="8163"/>
                      <a14:foregroundMark x1="71472" y1="2256" x2="96965" y2="2256"/>
                      <a14:foregroundMark x1="93323" y1="94522" x2="93323" y2="94522"/>
                      <a14:foregroundMark x1="93323" y1="94522" x2="93323" y2="94522"/>
                      <a14:foregroundMark x1="95751" y1="96563" x2="95751" y2="96563"/>
                      <a14:foregroundMark x1="95751" y1="96563" x2="95144" y2="97637"/>
                      <a14:foregroundMark x1="89985" y1="95166" x2="89985" y2="95166"/>
                      <a14:foregroundMark x1="89985" y1="95166" x2="93171" y2="92696"/>
                      <a14:foregroundMark x1="89833" y1="91192" x2="93778" y2="89044"/>
                      <a14:foregroundMark x1="84370" y1="88614" x2="91958" y2="83136"/>
                      <a14:foregroundMark x1="72686" y1="95274" x2="80577" y2="9044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5555"/>
        <a:stretch>
          <a:fillRect/>
        </a:stretch>
      </xdr:blipFill>
      <xdr:spPr>
        <a:xfrm>
          <a:off x="0" y="9182762"/>
          <a:ext cx="7937500" cy="28425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20</xdr:row>
      <xdr:rowOff>139699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6D93BD3-BF41-4541-9CF5-DE83D8426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041" b="97637" l="1366" r="96662">
                      <a14:foregroundMark x1="12443" y1="4189" x2="12443" y2="4189"/>
                      <a14:foregroundMark x1="12443" y1="4189" x2="20486" y2="6874"/>
                      <a14:foregroundMark x1="20486" y1="6874" x2="64492" y2="2041"/>
                      <a14:foregroundMark x1="96813" y1="3652" x2="96813" y2="3652"/>
                      <a14:foregroundMark x1="14719" y1="9774" x2="14719" y2="9774"/>
                      <a14:foregroundMark x1="1214" y1="3115" x2="2124" y2="30397"/>
                      <a14:foregroundMark x1="2124" y1="30397" x2="1366" y2="31686"/>
                      <a14:foregroundMark x1="11077" y1="16649" x2="21700" y2="8163"/>
                      <a14:foregroundMark x1="71472" y1="2256" x2="96965" y2="2256"/>
                      <a14:foregroundMark x1="93323" y1="94522" x2="93323" y2="94522"/>
                      <a14:foregroundMark x1="93323" y1="94522" x2="93323" y2="94522"/>
                      <a14:foregroundMark x1="95751" y1="96563" x2="95751" y2="96563"/>
                      <a14:foregroundMark x1="95751" y1="96563" x2="95144" y2="97637"/>
                      <a14:foregroundMark x1="89985" y1="95166" x2="89985" y2="95166"/>
                      <a14:foregroundMark x1="89985" y1="95166" x2="93171" y2="92696"/>
                      <a14:foregroundMark x1="89833" y1="91192" x2="93778" y2="89044"/>
                      <a14:foregroundMark x1="84370" y1="88614" x2="91958" y2="83136"/>
                      <a14:foregroundMark x1="72686" y1="95274" x2="80577" y2="9044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789"/>
        <a:stretch>
          <a:fillRect/>
        </a:stretch>
      </xdr:blipFill>
      <xdr:spPr>
        <a:xfrm>
          <a:off x="0" y="0"/>
          <a:ext cx="7905750" cy="331469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</xdr:row>
      <xdr:rowOff>31750</xdr:rowOff>
    </xdr:from>
    <xdr:to>
      <xdr:col>1</xdr:col>
      <xdr:colOff>228892</xdr:colOff>
      <xdr:row>9</xdr:row>
      <xdr:rowOff>66306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9201CAC-B0BF-40E0-94AA-9E3B573F5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49250"/>
          <a:ext cx="673392" cy="1145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2167-9456-49D3-9080-98D2D3323543}">
  <sheetPr>
    <pageSetUpPr fitToPage="1"/>
  </sheetPr>
  <dimension ref="A1:W66"/>
  <sheetViews>
    <sheetView tabSelected="1" zoomScale="80" zoomScaleNormal="80" workbookViewId="0">
      <selection activeCell="H27" sqref="H27"/>
    </sheetView>
  </sheetViews>
  <sheetFormatPr baseColWidth="10" defaultRowHeight="12.75" x14ac:dyDescent="0.2"/>
  <cols>
    <col min="1" max="1" width="9.5703125" style="16" customWidth="1"/>
    <col min="2" max="7" width="14" style="16" customWidth="1"/>
    <col min="8" max="8" width="15.7109375" style="16" customWidth="1"/>
    <col min="9" max="9" width="9.5703125" style="16" customWidth="1"/>
    <col min="10" max="22" width="11.42578125" style="16"/>
    <col min="23" max="23" width="0" style="16" hidden="1" customWidth="1"/>
    <col min="24" max="16384" width="11.42578125" style="16"/>
  </cols>
  <sheetData>
    <row r="1" spans="1:23" x14ac:dyDescent="0.2">
      <c r="A1" s="23"/>
      <c r="B1" s="24"/>
      <c r="C1" s="24"/>
      <c r="D1" s="24"/>
      <c r="E1" s="24"/>
      <c r="F1" s="24"/>
      <c r="G1" s="24"/>
      <c r="H1" s="24"/>
      <c r="I1" s="25"/>
    </row>
    <row r="2" spans="1:23" x14ac:dyDescent="0.2">
      <c r="A2" s="26"/>
      <c r="B2" s="27"/>
      <c r="C2" s="27"/>
      <c r="D2" s="27"/>
      <c r="E2" s="27"/>
      <c r="F2" s="27"/>
      <c r="G2" s="27"/>
      <c r="H2" s="27"/>
      <c r="I2" s="28"/>
    </row>
    <row r="3" spans="1:23" x14ac:dyDescent="0.2">
      <c r="A3" s="26"/>
      <c r="B3" s="27"/>
      <c r="C3" s="27"/>
      <c r="D3" s="27"/>
      <c r="E3" s="27"/>
      <c r="F3" s="27"/>
      <c r="G3" s="27"/>
      <c r="H3" s="27"/>
      <c r="I3" s="28"/>
    </row>
    <row r="4" spans="1:23" x14ac:dyDescent="0.2">
      <c r="A4" s="26"/>
      <c r="B4" s="27"/>
      <c r="C4" s="27"/>
      <c r="D4" s="27"/>
      <c r="E4" s="27"/>
      <c r="F4" s="27"/>
      <c r="G4" s="27"/>
      <c r="H4" s="27"/>
      <c r="I4" s="28"/>
    </row>
    <row r="5" spans="1:23" x14ac:dyDescent="0.2">
      <c r="A5" s="26"/>
      <c r="B5" s="27"/>
      <c r="C5" s="27"/>
      <c r="D5" s="27"/>
      <c r="E5" s="27"/>
      <c r="F5" s="27"/>
      <c r="G5" s="27"/>
      <c r="H5" s="27"/>
      <c r="I5" s="28"/>
    </row>
    <row r="6" spans="1:23" x14ac:dyDescent="0.2">
      <c r="A6" s="26"/>
      <c r="B6" s="27"/>
      <c r="C6" s="27"/>
      <c r="D6" s="27"/>
      <c r="E6" s="27"/>
      <c r="F6" s="27"/>
      <c r="G6" s="27"/>
      <c r="H6" s="27"/>
      <c r="I6" s="28"/>
    </row>
    <row r="7" spans="1:23" x14ac:dyDescent="0.2">
      <c r="A7" s="26"/>
      <c r="B7" s="27"/>
      <c r="C7" s="27"/>
      <c r="D7" s="27"/>
      <c r="E7" s="27"/>
      <c r="F7" s="27"/>
      <c r="G7" s="27"/>
      <c r="H7" s="27"/>
      <c r="I7" s="28"/>
    </row>
    <row r="8" spans="1:23" x14ac:dyDescent="0.2">
      <c r="A8" s="26"/>
      <c r="B8" s="27"/>
      <c r="C8" s="27"/>
      <c r="D8" s="27"/>
      <c r="E8" s="27"/>
      <c r="F8" s="27"/>
      <c r="G8" s="27"/>
      <c r="H8" s="27"/>
      <c r="I8" s="28"/>
    </row>
    <row r="9" spans="1:23" x14ac:dyDescent="0.2">
      <c r="A9" s="26"/>
      <c r="B9" s="27"/>
      <c r="C9" s="27"/>
      <c r="D9" s="27"/>
      <c r="E9" s="27"/>
      <c r="F9" s="27"/>
      <c r="G9" s="27"/>
      <c r="H9" s="27"/>
      <c r="I9" s="28"/>
    </row>
    <row r="10" spans="1:23" x14ac:dyDescent="0.2">
      <c r="A10" s="26"/>
      <c r="B10" s="27"/>
      <c r="C10" s="27"/>
      <c r="D10" s="27"/>
      <c r="E10" s="27"/>
      <c r="F10" s="27"/>
      <c r="G10" s="27"/>
      <c r="H10" s="27"/>
      <c r="I10" s="28"/>
    </row>
    <row r="11" spans="1:23" x14ac:dyDescent="0.2">
      <c r="A11" s="26"/>
      <c r="B11" s="27"/>
      <c r="C11" s="27"/>
      <c r="D11" s="27"/>
      <c r="E11" s="27"/>
      <c r="F11" s="27"/>
      <c r="G11" s="27"/>
      <c r="H11" s="27"/>
      <c r="I11" s="28"/>
    </row>
    <row r="12" spans="1:23" x14ac:dyDescent="0.2">
      <c r="A12" s="26"/>
      <c r="B12" s="27"/>
      <c r="C12" s="27"/>
      <c r="D12" s="27"/>
      <c r="E12" s="27"/>
      <c r="F12" s="27"/>
      <c r="G12" s="27"/>
      <c r="H12" s="27"/>
      <c r="I12" s="28"/>
      <c r="W12" s="16" t="s">
        <v>15</v>
      </c>
    </row>
    <row r="13" spans="1:23" x14ac:dyDescent="0.2">
      <c r="A13" s="26"/>
      <c r="B13" s="27"/>
      <c r="C13" s="27"/>
      <c r="D13" s="27"/>
      <c r="E13" s="27"/>
      <c r="F13" s="27"/>
      <c r="G13" s="27"/>
      <c r="H13" s="27"/>
      <c r="I13" s="28"/>
      <c r="W13" s="16" t="s">
        <v>16</v>
      </c>
    </row>
    <row r="14" spans="1:23" x14ac:dyDescent="0.2">
      <c r="A14" s="26"/>
      <c r="B14" s="27"/>
      <c r="C14" s="27"/>
      <c r="D14" s="27"/>
      <c r="E14" s="27"/>
      <c r="F14" s="27"/>
      <c r="G14" s="27"/>
      <c r="H14" s="27"/>
      <c r="I14" s="28"/>
    </row>
    <row r="15" spans="1:23" x14ac:dyDescent="0.2">
      <c r="A15" s="26"/>
      <c r="B15" s="27"/>
      <c r="C15" s="27"/>
      <c r="D15" s="27"/>
      <c r="E15" s="27"/>
      <c r="F15" s="27"/>
      <c r="G15" s="27"/>
      <c r="H15" s="27"/>
      <c r="I15" s="28"/>
    </row>
    <row r="16" spans="1:23" x14ac:dyDescent="0.2">
      <c r="A16" s="26"/>
      <c r="B16" s="27"/>
      <c r="C16" s="27"/>
      <c r="D16" s="27"/>
      <c r="E16" s="27"/>
      <c r="F16" s="27"/>
      <c r="G16" s="27"/>
      <c r="H16" s="27"/>
      <c r="I16" s="28"/>
    </row>
    <row r="17" spans="1:9" x14ac:dyDescent="0.2">
      <c r="A17" s="26"/>
      <c r="B17" s="27"/>
      <c r="C17" s="27"/>
      <c r="D17" s="27"/>
      <c r="E17" s="27"/>
      <c r="F17" s="27"/>
      <c r="G17" s="27"/>
      <c r="H17" s="27"/>
      <c r="I17" s="28"/>
    </row>
    <row r="18" spans="1:9" x14ac:dyDescent="0.2">
      <c r="A18" s="26"/>
      <c r="B18" s="27"/>
      <c r="C18" s="27"/>
      <c r="D18" s="27"/>
      <c r="E18" s="27"/>
      <c r="F18" s="27"/>
      <c r="G18" s="27"/>
      <c r="H18" s="27"/>
      <c r="I18" s="28"/>
    </row>
    <row r="19" spans="1:9" ht="12.75" customHeight="1" x14ac:dyDescent="0.2">
      <c r="A19" s="26"/>
      <c r="B19" s="29" t="s">
        <v>17</v>
      </c>
      <c r="C19" s="29"/>
      <c r="D19" s="29"/>
      <c r="E19" s="29"/>
      <c r="F19" s="29"/>
      <c r="G19" s="29"/>
      <c r="H19" s="29"/>
      <c r="I19" s="30"/>
    </row>
    <row r="20" spans="1:9" ht="12.75" customHeight="1" x14ac:dyDescent="0.2">
      <c r="A20" s="26"/>
      <c r="B20" s="29"/>
      <c r="C20" s="29"/>
      <c r="D20" s="29"/>
      <c r="E20" s="29"/>
      <c r="F20" s="29"/>
      <c r="G20" s="29"/>
      <c r="H20" s="29"/>
      <c r="I20" s="28"/>
    </row>
    <row r="21" spans="1:9" x14ac:dyDescent="0.2">
      <c r="A21" s="26"/>
      <c r="B21" s="29"/>
      <c r="C21" s="29"/>
      <c r="D21" s="29"/>
      <c r="E21" s="29"/>
      <c r="F21" s="29"/>
      <c r="G21" s="29"/>
      <c r="H21" s="29"/>
      <c r="I21" s="28"/>
    </row>
    <row r="22" spans="1:9" x14ac:dyDescent="0.2">
      <c r="A22" s="26"/>
      <c r="B22" s="29"/>
      <c r="C22" s="29"/>
      <c r="D22" s="29"/>
      <c r="E22" s="29"/>
      <c r="F22" s="29"/>
      <c r="G22" s="29"/>
      <c r="H22" s="29"/>
      <c r="I22" s="28"/>
    </row>
    <row r="23" spans="1:9" ht="23.25" customHeight="1" x14ac:dyDescent="0.2">
      <c r="A23" s="26"/>
      <c r="B23" s="27"/>
      <c r="C23" s="27"/>
      <c r="D23" s="27"/>
      <c r="E23" s="27"/>
      <c r="F23" s="27"/>
      <c r="G23" s="27"/>
      <c r="H23" s="27"/>
      <c r="I23" s="28"/>
    </row>
    <row r="24" spans="1:9" ht="13.5" thickBot="1" x14ac:dyDescent="0.25">
      <c r="A24" s="26"/>
      <c r="B24" s="27"/>
      <c r="C24" s="27"/>
      <c r="D24" s="27"/>
      <c r="E24" s="27"/>
      <c r="F24" s="27"/>
      <c r="G24" s="27"/>
      <c r="H24" s="27"/>
      <c r="I24" s="28"/>
    </row>
    <row r="25" spans="1:9" ht="23.25" customHeight="1" thickBot="1" x14ac:dyDescent="0.25">
      <c r="A25" s="26"/>
      <c r="B25" s="31" t="s">
        <v>7</v>
      </c>
      <c r="C25" s="31"/>
      <c r="D25" s="31"/>
      <c r="E25" s="31"/>
      <c r="F25" s="31"/>
      <c r="G25" s="27"/>
      <c r="H25" s="20"/>
      <c r="I25" s="28"/>
    </row>
    <row r="26" spans="1:9" ht="15.75" thickBot="1" x14ac:dyDescent="0.25">
      <c r="A26" s="26"/>
      <c r="B26" s="31"/>
      <c r="C26" s="31"/>
      <c r="D26" s="31"/>
      <c r="E26" s="31"/>
      <c r="F26" s="31"/>
      <c r="G26" s="27"/>
      <c r="H26" s="31"/>
      <c r="I26" s="28"/>
    </row>
    <row r="27" spans="1:9" ht="23.25" customHeight="1" thickBot="1" x14ac:dyDescent="0.25">
      <c r="A27" s="26"/>
      <c r="B27" s="31" t="s">
        <v>13</v>
      </c>
      <c r="C27" s="31"/>
      <c r="D27" s="31"/>
      <c r="E27" s="31"/>
      <c r="F27" s="31"/>
      <c r="G27" s="27"/>
      <c r="H27" s="21"/>
      <c r="I27" s="28"/>
    </row>
    <row r="28" spans="1:9" ht="15.75" thickBot="1" x14ac:dyDescent="0.25">
      <c r="A28" s="26"/>
      <c r="B28" s="31"/>
      <c r="C28" s="31"/>
      <c r="D28" s="31"/>
      <c r="E28" s="31"/>
      <c r="F28" s="31"/>
      <c r="G28" s="27"/>
      <c r="H28" s="31"/>
      <c r="I28" s="28"/>
    </row>
    <row r="29" spans="1:9" ht="23.25" customHeight="1" thickBot="1" x14ac:dyDescent="0.25">
      <c r="A29" s="26"/>
      <c r="B29" s="31" t="s">
        <v>14</v>
      </c>
      <c r="C29" s="31"/>
      <c r="D29" s="31"/>
      <c r="E29" s="31"/>
      <c r="F29" s="31"/>
      <c r="G29" s="27"/>
      <c r="H29" s="22" t="s">
        <v>16</v>
      </c>
      <c r="I29" s="28"/>
    </row>
    <row r="30" spans="1:9" ht="15.75" thickBot="1" x14ac:dyDescent="0.25">
      <c r="A30" s="26"/>
      <c r="B30" s="31"/>
      <c r="C30" s="31"/>
      <c r="D30" s="31"/>
      <c r="E30" s="31"/>
      <c r="F30" s="31"/>
      <c r="G30" s="27"/>
      <c r="H30" s="31"/>
      <c r="I30" s="28"/>
    </row>
    <row r="31" spans="1:9" ht="23.25" customHeight="1" thickBot="1" x14ac:dyDescent="0.25">
      <c r="A31" s="26"/>
      <c r="B31" s="31" t="s">
        <v>8</v>
      </c>
      <c r="C31" s="31"/>
      <c r="D31" s="31"/>
      <c r="E31" s="31"/>
      <c r="F31" s="31"/>
      <c r="G31" s="27"/>
      <c r="H31" s="22" t="s">
        <v>16</v>
      </c>
      <c r="I31" s="28"/>
    </row>
    <row r="32" spans="1:9" ht="15.75" customHeight="1" x14ac:dyDescent="0.2">
      <c r="A32" s="26"/>
      <c r="B32" s="31"/>
      <c r="C32" s="27"/>
      <c r="D32" s="27"/>
      <c r="E32" s="27"/>
      <c r="F32" s="27"/>
      <c r="G32" s="27"/>
      <c r="H32" s="27"/>
      <c r="I32" s="28"/>
    </row>
    <row r="33" spans="1:9" ht="15" x14ac:dyDescent="0.2">
      <c r="A33" s="26"/>
      <c r="B33" s="31"/>
      <c r="C33" s="27"/>
      <c r="D33" s="27"/>
      <c r="E33" s="27"/>
      <c r="F33" s="27"/>
      <c r="G33" s="27"/>
      <c r="H33" s="27"/>
      <c r="I33" s="28"/>
    </row>
    <row r="34" spans="1:9" ht="13.5" customHeight="1" x14ac:dyDescent="0.2">
      <c r="A34" s="26"/>
      <c r="B34" s="31"/>
      <c r="C34" s="27"/>
      <c r="D34" s="27"/>
      <c r="E34" s="27"/>
      <c r="F34" s="27"/>
      <c r="G34" s="27"/>
      <c r="H34" s="27"/>
      <c r="I34" s="28"/>
    </row>
    <row r="35" spans="1:9" ht="15.75" thickBot="1" x14ac:dyDescent="0.25">
      <c r="A35" s="26"/>
      <c r="B35" s="31"/>
      <c r="C35" s="27"/>
      <c r="D35" s="27"/>
      <c r="E35" s="27"/>
      <c r="F35" s="27"/>
      <c r="G35" s="27"/>
      <c r="H35" s="27"/>
      <c r="I35" s="28"/>
    </row>
    <row r="36" spans="1:9" ht="21.75" customHeight="1" thickBot="1" x14ac:dyDescent="0.25">
      <c r="A36" s="26"/>
      <c r="B36" s="31"/>
      <c r="C36" s="31" t="s">
        <v>9</v>
      </c>
      <c r="D36" s="31"/>
      <c r="E36" s="31"/>
      <c r="F36" s="31"/>
      <c r="G36" s="27"/>
      <c r="H36" s="19">
        <f>IF(H25&gt;(H27*8652),H27*0.325*8652,H25*0.325)</f>
        <v>0</v>
      </c>
      <c r="I36" s="28"/>
    </row>
    <row r="37" spans="1:9" ht="15.75" thickBot="1" x14ac:dyDescent="0.25">
      <c r="A37" s="26"/>
      <c r="B37" s="31"/>
      <c r="C37" s="31"/>
      <c r="D37" s="31"/>
      <c r="E37" s="31"/>
      <c r="F37" s="31"/>
      <c r="G37" s="27"/>
      <c r="H37" s="31"/>
      <c r="I37" s="28"/>
    </row>
    <row r="38" spans="1:9" ht="21.75" customHeight="1" thickBot="1" x14ac:dyDescent="0.25">
      <c r="A38" s="26"/>
      <c r="B38" s="31"/>
      <c r="C38" s="31" t="s">
        <v>10</v>
      </c>
      <c r="D38" s="31"/>
      <c r="E38" s="31"/>
      <c r="F38" s="31"/>
      <c r="G38" s="27"/>
      <c r="H38" s="18">
        <f>IF(H29="oui",H27*335,0)</f>
        <v>0</v>
      </c>
      <c r="I38" s="28"/>
    </row>
    <row r="39" spans="1:9" ht="15.75" thickBot="1" x14ac:dyDescent="0.25">
      <c r="A39" s="26"/>
      <c r="B39" s="31"/>
      <c r="C39" s="31"/>
      <c r="D39" s="31"/>
      <c r="E39" s="31"/>
      <c r="F39" s="31"/>
      <c r="G39" s="27"/>
      <c r="H39" s="31"/>
      <c r="I39" s="28"/>
    </row>
    <row r="40" spans="1:9" ht="21.75" customHeight="1" thickBot="1" x14ac:dyDescent="0.25">
      <c r="A40" s="26"/>
      <c r="B40" s="27"/>
      <c r="C40" s="31" t="s">
        <v>11</v>
      </c>
      <c r="D40" s="31"/>
      <c r="E40" s="31"/>
      <c r="F40" s="31"/>
      <c r="G40" s="27"/>
      <c r="H40" s="18">
        <f>IF(H31="oui",H27*335,0)</f>
        <v>0</v>
      </c>
      <c r="I40" s="28"/>
    </row>
    <row r="41" spans="1:9" x14ac:dyDescent="0.2">
      <c r="A41" s="26"/>
      <c r="B41" s="27"/>
      <c r="C41" s="27"/>
      <c r="D41" s="27"/>
      <c r="E41" s="27"/>
      <c r="F41" s="27"/>
      <c r="G41" s="27"/>
      <c r="H41" s="27"/>
      <c r="I41" s="28"/>
    </row>
    <row r="42" spans="1:9" x14ac:dyDescent="0.2">
      <c r="A42" s="26"/>
      <c r="B42" s="27"/>
      <c r="C42" s="27"/>
      <c r="D42" s="27"/>
      <c r="E42" s="27"/>
      <c r="F42" s="27"/>
      <c r="G42" s="27"/>
      <c r="H42" s="27"/>
      <c r="I42" s="28"/>
    </row>
    <row r="43" spans="1:9" x14ac:dyDescent="0.2">
      <c r="A43" s="26"/>
      <c r="B43" s="27"/>
      <c r="C43" s="27"/>
      <c r="D43" s="27"/>
      <c r="E43" s="27"/>
      <c r="F43" s="27"/>
      <c r="G43" s="27"/>
      <c r="H43" s="27"/>
      <c r="I43" s="28"/>
    </row>
    <row r="44" spans="1:9" ht="13.5" thickBot="1" x14ac:dyDescent="0.25">
      <c r="A44" s="26"/>
      <c r="B44" s="27"/>
      <c r="C44" s="27"/>
      <c r="D44" s="27"/>
      <c r="E44" s="27"/>
      <c r="F44" s="27"/>
      <c r="G44" s="27"/>
      <c r="H44" s="27"/>
      <c r="I44" s="28"/>
    </row>
    <row r="45" spans="1:9" ht="23.25" customHeight="1" thickBot="1" x14ac:dyDescent="0.25">
      <c r="A45" s="26"/>
      <c r="B45" s="31" t="s">
        <v>12</v>
      </c>
      <c r="C45" s="31"/>
      <c r="D45" s="31"/>
      <c r="E45" s="31"/>
      <c r="F45" s="31"/>
      <c r="G45" s="31"/>
      <c r="H45" s="17">
        <f>H36+H38+H40</f>
        <v>0</v>
      </c>
      <c r="I45" s="28"/>
    </row>
    <row r="46" spans="1:9" x14ac:dyDescent="0.2">
      <c r="A46" s="26"/>
      <c r="B46" s="27"/>
      <c r="C46" s="27"/>
      <c r="D46" s="27"/>
      <c r="E46" s="27"/>
      <c r="F46" s="27"/>
      <c r="G46" s="27"/>
      <c r="H46" s="27"/>
      <c r="I46" s="28"/>
    </row>
    <row r="47" spans="1:9" x14ac:dyDescent="0.2">
      <c r="A47" s="26"/>
      <c r="B47" s="27"/>
      <c r="C47" s="27"/>
      <c r="D47" s="27"/>
      <c r="E47" s="27"/>
      <c r="F47" s="27"/>
      <c r="G47" s="27"/>
      <c r="H47" s="27"/>
      <c r="I47" s="28"/>
    </row>
    <row r="48" spans="1:9" x14ac:dyDescent="0.2">
      <c r="A48" s="26"/>
      <c r="B48" s="27"/>
      <c r="C48" s="27"/>
      <c r="D48" s="27"/>
      <c r="E48" s="27"/>
      <c r="F48" s="27"/>
      <c r="G48" s="27"/>
      <c r="H48" s="27"/>
      <c r="I48" s="28"/>
    </row>
    <row r="49" spans="1:9" x14ac:dyDescent="0.2">
      <c r="A49" s="26"/>
      <c r="B49" s="27"/>
      <c r="C49" s="27"/>
      <c r="D49" s="27"/>
      <c r="E49" s="27"/>
      <c r="F49" s="27"/>
      <c r="G49" s="27"/>
      <c r="H49" s="27"/>
      <c r="I49" s="28"/>
    </row>
    <row r="50" spans="1:9" x14ac:dyDescent="0.2">
      <c r="A50" s="26"/>
      <c r="B50" s="27"/>
      <c r="C50" s="27"/>
      <c r="D50" s="27"/>
      <c r="E50" s="27"/>
      <c r="F50" s="27"/>
      <c r="G50" s="27"/>
      <c r="H50" s="27"/>
      <c r="I50" s="28"/>
    </row>
    <row r="51" spans="1:9" x14ac:dyDescent="0.2">
      <c r="A51" s="26"/>
      <c r="B51" s="27"/>
      <c r="C51" s="27"/>
      <c r="D51" s="27"/>
      <c r="E51" s="27"/>
      <c r="F51" s="27"/>
      <c r="G51" s="27"/>
      <c r="H51" s="27"/>
      <c r="I51" s="28"/>
    </row>
    <row r="52" spans="1:9" x14ac:dyDescent="0.2">
      <c r="A52" s="26"/>
      <c r="B52" s="27"/>
      <c r="C52" s="27"/>
      <c r="D52" s="27"/>
      <c r="E52" s="27"/>
      <c r="F52" s="27"/>
      <c r="G52" s="27"/>
      <c r="H52" s="27"/>
      <c r="I52" s="28"/>
    </row>
    <row r="53" spans="1:9" x14ac:dyDescent="0.2">
      <c r="A53" s="26"/>
      <c r="B53" s="27"/>
      <c r="C53" s="27"/>
      <c r="D53" s="27"/>
      <c r="E53" s="27"/>
      <c r="F53" s="27"/>
      <c r="G53" s="27"/>
      <c r="H53" s="27"/>
      <c r="I53" s="28"/>
    </row>
    <row r="54" spans="1:9" x14ac:dyDescent="0.2">
      <c r="A54" s="26"/>
      <c r="B54" s="27"/>
      <c r="C54" s="27"/>
      <c r="D54" s="27"/>
      <c r="E54" s="27"/>
      <c r="F54" s="27"/>
      <c r="G54" s="27"/>
      <c r="H54" s="27"/>
      <c r="I54" s="28"/>
    </row>
    <row r="55" spans="1:9" x14ac:dyDescent="0.2">
      <c r="A55" s="26"/>
      <c r="B55" s="27"/>
      <c r="C55" s="27"/>
      <c r="D55" s="27"/>
      <c r="E55" s="27"/>
      <c r="F55" s="27"/>
      <c r="G55" s="27"/>
      <c r="H55" s="27"/>
      <c r="I55" s="28"/>
    </row>
    <row r="56" spans="1:9" x14ac:dyDescent="0.2">
      <c r="A56" s="26"/>
      <c r="B56" s="27"/>
      <c r="C56" s="27"/>
      <c r="D56" s="27"/>
      <c r="E56" s="27"/>
      <c r="F56" s="27"/>
      <c r="G56" s="27"/>
      <c r="H56" s="27"/>
      <c r="I56" s="28"/>
    </row>
    <row r="57" spans="1:9" x14ac:dyDescent="0.2">
      <c r="A57" s="26"/>
      <c r="B57" s="27"/>
      <c r="C57" s="27"/>
      <c r="D57" s="27"/>
      <c r="E57" s="27"/>
      <c r="F57" s="27"/>
      <c r="G57" s="27"/>
      <c r="H57" s="27"/>
      <c r="I57" s="28"/>
    </row>
    <row r="58" spans="1:9" x14ac:dyDescent="0.2">
      <c r="A58" s="26"/>
      <c r="B58" s="27"/>
      <c r="C58" s="27"/>
      <c r="D58" s="27"/>
      <c r="E58" s="27"/>
      <c r="F58" s="27"/>
      <c r="G58" s="27"/>
      <c r="H58" s="27"/>
      <c r="I58" s="28"/>
    </row>
    <row r="59" spans="1:9" x14ac:dyDescent="0.2">
      <c r="A59" s="26"/>
      <c r="B59" s="27"/>
      <c r="C59" s="27"/>
      <c r="D59" s="27"/>
      <c r="E59" s="27"/>
      <c r="F59" s="27"/>
      <c r="G59" s="27"/>
      <c r="H59" s="27"/>
      <c r="I59" s="28"/>
    </row>
    <row r="60" spans="1:9" x14ac:dyDescent="0.2">
      <c r="A60" s="26"/>
      <c r="B60" s="27"/>
      <c r="C60" s="27"/>
      <c r="D60" s="27"/>
      <c r="E60" s="27"/>
      <c r="F60" s="27"/>
      <c r="G60" s="27"/>
      <c r="H60" s="27"/>
      <c r="I60" s="28"/>
    </row>
    <row r="61" spans="1:9" x14ac:dyDescent="0.2">
      <c r="A61" s="26"/>
      <c r="B61" s="27"/>
      <c r="C61" s="27"/>
      <c r="D61" s="27"/>
      <c r="E61" s="27"/>
      <c r="F61" s="27"/>
      <c r="G61" s="27"/>
      <c r="H61" s="27"/>
      <c r="I61" s="28"/>
    </row>
    <row r="62" spans="1:9" x14ac:dyDescent="0.2">
      <c r="A62" s="26"/>
      <c r="B62" s="27"/>
      <c r="C62" s="27"/>
      <c r="D62" s="27"/>
      <c r="E62" s="27"/>
      <c r="F62" s="27"/>
      <c r="G62" s="27"/>
      <c r="H62" s="27"/>
      <c r="I62" s="28"/>
    </row>
    <row r="63" spans="1:9" x14ac:dyDescent="0.2">
      <c r="A63" s="26"/>
      <c r="B63" s="27"/>
      <c r="C63" s="27"/>
      <c r="D63" s="27"/>
      <c r="E63" s="27"/>
      <c r="F63" s="27"/>
      <c r="G63" s="27"/>
      <c r="H63" s="27"/>
      <c r="I63" s="28"/>
    </row>
    <row r="64" spans="1:9" x14ac:dyDescent="0.2">
      <c r="A64" s="26"/>
      <c r="B64" s="27"/>
      <c r="C64" s="27"/>
      <c r="D64" s="27"/>
      <c r="E64" s="27"/>
      <c r="F64" s="27"/>
      <c r="G64" s="27"/>
      <c r="H64" s="27"/>
      <c r="I64" s="28"/>
    </row>
    <row r="65" spans="1:9" x14ac:dyDescent="0.2">
      <c r="A65" s="26"/>
      <c r="B65" s="27"/>
      <c r="C65" s="27"/>
      <c r="D65" s="27"/>
      <c r="E65" s="27"/>
      <c r="F65" s="27"/>
      <c r="G65" s="27"/>
      <c r="H65" s="27"/>
      <c r="I65" s="28"/>
    </row>
    <row r="66" spans="1:9" ht="13.5" thickBot="1" x14ac:dyDescent="0.25">
      <c r="A66" s="32"/>
      <c r="B66" s="33"/>
      <c r="C66" s="33"/>
      <c r="D66" s="33"/>
      <c r="E66" s="33"/>
      <c r="F66" s="33"/>
      <c r="G66" s="33"/>
      <c r="H66" s="33"/>
      <c r="I66" s="34"/>
    </row>
  </sheetData>
  <sheetProtection algorithmName="SHA-512" hashValue="CIoOnIiczd3xOZkunhzQWIsghyYFpeUZvkU3IwvU5mVuh5OlLNhWaNdK2iP/3vmMUebprmuveDCerzPqacnBhQ==" saltValue="1yzzRbA88ud+hweZmg+ysw==" spinCount="100000" sheet="1" objects="1" scenarios="1" selectLockedCells="1"/>
  <mergeCells count="1">
    <mergeCell ref="B19:H22"/>
  </mergeCells>
  <dataValidations count="1">
    <dataValidation type="list" allowBlank="1" showInputMessage="1" showErrorMessage="1" sqref="H29 H31" xr:uid="{A19C1A59-3AE0-4E92-A8A6-17C71D3E968D}">
      <formula1>$W$12:$W$13</formula1>
    </dataValidation>
  </dataValidations>
  <printOptions horizontalCentered="1" verticalCentered="1"/>
  <pageMargins left="0" right="0.23622047244094491" top="0" bottom="0" header="0" footer="0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CD21-BA33-4268-98AA-34992757C499}">
  <sheetPr>
    <pageSetUpPr fitToPage="1"/>
  </sheetPr>
  <dimension ref="A1:AMM18"/>
  <sheetViews>
    <sheetView topLeftCell="A7" zoomScale="80" zoomScaleNormal="80" zoomScalePageLayoutView="68" workbookViewId="0">
      <selection activeCell="H16" sqref="H16"/>
    </sheetView>
  </sheetViews>
  <sheetFormatPr baseColWidth="10" defaultColWidth="9.140625" defaultRowHeight="20.25" x14ac:dyDescent="0.3"/>
  <cols>
    <col min="1" max="1" width="7.85546875" style="2" customWidth="1"/>
    <col min="2" max="2" width="9.28515625" style="2" bestFit="1" customWidth="1"/>
    <col min="3" max="4" width="14.7109375" style="1" customWidth="1"/>
    <col min="5" max="6" width="14.7109375" style="3" customWidth="1"/>
    <col min="7" max="1027" width="9.140625" style="1"/>
  </cols>
  <sheetData>
    <row r="1" spans="1:6" ht="15" x14ac:dyDescent="0.2">
      <c r="A1" s="4"/>
      <c r="B1" s="5" t="s">
        <v>0</v>
      </c>
      <c r="C1" s="5"/>
      <c r="D1" s="5"/>
      <c r="E1" s="5"/>
      <c r="F1" s="6"/>
    </row>
    <row r="2" spans="1:6" ht="8.25" customHeight="1" x14ac:dyDescent="0.2">
      <c r="A2" s="7"/>
      <c r="B2" s="7"/>
      <c r="C2" s="7"/>
      <c r="D2" s="7"/>
      <c r="E2" s="8"/>
      <c r="F2" s="8"/>
    </row>
    <row r="3" spans="1:6" ht="41.25" customHeight="1" x14ac:dyDescent="0.2">
      <c r="A3" s="9"/>
      <c r="B3" s="10"/>
      <c r="C3" s="11" t="s">
        <v>1</v>
      </c>
      <c r="D3" s="12" t="s">
        <v>2</v>
      </c>
      <c r="E3" s="13" t="s">
        <v>3</v>
      </c>
      <c r="F3" s="13" t="s">
        <v>4</v>
      </c>
    </row>
    <row r="4" spans="1:6" ht="46.5" customHeight="1" x14ac:dyDescent="0.2">
      <c r="A4" s="9">
        <v>1</v>
      </c>
      <c r="B4" s="10" t="s">
        <v>5</v>
      </c>
      <c r="C4" s="14">
        <f t="shared" ref="C4:C18" si="0">D4*0.325</f>
        <v>2811.9</v>
      </c>
      <c r="D4" s="14">
        <v>8652</v>
      </c>
      <c r="E4" s="15">
        <v>335</v>
      </c>
      <c r="F4" s="15">
        <v>335</v>
      </c>
    </row>
    <row r="5" spans="1:6" ht="46.5" customHeight="1" x14ac:dyDescent="0.2">
      <c r="A5" s="9">
        <v>2</v>
      </c>
      <c r="B5" s="10" t="s">
        <v>6</v>
      </c>
      <c r="C5" s="14">
        <f t="shared" si="0"/>
        <v>5623.8</v>
      </c>
      <c r="D5" s="14">
        <f t="shared" ref="D5:D18" si="1">A5*$D$4</f>
        <v>17304</v>
      </c>
      <c r="E5" s="15">
        <f t="shared" ref="E5:E18" si="2">A5*$E$4</f>
        <v>670</v>
      </c>
      <c r="F5" s="15">
        <f>A5*$F$4</f>
        <v>670</v>
      </c>
    </row>
    <row r="6" spans="1:6" ht="46.5" customHeight="1" x14ac:dyDescent="0.2">
      <c r="A6" s="9">
        <v>3</v>
      </c>
      <c r="B6" s="10" t="s">
        <v>6</v>
      </c>
      <c r="C6" s="14">
        <f t="shared" si="0"/>
        <v>8435.7000000000007</v>
      </c>
      <c r="D6" s="14">
        <f t="shared" si="1"/>
        <v>25956</v>
      </c>
      <c r="E6" s="15">
        <f t="shared" si="2"/>
        <v>1005</v>
      </c>
      <c r="F6" s="15">
        <f t="shared" ref="F6:F18" si="3">A6*$F$4</f>
        <v>1005</v>
      </c>
    </row>
    <row r="7" spans="1:6" ht="46.5" customHeight="1" x14ac:dyDescent="0.2">
      <c r="A7" s="9">
        <v>4</v>
      </c>
      <c r="B7" s="10" t="s">
        <v>6</v>
      </c>
      <c r="C7" s="14">
        <f t="shared" si="0"/>
        <v>11247.6</v>
      </c>
      <c r="D7" s="14">
        <f t="shared" si="1"/>
        <v>34608</v>
      </c>
      <c r="E7" s="15">
        <f t="shared" si="2"/>
        <v>1340</v>
      </c>
      <c r="F7" s="15">
        <f t="shared" si="3"/>
        <v>1340</v>
      </c>
    </row>
    <row r="8" spans="1:6" ht="46.5" customHeight="1" x14ac:dyDescent="0.2">
      <c r="A8" s="9">
        <v>5</v>
      </c>
      <c r="B8" s="10" t="s">
        <v>6</v>
      </c>
      <c r="C8" s="14">
        <f t="shared" si="0"/>
        <v>14059.5</v>
      </c>
      <c r="D8" s="14">
        <f t="shared" si="1"/>
        <v>43260</v>
      </c>
      <c r="E8" s="15">
        <f t="shared" si="2"/>
        <v>1675</v>
      </c>
      <c r="F8" s="15">
        <f t="shared" si="3"/>
        <v>1675</v>
      </c>
    </row>
    <row r="9" spans="1:6" ht="46.5" customHeight="1" x14ac:dyDescent="0.2">
      <c r="A9" s="9">
        <v>6</v>
      </c>
      <c r="B9" s="10" t="s">
        <v>6</v>
      </c>
      <c r="C9" s="14">
        <f t="shared" si="0"/>
        <v>16871.400000000001</v>
      </c>
      <c r="D9" s="14">
        <f t="shared" si="1"/>
        <v>51912</v>
      </c>
      <c r="E9" s="15">
        <f t="shared" si="2"/>
        <v>2010</v>
      </c>
      <c r="F9" s="15">
        <f t="shared" si="3"/>
        <v>2010</v>
      </c>
    </row>
    <row r="10" spans="1:6" ht="46.5" customHeight="1" x14ac:dyDescent="0.2">
      <c r="A10" s="9">
        <v>7</v>
      </c>
      <c r="B10" s="10" t="s">
        <v>6</v>
      </c>
      <c r="C10" s="14">
        <f t="shared" si="0"/>
        <v>19683.3</v>
      </c>
      <c r="D10" s="14">
        <f t="shared" si="1"/>
        <v>60564</v>
      </c>
      <c r="E10" s="15">
        <f t="shared" si="2"/>
        <v>2345</v>
      </c>
      <c r="F10" s="15">
        <f t="shared" si="3"/>
        <v>2345</v>
      </c>
    </row>
    <row r="11" spans="1:6" ht="46.5" customHeight="1" x14ac:dyDescent="0.2">
      <c r="A11" s="9">
        <v>8</v>
      </c>
      <c r="B11" s="10" t="s">
        <v>6</v>
      </c>
      <c r="C11" s="14">
        <f t="shared" si="0"/>
        <v>22495.200000000001</v>
      </c>
      <c r="D11" s="14">
        <f t="shared" si="1"/>
        <v>69216</v>
      </c>
      <c r="E11" s="15">
        <f t="shared" si="2"/>
        <v>2680</v>
      </c>
      <c r="F11" s="15">
        <f t="shared" si="3"/>
        <v>2680</v>
      </c>
    </row>
    <row r="12" spans="1:6" ht="46.5" customHeight="1" x14ac:dyDescent="0.2">
      <c r="A12" s="9">
        <v>9</v>
      </c>
      <c r="B12" s="10" t="s">
        <v>6</v>
      </c>
      <c r="C12" s="14">
        <f t="shared" si="0"/>
        <v>25307.100000000002</v>
      </c>
      <c r="D12" s="14">
        <f t="shared" si="1"/>
        <v>77868</v>
      </c>
      <c r="E12" s="15">
        <f t="shared" si="2"/>
        <v>3015</v>
      </c>
      <c r="F12" s="15">
        <f t="shared" si="3"/>
        <v>3015</v>
      </c>
    </row>
    <row r="13" spans="1:6" ht="46.5" customHeight="1" x14ac:dyDescent="0.2">
      <c r="A13" s="9">
        <v>10</v>
      </c>
      <c r="B13" s="10" t="s">
        <v>6</v>
      </c>
      <c r="C13" s="14">
        <f t="shared" si="0"/>
        <v>28119</v>
      </c>
      <c r="D13" s="14">
        <f t="shared" si="1"/>
        <v>86520</v>
      </c>
      <c r="E13" s="15">
        <f t="shared" si="2"/>
        <v>3350</v>
      </c>
      <c r="F13" s="15">
        <f t="shared" si="3"/>
        <v>3350</v>
      </c>
    </row>
    <row r="14" spans="1:6" ht="46.5" customHeight="1" x14ac:dyDescent="0.2">
      <c r="A14" s="9">
        <v>11</v>
      </c>
      <c r="B14" s="10" t="s">
        <v>6</v>
      </c>
      <c r="C14" s="14">
        <f t="shared" si="0"/>
        <v>30930.9</v>
      </c>
      <c r="D14" s="14">
        <f t="shared" si="1"/>
        <v>95172</v>
      </c>
      <c r="E14" s="15">
        <f t="shared" si="2"/>
        <v>3685</v>
      </c>
      <c r="F14" s="15">
        <f t="shared" si="3"/>
        <v>3685</v>
      </c>
    </row>
    <row r="15" spans="1:6" ht="46.5" customHeight="1" x14ac:dyDescent="0.2">
      <c r="A15" s="9">
        <v>12</v>
      </c>
      <c r="B15" s="10" t="s">
        <v>6</v>
      </c>
      <c r="C15" s="14">
        <f t="shared" si="0"/>
        <v>33742.800000000003</v>
      </c>
      <c r="D15" s="14">
        <f t="shared" si="1"/>
        <v>103824</v>
      </c>
      <c r="E15" s="15">
        <f t="shared" si="2"/>
        <v>4020</v>
      </c>
      <c r="F15" s="15">
        <f t="shared" si="3"/>
        <v>4020</v>
      </c>
    </row>
    <row r="16" spans="1:6" ht="46.5" customHeight="1" x14ac:dyDescent="0.2">
      <c r="A16" s="9">
        <v>13</v>
      </c>
      <c r="B16" s="10" t="s">
        <v>6</v>
      </c>
      <c r="C16" s="14">
        <f t="shared" si="0"/>
        <v>36554.700000000004</v>
      </c>
      <c r="D16" s="14">
        <f t="shared" si="1"/>
        <v>112476</v>
      </c>
      <c r="E16" s="15">
        <f t="shared" si="2"/>
        <v>4355</v>
      </c>
      <c r="F16" s="15">
        <f t="shared" si="3"/>
        <v>4355</v>
      </c>
    </row>
    <row r="17" spans="1:6" ht="46.5" customHeight="1" x14ac:dyDescent="0.2">
      <c r="A17" s="9">
        <v>14</v>
      </c>
      <c r="B17" s="10" t="s">
        <v>6</v>
      </c>
      <c r="C17" s="14">
        <f t="shared" si="0"/>
        <v>39366.6</v>
      </c>
      <c r="D17" s="14">
        <f t="shared" si="1"/>
        <v>121128</v>
      </c>
      <c r="E17" s="15">
        <f t="shared" si="2"/>
        <v>4690</v>
      </c>
      <c r="F17" s="15">
        <f t="shared" si="3"/>
        <v>4690</v>
      </c>
    </row>
    <row r="18" spans="1:6" ht="46.5" customHeight="1" x14ac:dyDescent="0.2">
      <c r="A18" s="9">
        <v>15</v>
      </c>
      <c r="B18" s="10" t="s">
        <v>6</v>
      </c>
      <c r="C18" s="14">
        <f t="shared" si="0"/>
        <v>42178.5</v>
      </c>
      <c r="D18" s="14">
        <f t="shared" si="1"/>
        <v>129780</v>
      </c>
      <c r="E18" s="15">
        <f t="shared" si="2"/>
        <v>5025</v>
      </c>
      <c r="F18" s="15">
        <f t="shared" si="3"/>
        <v>5025</v>
      </c>
    </row>
  </sheetData>
  <sheetProtection algorithmName="SHA-512" hashValue="/nE6EBb193iPrndwwxaN9lvxKrjVx6lgijpxsz7knqxRN05ZN0OYCVD3nPZMzwPsouRGaAE5BhS4MO6dPGQM8w==" saltValue="9FerbLdi3Kuk4SiuWcDkEw==" spinCount="100000" sheet="1" objects="1" scenarios="1" selectLockedCells="1" selectUnlockedCells="1"/>
  <mergeCells count="1">
    <mergeCell ref="B1:E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SIMULATEUR</vt:lpstr>
      <vt:lpstr>BAREMES 2026-2027</vt:lpstr>
      <vt:lpstr>SIMULATEUR!Zone_d_impression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TONDEUR 881</dc:creator>
  <cp:lastModifiedBy>Sophie TONDEUR 881</cp:lastModifiedBy>
  <cp:lastPrinted>2026-06-05T08:08:10Z</cp:lastPrinted>
  <dcterms:created xsi:type="dcterms:W3CDTF">2026-05-29T07:46:30Z</dcterms:created>
  <dcterms:modified xsi:type="dcterms:W3CDTF">2026-06-05T08:09:40Z</dcterms:modified>
</cp:coreProperties>
</file>