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3580" windowHeight="10620" tabRatio="660" activeTab="0"/>
  </bookViews>
  <sheets>
    <sheet name="Budget prév 2018" sheetId="1" r:id="rId1"/>
    <sheet name="Activité prév 2018 " sheetId="2" r:id="rId2"/>
    <sheet name="Budget prév - Proratisation " sheetId="3" r:id="rId3"/>
  </sheets>
  <definedNames>
    <definedName name="Texte1" localSheetId="1">'Activité prév 2018 '!$A$5</definedName>
    <definedName name="Texte3" localSheetId="1">'Activité prév 2018 '!#REF!</definedName>
    <definedName name="Texte5" localSheetId="1">'Activité prév 2018 '!#REF!</definedName>
    <definedName name="Texte6" localSheetId="1">'Activité prév 2018 '!#REF!</definedName>
    <definedName name="Texte8" localSheetId="1">'Activité prév 2018 '!#REF!</definedName>
    <definedName name="_xlnm.Print_Area" localSheetId="1">'Activité prév 2018 '!$A$1:$G$57</definedName>
    <definedName name="_xlnm.Print_Area" localSheetId="2">'Budget prév - Proratisation '!$A$1:$L$39</definedName>
    <definedName name="_xlnm.Print_Area" localSheetId="0">'Budget prév 2018'!$A$1:$H$51</definedName>
  </definedNames>
  <calcPr fullCalcOnLoad="1"/>
</workbook>
</file>

<file path=xl/sharedStrings.xml><?xml version="1.0" encoding="utf-8"?>
<sst xmlns="http://schemas.openxmlformats.org/spreadsheetml/2006/main" count="1189" uniqueCount="873">
  <si>
    <t>Nom du gestionnaire</t>
  </si>
  <si>
    <t>Nom de l'équipement</t>
  </si>
  <si>
    <t>Nom du contact</t>
  </si>
  <si>
    <t>Qualité</t>
  </si>
  <si>
    <t>Achats</t>
  </si>
  <si>
    <t>Services extérieurs</t>
  </si>
  <si>
    <t>Fonds d’accompagnement Caf</t>
  </si>
  <si>
    <t>Autres services extérieurs</t>
  </si>
  <si>
    <t>Aide spécifique</t>
  </si>
  <si>
    <t>63A</t>
  </si>
  <si>
    <t>63B</t>
  </si>
  <si>
    <t>Autres impôts et taxes</t>
  </si>
  <si>
    <t>Produits des activités annexes</t>
  </si>
  <si>
    <t>Frais de personnel</t>
  </si>
  <si>
    <t xml:space="preserve">Subvention exploitation Caf </t>
  </si>
  <si>
    <t>Autres charges de gestion courante</t>
  </si>
  <si>
    <t>Charges financières</t>
  </si>
  <si>
    <t>Produits financiers</t>
  </si>
  <si>
    <t>Charges exceptionnelles</t>
  </si>
  <si>
    <t>Produits exceptionnels</t>
  </si>
  <si>
    <t>Impôts sur les bénéfices</t>
  </si>
  <si>
    <t>Transfert de charges</t>
  </si>
  <si>
    <t>TOTAL</t>
  </si>
  <si>
    <t>Contributions volontaires</t>
  </si>
  <si>
    <t>TOTAL GENERAL</t>
  </si>
  <si>
    <t>EXCEDENT</t>
  </si>
  <si>
    <t>DEFICIT</t>
  </si>
  <si>
    <t>Téléphone</t>
  </si>
  <si>
    <t>Courriel</t>
  </si>
  <si>
    <t>Commune - Code Postal - Code INSEE</t>
  </si>
  <si>
    <t>ABLIS - 78660 - 78003</t>
  </si>
  <si>
    <t>Commune de l'équipement  - Code Postal - Code INSEE</t>
  </si>
  <si>
    <t>Subventions et PS versées par l’Etat</t>
  </si>
  <si>
    <t>Subventions et PS  régionales</t>
  </si>
  <si>
    <t>Subventions et PS départementales</t>
  </si>
  <si>
    <t>Subventions et PS communales</t>
  </si>
  <si>
    <t xml:space="preserve">Subventions et PS des EPCI </t>
  </si>
  <si>
    <t>ACHERES - 78260 - 78005</t>
  </si>
  <si>
    <t>ADAINVILLE - 78113 - 78006</t>
  </si>
  <si>
    <t>AIGREMONT - 78240 - 78007</t>
  </si>
  <si>
    <t>ALLAINVILLE - 78660 - 78009</t>
  </si>
  <si>
    <t>ANDELU - 78770 - 78013</t>
  </si>
  <si>
    <t>ANDRESY - 78570 - 78015</t>
  </si>
  <si>
    <t>ARNOUVILLE-LES-MANTES - 78790 - 78020</t>
  </si>
  <si>
    <t>AUBERGENVILLE - 78410 - 78029</t>
  </si>
  <si>
    <t>AUFFARGIS - 78610 - 78030</t>
  </si>
  <si>
    <t>AUFFREVILLE-BRASSEUIL - 78930 - 78031</t>
  </si>
  <si>
    <t>AULNAY-SUR-MAULDRE - 78126 - 78033</t>
  </si>
  <si>
    <t>AUTEUIL - 78770 - 78034</t>
  </si>
  <si>
    <t>AUTOUILLET - 78770 - 78036</t>
  </si>
  <si>
    <t>BAILLY - 78870 - 78043</t>
  </si>
  <si>
    <t>BAZAINVILLE - 78550 - 78048</t>
  </si>
  <si>
    <t>BAZEMONT - 78580 - 78049</t>
  </si>
  <si>
    <t>BAZOCHES-SUR-GUYONNE - 78490 - 78050</t>
  </si>
  <si>
    <t>BEHOUST - 78910 - 78053</t>
  </si>
  <si>
    <t>BENNECOURT - 78270 - 78057</t>
  </si>
  <si>
    <t>BEYNES - 78650 - 78062</t>
  </si>
  <si>
    <t>BLARU - 78270 - 78068</t>
  </si>
  <si>
    <t>BOINVILLE-EN-MANTOIS - 78930 - 78070</t>
  </si>
  <si>
    <t>BOINVILLE-LE-GAILLARD - 78660 - 78071</t>
  </si>
  <si>
    <t>BOINVILLIERS - 78200 - 78072</t>
  </si>
  <si>
    <t>BOIS-D'ARCY - 78390 - 78073</t>
  </si>
  <si>
    <t>BOISSETS - 78910 - 78076</t>
  </si>
  <si>
    <t>BOISSY-MAUVOISIN - 78200 - 78082</t>
  </si>
  <si>
    <t>BOISSY-SANS-AVOIR - 78490 - 78084</t>
  </si>
  <si>
    <t>BONNELLES - 78830 - 78087</t>
  </si>
  <si>
    <t>BONNIERES-SUR-SEINE - 78270 - 78089</t>
  </si>
  <si>
    <t>BOUAFLE - 78410 - 78090</t>
  </si>
  <si>
    <t>BOUGIVAL - 78380 - 78092</t>
  </si>
  <si>
    <t>BOURDONNE - 78113 - 78096</t>
  </si>
  <si>
    <t>BREUIL-BOIS-ROBERT - 78930 - 78104</t>
  </si>
  <si>
    <t>BREVAL - 78980 - 78107</t>
  </si>
  <si>
    <t>BRUEIL-EN-VEXIN - 78440 - 78113</t>
  </si>
  <si>
    <t>BUC - 78530 - 78117</t>
  </si>
  <si>
    <t>BUCHELAY - 78200 - 78118</t>
  </si>
  <si>
    <t>BULLION - 78830 - 78120</t>
  </si>
  <si>
    <t>CARRIERES-SOUS-POISSY - 78955 - 78123</t>
  </si>
  <si>
    <t>CARRIERES-SUR-SEINE - 78420 - 78124</t>
  </si>
  <si>
    <t>CERNAY-LA-VILLE - 78720 - 78128</t>
  </si>
  <si>
    <t>CHAMBOURCY - 78240 - 78133</t>
  </si>
  <si>
    <t>CHANTELOUP-LES-VIGNES - 78570 - 78138</t>
  </si>
  <si>
    <t>CHAPET - 78130 - 78140</t>
  </si>
  <si>
    <t>CHATEAUFORT - 78117 - 78143</t>
  </si>
  <si>
    <t>CHATOU - 78400 - 78146</t>
  </si>
  <si>
    <t>CHAUFOUR-LES-BONNIERES - 78270 - 78147</t>
  </si>
  <si>
    <t>CHAVENAY - 78450 - 78152</t>
  </si>
  <si>
    <t>CHEVREUSE - 78460 - 78160</t>
  </si>
  <si>
    <t>CHOISEL - 78460 - 78162</t>
  </si>
  <si>
    <t>CIVRY-LA-FORET - 78910 - 78163</t>
  </si>
  <si>
    <t>CLAIREFONTAINE-EN-YVELINES - 78120 - 78164</t>
  </si>
  <si>
    <t>COIGNIERES - 78310 - 78168</t>
  </si>
  <si>
    <t>CONDE-SUR-VESGRE - 78113 - 78171</t>
  </si>
  <si>
    <t>CONFLANS-SAINTE-HONORINE - 78700 - 78172</t>
  </si>
  <si>
    <t>COURGENT - 78790 - 78185</t>
  </si>
  <si>
    <t>CRAVENT - 78270 - 78188</t>
  </si>
  <si>
    <t>CRESPIERES - 78121 - 78189</t>
  </si>
  <si>
    <t>CROISSY-SUR-SEINE - 78290 - 78190</t>
  </si>
  <si>
    <t>DAMMARTIN-EN-SERVE - 78111 - 78192</t>
  </si>
  <si>
    <t>DAMPIERRE-EN-YVELINES - 78720 - 78193</t>
  </si>
  <si>
    <t>DANNEMARIE - 78550 - 78194</t>
  </si>
  <si>
    <t>DAVRON - 78810 - 78196</t>
  </si>
  <si>
    <t>DROCOURT - 78440 - 78202</t>
  </si>
  <si>
    <t>ECQUEVILLY - 78920 - 78206</t>
  </si>
  <si>
    <t>ELANCOURT - 78990 - 78208</t>
  </si>
  <si>
    <t>EMANCE - 78125 - 78209</t>
  </si>
  <si>
    <t>EPONE - 78680 - 78217</t>
  </si>
  <si>
    <t>EVECQUEMONT - 78740 - 78227</t>
  </si>
  <si>
    <t>FAVRIEUX - 78200 - 78231</t>
  </si>
  <si>
    <t>FEUCHEROLLES - 78810 - 78233</t>
  </si>
  <si>
    <t>FLACOURT - 78200 - 78234</t>
  </si>
  <si>
    <t>FLEXANVILLE - 78910 - 78236</t>
  </si>
  <si>
    <t>FLINS-NEUVE-EGLISE - 78790 - 78237</t>
  </si>
  <si>
    <t>FLINS-SUR-SEINE - 78410 - 78238</t>
  </si>
  <si>
    <t>FOLLAINVILLE-DENNEMONT - 78520 - 78239</t>
  </si>
  <si>
    <t>FONTENAY-LE-FLEURY - 78330 - 78242</t>
  </si>
  <si>
    <t>FONTENAY-MAUVOISIN - 78200 - 78245</t>
  </si>
  <si>
    <t>FONTENAY-SAINT-PÈRE - 78440 - 78246</t>
  </si>
  <si>
    <t>FOURQUEUX - 78112 - 78251</t>
  </si>
  <si>
    <t>FRENEUSE - 78840 - 78255</t>
  </si>
  <si>
    <t>GAILLON-SUR-MONTCIENT - 78250 - 78261</t>
  </si>
  <si>
    <t>GALLUIS - 78490 - 78262</t>
  </si>
  <si>
    <t>GAMBAIS - 78950 - 78263</t>
  </si>
  <si>
    <t>GAMBAISEUIL - 78490 - 78264</t>
  </si>
  <si>
    <t>GARANCIERES - 78890 - 78265</t>
  </si>
  <si>
    <t>GARGENVILLE - 78440 - 78267</t>
  </si>
  <si>
    <t>GAZERAN - 78125 - 78269</t>
  </si>
  <si>
    <t>GOMMECOURT - 78270 - 78276</t>
  </si>
  <si>
    <t>GOUPILLIERES - 78770 - 78278</t>
  </si>
  <si>
    <t>GOUSSONVILLE - 78930 - 78281</t>
  </si>
  <si>
    <t>GRANDCHAMP - 78113 - 78283</t>
  </si>
  <si>
    <t>GRESSEY - 78550 - 78285</t>
  </si>
  <si>
    <t>GROSROUVRE - 78490 - 78289</t>
  </si>
  <si>
    <t>GUERNES - 78520 - 78290</t>
  </si>
  <si>
    <t>GUERVILLE - 78930 - 78291</t>
  </si>
  <si>
    <t>GUITRANCOURT - 78440 - 78296</t>
  </si>
  <si>
    <t>GUYANCOURT - 78280 - 78297</t>
  </si>
  <si>
    <t>HARDRICOURT - 78250 - 78299</t>
  </si>
  <si>
    <t>HARGEVILLE - 78790 - 78300</t>
  </si>
  <si>
    <t>HERBEVILLE - 78580 - 78305</t>
  </si>
  <si>
    <t>HERMERAY - 78125 - 78307</t>
  </si>
  <si>
    <t>HOUDAN - 78550 - 78310</t>
  </si>
  <si>
    <t>HOUILLES - 78800 - 78311</t>
  </si>
  <si>
    <t>ISSOU - 78440 - 78314</t>
  </si>
  <si>
    <t>JAMBVILLE - 78440 - 78317</t>
  </si>
  <si>
    <t>JEUFOSSE - 78270 - 78320</t>
  </si>
  <si>
    <t>JOUARS-PONTCHARTRAIN - 78760 - 78321</t>
  </si>
  <si>
    <t>JOUY-EN-JOSAS - 78350 - 78322</t>
  </si>
  <si>
    <t>JOUY-MAUVOISIN - 78200 - 78324</t>
  </si>
  <si>
    <t>JUMEAUVILLE - 78580 - 78325</t>
  </si>
  <si>
    <t>JUZIERS - 78820 - 78327</t>
  </si>
  <si>
    <t>LA BOISSIERE-ECOLE - 78125 - 78077</t>
  </si>
  <si>
    <t>LA CELLE-LES-BORDES - 78720 - 78125</t>
  </si>
  <si>
    <t>LA CELLE-SAINT-CLOUD - 78170 - 78126</t>
  </si>
  <si>
    <t>LA FALAISE - 78410 - 78230</t>
  </si>
  <si>
    <t>LA HAUTEVILLE - 78113 - 78302</t>
  </si>
  <si>
    <t>LA QUEUE-LES-YVELINES - 78940 - 78513</t>
  </si>
  <si>
    <t>LA VERRIERE - 78320 - 78644</t>
  </si>
  <si>
    <t>LA VILLENEUVE-EN-CHEVRIE - 78270 - 78668</t>
  </si>
  <si>
    <t>LAINVILLE-EN-VEXIN - 78440 - 78329</t>
  </si>
  <si>
    <t>LE CHESNAY - 78150 - 78158</t>
  </si>
  <si>
    <t>LE MESNIL-LE-ROI - 78600 - 78396</t>
  </si>
  <si>
    <t>LE MESNIL-SAINT-DENIS - 78320 - 78397</t>
  </si>
  <si>
    <t>LE PECQ - 78230 - 78481</t>
  </si>
  <si>
    <t>LE PERRAY-EN-YVELINES - 78610 - 78486</t>
  </si>
  <si>
    <t>LE PORT-MARLY - 78560 - 78502</t>
  </si>
  <si>
    <t>LE TARTRE-GAUDRAN - 78113 - 78606</t>
  </si>
  <si>
    <t>LE TERTRE-SAINT-DENIS - 78980 - 78608</t>
  </si>
  <si>
    <t>LE TREMBLAY-SUR-MAULDRE - 78490 - 78623</t>
  </si>
  <si>
    <t>LE VESINET - 78110 - 78650</t>
  </si>
  <si>
    <t>LES ALLUETS-LE-ROI - 78580 - 78010</t>
  </si>
  <si>
    <t>LES BREVIAIRES - 78610 - 78108</t>
  </si>
  <si>
    <t>LES CLAYES-SOUS-BOIS - 78340 - 78165</t>
  </si>
  <si>
    <t>LES ESSARTS-LE-ROI - 78690 - 78220</t>
  </si>
  <si>
    <t>LES LOGES-EN-JOSAS - 78350 - 78343</t>
  </si>
  <si>
    <t>LES MESNULS - 78490 - 78398</t>
  </si>
  <si>
    <t>LES MUREAUX - 78130 - 78440</t>
  </si>
  <si>
    <t>L'ETANG-LA-VILLE - 78620 - 78224</t>
  </si>
  <si>
    <t>LEVIS-SAINT-NOM - 78320 - 78334</t>
  </si>
  <si>
    <t>LIMAY - 78520 - 78335</t>
  </si>
  <si>
    <t>LIMETZ-VILLEZ - 78270 - 78337</t>
  </si>
  <si>
    <t>LOMMOYE - 78270 - 78344</t>
  </si>
  <si>
    <t>LONGNES - 78980 - 78346</t>
  </si>
  <si>
    <t>LONGVILLIERS - 78730 - 78349</t>
  </si>
  <si>
    <t>LOUVECIENNES - 78430 - 78350</t>
  </si>
  <si>
    <t>MAGNANVILLE - 78200 - 78354</t>
  </si>
  <si>
    <t>MAGNY-LES-HAMEAUX - 78114 - 78356</t>
  </si>
  <si>
    <t>MAISONS-LAFFITTE - 78600 - 78358</t>
  </si>
  <si>
    <t>MANTES-LA-JOLIE - 78200 - 78361</t>
  </si>
  <si>
    <t>MANTES-LA-VILLE - 78711 - 78362</t>
  </si>
  <si>
    <t>MARCQ - 78770 - 78364</t>
  </si>
  <si>
    <t>MAREIL-LE-GUYON - 78490 - 78366</t>
  </si>
  <si>
    <t>MAREIL-MARLY - 78750 - 78367</t>
  </si>
  <si>
    <t>MAREIL-SUR-MAULDRE - 78124 - 78368</t>
  </si>
  <si>
    <t>MARLY-LE-ROI - 78160 - 78372</t>
  </si>
  <si>
    <t>MAULE - 78580 - 78380</t>
  </si>
  <si>
    <t>MAULETTE - 78550 - 78381</t>
  </si>
  <si>
    <t>MAURECOURT - 78780 - 78382</t>
  </si>
  <si>
    <t>MAUREPAS - 78310 - 78383</t>
  </si>
  <si>
    <t>MEDAN - 78670 - 78384</t>
  </si>
  <si>
    <t>MENERVILLE - 78200 - 78385</t>
  </si>
  <si>
    <t>MERE - 78490 - 78389</t>
  </si>
  <si>
    <t>MERICOURT - 78270 - 78391</t>
  </si>
  <si>
    <t>MEULAN-EN-YVELINES - 78250 - 78401</t>
  </si>
  <si>
    <t>MEZIERES-SUR-SEINE - 78970 - 78402</t>
  </si>
  <si>
    <t>MEZY-SUR-SEINE - 78250 - 78403</t>
  </si>
  <si>
    <t>MILLEMONT - 78940 - 78404</t>
  </si>
  <si>
    <t>MILON-LA-CHAPELLE - 78470 - 78406</t>
  </si>
  <si>
    <t>MITTAINVILLE - 78125 - 78407</t>
  </si>
  <si>
    <t>MOISSON - 78840 - 78410</t>
  </si>
  <si>
    <t>MONDREVILLE - 78980 - 78413</t>
  </si>
  <si>
    <t>MONTAINVILLE - 78124 - 78415</t>
  </si>
  <si>
    <t>MONTALET-LE-BOIS - 78440 - 78416</t>
  </si>
  <si>
    <t>MONTCHAUVET - 78790 - 78417</t>
  </si>
  <si>
    <t>MONTESSON - 78360 - 78418</t>
  </si>
  <si>
    <t>MONTFORT-L'AMAURY - 78490 - 78420</t>
  </si>
  <si>
    <t>MONTIGNY-LE-BRETONNEUX - 78180 - 78423</t>
  </si>
  <si>
    <t>MORAINVILLIERS - 78630 - 78431</t>
  </si>
  <si>
    <t>MOUSSEAUX-SUR-SEINE - 78270 - 78437</t>
  </si>
  <si>
    <t>MULCENT - 78790 - 78439</t>
  </si>
  <si>
    <t>NEAUPHLE-LE-CHÂTEAU - 78640 - 78442</t>
  </si>
  <si>
    <t>NEAUPHLE-LE-VIEUX - 78640 - 78443</t>
  </si>
  <si>
    <t>NEAUPHLETTE - 78980 - 78444</t>
  </si>
  <si>
    <t>NEZEL - 78410 - 78451</t>
  </si>
  <si>
    <t>NOISY-LE-ROI - 78590 - 78455</t>
  </si>
  <si>
    <t>OINVILLE-SUR-MONTCIENT - 78250 - 78460</t>
  </si>
  <si>
    <t>ORCEMONT - 78125 - 78464</t>
  </si>
  <si>
    <t>ORGERUS - 78910 - 78465</t>
  </si>
  <si>
    <t>ORGEVAL - 78630 - 78466</t>
  </si>
  <si>
    <t>ORPHIN - 78125 - 78470</t>
  </si>
  <si>
    <t>ORSONVILLE - 78660 - 78472</t>
  </si>
  <si>
    <t>ORVILLIERS - 78910 - 78474</t>
  </si>
  <si>
    <t>OSMOY - 78910 - 78475</t>
  </si>
  <si>
    <t>PARAY-DOUAVILLE - 78660 - 78478</t>
  </si>
  <si>
    <t>PERDREAUVILLE - 78200 - 78484</t>
  </si>
  <si>
    <t>PLAISIR - 78370 - 78490</t>
  </si>
  <si>
    <t>POIGNY-LA-FORET - 78125 - 78497</t>
  </si>
  <si>
    <t>POISSY - 78300 - 78498</t>
  </si>
  <si>
    <t>PONTHEVRARD - 78730 - 78499</t>
  </si>
  <si>
    <t>PORCHEVILLE - 78440 - 78501</t>
  </si>
  <si>
    <t>PORT-VILLEZ - 78270 - 78503</t>
  </si>
  <si>
    <t>PRUNAY-EN-YVELINES - 78660 - 78506</t>
  </si>
  <si>
    <t>PRUNAY-LE-TEMPLE - 78910 - 78505</t>
  </si>
  <si>
    <t>RAIZEUX - 78125 - 78516</t>
  </si>
  <si>
    <t>RAMBOUILLET - 78120 - 78517</t>
  </si>
  <si>
    <t>RENNEMOULIN - 78590 - 78518</t>
  </si>
  <si>
    <t>RICHEBOURG - 78550 - 78520</t>
  </si>
  <si>
    <t>ROCHEFORT-EN-YVELINES - 78730 - 78522</t>
  </si>
  <si>
    <t>ROCQUENCOURT - 78150 - 78524</t>
  </si>
  <si>
    <t>ROLLEBOISE - 78270 - 78528</t>
  </si>
  <si>
    <t>ROSAY - 78790 - 78530</t>
  </si>
  <si>
    <t>ROSNY-SUR-SEINE - 78710 - 78531</t>
  </si>
  <si>
    <t>SAILLY - 78440 - 78536</t>
  </si>
  <si>
    <t>SAINT-ARNOULT-EN-YVELINES - 78730 - 78537</t>
  </si>
  <si>
    <t>SAINT-CYR-L'ECOLE - 78210 - 78545</t>
  </si>
  <si>
    <t>SAINTE-MESME - 78730 - 78569</t>
  </si>
  <si>
    <t>SAINT-FORGET - 78720 - 78548</t>
  </si>
  <si>
    <t>SAINT-GERMAIN-DE-LA-GRANGE - 78640 - 78550</t>
  </si>
  <si>
    <t>SAINT-GERMAIN-EN-LAYE - 78100 - 78551</t>
  </si>
  <si>
    <t>SAINT-HILARION - 78125 - 78557</t>
  </si>
  <si>
    <t>SAINT-ILLIERS-LA-VILLE - 78980 - 78558</t>
  </si>
  <si>
    <t>SAINT-ILLIERS-LE-BOIS - 78980 - 78559</t>
  </si>
  <si>
    <t>SAINT-LAMBERT - 78470 - 78561</t>
  </si>
  <si>
    <t>SAINT-LEGER-EN-YVELINES - 78610 - 78562</t>
  </si>
  <si>
    <t>SAINT-MARTIN-DE-BRETHENCOURT - 78660 - 78564</t>
  </si>
  <si>
    <t>SAINT-MARTIN-DES-CHAMPS - 78790 - 78565</t>
  </si>
  <si>
    <t>SAINT-MARTIN-LA-GARENNE - 78520 - 78567</t>
  </si>
  <si>
    <t>SAINT-NOM-LA-BRETECHE - 78860 - 78571</t>
  </si>
  <si>
    <t>SAINT-REMY-LES-CHEVREUSE - 78470 - 78575</t>
  </si>
  <si>
    <t>SAINT-REMY-L'HONORE - 78690 - 78576</t>
  </si>
  <si>
    <t>SARTROUVILLE - 78500 - 78586</t>
  </si>
  <si>
    <t>SAULX-MARCHAIS - 78650 - 78588</t>
  </si>
  <si>
    <t>SENLISSE - 78720 - 78590</t>
  </si>
  <si>
    <t>SEPTEUIL - 78790 - 78591</t>
  </si>
  <si>
    <t>SOINDRES - 78200 - 78597</t>
  </si>
  <si>
    <t>SONCHAMP - 78120 - 78601</t>
  </si>
  <si>
    <t>TACOIGNIERES - 78910 - 78605</t>
  </si>
  <si>
    <t>TESSANCOURT-SUR-AUBETTE - 78250 - 78609</t>
  </si>
  <si>
    <t>THIVERVAL-GRIGNON - 78850 - 78615</t>
  </si>
  <si>
    <t>THOIRY - 78770 - 78616</t>
  </si>
  <si>
    <t>TILLY - 78790 - 78618</t>
  </si>
  <si>
    <t>TOUSSUS-LE-NOBLE - 78117 - 78620</t>
  </si>
  <si>
    <t>TRAPPES - 78190 - 78621</t>
  </si>
  <si>
    <t>TRIEL-SUR-SEINE - 78510 - 78624</t>
  </si>
  <si>
    <t>VAUX-SUR-SEINE - 78740 - 78638</t>
  </si>
  <si>
    <t>VELIZY-VILLACOUBLAY - 78140 - 78640</t>
  </si>
  <si>
    <t>VERNEUIL-SUR-SEINE - 78480 - 78642</t>
  </si>
  <si>
    <t>VERNOUILLET - 78540 - 78643</t>
  </si>
  <si>
    <t>VERSAILLES - 78000 - 78646</t>
  </si>
  <si>
    <t>VERT - 78930 - 78647</t>
  </si>
  <si>
    <t>VICQ - 78490 - 78653</t>
  </si>
  <si>
    <t>VIEILLE-EGLISE-EN-YVELINES - 78125 - 78655</t>
  </si>
  <si>
    <t>VILLENNES-SUR-SEINE - 78670 - 78672</t>
  </si>
  <si>
    <t>VILLEPREUX - 78450 - 78674</t>
  </si>
  <si>
    <t>VILLETTE - 78930 - 78677</t>
  </si>
  <si>
    <t>VILLIERS-LE-MAHIEU - 78770 - 78681</t>
  </si>
  <si>
    <t>VIROFLAY - 78220 - 78686</t>
  </si>
  <si>
    <t>VOISINS-LE-BRETONNEUX - 78960 - 78688</t>
  </si>
  <si>
    <t>VILLIERS-SAINT-FREDERIC - 78640 - 78683</t>
  </si>
  <si>
    <t>Code
INSEE</t>
  </si>
  <si>
    <t>HORS 78</t>
  </si>
  <si>
    <t>A renseigner impérativement :</t>
  </si>
  <si>
    <t>Indiquer dans la zone ci-dessous toute information utile pour le traitement de votre dossier Alsh Asre</t>
  </si>
  <si>
    <t>Impôts et taxes frais de personnel</t>
  </si>
  <si>
    <t>Dotations amort. Dépréc. et Prov.</t>
  </si>
  <si>
    <t>Prestation de service cafy</t>
  </si>
  <si>
    <t>Part. familiales non déductibles</t>
  </si>
  <si>
    <t>Sub. et prestations des organismes nationaux (dont PS MSA, SNCF)</t>
  </si>
  <si>
    <t>Subventions et PS entreprise</t>
  </si>
  <si>
    <t>Subventions et PS  autre entité publique</t>
  </si>
  <si>
    <t>Produits de gestion courante</t>
  </si>
  <si>
    <t>Reprise amort. Dépréc. et Prov.</t>
  </si>
  <si>
    <t>Contrepartie contributions volontaires</t>
  </si>
  <si>
    <t>CHARGES</t>
  </si>
  <si>
    <t>PRODUITS</t>
  </si>
  <si>
    <t>Commune - Code postal</t>
  </si>
  <si>
    <t>ACHERES - 78260</t>
  </si>
  <si>
    <t>ADAINVILLE - 78113</t>
  </si>
  <si>
    <t>AIGREMONT - 78240</t>
  </si>
  <si>
    <t>ALLAINVILLE - 78660</t>
  </si>
  <si>
    <t>ANDELU - 78770</t>
  </si>
  <si>
    <t>ANDRESY - 78570</t>
  </si>
  <si>
    <t>ARNOUVILLE-LES-MANTES - 78790</t>
  </si>
  <si>
    <t>AUBERGENVILLE - 78410</t>
  </si>
  <si>
    <t>AUFFARGIS - 78610</t>
  </si>
  <si>
    <t>AUFFREVILLE-BRASSEUIL - 78930</t>
  </si>
  <si>
    <t>AULNAY-SUR-MAULDRE - 78126</t>
  </si>
  <si>
    <t>AUTEUIL - 78770</t>
  </si>
  <si>
    <t>AUTOUILLET - 78770</t>
  </si>
  <si>
    <t>BAILLY - 78870</t>
  </si>
  <si>
    <t>BAZAINVILLE - 78550</t>
  </si>
  <si>
    <t>BAZEMONT - 78580</t>
  </si>
  <si>
    <t>BAZOCHES-SUR-GUYONNE - 78490</t>
  </si>
  <si>
    <t>BEHOUST - 78910</t>
  </si>
  <si>
    <t>BENNECOURT - 78270</t>
  </si>
  <si>
    <t>BEYNES - 78650</t>
  </si>
  <si>
    <t>BLARU - 78270</t>
  </si>
  <si>
    <t>BOINVILLE-EN-MANTOIS - 78930</t>
  </si>
  <si>
    <t>BOINVILLE-LE-GAILLARD - 78660</t>
  </si>
  <si>
    <t>BOINVILLIERS - 78200</t>
  </si>
  <si>
    <t>BOIS-D'ARCY - 78390</t>
  </si>
  <si>
    <t>BOISSETS - 78910</t>
  </si>
  <si>
    <t>BOISSY-MAUVOISIN - 78200</t>
  </si>
  <si>
    <t>BOISSY-SANS-AVOIR - 78490</t>
  </si>
  <si>
    <t>BONNELLES - 78830</t>
  </si>
  <si>
    <t>BONNIERES-SUR-SEINE - 78270</t>
  </si>
  <si>
    <t>BOUAFLE - 78410</t>
  </si>
  <si>
    <t>BOUGIVAL - 78380</t>
  </si>
  <si>
    <t>BOURDONNE - 78113</t>
  </si>
  <si>
    <t>BREUIL-BOIS-ROBERT - 78930</t>
  </si>
  <si>
    <t>BREVAL - 78980</t>
  </si>
  <si>
    <t>BRUEIL-EN-VEXIN - 78440</t>
  </si>
  <si>
    <t>BUC - 78530</t>
  </si>
  <si>
    <t>BUCHELAY - 78200</t>
  </si>
  <si>
    <t>BULLION - 78830</t>
  </si>
  <si>
    <t>CARRIERES-SOUS-POISSY - 78955</t>
  </si>
  <si>
    <t>CARRIERES-SUR-SEINE - 78420</t>
  </si>
  <si>
    <t>CERNAY-LA-VILLE - 78720</t>
  </si>
  <si>
    <t>CHAMBOURCY - 78240</t>
  </si>
  <si>
    <t>CHANTELOUP-LES-VIGNES - 78570</t>
  </si>
  <si>
    <t>CHAPET - 78130</t>
  </si>
  <si>
    <t>CHATEAUFORT - 78117</t>
  </si>
  <si>
    <t>CHATOU - 78400</t>
  </si>
  <si>
    <t>CHAUFOUR-LES-BONNIERES - 78270</t>
  </si>
  <si>
    <t>CHAVENAY - 78450</t>
  </si>
  <si>
    <t>CHEVREUSE - 78460</t>
  </si>
  <si>
    <t>CHOISEL - 78460</t>
  </si>
  <si>
    <t>CIVRY-LA-FORET - 78910</t>
  </si>
  <si>
    <t>CLAIREFONTAINE-EN-YVELINES - 78120</t>
  </si>
  <si>
    <t>COIGNIERES - 78310</t>
  </si>
  <si>
    <t>CONDE-SUR-VESGRE - 78113</t>
  </si>
  <si>
    <t>CONFLANS-SAINTE-HONORINE - 78700</t>
  </si>
  <si>
    <t>COURGENT - 78790</t>
  </si>
  <si>
    <t>CRAVENT - 78270</t>
  </si>
  <si>
    <t>CRESPIERES - 78121</t>
  </si>
  <si>
    <t>CROISSY-SUR-SEINE - 78290</t>
  </si>
  <si>
    <t>DAMMARTIN-EN-SERVE - 78111</t>
  </si>
  <si>
    <t>DAMPIERRE-EN-YVELINES - 78720</t>
  </si>
  <si>
    <t>DANNEMARIE - 78550</t>
  </si>
  <si>
    <t>DAVRON - 78810</t>
  </si>
  <si>
    <t>DROCOURT - 78440</t>
  </si>
  <si>
    <t>ECQUEVILLY - 78920</t>
  </si>
  <si>
    <t>ELANCOURT - 78990</t>
  </si>
  <si>
    <t>EMANCE - 78125</t>
  </si>
  <si>
    <t>EPONE - 78680</t>
  </si>
  <si>
    <t>EVECQUEMONT - 78740</t>
  </si>
  <si>
    <t>FAVRIEUX - 78200</t>
  </si>
  <si>
    <t>FEUCHEROLLES - 78810</t>
  </si>
  <si>
    <t>FLACOURT - 78200</t>
  </si>
  <si>
    <t>FLEXANVILLE - 78910</t>
  </si>
  <si>
    <t>FLINS-NEUVE-EGLISE - 78790</t>
  </si>
  <si>
    <t>FLINS-SUR-SEINE - 78410</t>
  </si>
  <si>
    <t>FOLLAINVILLE-DENNEMONT - 78520</t>
  </si>
  <si>
    <t>FONTENAY-LE-FLEURY - 78330</t>
  </si>
  <si>
    <t>FONTENAY-MAUVOISIN - 78200</t>
  </si>
  <si>
    <t>FONTENAY-SAINT-PERE - 78440</t>
  </si>
  <si>
    <t>FOURQUEUX - 78112</t>
  </si>
  <si>
    <t>FRENEUSE - 78840</t>
  </si>
  <si>
    <t>GAILLON-SUR-MONTCIENT - 78250</t>
  </si>
  <si>
    <t>GALLUIS - 78490</t>
  </si>
  <si>
    <t>GAMBAIS - 78950</t>
  </si>
  <si>
    <t>GAMBAISEUIL - 78490</t>
  </si>
  <si>
    <t>GARANCIERES - 78890</t>
  </si>
  <si>
    <t>GARGENVILLE - 78440</t>
  </si>
  <si>
    <t>GAZERAN - 78125</t>
  </si>
  <si>
    <t>GOMMECOURT - 78270</t>
  </si>
  <si>
    <t>GOUPILLIERES - 78770</t>
  </si>
  <si>
    <t>GOUSSONVILLE - 78930</t>
  </si>
  <si>
    <t>GRANDCHAMP - 78113</t>
  </si>
  <si>
    <t>GRESSEY - 78550</t>
  </si>
  <si>
    <t>GROSROUVRE - 78490</t>
  </si>
  <si>
    <t>GUERNES - 78520</t>
  </si>
  <si>
    <t>GUERVILLE - 78930</t>
  </si>
  <si>
    <t>GUITRANCOURT - 78440</t>
  </si>
  <si>
    <t>GUYANCOURT - 78280</t>
  </si>
  <si>
    <t>HARDRICOURT - 78250</t>
  </si>
  <si>
    <t>HARGEVILLE - 78790</t>
  </si>
  <si>
    <t>HERBEVILLE - 78580</t>
  </si>
  <si>
    <t>HERMERAY - 78125</t>
  </si>
  <si>
    <t>HOUDAN - 78550</t>
  </si>
  <si>
    <t>HOUILLES - 78800</t>
  </si>
  <si>
    <t>ISSOU - 78440</t>
  </si>
  <si>
    <t>JAMBVILLE - 78440</t>
  </si>
  <si>
    <t>JEUFOSSE - 78270</t>
  </si>
  <si>
    <t>JOUARS-PONTCHARTRAIN - 78760</t>
  </si>
  <si>
    <t>JOUY-EN-JOSAS - 78350</t>
  </si>
  <si>
    <t>JOUY-MAUVOISIN - 78200</t>
  </si>
  <si>
    <t>JUMEAUVILLE - 78580</t>
  </si>
  <si>
    <t>JUZIERS - 78820</t>
  </si>
  <si>
    <t>LA BOISSIERE-ECOLE - 78125</t>
  </si>
  <si>
    <t>LA CELLE-LES-BORDES - 78720</t>
  </si>
  <si>
    <t>LA CELLE-SAINT-CLOUD - 78170</t>
  </si>
  <si>
    <t>LA FALAISE - 78410</t>
  </si>
  <si>
    <t>LA HAUTEVILLE - 78113</t>
  </si>
  <si>
    <t>LA QUEUE-LES-YVELINES - 78940</t>
  </si>
  <si>
    <t>LA VERRIERE - 78320</t>
  </si>
  <si>
    <t>LA VILLENEUVE-EN-CHEVRIE - 78270</t>
  </si>
  <si>
    <t>LAINVILLE-EN-VEXIN - 78440</t>
  </si>
  <si>
    <t>LE CHESNAY - 78150</t>
  </si>
  <si>
    <t>LE MESNIL-LE-ROI - 78600</t>
  </si>
  <si>
    <t>LE MESNIL-SAINT-DENIS - 78320</t>
  </si>
  <si>
    <t>LE PECQ - 78230</t>
  </si>
  <si>
    <t>LE PERRAY-EN-YVELINES - 78610</t>
  </si>
  <si>
    <t>LE PORT-MARLY - 78560</t>
  </si>
  <si>
    <t>LE TARTRE-GAUDRAN - 78113</t>
  </si>
  <si>
    <t>LE TERTRE-SAINT-DENIS - 78980</t>
  </si>
  <si>
    <t>LE TREMBLAY-SUR-MAULDRE - 78490</t>
  </si>
  <si>
    <t>LE VESINET - 78110</t>
  </si>
  <si>
    <t>LES ALLUETS-LE-ROI - 78580</t>
  </si>
  <si>
    <t>LES BREVIAIRES - 78610</t>
  </si>
  <si>
    <t>LES CLAYES-SOUS-BOIS - 78340</t>
  </si>
  <si>
    <t>LES ESSARTS-LE-ROI - 78690</t>
  </si>
  <si>
    <t>LES LOGES-EN-JOSAS - 78350</t>
  </si>
  <si>
    <t>LES MESNULS - 78490</t>
  </si>
  <si>
    <t>LES MUREAUX - 78130</t>
  </si>
  <si>
    <t>L'ETANG-LA-VILLE - 78620</t>
  </si>
  <si>
    <t>LEVIS-SAINT-NOM - 78320</t>
  </si>
  <si>
    <t>LIMAY - 78520</t>
  </si>
  <si>
    <t>LIMETZ-VILLEZ - 78270</t>
  </si>
  <si>
    <t>LOMMOYE - 78270</t>
  </si>
  <si>
    <t>LONGNES - 78980</t>
  </si>
  <si>
    <t>LONGVILLIERS - 78730</t>
  </si>
  <si>
    <t>LOUVECIENNES - 78430</t>
  </si>
  <si>
    <t>MAGNANVILLE - 78200</t>
  </si>
  <si>
    <t>MAGNY-LES-HAMEAUX - 78114</t>
  </si>
  <si>
    <t>MAISONS-LAFFITTE - 78600</t>
  </si>
  <si>
    <t>MANTES-LA-JOLIE - 78200</t>
  </si>
  <si>
    <t>MANTES-LA-VILLE - 78711</t>
  </si>
  <si>
    <t>MARCQ - 78770</t>
  </si>
  <si>
    <t>MAREIL-LE-GUYON - 78490</t>
  </si>
  <si>
    <t>MAREIL-MARLY - 78750</t>
  </si>
  <si>
    <t>MAREIL-SUR-MAULDRE - 78124</t>
  </si>
  <si>
    <t>MARLY-LE-ROI - 78160</t>
  </si>
  <si>
    <t>MAULE - 78580</t>
  </si>
  <si>
    <t>MAULETTE - 78550</t>
  </si>
  <si>
    <t>MAURECOURT - 78780</t>
  </si>
  <si>
    <t>MAUREPAS - 78310</t>
  </si>
  <si>
    <t>MEDAN - 78670</t>
  </si>
  <si>
    <t>MENERVILLE - 78200</t>
  </si>
  <si>
    <t>MERE - 78490</t>
  </si>
  <si>
    <t>MERICOURT - 78270</t>
  </si>
  <si>
    <t>MEULAN-EN-YVELINES - 78250</t>
  </si>
  <si>
    <t>MEZIERES-SUR-SEINE - 78970</t>
  </si>
  <si>
    <t>MEZY-SUR-SEINE - 78250</t>
  </si>
  <si>
    <t>MILLEMONT - 78940</t>
  </si>
  <si>
    <t>MILON-LA-CHAPELLE - 78470</t>
  </si>
  <si>
    <t>MITTAINVILLE - 78125</t>
  </si>
  <si>
    <t>MOISSON - 78840</t>
  </si>
  <si>
    <t>MONDREVILLE - 78980</t>
  </si>
  <si>
    <t>MONTAINVILLE - 78124</t>
  </si>
  <si>
    <t>MONTALET-LE-BOIS - 78440</t>
  </si>
  <si>
    <t>MONTCHAUVET - 78790</t>
  </si>
  <si>
    <t>MONTESSON - 78360</t>
  </si>
  <si>
    <t>MONTFORT-L'AMAURY - 78490</t>
  </si>
  <si>
    <t>MONTIGNY-LE-BRETONNEUX - 78180</t>
  </si>
  <si>
    <t>MORAINVILLIERS - 78630</t>
  </si>
  <si>
    <t>MOUSSEAUX-SUR-SEINE - 78270</t>
  </si>
  <si>
    <t>MULCENT - 78790</t>
  </si>
  <si>
    <t>NEAUPHLE-LE-CHATEAU - 78640</t>
  </si>
  <si>
    <t>NEAUPHLE-LE-VIEUX - 78640</t>
  </si>
  <si>
    <t>NEAUPHLETTE - 78980</t>
  </si>
  <si>
    <t>NEZEL - 78410</t>
  </si>
  <si>
    <t>NOISY-LE-ROI - 78590</t>
  </si>
  <si>
    <t>OINVILLE-SUR-MONTCIENT - 78250</t>
  </si>
  <si>
    <t>ORCEMONT - 78125</t>
  </si>
  <si>
    <t>ORGERUS - 78910</t>
  </si>
  <si>
    <t>ORGEVAL - 78630</t>
  </si>
  <si>
    <t>ORPHIN - 78125</t>
  </si>
  <si>
    <t>ORSONVILLE - 78660</t>
  </si>
  <si>
    <t>ORVILLIERS - 78910</t>
  </si>
  <si>
    <t>OSMOY - 78910</t>
  </si>
  <si>
    <t>PARAY-DOUAVILLE - 78660</t>
  </si>
  <si>
    <t>PERDREAUVILLE - 78200</t>
  </si>
  <si>
    <t>PLAISIR - 78370</t>
  </si>
  <si>
    <t>POIGNY-LA-FORET - 78125</t>
  </si>
  <si>
    <t>POISSY - 78300</t>
  </si>
  <si>
    <t>PONTHEVRARD - 78730</t>
  </si>
  <si>
    <t>PORCHEVILLE - 78440</t>
  </si>
  <si>
    <t>PORT-VILLEZ - 78270</t>
  </si>
  <si>
    <t>PRUNAY-EN-YVELINES - 78660</t>
  </si>
  <si>
    <t>PRUNAY-LE-TEMPLE - 78910</t>
  </si>
  <si>
    <t>RAIZEUX - 78125</t>
  </si>
  <si>
    <t>RAMBOUILLET - 78120</t>
  </si>
  <si>
    <t>RENNEMOULIN - 78590</t>
  </si>
  <si>
    <t>RICHEBOURG - 78550</t>
  </si>
  <si>
    <t>ROCHEFORT-EN-YVELINES - 78730</t>
  </si>
  <si>
    <t>ROCQUENCOURT - 78150</t>
  </si>
  <si>
    <t>ROLLEBOISE - 78270</t>
  </si>
  <si>
    <t>ROSAY - 78790</t>
  </si>
  <si>
    <t>ROSNY-SUR-SEINE - 78710</t>
  </si>
  <si>
    <t>SAILLY - 78440</t>
  </si>
  <si>
    <t>SAINT-ARNOULT-EN-YVELINES - 78730</t>
  </si>
  <si>
    <t>SAINT-CYR-L'ECOLE - 78210</t>
  </si>
  <si>
    <t>SAINTE-MESME - 78730</t>
  </si>
  <si>
    <t>SAINT-FORGET - 78720</t>
  </si>
  <si>
    <t>SAINT-GERMAIN-DE-LA-GRANGE - 78640</t>
  </si>
  <si>
    <t>SAINT-GERMAIN-EN-LAYE - 78100</t>
  </si>
  <si>
    <t>SAINT-HILARION - 78125</t>
  </si>
  <si>
    <t>SAINT-ILLIERS-LA-VILLE - 78980</t>
  </si>
  <si>
    <t>SAINT-ILLIERS-LE-BOIS - 78980</t>
  </si>
  <si>
    <t>SAINT-LAMBERT - 78470</t>
  </si>
  <si>
    <t>SAINT-LEGER-EN-YVELINES - 78610</t>
  </si>
  <si>
    <t>SAINT-MARTIN-DE-BRETHENCOURT - 78660</t>
  </si>
  <si>
    <t>SAINT-MARTIN-DES-CHAMPS - 78790</t>
  </si>
  <si>
    <t>SAINT-MARTIN-LA-GARENNE - 78520</t>
  </si>
  <si>
    <t>SAINT-NOM-LA-BRETECHE - 78860</t>
  </si>
  <si>
    <t>SAINT-REMY-LES-CHEVREUSE - 78470</t>
  </si>
  <si>
    <t>SAINT-REMY-L'HONORE - 78690</t>
  </si>
  <si>
    <t>SARTROUVILLE - 78500</t>
  </si>
  <si>
    <t>SAULX-MARCHAIS - 78650</t>
  </si>
  <si>
    <t>SENLISSE - 78720</t>
  </si>
  <si>
    <t>SEPTEUIL - 78790</t>
  </si>
  <si>
    <t>SOINDRES - 78200</t>
  </si>
  <si>
    <t>SONCHAMP - 78120</t>
  </si>
  <si>
    <t>TACOIGNIERES - 78910</t>
  </si>
  <si>
    <t>TESSANCOURT-SUR-AUBETTE - 78250</t>
  </si>
  <si>
    <t>THIVERVAL-GRIGNON - 78850</t>
  </si>
  <si>
    <t>THOIRY - 78770</t>
  </si>
  <si>
    <t>TILLY - 78790</t>
  </si>
  <si>
    <t>TOUSSUS-LE-NOBLE - 78117</t>
  </si>
  <si>
    <t>TRAPPES - 78190</t>
  </si>
  <si>
    <t>TRIEL-SUR-SEINE - 78510</t>
  </si>
  <si>
    <t>VAUX-SUR-SEINE - 78740</t>
  </si>
  <si>
    <t>VELIZY-VILLACOUBLAY - 78140</t>
  </si>
  <si>
    <t>VERNEUIL-SUR-SEINE - 78480</t>
  </si>
  <si>
    <t>VERNOUILLET - 78540</t>
  </si>
  <si>
    <t>VERSAILLES - 78000</t>
  </si>
  <si>
    <t>VERT - 78930</t>
  </si>
  <si>
    <t>VICQ - 78490</t>
  </si>
  <si>
    <t>VIEILLE-EGLISE-EN-YVELINES - 78125</t>
  </si>
  <si>
    <t>VILLENNES-SUR-SEINE - 78670</t>
  </si>
  <si>
    <t>VILLEPREUX - 78450</t>
  </si>
  <si>
    <t>VILLETTE - 78930</t>
  </si>
  <si>
    <t>VILLIERS-LE-MAHIEU - 78770</t>
  </si>
  <si>
    <t>VILLIERS-SAINT-FREDERIC - 78640</t>
  </si>
  <si>
    <t>VIROFLAY - 78220</t>
  </si>
  <si>
    <t>VOISINS-LE-BRETONNEUX - 78960</t>
  </si>
  <si>
    <t>HORS 78 - HORS 78</t>
  </si>
  <si>
    <t>ABLIS - 78660</t>
  </si>
  <si>
    <t>Total</t>
  </si>
  <si>
    <t>A renseigner impérativement :
Je soussigné(e)  : 
Qualité du signatiaire :
Date :
Cachet :
Signature :</t>
  </si>
  <si>
    <t>Commune - Code INSEE</t>
  </si>
  <si>
    <t xml:space="preserve">VOS REFERENCES : </t>
  </si>
  <si>
    <t xml:space="preserve">Date : 
Nom – Prénom du Représentant légal :
Qualité du signataire :
Signature :
</t>
  </si>
  <si>
    <t>ACHERES - 78005</t>
  </si>
  <si>
    <t>ADAINVILLE - 78006</t>
  </si>
  <si>
    <t>Gestionnaire - Nom : </t>
  </si>
  <si>
    <t>AIGREMONT - 78007</t>
  </si>
  <si>
    <t>Equipement - Commune / Numéro INSEE :</t>
  </si>
  <si>
    <t>ANDELU - 78013</t>
  </si>
  <si>
    <t>ANDRESY - 78015</t>
  </si>
  <si>
    <t>ARNOUVILLE-LES-MANTES - 78020</t>
  </si>
  <si>
    <t>AUBERGENVILLE - 78029</t>
  </si>
  <si>
    <t>AUFFARGIS - 78030</t>
  </si>
  <si>
    <t>AUFFREVILLE-BRASSEUIL - 78031</t>
  </si>
  <si>
    <t>Adresse du lieu d’implantation</t>
  </si>
  <si>
    <t>AULNAY-SUR-MAULDRE - 78033</t>
  </si>
  <si>
    <t>AUTEUIL - 78034</t>
  </si>
  <si>
    <t>Extrascolaire</t>
  </si>
  <si>
    <t>Périscolaire</t>
  </si>
  <si>
    <t>AUTOUILLET - 78036</t>
  </si>
  <si>
    <t>BAILLY - 78043</t>
  </si>
  <si>
    <t>BAZAINVILLE - 78048</t>
  </si>
  <si>
    <t>BAZEMONT - 78049</t>
  </si>
  <si>
    <t>BAZOCHES-SUR-GUYONNE - 78050</t>
  </si>
  <si>
    <t>BEHOUST - 78053</t>
  </si>
  <si>
    <t>BENNECOURT - 78057</t>
  </si>
  <si>
    <t>BEYNES - 78062</t>
  </si>
  <si>
    <t>BLARU - 78068</t>
  </si>
  <si>
    <t>BOINVILLE-EN-MANTOIS - 78070</t>
  </si>
  <si>
    <t>BOINVILLE-LE-GAILLARD - 78071</t>
  </si>
  <si>
    <t>BOINVILLIERS - 78072</t>
  </si>
  <si>
    <t>BOIS-D'ARCY - 78073</t>
  </si>
  <si>
    <t>BOISSETS - 78076</t>
  </si>
  <si>
    <t>BOISSY-MAUVOISIN - 78082</t>
  </si>
  <si>
    <t>BOISSY-SANS-AVOIR - 78084</t>
  </si>
  <si>
    <t>BONNELLES - 78087</t>
  </si>
  <si>
    <t>BONNIERES-SUR-SEINE - 78089</t>
  </si>
  <si>
    <t>BOUAFLE - 78090</t>
  </si>
  <si>
    <t>BOUGIVAL - 78092</t>
  </si>
  <si>
    <t>BOURDONNE - 78096</t>
  </si>
  <si>
    <t>BREUIL-BOIS-ROBERT - 78104</t>
  </si>
  <si>
    <t>BREVAL - 78107</t>
  </si>
  <si>
    <t>BRUEIL-EN-VEXIN - 78113</t>
  </si>
  <si>
    <t>BUC - 78117</t>
  </si>
  <si>
    <t>BUCHELAY - 78118</t>
  </si>
  <si>
    <t>CARRIERES-SOUS-POISSY - 78123</t>
  </si>
  <si>
    <t>CARRIERES-SUR-SEINE - 78124</t>
  </si>
  <si>
    <t>CERNAY-LA-VILLE - 78128</t>
  </si>
  <si>
    <t>CHAMBOURCY - 78133</t>
  </si>
  <si>
    <t>CHANTELOUP-LES-VIGNES - 78138</t>
  </si>
  <si>
    <t>CHAPET - 78140</t>
  </si>
  <si>
    <t>CHATEAUFORT - 78143</t>
  </si>
  <si>
    <t>CHATOU - 78146</t>
  </si>
  <si>
    <t>CHAUFOUR-LES-BONNIERES - 78147</t>
  </si>
  <si>
    <t>CHAVENAY - 78152</t>
  </si>
  <si>
    <t>CHEVREUSE - 78160</t>
  </si>
  <si>
    <t>CHOISEL - 78162</t>
  </si>
  <si>
    <t>CIVRY-LA-FORET - 78163</t>
  </si>
  <si>
    <t>CLAIREFONTAINE-EN-YVELINES - 78164</t>
  </si>
  <si>
    <t>COIGNIERES - 78168</t>
  </si>
  <si>
    <t>CONDE-SUR-VESGRE - 78171</t>
  </si>
  <si>
    <t>CONFLANS-SAINTE-HONORINE - 78172</t>
  </si>
  <si>
    <t>CROISSY-SUR-SEINE - 78190</t>
  </si>
  <si>
    <t>DAMMARTIN-EN-SERVE - 78192</t>
  </si>
  <si>
    <t>DAMPIERRE-EN-YVELINES - 78193</t>
  </si>
  <si>
    <t>DANNEMARIE - 78194</t>
  </si>
  <si>
    <t>DAVRON - 78196</t>
  </si>
  <si>
    <t>DROCOURT - 78202</t>
  </si>
  <si>
    <t>ECQUEVILLY - 78206</t>
  </si>
  <si>
    <t>ELANCOURT - 78208</t>
  </si>
  <si>
    <t>EMANCE - 78209</t>
  </si>
  <si>
    <t>EPONE - 78217</t>
  </si>
  <si>
    <t>EVECQUEMONT - 78227</t>
  </si>
  <si>
    <t>FAVRIEUX - 78231</t>
  </si>
  <si>
    <t>FEUCHEROLLES - 78233</t>
  </si>
  <si>
    <t>FLACOURT - 78234</t>
  </si>
  <si>
    <t>FLEXANVILLE - 78236</t>
  </si>
  <si>
    <t>FLINS-NEUVE-EGLISE - 78237</t>
  </si>
  <si>
    <t>FLINS-SUR-SEINE - 78238</t>
  </si>
  <si>
    <t>FOLLAINVILLE-DENNEMONT - 78239</t>
  </si>
  <si>
    <t>FONTENAY-LE-FLEURY - 78242</t>
  </si>
  <si>
    <t>FONTENAY-MAUVOISIN - 78245</t>
  </si>
  <si>
    <t>FONTENAY-SAINT-PERE - 78246</t>
  </si>
  <si>
    <t>FOURQUEUX - 78251</t>
  </si>
  <si>
    <t>FRENEUSE - 78255</t>
  </si>
  <si>
    <t>GAILLON-SUR-MONTCIENT - 78261</t>
  </si>
  <si>
    <t>GALLUIS - 78262</t>
  </si>
  <si>
    <t>GAMBAIS - 78263</t>
  </si>
  <si>
    <t>GAMBAISEUIL - 78264</t>
  </si>
  <si>
    <t>GARANCIERES - 78265</t>
  </si>
  <si>
    <t>GARGENVILLE - 78267</t>
  </si>
  <si>
    <t>GAZERAN - 78269</t>
  </si>
  <si>
    <t>GOMMECOURT - 78276</t>
  </si>
  <si>
    <t>GOUPILLIERES - 78278</t>
  </si>
  <si>
    <t>GOUSSONVILLE - 78281</t>
  </si>
  <si>
    <t>GRANDCHAMP - 78283</t>
  </si>
  <si>
    <t>GRESSEY - 78285</t>
  </si>
  <si>
    <t>GROSROUVRE - 78289</t>
  </si>
  <si>
    <t>GUERNES - 78290</t>
  </si>
  <si>
    <t>GUERVILLE - 78291</t>
  </si>
  <si>
    <t>GUITRANCOURT - 78296</t>
  </si>
  <si>
    <t>GUYANCOURT - 78297</t>
  </si>
  <si>
    <t>HARDRICOURT - 78299</t>
  </si>
  <si>
    <t>HARGEVILLE - 78300</t>
  </si>
  <si>
    <t>HERBEVILLE - 78305</t>
  </si>
  <si>
    <t>HERMERAY - 78307</t>
  </si>
  <si>
    <t>HOUDAN - 78310</t>
  </si>
  <si>
    <t>HOUILLES - 78311</t>
  </si>
  <si>
    <t>ISSOU - 78314</t>
  </si>
  <si>
    <t>JAMBVILLE - 78317</t>
  </si>
  <si>
    <t>JEUFOSSE - 78320</t>
  </si>
  <si>
    <t>JOUARS-PONTCHARTRAIN - 78321</t>
  </si>
  <si>
    <t>JOUY-EN-JOSAS - 78322</t>
  </si>
  <si>
    <t>JOUY-MAUVOISIN - 78324</t>
  </si>
  <si>
    <t>JUMEAUVILLE - 78325</t>
  </si>
  <si>
    <t>JUZIERS - 78327</t>
  </si>
  <si>
    <t>LA BOISSIERE-ECOLE - 78077</t>
  </si>
  <si>
    <t>LA CELLE-LES-BORDES - 78125</t>
  </si>
  <si>
    <t>LA CELLE-SAINT-CLOUD - 78126</t>
  </si>
  <si>
    <t>LA FALAISE - 78230</t>
  </si>
  <si>
    <t>LA HAUTEVILLE - 78302</t>
  </si>
  <si>
    <t>LA QUEUE-LES-YVELINES - 78513</t>
  </si>
  <si>
    <t>LA VERRIERE - 78644</t>
  </si>
  <si>
    <t>LA VILLENEUVE-EN-CHEVRIE - 78668</t>
  </si>
  <si>
    <t>LAINVILLE-EN-VEXIN - 78329</t>
  </si>
  <si>
    <t>LE CHESNAY - 78158</t>
  </si>
  <si>
    <t>LE MESNIL-LE-ROI - 78396</t>
  </si>
  <si>
    <t>LE MESNIL-SAINT-DENIS - 78397</t>
  </si>
  <si>
    <t>LE PECQ - 78481</t>
  </si>
  <si>
    <t>LE PERRAY-EN-YVELINES - 78486</t>
  </si>
  <si>
    <t>LE PORT-MARLY - 78502</t>
  </si>
  <si>
    <t>LE TARTRE-GAUDRAN - 78606</t>
  </si>
  <si>
    <t>LE TERTRE-SAINT-DENIS - 78608</t>
  </si>
  <si>
    <t>LE TREMBLAY-SUR-MAULDRE - 78623</t>
  </si>
  <si>
    <t>LE VESINET - 78650</t>
  </si>
  <si>
    <t>LES ALLUETS-LE-ROI - 78010</t>
  </si>
  <si>
    <t>LES BREVIAIRES - 78108</t>
  </si>
  <si>
    <t>LES CLAYES-SOUS-BOIS - 78165</t>
  </si>
  <si>
    <t>LES ESSARTS-LE-ROI - 78220</t>
  </si>
  <si>
    <t>LES LOGES-EN-JOSAS - 78343</t>
  </si>
  <si>
    <t>LES MESNULS - 78398</t>
  </si>
  <si>
    <t>LES MUREAUX - 78440</t>
  </si>
  <si>
    <t>L'ETANG-LA-VILLE - 78224</t>
  </si>
  <si>
    <t>LEVIS-SAINT-NOM - 78334</t>
  </si>
  <si>
    <t>LIMAY - 78335</t>
  </si>
  <si>
    <t>LIMETZ-VILLEZ - 78337</t>
  </si>
  <si>
    <t>LOMMOYE - 78344</t>
  </si>
  <si>
    <t>LONGNES - 78346</t>
  </si>
  <si>
    <t>LONGVILLIERS - 78349</t>
  </si>
  <si>
    <t>LOUVECIENNES - 78350</t>
  </si>
  <si>
    <t>MAGNANVILLE - 78354</t>
  </si>
  <si>
    <t>MAGNY-LES-HAMEAUX - 78356</t>
  </si>
  <si>
    <t>MAISONS-LAFFITTE - 78358</t>
  </si>
  <si>
    <t>MANTES-LA-JOLIE - 78361</t>
  </si>
  <si>
    <t>MANTES-LA-VILLE - 78362</t>
  </si>
  <si>
    <t>MARCQ - 78364</t>
  </si>
  <si>
    <t>MAREIL-LE-GUYON - 78366</t>
  </si>
  <si>
    <t>MAREIL-MARLY - 78367</t>
  </si>
  <si>
    <t>MAREIL-SUR-MAULDRE - 78368</t>
  </si>
  <si>
    <t>MARLY-LE-ROI - 78372</t>
  </si>
  <si>
    <t>MAULE - 78380</t>
  </si>
  <si>
    <t>MAULETTE - 78381</t>
  </si>
  <si>
    <t>MAURECOURT - 78382</t>
  </si>
  <si>
    <t>MAUREPAS - 78383</t>
  </si>
  <si>
    <t>MEDAN - 78384</t>
  </si>
  <si>
    <t>MENERVILLE - 78385</t>
  </si>
  <si>
    <t>MERE - 78389</t>
  </si>
  <si>
    <t>MERICOURT - 78391</t>
  </si>
  <si>
    <t>MEULAN-EN-YVELINES - 78401</t>
  </si>
  <si>
    <t>MEZIERES-SUR-SEINE - 78402</t>
  </si>
  <si>
    <t>MEZY-SUR-SEINE - 78403</t>
  </si>
  <si>
    <t>MILLEMONT - 78404</t>
  </si>
  <si>
    <t>MILON-LA-CHAPELLE - 78406</t>
  </si>
  <si>
    <t>MITTAINVILLE - 78407</t>
  </si>
  <si>
    <t>MOISSON - 78410</t>
  </si>
  <si>
    <t>MONDREVILLE - 78413</t>
  </si>
  <si>
    <t>MONTAINVILLE - 78415</t>
  </si>
  <si>
    <t>MONTALET-LE-BOIS - 78416</t>
  </si>
  <si>
    <t>MONTCHAUVET - 78417</t>
  </si>
  <si>
    <t>MONTESSON - 78418</t>
  </si>
  <si>
    <t>MONTFORT-L'AMAURY - 78420</t>
  </si>
  <si>
    <t>MONTIGNY-LE-BRETONNEUX - 78423</t>
  </si>
  <si>
    <t>MORAINVILLIERS - 78431</t>
  </si>
  <si>
    <t>MOUSSEAUX-SUR-SEINE - 78437</t>
  </si>
  <si>
    <t>MULCENT - 78439</t>
  </si>
  <si>
    <t>NEAUPHLE-LE-CHATEAU - 78442</t>
  </si>
  <si>
    <t>NEAUPHLE-LE-VIEUX - 78443</t>
  </si>
  <si>
    <t>NEAUPHLETTE - 78444</t>
  </si>
  <si>
    <t>NEZEL - 78451</t>
  </si>
  <si>
    <t>NOISY-LE-ROI - 78455</t>
  </si>
  <si>
    <t>OINVILLE-SUR-MONTCIENT - 78460</t>
  </si>
  <si>
    <t>ORCEMONT - 78464</t>
  </si>
  <si>
    <t>ORGERUS - 78465</t>
  </si>
  <si>
    <t>ORGEVAL - 78466</t>
  </si>
  <si>
    <t>ORPHIN - 78470</t>
  </si>
  <si>
    <t>ORSONVILLE - 78472</t>
  </si>
  <si>
    <t>ORVILLIERS - 78474</t>
  </si>
  <si>
    <t>OSMOY - 78475</t>
  </si>
  <si>
    <t>PARAY-DOUAVILLE - 78478</t>
  </si>
  <si>
    <t>PERDREAUVILLE - 78484</t>
  </si>
  <si>
    <t>PLAISIR - 78490</t>
  </si>
  <si>
    <t>POIGNY-LA-FORET - 78497</t>
  </si>
  <si>
    <t>POISSY - 78498</t>
  </si>
  <si>
    <t>PONTHEVRARD - 78499</t>
  </si>
  <si>
    <t>PORCHEVILLE - 78501</t>
  </si>
  <si>
    <t>PORT-VILLEZ - 78503</t>
  </si>
  <si>
    <t>PRUNAY-EN-YVELINES - 78506</t>
  </si>
  <si>
    <t>PRUNAY-LE-TEMPLE - 78505</t>
  </si>
  <si>
    <t>RAIZEUX - 78516</t>
  </si>
  <si>
    <t>RAMBOUILLET - 78517</t>
  </si>
  <si>
    <t>RENNEMOULIN - 78518</t>
  </si>
  <si>
    <t>RICHEBOURG - 78520</t>
  </si>
  <si>
    <t>ROCHEFORT-EN-YVELINES - 78522</t>
  </si>
  <si>
    <t>ROCQUENCOURT - 78524</t>
  </si>
  <si>
    <t>ROLLEBOISE - 78528</t>
  </si>
  <si>
    <t>ROSAY - 78530</t>
  </si>
  <si>
    <t>ROSNY-SUR-SEINE - 78531</t>
  </si>
  <si>
    <t>SAILLY - 78536</t>
  </si>
  <si>
    <t>SAINT-ARNOULT-EN-YVELINES - 78537</t>
  </si>
  <si>
    <t>SAINT-CYR-L'ECOLE - 78545</t>
  </si>
  <si>
    <t>SAINTE-MESME - 78569</t>
  </si>
  <si>
    <t>SAINT-FORGET - 78548</t>
  </si>
  <si>
    <t>SAINT-GERMAIN-DE-LA-GRANGE - 78550</t>
  </si>
  <si>
    <t>SAINT-GERMAIN-EN-LAYE - 78551</t>
  </si>
  <si>
    <t>SAINT-HILARION - 78557</t>
  </si>
  <si>
    <t>SAINT-ILLIERS-LA-VILLE - 78558</t>
  </si>
  <si>
    <t>SAINT-ILLIERS-LE-BOIS - 78559</t>
  </si>
  <si>
    <t>SAINT-LAMBERT - 78561</t>
  </si>
  <si>
    <t>SAINT-LEGER-EN-YVELINES - 78562</t>
  </si>
  <si>
    <t>SAINT-MARTIN-DE-BRETHENCOURT - 78564</t>
  </si>
  <si>
    <t>SAINT-MARTIN-DES-CHAMPS - 78565</t>
  </si>
  <si>
    <t>SAINT-MARTIN-LA-GARENNE - 78567</t>
  </si>
  <si>
    <t>SAINT-NOM-LA-BRETECHE - 78571</t>
  </si>
  <si>
    <t>SAINT-REMY-LES-CHEVREUSE - 78575</t>
  </si>
  <si>
    <t>SAINT-REMY-L'HONORE - 78576</t>
  </si>
  <si>
    <t>SARTROUVILLE - 78586</t>
  </si>
  <si>
    <t>SAULX-MARCHAIS - 78588</t>
  </si>
  <si>
    <t>SENLISSE - 78590</t>
  </si>
  <si>
    <t>SEPTEUIL - 78591</t>
  </si>
  <si>
    <t>SOINDRES - 78597</t>
  </si>
  <si>
    <t>SONCHAMP - 78601</t>
  </si>
  <si>
    <t>TACOIGNIERES - 78605</t>
  </si>
  <si>
    <t>TESSANCOURT-SUR-AUBETTE - 78609</t>
  </si>
  <si>
    <t>THIVERVAL-GRIGNON - 78615</t>
  </si>
  <si>
    <t>THOIRY - 78616</t>
  </si>
  <si>
    <t>TILLY - 78618</t>
  </si>
  <si>
    <t>TOUSSUS-LE-NOBLE - 78620</t>
  </si>
  <si>
    <t>TRAPPES - 78621</t>
  </si>
  <si>
    <t>TRIEL-SUR-SEINE - 78624</t>
  </si>
  <si>
    <t>VAUX-SUR-SEINE - 78638</t>
  </si>
  <si>
    <t>VELIZY-VILLACOUBLAY - 78640</t>
  </si>
  <si>
    <t>VERNEUIL-SUR-SEINE - 78642</t>
  </si>
  <si>
    <t>VERNOUILLET - 78643</t>
  </si>
  <si>
    <t>VERSAILLES - 78646</t>
  </si>
  <si>
    <t>VERT - 78647</t>
  </si>
  <si>
    <t>VICQ - 78653</t>
  </si>
  <si>
    <t>VIEILLE-EGLISE-EN-YVELINES - 78655</t>
  </si>
  <si>
    <t>VILLENNES-SUR-SEINE - 78672</t>
  </si>
  <si>
    <t>VILLEPREUX - 78674</t>
  </si>
  <si>
    <t>VILLETTE - 78677</t>
  </si>
  <si>
    <t>VILLIERS-LE-MAHIEU - 78681</t>
  </si>
  <si>
    <t>VILLIERS-SAINT-FREDERIC - 78683</t>
  </si>
  <si>
    <t>VIROFLAY - 78686</t>
  </si>
  <si>
    <t>VOISINS-LE-BRETONNEUX - 78688</t>
  </si>
  <si>
    <t>BUDGET PREVISIONNEL 2018</t>
  </si>
  <si>
    <t>Tap/Asre</t>
  </si>
  <si>
    <t>Accueil Ados</t>
  </si>
  <si>
    <t>Gestionnaire - Qualité du contact Caf</t>
  </si>
  <si>
    <t>Gestionnaire - Nom du contact Caf</t>
  </si>
  <si>
    <t>Gestionnaire - Téléphone</t>
  </si>
  <si>
    <t>Gestionnaire - Courriel</t>
  </si>
  <si>
    <t>Commune, Association, Communauté de communes…</t>
  </si>
  <si>
    <t>ABLIS  - 78003</t>
  </si>
  <si>
    <t>ALLAINVILLE - 78009</t>
  </si>
  <si>
    <t>BULLION - 78120</t>
  </si>
  <si>
    <t>COURGENT - 78185</t>
  </si>
  <si>
    <t>CRAVENT - 78188</t>
  </si>
  <si>
    <t>CRESPIERES - 78189</t>
  </si>
  <si>
    <t>TOTAL des heures réalisée(s)
sur chaque implantation et par activité</t>
  </si>
  <si>
    <t>Taux RG conventionné Alsh</t>
  </si>
  <si>
    <t>Taux RG conventionné Asre</t>
  </si>
  <si>
    <t>Cumul de toutes les implantations, de toutes les tranches d'âge et de tous les types d'accueil pour la commune</t>
  </si>
  <si>
    <t>Gestionnaire - Numéro (4 chiffres) :</t>
  </si>
  <si>
    <t>ACTIVITE PREVISIONNELLE 2018</t>
  </si>
  <si>
    <t xml:space="preserve">Nom du lieu d’implantation
</t>
  </si>
  <si>
    <t>Reportez-vous à la liste des implantations communiquées pour le renouvellement de votre convention 2018-2021</t>
  </si>
  <si>
    <t>ALSH EXTRASCOLAIRE - PERISCOLAIRE - ADOLESCENT et ASRE - ACTIVITE PREVISIONNELLE 2018 A DECLARER PAR IMPLANTATION</t>
  </si>
  <si>
    <t>Périscolaire/ Asre</t>
  </si>
  <si>
    <t>Adolescent</t>
  </si>
  <si>
    <t>Périscolaire Asre</t>
  </si>
  <si>
    <t>Ce document se complète de façon automatique.</t>
  </si>
  <si>
    <t xml:space="preserve">A nous retourner avec l'imprimé du budget et de l'activité </t>
  </si>
  <si>
    <t>BUDGET PREVISIONNEL 2018 - PRORATISATION PAR ACTIVITE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</si>
</sst>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8"/>
      <name val="Verdana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Verdana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10"/>
      <name val="Times New Roman"/>
      <family val="1"/>
    </font>
    <font>
      <b/>
      <sz val="8"/>
      <color indexed="10"/>
      <name val="Verdana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b/>
      <sz val="9"/>
      <color theme="1"/>
      <name val="Verdana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Verdana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horizontal="center" vertical="center"/>
    </xf>
    <xf numFmtId="0" fontId="66" fillId="0" borderId="0" xfId="0" applyFont="1" applyAlignment="1">
      <alignment/>
    </xf>
    <xf numFmtId="0" fontId="67" fillId="34" borderId="0" xfId="0" applyFont="1" applyFill="1" applyAlignment="1">
      <alignment horizontal="center" vertical="center"/>
    </xf>
    <xf numFmtId="0" fontId="67" fillId="34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/>
    </xf>
    <xf numFmtId="0" fontId="69" fillId="33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9" fontId="69" fillId="33" borderId="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right" vertical="center"/>
    </xf>
    <xf numFmtId="0" fontId="71" fillId="33" borderId="11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/>
    </xf>
    <xf numFmtId="4" fontId="71" fillId="33" borderId="10" xfId="0" applyNumberFormat="1" applyFont="1" applyFill="1" applyBorder="1" applyAlignment="1" applyProtection="1">
      <alignment horizontal="right" vertical="center"/>
      <protection locked="0"/>
    </xf>
    <xf numFmtId="4" fontId="71" fillId="33" borderId="10" xfId="0" applyNumberFormat="1" applyFont="1" applyFill="1" applyBorder="1" applyAlignment="1">
      <alignment vertical="center"/>
    </xf>
    <xf numFmtId="4" fontId="71" fillId="33" borderId="10" xfId="0" applyNumberFormat="1" applyFont="1" applyFill="1" applyBorder="1" applyAlignment="1" applyProtection="1">
      <alignment vertical="center"/>
      <protection locked="0"/>
    </xf>
    <xf numFmtId="4" fontId="71" fillId="33" borderId="10" xfId="0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 horizontal="left" vertical="center" wrapText="1"/>
    </xf>
    <xf numFmtId="0" fontId="3" fillId="0" borderId="0" xfId="52">
      <alignment/>
      <protection/>
    </xf>
    <xf numFmtId="0" fontId="72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3" fillId="33" borderId="0" xfId="52" applyFill="1">
      <alignment/>
      <protection/>
    </xf>
    <xf numFmtId="0" fontId="3" fillId="33" borderId="0" xfId="52" applyFill="1" applyAlignment="1">
      <alignment horizontal="center" vertical="center"/>
      <protection/>
    </xf>
    <xf numFmtId="0" fontId="73" fillId="0" borderId="0" xfId="52" applyFont="1">
      <alignment/>
      <protection/>
    </xf>
    <xf numFmtId="0" fontId="6" fillId="33" borderId="10" xfId="52" applyFont="1" applyFill="1" applyBorder="1" applyAlignment="1">
      <alignment horizontal="left" vertical="center"/>
      <protection/>
    </xf>
    <xf numFmtId="0" fontId="6" fillId="0" borderId="10" xfId="52" applyFont="1" applyBorder="1" applyAlignment="1" applyProtection="1">
      <alignment horizontal="center" vertical="center"/>
      <protection locked="0"/>
    </xf>
    <xf numFmtId="0" fontId="6" fillId="0" borderId="10" xfId="52" applyFont="1" applyBorder="1" applyAlignment="1">
      <alignment horizontal="center" vertical="center"/>
      <protection/>
    </xf>
    <xf numFmtId="0" fontId="7" fillId="33" borderId="0" xfId="52" applyFont="1" applyFill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6" fillId="0" borderId="13" xfId="52" applyFont="1" applyBorder="1" applyAlignment="1" applyProtection="1">
      <alignment horizontal="left" vertical="center"/>
      <protection locked="0"/>
    </xf>
    <xf numFmtId="0" fontId="6" fillId="0" borderId="14" xfId="52" applyFont="1" applyBorder="1" applyAlignment="1" applyProtection="1">
      <alignment horizontal="left" vertical="center" wrapText="1"/>
      <protection locked="0"/>
    </xf>
    <xf numFmtId="0" fontId="6" fillId="0" borderId="15" xfId="52" applyFont="1" applyBorder="1" applyAlignment="1" applyProtection="1">
      <alignment horizontal="left" vertical="center"/>
      <protection locked="0"/>
    </xf>
    <xf numFmtId="0" fontId="6" fillId="0" borderId="16" xfId="52" applyFont="1" applyBorder="1" applyAlignment="1" applyProtection="1">
      <alignment horizontal="left" vertical="center" wrapText="1"/>
      <protection locked="0"/>
    </xf>
    <xf numFmtId="0" fontId="3" fillId="33" borderId="0" xfId="52" applyFont="1" applyFill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7" xfId="52" applyFont="1" applyBorder="1" applyAlignment="1" applyProtection="1">
      <alignment horizontal="left" vertical="center"/>
      <protection locked="0"/>
    </xf>
    <xf numFmtId="0" fontId="6" fillId="0" borderId="18" xfId="52" applyFont="1" applyBorder="1" applyAlignment="1" applyProtection="1">
      <alignment horizontal="left" vertical="center" wrapText="1"/>
      <protection locked="0"/>
    </xf>
    <xf numFmtId="0" fontId="3" fillId="33" borderId="19" xfId="52" applyFill="1" applyBorder="1" applyAlignment="1">
      <alignment/>
      <protection/>
    </xf>
    <xf numFmtId="3" fontId="64" fillId="33" borderId="20" xfId="0" applyNumberFormat="1" applyFont="1" applyFill="1" applyBorder="1" applyAlignment="1">
      <alignment/>
    </xf>
    <xf numFmtId="3" fontId="6" fillId="33" borderId="13" xfId="52" applyNumberFormat="1" applyFont="1" applyFill="1" applyBorder="1" applyAlignment="1" applyProtection="1">
      <alignment horizontal="right" vertical="center"/>
      <protection locked="0"/>
    </xf>
    <xf numFmtId="3" fontId="6" fillId="33" borderId="15" xfId="52" applyNumberFormat="1" applyFont="1" applyFill="1" applyBorder="1" applyAlignment="1" applyProtection="1">
      <alignment horizontal="right" vertical="center"/>
      <protection locked="0"/>
    </xf>
    <xf numFmtId="3" fontId="6" fillId="33" borderId="17" xfId="52" applyNumberFormat="1" applyFont="1" applyFill="1" applyBorder="1" applyAlignment="1" applyProtection="1">
      <alignment horizontal="right" vertical="center"/>
      <protection locked="0"/>
    </xf>
    <xf numFmtId="3" fontId="6" fillId="33" borderId="10" xfId="52" applyNumberFormat="1" applyFont="1" applyFill="1" applyBorder="1" applyAlignment="1" applyProtection="1">
      <alignment horizontal="right" vertical="center"/>
      <protection/>
    </xf>
    <xf numFmtId="0" fontId="66" fillId="33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/>
      <protection/>
    </xf>
    <xf numFmtId="0" fontId="69" fillId="33" borderId="0" xfId="0" applyFont="1" applyFill="1" applyAlignment="1" applyProtection="1">
      <alignment horizontal="center" vertical="center"/>
      <protection/>
    </xf>
    <xf numFmtId="0" fontId="69" fillId="33" borderId="10" xfId="0" applyFont="1" applyFill="1" applyBorder="1" applyAlignment="1" applyProtection="1">
      <alignment/>
      <protection/>
    </xf>
    <xf numFmtId="3" fontId="69" fillId="33" borderId="10" xfId="0" applyNumberFormat="1" applyFont="1" applyFill="1" applyBorder="1" applyAlignment="1" applyProtection="1">
      <alignment/>
      <protection/>
    </xf>
    <xf numFmtId="10" fontId="69" fillId="33" borderId="10" xfId="0" applyNumberFormat="1" applyFont="1" applyFill="1" applyBorder="1" applyAlignment="1" applyProtection="1">
      <alignment horizontal="right"/>
      <protection/>
    </xf>
    <xf numFmtId="0" fontId="69" fillId="33" borderId="0" xfId="0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9" fontId="69" fillId="33" borderId="0" xfId="0" applyNumberFormat="1" applyFont="1" applyFill="1" applyBorder="1" applyAlignment="1" applyProtection="1">
      <alignment horizontal="center" vertical="center"/>
      <protection/>
    </xf>
    <xf numFmtId="0" fontId="69" fillId="33" borderId="0" xfId="0" applyFont="1" applyFill="1" applyAlignment="1" applyProtection="1">
      <alignment/>
      <protection/>
    </xf>
    <xf numFmtId="0" fontId="69" fillId="33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/>
      <protection/>
    </xf>
    <xf numFmtId="0" fontId="71" fillId="34" borderId="11" xfId="0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71" fillId="33" borderId="10" xfId="0" applyFont="1" applyFill="1" applyBorder="1" applyAlignment="1" applyProtection="1">
      <alignment horizontal="right" vertical="center"/>
      <protection/>
    </xf>
    <xf numFmtId="4" fontId="71" fillId="33" borderId="10" xfId="0" applyNumberFormat="1" applyFont="1" applyFill="1" applyBorder="1" applyAlignment="1" applyProtection="1">
      <alignment horizontal="right" vertical="center"/>
      <protection/>
    </xf>
    <xf numFmtId="4" fontId="71" fillId="0" borderId="12" xfId="0" applyNumberFormat="1" applyFont="1" applyBorder="1" applyAlignment="1" applyProtection="1">
      <alignment horizontal="right" vertical="center"/>
      <protection/>
    </xf>
    <xf numFmtId="0" fontId="71" fillId="33" borderId="11" xfId="0" applyFont="1" applyFill="1" applyBorder="1" applyAlignment="1" applyProtection="1">
      <alignment horizontal="left" vertical="center"/>
      <protection/>
    </xf>
    <xf numFmtId="0" fontId="71" fillId="33" borderId="12" xfId="0" applyFont="1" applyFill="1" applyBorder="1" applyAlignment="1" applyProtection="1">
      <alignment horizontal="left" vertical="center"/>
      <protection/>
    </xf>
    <xf numFmtId="4" fontId="8" fillId="33" borderId="10" xfId="0" applyNumberFormat="1" applyFont="1" applyFill="1" applyBorder="1" applyAlignment="1" applyProtection="1">
      <alignment horizontal="right" vertical="center"/>
      <protection/>
    </xf>
    <xf numFmtId="0" fontId="74" fillId="33" borderId="0" xfId="0" applyFont="1" applyFill="1" applyAlignment="1" applyProtection="1">
      <alignment/>
      <protection/>
    </xf>
    <xf numFmtId="0" fontId="74" fillId="33" borderId="0" xfId="0" applyFont="1" applyFill="1" applyAlignment="1">
      <alignment/>
    </xf>
    <xf numFmtId="164" fontId="6" fillId="0" borderId="10" xfId="52" applyNumberFormat="1" applyFont="1" applyBorder="1" applyAlignment="1" applyProtection="1">
      <alignment horizontal="center" vertical="center"/>
      <protection locked="0"/>
    </xf>
    <xf numFmtId="9" fontId="69" fillId="33" borderId="11" xfId="0" applyNumberFormat="1" applyFont="1" applyFill="1" applyBorder="1" applyAlignment="1" applyProtection="1">
      <alignment horizontal="center" vertical="center"/>
      <protection locked="0"/>
    </xf>
    <xf numFmtId="0" fontId="69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0" fontId="75" fillId="34" borderId="11" xfId="0" applyFont="1" applyFill="1" applyBorder="1" applyAlignment="1">
      <alignment horizontal="left" vertical="center" wrapText="1"/>
    </xf>
    <xf numFmtId="0" fontId="76" fillId="34" borderId="21" xfId="0" applyFont="1" applyFill="1" applyBorder="1" applyAlignment="1">
      <alignment horizontal="left" vertical="center" wrapText="1"/>
    </xf>
    <xf numFmtId="0" fontId="76" fillId="34" borderId="1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1" fillId="33" borderId="22" xfId="0" applyFont="1" applyFill="1" applyBorder="1" applyAlignment="1" applyProtection="1">
      <alignment horizontal="left" vertical="top"/>
      <protection locked="0"/>
    </xf>
    <xf numFmtId="0" fontId="77" fillId="33" borderId="19" xfId="0" applyFont="1" applyFill="1" applyBorder="1" applyAlignment="1" applyProtection="1">
      <alignment horizontal="left" vertical="top"/>
      <protection locked="0"/>
    </xf>
    <xf numFmtId="0" fontId="77" fillId="33" borderId="20" xfId="0" applyFont="1" applyFill="1" applyBorder="1" applyAlignment="1" applyProtection="1">
      <alignment horizontal="left" vertical="top"/>
      <protection locked="0"/>
    </xf>
    <xf numFmtId="0" fontId="77" fillId="33" borderId="23" xfId="0" applyFont="1" applyFill="1" applyBorder="1" applyAlignment="1" applyProtection="1">
      <alignment horizontal="left" vertical="top"/>
      <protection locked="0"/>
    </xf>
    <xf numFmtId="0" fontId="77" fillId="33" borderId="0" xfId="0" applyFont="1" applyFill="1" applyAlignment="1" applyProtection="1">
      <alignment horizontal="left" vertical="top"/>
      <protection locked="0"/>
    </xf>
    <xf numFmtId="0" fontId="77" fillId="33" borderId="24" xfId="0" applyFont="1" applyFill="1" applyBorder="1" applyAlignment="1" applyProtection="1">
      <alignment horizontal="left" vertical="top"/>
      <protection locked="0"/>
    </xf>
    <xf numFmtId="0" fontId="77" fillId="33" borderId="25" xfId="0" applyFont="1" applyFill="1" applyBorder="1" applyAlignment="1" applyProtection="1">
      <alignment horizontal="left" vertical="top"/>
      <protection locked="0"/>
    </xf>
    <xf numFmtId="0" fontId="77" fillId="33" borderId="26" xfId="0" applyFont="1" applyFill="1" applyBorder="1" applyAlignment="1" applyProtection="1">
      <alignment horizontal="left" vertical="top"/>
      <protection locked="0"/>
    </xf>
    <xf numFmtId="0" fontId="77" fillId="33" borderId="27" xfId="0" applyFont="1" applyFill="1" applyBorder="1" applyAlignment="1" applyProtection="1">
      <alignment horizontal="left" vertical="top"/>
      <protection locked="0"/>
    </xf>
    <xf numFmtId="0" fontId="69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0" fontId="71" fillId="34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1" fillId="33" borderId="11" xfId="0" applyFont="1" applyFill="1" applyBorder="1" applyAlignment="1">
      <alignment horizontal="right" vertical="center"/>
    </xf>
    <xf numFmtId="0" fontId="71" fillId="0" borderId="21" xfId="0" applyFont="1" applyBorder="1" applyAlignment="1">
      <alignment horizontal="right" vertical="center"/>
    </xf>
    <xf numFmtId="0" fontId="71" fillId="0" borderId="12" xfId="0" applyFont="1" applyBorder="1" applyAlignment="1">
      <alignment horizontal="right" vertical="center"/>
    </xf>
    <xf numFmtId="0" fontId="71" fillId="34" borderId="11" xfId="0" applyFont="1" applyFill="1" applyBorder="1" applyAlignment="1">
      <alignment horizontal="right" vertical="center"/>
    </xf>
    <xf numFmtId="0" fontId="71" fillId="34" borderId="21" xfId="0" applyFont="1" applyFill="1" applyBorder="1" applyAlignment="1">
      <alignment horizontal="right" vertical="center"/>
    </xf>
    <xf numFmtId="0" fontId="71" fillId="34" borderId="12" xfId="0" applyFont="1" applyFill="1" applyBorder="1" applyAlignment="1">
      <alignment horizontal="right" vertical="center"/>
    </xf>
    <xf numFmtId="0" fontId="71" fillId="33" borderId="11" xfId="0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33" borderId="21" xfId="0" applyFont="1" applyFill="1" applyBorder="1" applyAlignment="1">
      <alignment horizontal="right" vertical="center"/>
    </xf>
    <xf numFmtId="0" fontId="71" fillId="33" borderId="12" xfId="0" applyFont="1" applyFill="1" applyBorder="1" applyAlignment="1">
      <alignment horizontal="right" vertical="center"/>
    </xf>
    <xf numFmtId="0" fontId="79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horizontal="center" vertical="center"/>
    </xf>
    <xf numFmtId="0" fontId="81" fillId="34" borderId="12" xfId="0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left" wrapText="1"/>
    </xf>
    <xf numFmtId="0" fontId="70" fillId="0" borderId="10" xfId="0" applyFont="1" applyBorder="1" applyAlignment="1">
      <alignment horizontal="left" vertical="center" wrapText="1"/>
    </xf>
    <xf numFmtId="9" fontId="6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1" fillId="33" borderId="12" xfId="0" applyFont="1" applyFill="1" applyBorder="1" applyAlignment="1">
      <alignment horizontal="left" vertical="center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164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10" xfId="45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/>
      <protection locked="0"/>
    </xf>
    <xf numFmtId="0" fontId="82" fillId="0" borderId="0" xfId="0" applyFont="1" applyAlignment="1">
      <alignment/>
    </xf>
    <xf numFmtId="0" fontId="5" fillId="34" borderId="11" xfId="52" applyFont="1" applyFill="1" applyBorder="1" applyAlignment="1">
      <alignment horizontal="center" vertical="center"/>
      <protection/>
    </xf>
    <xf numFmtId="0" fontId="3" fillId="34" borderId="12" xfId="52" applyFill="1" applyBorder="1" applyAlignment="1">
      <alignment horizontal="center" vertical="center"/>
      <protection/>
    </xf>
    <xf numFmtId="0" fontId="6" fillId="33" borderId="10" xfId="52" applyFont="1" applyFill="1" applyBorder="1" applyAlignment="1" applyProtection="1">
      <alignment vertical="top" wrapText="1"/>
      <protection locked="0"/>
    </xf>
    <xf numFmtId="0" fontId="3" fillId="0" borderId="10" xfId="52" applyBorder="1" applyAlignment="1" applyProtection="1">
      <alignment/>
      <protection locked="0"/>
    </xf>
    <xf numFmtId="0" fontId="3" fillId="0" borderId="10" xfId="52" applyBorder="1" applyAlignment="1" applyProtection="1">
      <alignment vertical="top" wrapText="1"/>
      <protection locked="0"/>
    </xf>
    <xf numFmtId="0" fontId="5" fillId="34" borderId="0" xfId="52" applyFont="1" applyFill="1" applyBorder="1" applyAlignment="1">
      <alignment horizontal="center" vertical="center"/>
      <protection/>
    </xf>
    <xf numFmtId="0" fontId="3" fillId="0" borderId="0" xfId="52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83" fillId="0" borderId="11" xfId="52" applyFont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1" fillId="34" borderId="11" xfId="0" applyFont="1" applyFill="1" applyBorder="1" applyAlignment="1" applyProtection="1">
      <alignment horizontal="right" vertical="center"/>
      <protection/>
    </xf>
    <xf numFmtId="0" fontId="71" fillId="34" borderId="21" xfId="0" applyFont="1" applyFill="1" applyBorder="1" applyAlignment="1" applyProtection="1">
      <alignment horizontal="right" vertical="center"/>
      <protection/>
    </xf>
    <xf numFmtId="0" fontId="71" fillId="34" borderId="12" xfId="0" applyFont="1" applyFill="1" applyBorder="1" applyAlignment="1" applyProtection="1">
      <alignment horizontal="right" vertical="center"/>
      <protection/>
    </xf>
    <xf numFmtId="0" fontId="71" fillId="33" borderId="11" xfId="0" applyFont="1" applyFill="1" applyBorder="1" applyAlignment="1" applyProtection="1">
      <alignment horizontal="right" vertical="center"/>
      <protection/>
    </xf>
    <xf numFmtId="0" fontId="71" fillId="0" borderId="21" xfId="0" applyFont="1" applyBorder="1" applyAlignment="1" applyProtection="1">
      <alignment horizontal="right" vertical="center"/>
      <protection/>
    </xf>
    <xf numFmtId="0" fontId="71" fillId="0" borderId="12" xfId="0" applyFont="1" applyBorder="1" applyAlignment="1" applyProtection="1">
      <alignment horizontal="right" vertical="center"/>
      <protection/>
    </xf>
    <xf numFmtId="2" fontId="71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164" fontId="69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45" applyFont="1" applyFill="1" applyBorder="1" applyAlignment="1" applyProtection="1">
      <alignment horizontal="center" vertical="center" wrapText="1"/>
      <protection/>
    </xf>
    <xf numFmtId="0" fontId="71" fillId="33" borderId="11" xfId="0" applyFont="1" applyFill="1" applyBorder="1" applyAlignment="1" applyProtection="1">
      <alignment horizontal="left" vertical="center"/>
      <protection/>
    </xf>
    <xf numFmtId="0" fontId="71" fillId="0" borderId="12" xfId="0" applyFont="1" applyBorder="1" applyAlignment="1" applyProtection="1">
      <alignment horizontal="left" vertical="center"/>
      <protection/>
    </xf>
    <xf numFmtId="0" fontId="71" fillId="33" borderId="11" xfId="0" applyFont="1" applyFill="1" applyBorder="1" applyAlignment="1" applyProtection="1">
      <alignment horizontal="left" vertical="center" wrapText="1"/>
      <protection/>
    </xf>
    <xf numFmtId="0" fontId="71" fillId="33" borderId="21" xfId="0" applyFont="1" applyFill="1" applyBorder="1" applyAlignment="1" applyProtection="1">
      <alignment horizontal="right" vertical="center"/>
      <protection/>
    </xf>
    <xf numFmtId="0" fontId="71" fillId="33" borderId="12" xfId="0" applyFont="1" applyFill="1" applyBorder="1" applyAlignment="1" applyProtection="1">
      <alignment horizontal="right" vertical="center"/>
      <protection/>
    </xf>
    <xf numFmtId="0" fontId="77" fillId="0" borderId="12" xfId="0" applyFont="1" applyBorder="1" applyAlignment="1" applyProtection="1">
      <alignment horizontal="left" vertical="center"/>
      <protection/>
    </xf>
    <xf numFmtId="0" fontId="71" fillId="33" borderId="12" xfId="0" applyFont="1" applyFill="1" applyBorder="1" applyAlignment="1" applyProtection="1">
      <alignment horizontal="left" vertical="center"/>
      <protection/>
    </xf>
    <xf numFmtId="0" fontId="78" fillId="0" borderId="12" xfId="0" applyFont="1" applyBorder="1" applyAlignment="1" applyProtection="1">
      <alignment horizontal="left" vertical="center"/>
      <protection/>
    </xf>
    <xf numFmtId="0" fontId="79" fillId="34" borderId="0" xfId="0" applyFont="1" applyFill="1" applyAlignment="1" applyProtection="1">
      <alignment horizontal="center" vertical="center"/>
      <protection/>
    </xf>
    <xf numFmtId="0" fontId="80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5" fillId="33" borderId="26" xfId="0" applyFont="1" applyFill="1" applyBorder="1" applyAlignment="1" applyProtection="1">
      <alignment horizontal="center" vertical="center" wrapText="1"/>
      <protection/>
    </xf>
    <xf numFmtId="0" fontId="76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0" fontId="69" fillId="33" borderId="10" xfId="0" applyFont="1" applyFill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47625</xdr:rowOff>
    </xdr:from>
    <xdr:to>
      <xdr:col>1</xdr:col>
      <xdr:colOff>695325</xdr:colOff>
      <xdr:row>9</xdr:row>
      <xdr:rowOff>0</xdr:rowOff>
    </xdr:to>
    <xdr:pic>
      <xdr:nvPicPr>
        <xdr:cNvPr id="1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7675"/>
          <a:ext cx="828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2</xdr:row>
      <xdr:rowOff>85725</xdr:rowOff>
    </xdr:from>
    <xdr:to>
      <xdr:col>2</xdr:col>
      <xdr:colOff>1800225</xdr:colOff>
      <xdr:row>9</xdr:row>
      <xdr:rowOff>38100</xdr:rowOff>
    </xdr:to>
    <xdr:pic>
      <xdr:nvPicPr>
        <xdr:cNvPr id="1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476250"/>
          <a:ext cx="828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47625</xdr:rowOff>
    </xdr:from>
    <xdr:to>
      <xdr:col>1</xdr:col>
      <xdr:colOff>695325</xdr:colOff>
      <xdr:row>9</xdr:row>
      <xdr:rowOff>0</xdr:rowOff>
    </xdr:to>
    <xdr:pic>
      <xdr:nvPicPr>
        <xdr:cNvPr id="1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7675"/>
          <a:ext cx="828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11.421875" defaultRowHeight="15"/>
  <cols>
    <col min="1" max="1" width="7.7109375" style="1" customWidth="1"/>
    <col min="2" max="3" width="19.7109375" style="1" customWidth="1"/>
    <col min="4" max="4" width="18.421875" style="1" customWidth="1"/>
    <col min="5" max="5" width="7.7109375" style="1" bestFit="1" customWidth="1"/>
    <col min="6" max="7" width="19.7109375" style="1" customWidth="1"/>
    <col min="8" max="8" width="17.7109375" style="1" customWidth="1"/>
    <col min="9" max="9" width="11.421875" style="1" customWidth="1"/>
    <col min="10" max="11" width="11.28125" style="1" customWidth="1"/>
    <col min="12" max="12" width="11.28125" style="1" hidden="1" customWidth="1"/>
    <col min="13" max="13" width="45.00390625" style="1" hidden="1" customWidth="1"/>
    <col min="14" max="14" width="11.421875" style="1" hidden="1" customWidth="1"/>
    <col min="15" max="16384" width="11.421875" style="1" customWidth="1"/>
  </cols>
  <sheetData>
    <row r="1" spans="1:14" ht="21">
      <c r="A1" s="110" t="s">
        <v>844</v>
      </c>
      <c r="B1" s="111"/>
      <c r="C1" s="111"/>
      <c r="D1" s="111"/>
      <c r="E1" s="111"/>
      <c r="F1" s="111"/>
      <c r="G1" s="111"/>
      <c r="H1" s="111"/>
      <c r="M1" s="4" t="s">
        <v>29</v>
      </c>
      <c r="N1" s="5" t="s">
        <v>298</v>
      </c>
    </row>
    <row r="2" spans="13:14" ht="10.5">
      <c r="M2" s="3" t="s">
        <v>30</v>
      </c>
      <c r="N2" s="3">
        <v>78003</v>
      </c>
    </row>
    <row r="3" spans="1:14" ht="15" customHeight="1">
      <c r="A3" s="6"/>
      <c r="B3" s="6"/>
      <c r="C3" s="117" t="s">
        <v>0</v>
      </c>
      <c r="D3" s="118"/>
      <c r="E3" s="123"/>
      <c r="F3" s="124"/>
      <c r="G3" s="124"/>
      <c r="H3" s="124"/>
      <c r="M3" s="3" t="s">
        <v>37</v>
      </c>
      <c r="N3" s="3">
        <v>78005</v>
      </c>
    </row>
    <row r="4" spans="1:14" ht="15" customHeight="1">
      <c r="A4" s="6"/>
      <c r="B4" s="6"/>
      <c r="C4" s="117" t="s">
        <v>1</v>
      </c>
      <c r="D4" s="118"/>
      <c r="E4" s="123"/>
      <c r="F4" s="124"/>
      <c r="G4" s="124"/>
      <c r="H4" s="124"/>
      <c r="M4" s="3" t="s">
        <v>38</v>
      </c>
      <c r="N4" s="3">
        <v>78006</v>
      </c>
    </row>
    <row r="5" spans="1:14" ht="15" customHeight="1">
      <c r="A5" s="6"/>
      <c r="B5" s="6"/>
      <c r="C5" s="7"/>
      <c r="D5" s="7"/>
      <c r="E5" s="7"/>
      <c r="F5" s="7"/>
      <c r="G5" s="7"/>
      <c r="H5" s="7"/>
      <c r="M5" s="3" t="s">
        <v>39</v>
      </c>
      <c r="N5" s="3">
        <v>78007</v>
      </c>
    </row>
    <row r="6" spans="1:14" ht="15" customHeight="1">
      <c r="A6" s="6"/>
      <c r="B6" s="6"/>
      <c r="C6" s="117" t="s">
        <v>2</v>
      </c>
      <c r="D6" s="119"/>
      <c r="E6" s="125"/>
      <c r="F6" s="126"/>
      <c r="G6" s="126"/>
      <c r="H6" s="126"/>
      <c r="M6" s="3" t="s">
        <v>40</v>
      </c>
      <c r="N6" s="3">
        <v>78009</v>
      </c>
    </row>
    <row r="7" spans="1:14" ht="15" customHeight="1">
      <c r="A7" s="6"/>
      <c r="B7" s="6"/>
      <c r="C7" s="117" t="s">
        <v>3</v>
      </c>
      <c r="D7" s="119"/>
      <c r="E7" s="125"/>
      <c r="F7" s="126"/>
      <c r="G7" s="126"/>
      <c r="H7" s="126"/>
      <c r="M7" s="3" t="s">
        <v>41</v>
      </c>
      <c r="N7" s="3">
        <v>78013</v>
      </c>
    </row>
    <row r="8" spans="1:14" ht="15" customHeight="1">
      <c r="A8" s="6"/>
      <c r="B8" s="6"/>
      <c r="C8" s="117" t="s">
        <v>27</v>
      </c>
      <c r="D8" s="119"/>
      <c r="E8" s="127"/>
      <c r="F8" s="126"/>
      <c r="G8" s="126"/>
      <c r="H8" s="126"/>
      <c r="M8" s="3" t="s">
        <v>42</v>
      </c>
      <c r="N8" s="3">
        <v>78015</v>
      </c>
    </row>
    <row r="9" spans="1:14" ht="15" customHeight="1">
      <c r="A9" s="6"/>
      <c r="B9" s="6"/>
      <c r="C9" s="117" t="s">
        <v>28</v>
      </c>
      <c r="D9" s="119"/>
      <c r="E9" s="128"/>
      <c r="F9" s="129"/>
      <c r="G9" s="129"/>
      <c r="H9" s="129"/>
      <c r="M9" s="3" t="s">
        <v>43</v>
      </c>
      <c r="N9" s="3">
        <v>78020</v>
      </c>
    </row>
    <row r="10" spans="1:14" ht="15" customHeight="1">
      <c r="A10" s="9"/>
      <c r="B10" s="10"/>
      <c r="C10" s="11"/>
      <c r="D10" s="8"/>
      <c r="E10" s="8"/>
      <c r="F10" s="8"/>
      <c r="G10" s="8"/>
      <c r="H10" s="8"/>
      <c r="M10" s="3" t="s">
        <v>44</v>
      </c>
      <c r="N10" s="3">
        <v>78029</v>
      </c>
    </row>
    <row r="11" spans="1:14" ht="15" customHeight="1">
      <c r="A11" s="117" t="s">
        <v>31</v>
      </c>
      <c r="B11" s="119"/>
      <c r="C11" s="119"/>
      <c r="D11" s="119"/>
      <c r="E11" s="130"/>
      <c r="F11" s="131"/>
      <c r="G11" s="131"/>
      <c r="H11" s="131"/>
      <c r="M11" s="3" t="s">
        <v>45</v>
      </c>
      <c r="N11" s="3">
        <v>78030</v>
      </c>
    </row>
    <row r="12" spans="1:14" ht="15" customHeight="1">
      <c r="A12" s="15"/>
      <c r="B12" s="17"/>
      <c r="C12" s="17"/>
      <c r="D12" s="17"/>
      <c r="E12" s="16"/>
      <c r="F12" s="18"/>
      <c r="G12" s="18"/>
      <c r="H12" s="18"/>
      <c r="M12" s="3" t="s">
        <v>46</v>
      </c>
      <c r="N12" s="3">
        <v>78031</v>
      </c>
    </row>
    <row r="13" spans="3:14" ht="15.75" customHeight="1">
      <c r="C13" s="94" t="s">
        <v>859</v>
      </c>
      <c r="D13" s="95"/>
      <c r="E13" s="120">
        <v>0.99</v>
      </c>
      <c r="F13" s="121"/>
      <c r="M13" s="3" t="s">
        <v>47</v>
      </c>
      <c r="N13" s="3">
        <v>78033</v>
      </c>
    </row>
    <row r="14" spans="1:14" ht="15.75" customHeight="1">
      <c r="A14" s="15"/>
      <c r="B14" s="23"/>
      <c r="C14" s="94" t="s">
        <v>860</v>
      </c>
      <c r="D14" s="95"/>
      <c r="E14" s="76">
        <v>1</v>
      </c>
      <c r="F14" s="77"/>
      <c r="M14" s="3" t="s">
        <v>48</v>
      </c>
      <c r="N14" s="3">
        <v>78034</v>
      </c>
    </row>
    <row r="15" spans="1:14" ht="15" customHeight="1">
      <c r="A15" s="15"/>
      <c r="B15" s="17"/>
      <c r="C15" s="17"/>
      <c r="D15" s="17"/>
      <c r="E15" s="16"/>
      <c r="F15" s="18"/>
      <c r="G15" s="18"/>
      <c r="M15" s="3" t="s">
        <v>49</v>
      </c>
      <c r="N15" s="3">
        <v>78036</v>
      </c>
    </row>
    <row r="16" spans="1:14" ht="15" customHeight="1">
      <c r="A16" s="112" t="s">
        <v>301</v>
      </c>
      <c r="B16" s="113"/>
      <c r="C16" s="113"/>
      <c r="D16" s="113"/>
      <c r="E16" s="113"/>
      <c r="F16" s="113"/>
      <c r="G16" s="113"/>
      <c r="H16" s="114"/>
      <c r="M16" s="3" t="s">
        <v>50</v>
      </c>
      <c r="N16" s="3">
        <v>78043</v>
      </c>
    </row>
    <row r="17" spans="1:14" ht="19.5" customHeight="1">
      <c r="A17" s="85"/>
      <c r="B17" s="86"/>
      <c r="C17" s="86"/>
      <c r="D17" s="86"/>
      <c r="E17" s="86"/>
      <c r="F17" s="86"/>
      <c r="G17" s="86"/>
      <c r="H17" s="87"/>
      <c r="M17" s="3" t="s">
        <v>51</v>
      </c>
      <c r="N17" s="3">
        <v>78048</v>
      </c>
    </row>
    <row r="18" spans="1:14" ht="19.5" customHeight="1">
      <c r="A18" s="88"/>
      <c r="B18" s="89"/>
      <c r="C18" s="89"/>
      <c r="D18" s="89"/>
      <c r="E18" s="89"/>
      <c r="F18" s="89"/>
      <c r="G18" s="89"/>
      <c r="H18" s="90"/>
      <c r="M18" s="3" t="s">
        <v>52</v>
      </c>
      <c r="N18" s="3">
        <v>78049</v>
      </c>
    </row>
    <row r="19" spans="1:14" ht="19.5" customHeight="1">
      <c r="A19" s="88"/>
      <c r="B19" s="89"/>
      <c r="C19" s="89"/>
      <c r="D19" s="89"/>
      <c r="E19" s="89"/>
      <c r="F19" s="89"/>
      <c r="G19" s="89"/>
      <c r="H19" s="90"/>
      <c r="M19" s="3" t="s">
        <v>53</v>
      </c>
      <c r="N19" s="3">
        <v>78050</v>
      </c>
    </row>
    <row r="20" spans="1:14" ht="19.5" customHeight="1">
      <c r="A20" s="88"/>
      <c r="B20" s="89"/>
      <c r="C20" s="89"/>
      <c r="D20" s="89"/>
      <c r="E20" s="89"/>
      <c r="F20" s="89"/>
      <c r="G20" s="89"/>
      <c r="H20" s="90"/>
      <c r="M20" s="3" t="s">
        <v>54</v>
      </c>
      <c r="N20" s="3">
        <v>78053</v>
      </c>
    </row>
    <row r="21" spans="1:14" ht="19.5" customHeight="1">
      <c r="A21" s="88"/>
      <c r="B21" s="89"/>
      <c r="C21" s="89"/>
      <c r="D21" s="89"/>
      <c r="E21" s="89"/>
      <c r="F21" s="89"/>
      <c r="G21" s="89"/>
      <c r="H21" s="90"/>
      <c r="M21" s="3" t="s">
        <v>55</v>
      </c>
      <c r="N21" s="3">
        <v>78057</v>
      </c>
    </row>
    <row r="22" spans="1:14" ht="19.5" customHeight="1">
      <c r="A22" s="88"/>
      <c r="B22" s="89"/>
      <c r="C22" s="89"/>
      <c r="D22" s="89"/>
      <c r="E22" s="89"/>
      <c r="F22" s="89"/>
      <c r="G22" s="89"/>
      <c r="H22" s="90"/>
      <c r="M22" s="3" t="s">
        <v>56</v>
      </c>
      <c r="N22" s="3">
        <v>78062</v>
      </c>
    </row>
    <row r="23" spans="1:14" ht="19.5" customHeight="1">
      <c r="A23" s="88"/>
      <c r="B23" s="89"/>
      <c r="C23" s="89"/>
      <c r="D23" s="89"/>
      <c r="E23" s="89"/>
      <c r="F23" s="89"/>
      <c r="G23" s="89"/>
      <c r="H23" s="90"/>
      <c r="M23" s="3" t="s">
        <v>57</v>
      </c>
      <c r="N23" s="3">
        <v>78068</v>
      </c>
    </row>
    <row r="24" spans="1:14" ht="19.5" customHeight="1">
      <c r="A24" s="91"/>
      <c r="B24" s="92"/>
      <c r="C24" s="92"/>
      <c r="D24" s="92"/>
      <c r="E24" s="92"/>
      <c r="F24" s="92"/>
      <c r="G24" s="92"/>
      <c r="H24" s="93"/>
      <c r="M24" s="3" t="s">
        <v>58</v>
      </c>
      <c r="N24" s="3">
        <v>78070</v>
      </c>
    </row>
    <row r="25" spans="13:14" ht="15" customHeight="1">
      <c r="M25" s="3" t="s">
        <v>59</v>
      </c>
      <c r="N25" s="3">
        <v>78071</v>
      </c>
    </row>
    <row r="26" spans="1:14" ht="15" customHeight="1">
      <c r="A26" s="115" t="s">
        <v>861</v>
      </c>
      <c r="B26" s="116"/>
      <c r="C26" s="116"/>
      <c r="D26" s="116"/>
      <c r="E26" s="116"/>
      <c r="F26" s="116"/>
      <c r="G26" s="116"/>
      <c r="H26" s="116"/>
      <c r="M26" s="3" t="s">
        <v>60</v>
      </c>
      <c r="N26" s="3">
        <v>78072</v>
      </c>
    </row>
    <row r="27" spans="1:14" s="2" customFormat="1" ht="21.75" customHeight="1">
      <c r="A27" s="96" t="s">
        <v>312</v>
      </c>
      <c r="B27" s="97"/>
      <c r="C27" s="97"/>
      <c r="D27" s="98"/>
      <c r="E27" s="96" t="s">
        <v>313</v>
      </c>
      <c r="F27" s="97"/>
      <c r="G27" s="97"/>
      <c r="H27" s="98"/>
      <c r="M27" s="3" t="s">
        <v>61</v>
      </c>
      <c r="N27" s="3">
        <v>78073</v>
      </c>
    </row>
    <row r="28" spans="1:14" ht="21.75" customHeight="1">
      <c r="A28" s="12">
        <v>60</v>
      </c>
      <c r="B28" s="83" t="s">
        <v>4</v>
      </c>
      <c r="C28" s="107"/>
      <c r="D28" s="19"/>
      <c r="E28" s="12">
        <v>70623</v>
      </c>
      <c r="F28" s="83" t="s">
        <v>304</v>
      </c>
      <c r="G28" s="107"/>
      <c r="H28" s="21"/>
      <c r="M28" s="3" t="s">
        <v>62</v>
      </c>
      <c r="N28" s="3">
        <v>78076</v>
      </c>
    </row>
    <row r="29" spans="1:14" ht="21.75" customHeight="1">
      <c r="A29" s="12">
        <v>61</v>
      </c>
      <c r="B29" s="83" t="s">
        <v>5</v>
      </c>
      <c r="C29" s="107"/>
      <c r="D29" s="19"/>
      <c r="E29" s="12">
        <v>70624</v>
      </c>
      <c r="F29" s="83" t="s">
        <v>6</v>
      </c>
      <c r="G29" s="107"/>
      <c r="H29" s="21"/>
      <c r="M29" s="3" t="s">
        <v>63</v>
      </c>
      <c r="N29" s="3">
        <v>78082</v>
      </c>
    </row>
    <row r="30" spans="1:14" ht="21.75" customHeight="1">
      <c r="A30" s="12">
        <v>62</v>
      </c>
      <c r="B30" s="83" t="s">
        <v>7</v>
      </c>
      <c r="C30" s="107"/>
      <c r="D30" s="19"/>
      <c r="E30" s="12">
        <v>70625</v>
      </c>
      <c r="F30" s="83" t="s">
        <v>8</v>
      </c>
      <c r="G30" s="107"/>
      <c r="H30" s="21"/>
      <c r="M30" s="3" t="s">
        <v>64</v>
      </c>
      <c r="N30" s="3">
        <v>78084</v>
      </c>
    </row>
    <row r="31" spans="1:14" ht="21.75" customHeight="1">
      <c r="A31" s="12" t="s">
        <v>9</v>
      </c>
      <c r="B31" s="105" t="s">
        <v>302</v>
      </c>
      <c r="C31" s="107"/>
      <c r="D31" s="19"/>
      <c r="E31" s="12">
        <v>70642</v>
      </c>
      <c r="F31" s="105" t="s">
        <v>305</v>
      </c>
      <c r="G31" s="106"/>
      <c r="H31" s="21"/>
      <c r="M31" s="3" t="s">
        <v>65</v>
      </c>
      <c r="N31" s="3">
        <v>78087</v>
      </c>
    </row>
    <row r="32" spans="1:14" ht="21.75" customHeight="1">
      <c r="A32" s="12" t="s">
        <v>10</v>
      </c>
      <c r="B32" s="83" t="s">
        <v>11</v>
      </c>
      <c r="C32" s="107"/>
      <c r="D32" s="19"/>
      <c r="E32" s="12">
        <v>708</v>
      </c>
      <c r="F32" s="83" t="s">
        <v>12</v>
      </c>
      <c r="G32" s="107"/>
      <c r="H32" s="21"/>
      <c r="M32" s="3" t="s">
        <v>66</v>
      </c>
      <c r="N32" s="3">
        <v>78089</v>
      </c>
    </row>
    <row r="33" spans="1:14" ht="21.75" customHeight="1">
      <c r="A33" s="12">
        <v>64</v>
      </c>
      <c r="B33" s="83" t="s">
        <v>13</v>
      </c>
      <c r="C33" s="107"/>
      <c r="D33" s="19"/>
      <c r="E33" s="12">
        <v>741</v>
      </c>
      <c r="F33" s="105" t="s">
        <v>32</v>
      </c>
      <c r="G33" s="107"/>
      <c r="H33" s="21"/>
      <c r="M33" s="3" t="s">
        <v>67</v>
      </c>
      <c r="N33" s="3">
        <v>78090</v>
      </c>
    </row>
    <row r="34" spans="1:14" ht="21.75" customHeight="1">
      <c r="A34" s="12">
        <v>65</v>
      </c>
      <c r="B34" s="13" t="s">
        <v>15</v>
      </c>
      <c r="C34" s="14"/>
      <c r="D34" s="19"/>
      <c r="E34" s="12">
        <v>742</v>
      </c>
      <c r="F34" s="105" t="s">
        <v>33</v>
      </c>
      <c r="G34" s="107"/>
      <c r="H34" s="21"/>
      <c r="M34" s="3" t="s">
        <v>68</v>
      </c>
      <c r="N34" s="3">
        <v>78092</v>
      </c>
    </row>
    <row r="35" spans="1:14" ht="21.75" customHeight="1">
      <c r="A35" s="12">
        <v>66</v>
      </c>
      <c r="B35" s="83" t="s">
        <v>16</v>
      </c>
      <c r="C35" s="122"/>
      <c r="D35" s="19"/>
      <c r="E35" s="12">
        <v>743</v>
      </c>
      <c r="F35" s="105" t="s">
        <v>34</v>
      </c>
      <c r="G35" s="107"/>
      <c r="H35" s="21"/>
      <c r="M35" s="3" t="s">
        <v>69</v>
      </c>
      <c r="N35" s="3">
        <v>78096</v>
      </c>
    </row>
    <row r="36" spans="1:14" ht="21.75" customHeight="1">
      <c r="A36" s="12">
        <v>67</v>
      </c>
      <c r="B36" s="83" t="s">
        <v>18</v>
      </c>
      <c r="C36" s="122"/>
      <c r="D36" s="19"/>
      <c r="E36" s="12">
        <v>744</v>
      </c>
      <c r="F36" s="105" t="s">
        <v>35</v>
      </c>
      <c r="G36" s="107"/>
      <c r="H36" s="21"/>
      <c r="M36" s="3" t="s">
        <v>70</v>
      </c>
      <c r="N36" s="3">
        <v>78104</v>
      </c>
    </row>
    <row r="37" spans="1:14" ht="21.75" customHeight="1">
      <c r="A37" s="12">
        <v>68</v>
      </c>
      <c r="B37" s="105" t="s">
        <v>303</v>
      </c>
      <c r="C37" s="107"/>
      <c r="D37" s="19"/>
      <c r="E37" s="12">
        <v>7451</v>
      </c>
      <c r="F37" s="105" t="s">
        <v>306</v>
      </c>
      <c r="G37" s="107"/>
      <c r="H37" s="21"/>
      <c r="M37" s="3" t="s">
        <v>71</v>
      </c>
      <c r="N37" s="3">
        <v>78107</v>
      </c>
    </row>
    <row r="38" spans="1:14" ht="21.75" customHeight="1">
      <c r="A38" s="12">
        <v>69</v>
      </c>
      <c r="B38" s="83" t="s">
        <v>20</v>
      </c>
      <c r="C38" s="107"/>
      <c r="D38" s="19"/>
      <c r="E38" s="12">
        <v>7452</v>
      </c>
      <c r="F38" s="83" t="s">
        <v>14</v>
      </c>
      <c r="G38" s="107"/>
      <c r="H38" s="21"/>
      <c r="M38" s="3" t="s">
        <v>72</v>
      </c>
      <c r="N38" s="3">
        <v>78113</v>
      </c>
    </row>
    <row r="39" spans="1:14" ht="21.75" customHeight="1">
      <c r="A39" s="99" t="s">
        <v>22</v>
      </c>
      <c r="B39" s="108"/>
      <c r="C39" s="109"/>
      <c r="D39" s="20">
        <f>SUM(D28:D38)</f>
        <v>0</v>
      </c>
      <c r="E39" s="12">
        <v>746</v>
      </c>
      <c r="F39" s="105" t="s">
        <v>36</v>
      </c>
      <c r="G39" s="107"/>
      <c r="H39" s="21"/>
      <c r="M39" s="3" t="s">
        <v>73</v>
      </c>
      <c r="N39" s="3">
        <v>78117</v>
      </c>
    </row>
    <row r="40" spans="1:14" ht="21.75" customHeight="1">
      <c r="A40" s="12">
        <v>86</v>
      </c>
      <c r="B40" s="83" t="s">
        <v>23</v>
      </c>
      <c r="C40" s="84"/>
      <c r="D40" s="21"/>
      <c r="E40" s="12">
        <v>747</v>
      </c>
      <c r="F40" s="105" t="s">
        <v>307</v>
      </c>
      <c r="G40" s="107"/>
      <c r="H40" s="21"/>
      <c r="M40" s="3" t="s">
        <v>74</v>
      </c>
      <c r="N40" s="3">
        <v>78118</v>
      </c>
    </row>
    <row r="41" spans="1:14" ht="21.75" customHeight="1">
      <c r="A41" s="102" t="s">
        <v>24</v>
      </c>
      <c r="B41" s="103"/>
      <c r="C41" s="104"/>
      <c r="D41" s="20">
        <f>D39+D40</f>
        <v>0</v>
      </c>
      <c r="E41" s="12">
        <v>748</v>
      </c>
      <c r="F41" s="105" t="s">
        <v>308</v>
      </c>
      <c r="G41" s="107"/>
      <c r="H41" s="21"/>
      <c r="M41" s="3" t="s">
        <v>75</v>
      </c>
      <c r="N41" s="3">
        <v>78120</v>
      </c>
    </row>
    <row r="42" spans="1:14" ht="21.75" customHeight="1">
      <c r="A42" s="99" t="s">
        <v>25</v>
      </c>
      <c r="B42" s="100"/>
      <c r="C42" s="101"/>
      <c r="D42" s="22" t="str">
        <f>IF(H49&gt;D41,H49-D41,"-")</f>
        <v>-</v>
      </c>
      <c r="E42" s="12">
        <v>75</v>
      </c>
      <c r="F42" s="83" t="s">
        <v>309</v>
      </c>
      <c r="G42" s="107"/>
      <c r="H42" s="21"/>
      <c r="M42" s="3" t="s">
        <v>76</v>
      </c>
      <c r="N42" s="3">
        <v>78123</v>
      </c>
    </row>
    <row r="43" spans="1:14" ht="21.75" customHeight="1">
      <c r="A43" s="6"/>
      <c r="B43" s="6"/>
      <c r="C43" s="6"/>
      <c r="D43" s="6"/>
      <c r="E43" s="12">
        <v>76</v>
      </c>
      <c r="F43" s="83" t="s">
        <v>17</v>
      </c>
      <c r="G43" s="107"/>
      <c r="H43" s="21"/>
      <c r="M43" s="3" t="s">
        <v>77</v>
      </c>
      <c r="N43" s="3">
        <v>78124</v>
      </c>
    </row>
    <row r="44" spans="1:14" ht="21.75" customHeight="1">
      <c r="A44" s="80" t="s">
        <v>300</v>
      </c>
      <c r="B44" s="81"/>
      <c r="C44" s="82"/>
      <c r="D44" s="6"/>
      <c r="E44" s="12">
        <v>77</v>
      </c>
      <c r="F44" s="83" t="s">
        <v>19</v>
      </c>
      <c r="G44" s="107"/>
      <c r="H44" s="21"/>
      <c r="M44" s="3" t="s">
        <v>78</v>
      </c>
      <c r="N44" s="3">
        <v>78128</v>
      </c>
    </row>
    <row r="45" spans="1:14" ht="21.75" customHeight="1">
      <c r="A45" s="78" t="s">
        <v>579</v>
      </c>
      <c r="B45" s="79"/>
      <c r="C45" s="79"/>
      <c r="D45" s="6"/>
      <c r="E45" s="12">
        <v>78</v>
      </c>
      <c r="F45" s="105" t="s">
        <v>310</v>
      </c>
      <c r="G45" s="107"/>
      <c r="H45" s="21"/>
      <c r="M45" s="3" t="s">
        <v>79</v>
      </c>
      <c r="N45" s="3">
        <v>78133</v>
      </c>
    </row>
    <row r="46" spans="1:14" ht="21.75" customHeight="1">
      <c r="A46" s="79"/>
      <c r="B46" s="79"/>
      <c r="C46" s="79"/>
      <c r="D46" s="6"/>
      <c r="E46" s="12">
        <v>79</v>
      </c>
      <c r="F46" s="83" t="s">
        <v>21</v>
      </c>
      <c r="G46" s="107"/>
      <c r="H46" s="21"/>
      <c r="M46" s="3" t="s">
        <v>80</v>
      </c>
      <c r="N46" s="3">
        <v>78138</v>
      </c>
    </row>
    <row r="47" spans="1:14" ht="21.75" customHeight="1">
      <c r="A47" s="79"/>
      <c r="B47" s="79"/>
      <c r="C47" s="79"/>
      <c r="D47" s="6"/>
      <c r="E47" s="99" t="s">
        <v>22</v>
      </c>
      <c r="F47" s="108"/>
      <c r="G47" s="109"/>
      <c r="H47" s="22">
        <f>SUM(H28:H46)</f>
        <v>0</v>
      </c>
      <c r="M47" s="3" t="s">
        <v>81</v>
      </c>
      <c r="N47" s="3">
        <v>78140</v>
      </c>
    </row>
    <row r="48" spans="1:14" ht="21.75" customHeight="1">
      <c r="A48" s="79"/>
      <c r="B48" s="79"/>
      <c r="C48" s="79"/>
      <c r="D48" s="6"/>
      <c r="E48" s="12">
        <v>87</v>
      </c>
      <c r="F48" s="83" t="s">
        <v>311</v>
      </c>
      <c r="G48" s="107"/>
      <c r="H48" s="19"/>
      <c r="M48" s="3" t="s">
        <v>82</v>
      </c>
      <c r="N48" s="3">
        <v>78143</v>
      </c>
    </row>
    <row r="49" spans="1:14" ht="21.75" customHeight="1">
      <c r="A49" s="79"/>
      <c r="B49" s="79"/>
      <c r="C49" s="79"/>
      <c r="D49" s="6"/>
      <c r="E49" s="102" t="s">
        <v>24</v>
      </c>
      <c r="F49" s="103"/>
      <c r="G49" s="104"/>
      <c r="H49" s="22">
        <f>H47+H48</f>
        <v>0</v>
      </c>
      <c r="M49" s="3" t="s">
        <v>83</v>
      </c>
      <c r="N49" s="3">
        <v>78146</v>
      </c>
    </row>
    <row r="50" spans="1:14" ht="21.75" customHeight="1">
      <c r="A50" s="79"/>
      <c r="B50" s="79"/>
      <c r="C50" s="79"/>
      <c r="D50" s="6"/>
      <c r="E50" s="99" t="s">
        <v>26</v>
      </c>
      <c r="F50" s="100"/>
      <c r="G50" s="101"/>
      <c r="H50" s="22" t="str">
        <f>IF(D41&gt;H49,D41-H49,"-")</f>
        <v>-</v>
      </c>
      <c r="M50" s="3" t="s">
        <v>84</v>
      </c>
      <c r="N50" s="3">
        <v>78147</v>
      </c>
    </row>
    <row r="51" spans="1:14" ht="12.75">
      <c r="A51" s="6"/>
      <c r="B51" s="6"/>
      <c r="C51" s="6"/>
      <c r="D51" s="6"/>
      <c r="E51" s="6"/>
      <c r="F51" s="6"/>
      <c r="G51" s="6"/>
      <c r="H51" s="6"/>
      <c r="M51" s="3" t="s">
        <v>85</v>
      </c>
      <c r="N51" s="3">
        <v>78152</v>
      </c>
    </row>
    <row r="52" spans="1:14" ht="12.75">
      <c r="A52" s="6"/>
      <c r="B52" s="6"/>
      <c r="C52" s="6"/>
      <c r="D52" s="6"/>
      <c r="E52" s="6"/>
      <c r="F52" s="6"/>
      <c r="G52" s="6"/>
      <c r="H52" s="6"/>
      <c r="M52" s="3" t="s">
        <v>86</v>
      </c>
      <c r="N52" s="3">
        <v>78160</v>
      </c>
    </row>
    <row r="53" spans="1:14" ht="12.75">
      <c r="A53" s="6"/>
      <c r="B53" s="6"/>
      <c r="C53" s="6"/>
      <c r="D53" s="6"/>
      <c r="E53" s="6"/>
      <c r="F53" s="6"/>
      <c r="G53" s="6"/>
      <c r="H53" s="6"/>
      <c r="M53" s="3" t="s">
        <v>87</v>
      </c>
      <c r="N53" s="3">
        <v>78162</v>
      </c>
    </row>
    <row r="54" spans="1:14" ht="12.75">
      <c r="A54" s="6"/>
      <c r="B54" s="6"/>
      <c r="C54" s="6"/>
      <c r="D54" s="6"/>
      <c r="E54" s="6"/>
      <c r="F54" s="6"/>
      <c r="G54" s="6"/>
      <c r="H54" s="6"/>
      <c r="M54" s="3" t="s">
        <v>88</v>
      </c>
      <c r="N54" s="3">
        <v>78163</v>
      </c>
    </row>
    <row r="55" spans="1:14" ht="12.75">
      <c r="A55" s="6"/>
      <c r="B55" s="6"/>
      <c r="C55" s="6"/>
      <c r="D55" s="6"/>
      <c r="E55" s="6"/>
      <c r="F55" s="6"/>
      <c r="G55" s="6"/>
      <c r="H55" s="6"/>
      <c r="M55" s="3" t="s">
        <v>89</v>
      </c>
      <c r="N55" s="3">
        <v>78164</v>
      </c>
    </row>
    <row r="56" spans="1:14" ht="12.75">
      <c r="A56" s="6"/>
      <c r="B56" s="6"/>
      <c r="C56" s="6"/>
      <c r="D56" s="6"/>
      <c r="E56" s="6"/>
      <c r="F56" s="6"/>
      <c r="G56" s="6"/>
      <c r="H56" s="6"/>
      <c r="M56" s="3" t="s">
        <v>90</v>
      </c>
      <c r="N56" s="3">
        <v>78168</v>
      </c>
    </row>
    <row r="57" spans="1:14" ht="12.75">
      <c r="A57" s="6"/>
      <c r="B57" s="6"/>
      <c r="C57" s="6"/>
      <c r="D57" s="6"/>
      <c r="E57" s="6"/>
      <c r="F57" s="6"/>
      <c r="G57" s="6"/>
      <c r="H57" s="6"/>
      <c r="M57" s="3" t="s">
        <v>91</v>
      </c>
      <c r="N57" s="3">
        <v>78171</v>
      </c>
    </row>
    <row r="58" spans="1:14" ht="12.75">
      <c r="A58" s="6"/>
      <c r="B58" s="6"/>
      <c r="C58" s="6"/>
      <c r="D58" s="6"/>
      <c r="E58" s="6"/>
      <c r="F58" s="6"/>
      <c r="G58" s="6"/>
      <c r="H58" s="6"/>
      <c r="M58" s="3" t="s">
        <v>92</v>
      </c>
      <c r="N58" s="3">
        <v>78172</v>
      </c>
    </row>
    <row r="59" spans="1:14" ht="12.75">
      <c r="A59" s="6"/>
      <c r="B59" s="6"/>
      <c r="C59" s="6"/>
      <c r="D59" s="6"/>
      <c r="E59" s="6"/>
      <c r="F59" s="6"/>
      <c r="G59" s="6"/>
      <c r="H59" s="6"/>
      <c r="M59" s="3" t="s">
        <v>93</v>
      </c>
      <c r="N59" s="3">
        <v>78185</v>
      </c>
    </row>
    <row r="60" spans="1:14" ht="12.75">
      <c r="A60" s="6"/>
      <c r="B60" s="6"/>
      <c r="C60" s="6"/>
      <c r="D60" s="6"/>
      <c r="E60" s="6"/>
      <c r="F60" s="6"/>
      <c r="G60" s="6"/>
      <c r="H60" s="6"/>
      <c r="M60" s="3" t="s">
        <v>94</v>
      </c>
      <c r="N60" s="3">
        <v>78188</v>
      </c>
    </row>
    <row r="61" spans="1:14" ht="12.75">
      <c r="A61" s="6"/>
      <c r="B61" s="6"/>
      <c r="C61" s="6"/>
      <c r="D61" s="6"/>
      <c r="E61" s="6"/>
      <c r="F61" s="6"/>
      <c r="G61" s="6"/>
      <c r="H61" s="6"/>
      <c r="M61" s="3" t="s">
        <v>95</v>
      </c>
      <c r="N61" s="3">
        <v>78189</v>
      </c>
    </row>
    <row r="62" spans="1:14" ht="12.75">
      <c r="A62" s="6"/>
      <c r="B62" s="6"/>
      <c r="C62" s="6"/>
      <c r="D62" s="6"/>
      <c r="E62" s="6"/>
      <c r="F62" s="6"/>
      <c r="G62" s="6"/>
      <c r="H62" s="6"/>
      <c r="M62" s="3" t="s">
        <v>96</v>
      </c>
      <c r="N62" s="3">
        <v>78190</v>
      </c>
    </row>
    <row r="63" spans="1:14" ht="12.75">
      <c r="A63" s="6"/>
      <c r="B63" s="6"/>
      <c r="C63" s="6"/>
      <c r="D63" s="6"/>
      <c r="E63" s="6"/>
      <c r="F63" s="6"/>
      <c r="G63" s="6"/>
      <c r="H63" s="6"/>
      <c r="M63" s="3" t="s">
        <v>97</v>
      </c>
      <c r="N63" s="3">
        <v>78192</v>
      </c>
    </row>
    <row r="64" spans="1:14" ht="12.75">
      <c r="A64" s="6"/>
      <c r="B64" s="6"/>
      <c r="C64" s="6"/>
      <c r="D64" s="6"/>
      <c r="E64" s="6"/>
      <c r="F64" s="6"/>
      <c r="G64" s="6"/>
      <c r="H64" s="6"/>
      <c r="M64" s="3" t="s">
        <v>98</v>
      </c>
      <c r="N64" s="3">
        <v>78193</v>
      </c>
    </row>
    <row r="65" spans="1:14" ht="12.75">
      <c r="A65" s="6"/>
      <c r="B65" s="6"/>
      <c r="C65" s="6"/>
      <c r="D65" s="6"/>
      <c r="E65" s="6"/>
      <c r="F65" s="6"/>
      <c r="G65" s="6"/>
      <c r="H65" s="6"/>
      <c r="M65" s="3" t="s">
        <v>99</v>
      </c>
      <c r="N65" s="3">
        <v>78194</v>
      </c>
    </row>
    <row r="66" spans="1:14" ht="12.75">
      <c r="A66" s="6"/>
      <c r="B66" s="6"/>
      <c r="C66" s="6"/>
      <c r="D66" s="6"/>
      <c r="E66" s="6"/>
      <c r="F66" s="6"/>
      <c r="G66" s="6"/>
      <c r="H66" s="6"/>
      <c r="M66" s="3" t="s">
        <v>100</v>
      </c>
      <c r="N66" s="3">
        <v>78196</v>
      </c>
    </row>
    <row r="67" spans="1:14" ht="12.75">
      <c r="A67" s="6"/>
      <c r="B67" s="6"/>
      <c r="C67" s="6"/>
      <c r="D67" s="6"/>
      <c r="E67" s="6"/>
      <c r="F67" s="6"/>
      <c r="G67" s="6"/>
      <c r="H67" s="6"/>
      <c r="M67" s="3" t="s">
        <v>101</v>
      </c>
      <c r="N67" s="3">
        <v>78202</v>
      </c>
    </row>
    <row r="68" spans="1:14" ht="12.75">
      <c r="A68" s="6"/>
      <c r="B68" s="6"/>
      <c r="C68" s="6"/>
      <c r="D68" s="6"/>
      <c r="E68" s="6"/>
      <c r="F68" s="6"/>
      <c r="G68" s="6"/>
      <c r="H68" s="6"/>
      <c r="M68" s="3" t="s">
        <v>102</v>
      </c>
      <c r="N68" s="3">
        <v>78206</v>
      </c>
    </row>
    <row r="69" spans="1:14" ht="12.75">
      <c r="A69" s="6"/>
      <c r="B69" s="6"/>
      <c r="C69" s="6"/>
      <c r="D69" s="6"/>
      <c r="E69" s="6"/>
      <c r="F69" s="6"/>
      <c r="G69" s="6"/>
      <c r="H69" s="6"/>
      <c r="M69" s="3" t="s">
        <v>103</v>
      </c>
      <c r="N69" s="3">
        <v>78208</v>
      </c>
    </row>
    <row r="70" spans="1:14" ht="12.75">
      <c r="A70" s="6"/>
      <c r="B70" s="6"/>
      <c r="C70" s="6"/>
      <c r="D70" s="6"/>
      <c r="E70" s="6"/>
      <c r="F70" s="6"/>
      <c r="G70" s="6"/>
      <c r="H70" s="6"/>
      <c r="M70" s="3" t="s">
        <v>104</v>
      </c>
      <c r="N70" s="3">
        <v>78209</v>
      </c>
    </row>
    <row r="71" spans="1:14" ht="12.75">
      <c r="A71" s="6"/>
      <c r="B71" s="6"/>
      <c r="C71" s="6"/>
      <c r="D71" s="6"/>
      <c r="E71" s="6"/>
      <c r="F71" s="6"/>
      <c r="G71" s="6"/>
      <c r="H71" s="6"/>
      <c r="M71" s="3" t="s">
        <v>105</v>
      </c>
      <c r="N71" s="3">
        <v>78217</v>
      </c>
    </row>
    <row r="72" spans="1:14" ht="12.75">
      <c r="A72" s="6"/>
      <c r="B72" s="6"/>
      <c r="C72" s="6"/>
      <c r="D72" s="6"/>
      <c r="E72" s="6"/>
      <c r="F72" s="6"/>
      <c r="G72" s="6"/>
      <c r="H72" s="6"/>
      <c r="M72" s="3" t="s">
        <v>106</v>
      </c>
      <c r="N72" s="3">
        <v>78227</v>
      </c>
    </row>
    <row r="73" spans="1:14" ht="12.75">
      <c r="A73" s="6"/>
      <c r="B73" s="6"/>
      <c r="C73" s="6"/>
      <c r="D73" s="6"/>
      <c r="E73" s="6"/>
      <c r="F73" s="6"/>
      <c r="G73" s="6"/>
      <c r="H73" s="6"/>
      <c r="M73" s="3" t="s">
        <v>107</v>
      </c>
      <c r="N73" s="3">
        <v>78231</v>
      </c>
    </row>
    <row r="74" spans="1:14" ht="12.75">
      <c r="A74" s="6"/>
      <c r="B74" s="6"/>
      <c r="C74" s="6"/>
      <c r="D74" s="6"/>
      <c r="E74" s="6"/>
      <c r="F74" s="6"/>
      <c r="G74" s="6"/>
      <c r="H74" s="6"/>
      <c r="M74" s="3" t="s">
        <v>108</v>
      </c>
      <c r="N74" s="3">
        <v>78233</v>
      </c>
    </row>
    <row r="75" spans="1:14" ht="12.75">
      <c r="A75" s="6"/>
      <c r="B75" s="6"/>
      <c r="C75" s="6"/>
      <c r="D75" s="6"/>
      <c r="E75" s="6"/>
      <c r="F75" s="6"/>
      <c r="G75" s="6"/>
      <c r="H75" s="6"/>
      <c r="M75" s="3" t="s">
        <v>109</v>
      </c>
      <c r="N75" s="3">
        <v>78234</v>
      </c>
    </row>
    <row r="76" spans="1:14" ht="12.75">
      <c r="A76" s="6"/>
      <c r="B76" s="6"/>
      <c r="C76" s="6"/>
      <c r="D76" s="6"/>
      <c r="E76" s="6"/>
      <c r="F76" s="6"/>
      <c r="G76" s="6"/>
      <c r="H76" s="6"/>
      <c r="M76" s="3" t="s">
        <v>110</v>
      </c>
      <c r="N76" s="3">
        <v>78236</v>
      </c>
    </row>
    <row r="77" spans="1:14" ht="12.75">
      <c r="A77" s="6"/>
      <c r="B77" s="6"/>
      <c r="C77" s="6"/>
      <c r="D77" s="6"/>
      <c r="E77" s="6"/>
      <c r="F77" s="6"/>
      <c r="G77" s="6"/>
      <c r="H77" s="6"/>
      <c r="M77" s="3" t="s">
        <v>111</v>
      </c>
      <c r="N77" s="3">
        <v>78237</v>
      </c>
    </row>
    <row r="78" spans="1:14" ht="12.75">
      <c r="A78" s="6"/>
      <c r="B78" s="6"/>
      <c r="C78" s="6"/>
      <c r="D78" s="6"/>
      <c r="E78" s="6"/>
      <c r="F78" s="6"/>
      <c r="G78" s="6"/>
      <c r="H78" s="6"/>
      <c r="M78" s="3" t="s">
        <v>112</v>
      </c>
      <c r="N78" s="3">
        <v>78238</v>
      </c>
    </row>
    <row r="79" spans="1:14" ht="12.75">
      <c r="A79" s="6"/>
      <c r="B79" s="6"/>
      <c r="C79" s="6"/>
      <c r="D79" s="6"/>
      <c r="E79" s="6"/>
      <c r="F79" s="6"/>
      <c r="G79" s="6"/>
      <c r="H79" s="6"/>
      <c r="M79" s="3" t="s">
        <v>113</v>
      </c>
      <c r="N79" s="3">
        <v>78239</v>
      </c>
    </row>
    <row r="80" spans="1:14" ht="12.75">
      <c r="A80" s="6"/>
      <c r="B80" s="6"/>
      <c r="C80" s="6"/>
      <c r="D80" s="6"/>
      <c r="E80" s="6"/>
      <c r="F80" s="6"/>
      <c r="G80" s="6"/>
      <c r="H80" s="6"/>
      <c r="M80" s="3" t="s">
        <v>114</v>
      </c>
      <c r="N80" s="3">
        <v>78242</v>
      </c>
    </row>
    <row r="81" spans="1:14" ht="12.75">
      <c r="A81" s="6"/>
      <c r="B81" s="6"/>
      <c r="C81" s="6"/>
      <c r="D81" s="6"/>
      <c r="E81" s="6"/>
      <c r="F81" s="6"/>
      <c r="G81" s="6"/>
      <c r="H81" s="6"/>
      <c r="M81" s="3" t="s">
        <v>115</v>
      </c>
      <c r="N81" s="3">
        <v>78245</v>
      </c>
    </row>
    <row r="82" spans="1:14" ht="12.75">
      <c r="A82" s="6"/>
      <c r="B82" s="6"/>
      <c r="C82" s="6"/>
      <c r="D82" s="6"/>
      <c r="E82" s="6"/>
      <c r="F82" s="6"/>
      <c r="G82" s="6"/>
      <c r="H82" s="6"/>
      <c r="M82" s="3" t="s">
        <v>116</v>
      </c>
      <c r="N82" s="3">
        <v>78246</v>
      </c>
    </row>
    <row r="83" spans="1:14" ht="12.75">
      <c r="A83" s="6"/>
      <c r="B83" s="6"/>
      <c r="C83" s="6"/>
      <c r="D83" s="6"/>
      <c r="E83" s="6"/>
      <c r="F83" s="6"/>
      <c r="G83" s="6"/>
      <c r="H83" s="6"/>
      <c r="M83" s="3" t="s">
        <v>117</v>
      </c>
      <c r="N83" s="3">
        <v>78251</v>
      </c>
    </row>
    <row r="84" spans="1:14" ht="12.75">
      <c r="A84" s="6"/>
      <c r="B84" s="6"/>
      <c r="C84" s="6"/>
      <c r="D84" s="6"/>
      <c r="E84" s="6"/>
      <c r="F84" s="6"/>
      <c r="G84" s="6"/>
      <c r="H84" s="6"/>
      <c r="M84" s="3" t="s">
        <v>118</v>
      </c>
      <c r="N84" s="3">
        <v>78255</v>
      </c>
    </row>
    <row r="85" spans="1:14" ht="12.75">
      <c r="A85" s="6"/>
      <c r="B85" s="6"/>
      <c r="C85" s="6"/>
      <c r="D85" s="6"/>
      <c r="E85" s="6"/>
      <c r="F85" s="6"/>
      <c r="G85" s="6"/>
      <c r="H85" s="6"/>
      <c r="M85" s="3" t="s">
        <v>119</v>
      </c>
      <c r="N85" s="3">
        <v>78261</v>
      </c>
    </row>
    <row r="86" spans="1:14" ht="12.75">
      <c r="A86" s="6"/>
      <c r="B86" s="6"/>
      <c r="C86" s="6"/>
      <c r="D86" s="6"/>
      <c r="E86" s="6"/>
      <c r="F86" s="6"/>
      <c r="G86" s="6"/>
      <c r="H86" s="6"/>
      <c r="M86" s="3" t="s">
        <v>120</v>
      </c>
      <c r="N86" s="3">
        <v>78262</v>
      </c>
    </row>
    <row r="87" spans="1:14" ht="12.75">
      <c r="A87" s="6"/>
      <c r="B87" s="6"/>
      <c r="C87" s="6"/>
      <c r="D87" s="6"/>
      <c r="E87" s="6"/>
      <c r="F87" s="6"/>
      <c r="G87" s="6"/>
      <c r="H87" s="6"/>
      <c r="M87" s="3" t="s">
        <v>121</v>
      </c>
      <c r="N87" s="3">
        <v>78263</v>
      </c>
    </row>
    <row r="88" spans="1:14" ht="12.75">
      <c r="A88" s="6"/>
      <c r="B88" s="6"/>
      <c r="C88" s="6"/>
      <c r="D88" s="6"/>
      <c r="E88" s="6"/>
      <c r="F88" s="6"/>
      <c r="G88" s="6"/>
      <c r="H88" s="6"/>
      <c r="M88" s="3" t="s">
        <v>122</v>
      </c>
      <c r="N88" s="3">
        <v>78264</v>
      </c>
    </row>
    <row r="89" spans="1:14" ht="12.75">
      <c r="A89" s="6"/>
      <c r="B89" s="6"/>
      <c r="C89" s="6"/>
      <c r="D89" s="6"/>
      <c r="E89" s="6"/>
      <c r="F89" s="6"/>
      <c r="G89" s="6"/>
      <c r="H89" s="6"/>
      <c r="M89" s="3" t="s">
        <v>123</v>
      </c>
      <c r="N89" s="3">
        <v>78265</v>
      </c>
    </row>
    <row r="90" spans="1:14" ht="12.75">
      <c r="A90" s="6"/>
      <c r="B90" s="6"/>
      <c r="C90" s="6"/>
      <c r="D90" s="6"/>
      <c r="E90" s="6"/>
      <c r="F90" s="6"/>
      <c r="G90" s="6"/>
      <c r="H90" s="6"/>
      <c r="M90" s="3" t="s">
        <v>124</v>
      </c>
      <c r="N90" s="3">
        <v>78267</v>
      </c>
    </row>
    <row r="91" spans="1:14" ht="12.75">
      <c r="A91" s="6"/>
      <c r="B91" s="6"/>
      <c r="C91" s="6"/>
      <c r="D91" s="6"/>
      <c r="E91" s="6"/>
      <c r="F91" s="6"/>
      <c r="G91" s="6"/>
      <c r="H91" s="6"/>
      <c r="M91" s="3" t="s">
        <v>125</v>
      </c>
      <c r="N91" s="3">
        <v>78269</v>
      </c>
    </row>
    <row r="92" spans="1:14" ht="12.75">
      <c r="A92" s="6"/>
      <c r="B92" s="6"/>
      <c r="C92" s="6"/>
      <c r="D92" s="6"/>
      <c r="E92" s="6"/>
      <c r="F92" s="6"/>
      <c r="G92" s="6"/>
      <c r="H92" s="6"/>
      <c r="M92" s="3" t="s">
        <v>126</v>
      </c>
      <c r="N92" s="3">
        <v>78276</v>
      </c>
    </row>
    <row r="93" spans="1:14" ht="12.75">
      <c r="A93" s="6"/>
      <c r="B93" s="6"/>
      <c r="C93" s="6"/>
      <c r="D93" s="6"/>
      <c r="E93" s="6"/>
      <c r="F93" s="6"/>
      <c r="G93" s="6"/>
      <c r="H93" s="6"/>
      <c r="M93" s="3" t="s">
        <v>127</v>
      </c>
      <c r="N93" s="3">
        <v>78278</v>
      </c>
    </row>
    <row r="94" spans="1:14" ht="12.75">
      <c r="A94" s="6"/>
      <c r="B94" s="6"/>
      <c r="C94" s="6"/>
      <c r="D94" s="6"/>
      <c r="E94" s="6"/>
      <c r="F94" s="6"/>
      <c r="G94" s="6"/>
      <c r="H94" s="6"/>
      <c r="M94" s="3" t="s">
        <v>128</v>
      </c>
      <c r="N94" s="3">
        <v>78281</v>
      </c>
    </row>
    <row r="95" spans="1:14" ht="12.75">
      <c r="A95" s="6"/>
      <c r="B95" s="6"/>
      <c r="C95" s="6"/>
      <c r="D95" s="6"/>
      <c r="E95" s="6"/>
      <c r="F95" s="6"/>
      <c r="G95" s="6"/>
      <c r="H95" s="6"/>
      <c r="M95" s="3" t="s">
        <v>129</v>
      </c>
      <c r="N95" s="3">
        <v>78283</v>
      </c>
    </row>
    <row r="96" spans="1:14" ht="12.75">
      <c r="A96" s="6"/>
      <c r="B96" s="6"/>
      <c r="C96" s="6"/>
      <c r="D96" s="6"/>
      <c r="E96" s="6"/>
      <c r="F96" s="6"/>
      <c r="G96" s="6"/>
      <c r="H96" s="6"/>
      <c r="M96" s="3" t="s">
        <v>130</v>
      </c>
      <c r="N96" s="3">
        <v>78285</v>
      </c>
    </row>
    <row r="97" spans="1:14" ht="12.75">
      <c r="A97" s="6"/>
      <c r="B97" s="6"/>
      <c r="C97" s="6"/>
      <c r="D97" s="6"/>
      <c r="E97" s="6"/>
      <c r="F97" s="6"/>
      <c r="G97" s="6"/>
      <c r="H97" s="6"/>
      <c r="M97" s="3" t="s">
        <v>131</v>
      </c>
      <c r="N97" s="3">
        <v>78289</v>
      </c>
    </row>
    <row r="98" spans="1:14" ht="12.75">
      <c r="A98" s="6"/>
      <c r="B98" s="6"/>
      <c r="C98" s="6"/>
      <c r="D98" s="6"/>
      <c r="E98" s="6"/>
      <c r="F98" s="6"/>
      <c r="G98" s="6"/>
      <c r="H98" s="6"/>
      <c r="M98" s="3" t="s">
        <v>132</v>
      </c>
      <c r="N98" s="3">
        <v>78290</v>
      </c>
    </row>
    <row r="99" spans="1:14" ht="12.75">
      <c r="A99" s="6"/>
      <c r="B99" s="6"/>
      <c r="C99" s="6"/>
      <c r="D99" s="6"/>
      <c r="E99" s="6"/>
      <c r="F99" s="6"/>
      <c r="G99" s="6"/>
      <c r="H99" s="6"/>
      <c r="M99" s="3" t="s">
        <v>133</v>
      </c>
      <c r="N99" s="3">
        <v>78291</v>
      </c>
    </row>
    <row r="100" spans="1:14" ht="12.75">
      <c r="A100" s="6"/>
      <c r="B100" s="6"/>
      <c r="C100" s="6"/>
      <c r="D100" s="6"/>
      <c r="E100" s="6"/>
      <c r="F100" s="6"/>
      <c r="G100" s="6"/>
      <c r="H100" s="6"/>
      <c r="M100" s="3" t="s">
        <v>134</v>
      </c>
      <c r="N100" s="3">
        <v>78296</v>
      </c>
    </row>
    <row r="101" spans="1:14" ht="12.75">
      <c r="A101" s="6"/>
      <c r="B101" s="6"/>
      <c r="C101" s="6"/>
      <c r="D101" s="6"/>
      <c r="E101" s="6"/>
      <c r="F101" s="6"/>
      <c r="G101" s="6"/>
      <c r="H101" s="6"/>
      <c r="M101" s="3" t="s">
        <v>135</v>
      </c>
      <c r="N101" s="3">
        <v>78297</v>
      </c>
    </row>
    <row r="102" spans="1:14" ht="12.75">
      <c r="A102" s="6"/>
      <c r="B102" s="6"/>
      <c r="C102" s="6"/>
      <c r="D102" s="6"/>
      <c r="E102" s="6"/>
      <c r="F102" s="6"/>
      <c r="G102" s="6"/>
      <c r="H102" s="6"/>
      <c r="M102" s="3" t="s">
        <v>136</v>
      </c>
      <c r="N102" s="3">
        <v>78299</v>
      </c>
    </row>
    <row r="103" spans="1:14" ht="12.75">
      <c r="A103" s="6"/>
      <c r="B103" s="6"/>
      <c r="C103" s="6"/>
      <c r="D103" s="6"/>
      <c r="E103" s="6"/>
      <c r="F103" s="6"/>
      <c r="G103" s="6"/>
      <c r="H103" s="6"/>
      <c r="M103" s="3" t="s">
        <v>137</v>
      </c>
      <c r="N103" s="3">
        <v>78300</v>
      </c>
    </row>
    <row r="104" spans="1:14" ht="12.75">
      <c r="A104" s="6"/>
      <c r="B104" s="6"/>
      <c r="C104" s="6"/>
      <c r="D104" s="6"/>
      <c r="E104" s="6"/>
      <c r="F104" s="6"/>
      <c r="G104" s="6"/>
      <c r="H104" s="6"/>
      <c r="M104" s="3" t="s">
        <v>138</v>
      </c>
      <c r="N104" s="3">
        <v>78305</v>
      </c>
    </row>
    <row r="105" spans="1:14" ht="12.75">
      <c r="A105" s="6"/>
      <c r="B105" s="6"/>
      <c r="C105" s="6"/>
      <c r="D105" s="6"/>
      <c r="E105" s="6"/>
      <c r="F105" s="6"/>
      <c r="G105" s="6"/>
      <c r="H105" s="6"/>
      <c r="M105" s="3" t="s">
        <v>139</v>
      </c>
      <c r="N105" s="3">
        <v>78307</v>
      </c>
    </row>
    <row r="106" spans="1:14" ht="12.75">
      <c r="A106" s="6"/>
      <c r="B106" s="6"/>
      <c r="C106" s="6"/>
      <c r="D106" s="6"/>
      <c r="E106" s="6"/>
      <c r="F106" s="6"/>
      <c r="G106" s="6"/>
      <c r="H106" s="6"/>
      <c r="M106" s="3" t="s">
        <v>140</v>
      </c>
      <c r="N106" s="3">
        <v>78310</v>
      </c>
    </row>
    <row r="107" spans="1:14" ht="12.75">
      <c r="A107" s="6"/>
      <c r="B107" s="6"/>
      <c r="C107" s="6"/>
      <c r="D107" s="6"/>
      <c r="E107" s="6"/>
      <c r="F107" s="6"/>
      <c r="G107" s="6"/>
      <c r="H107" s="6"/>
      <c r="M107" s="3" t="s">
        <v>141</v>
      </c>
      <c r="N107" s="3">
        <v>78311</v>
      </c>
    </row>
    <row r="108" spans="1:14" ht="12.75">
      <c r="A108" s="6"/>
      <c r="B108" s="6"/>
      <c r="C108" s="6"/>
      <c r="D108" s="6"/>
      <c r="E108" s="6"/>
      <c r="F108" s="6"/>
      <c r="G108" s="6"/>
      <c r="H108" s="6"/>
      <c r="M108" s="3" t="s">
        <v>142</v>
      </c>
      <c r="N108" s="3">
        <v>78314</v>
      </c>
    </row>
    <row r="109" spans="1:14" ht="12.75">
      <c r="A109" s="6"/>
      <c r="B109" s="6"/>
      <c r="C109" s="6"/>
      <c r="D109" s="6"/>
      <c r="E109" s="6"/>
      <c r="F109" s="6"/>
      <c r="G109" s="6"/>
      <c r="H109" s="6"/>
      <c r="M109" s="3" t="s">
        <v>143</v>
      </c>
      <c r="N109" s="3">
        <v>78317</v>
      </c>
    </row>
    <row r="110" spans="1:14" ht="12.75">
      <c r="A110" s="6"/>
      <c r="B110" s="6"/>
      <c r="C110" s="6"/>
      <c r="D110" s="6"/>
      <c r="E110" s="6"/>
      <c r="F110" s="6"/>
      <c r="G110" s="6"/>
      <c r="H110" s="6"/>
      <c r="M110" s="3" t="s">
        <v>144</v>
      </c>
      <c r="N110" s="3">
        <v>78320</v>
      </c>
    </row>
    <row r="111" spans="1:14" ht="12.75">
      <c r="A111" s="6"/>
      <c r="B111" s="6"/>
      <c r="C111" s="6"/>
      <c r="D111" s="6"/>
      <c r="E111" s="6"/>
      <c r="F111" s="6"/>
      <c r="G111" s="6"/>
      <c r="H111" s="6"/>
      <c r="M111" s="3" t="s">
        <v>145</v>
      </c>
      <c r="N111" s="3">
        <v>78321</v>
      </c>
    </row>
    <row r="112" spans="1:14" ht="12.75">
      <c r="A112" s="6"/>
      <c r="B112" s="6"/>
      <c r="C112" s="6"/>
      <c r="D112" s="6"/>
      <c r="E112" s="6"/>
      <c r="F112" s="6"/>
      <c r="G112" s="6"/>
      <c r="H112" s="6"/>
      <c r="M112" s="3" t="s">
        <v>146</v>
      </c>
      <c r="N112" s="3">
        <v>78322</v>
      </c>
    </row>
    <row r="113" spans="1:14" ht="12.75">
      <c r="A113" s="6"/>
      <c r="B113" s="6"/>
      <c r="C113" s="6"/>
      <c r="D113" s="6"/>
      <c r="E113" s="6"/>
      <c r="F113" s="6"/>
      <c r="G113" s="6"/>
      <c r="H113" s="6"/>
      <c r="M113" s="3" t="s">
        <v>147</v>
      </c>
      <c r="N113" s="3">
        <v>78324</v>
      </c>
    </row>
    <row r="114" spans="1:14" ht="12.75">
      <c r="A114" s="6"/>
      <c r="B114" s="6"/>
      <c r="C114" s="6"/>
      <c r="D114" s="6"/>
      <c r="E114" s="6"/>
      <c r="F114" s="6"/>
      <c r="G114" s="6"/>
      <c r="H114" s="6"/>
      <c r="M114" s="3" t="s">
        <v>148</v>
      </c>
      <c r="N114" s="3">
        <v>78325</v>
      </c>
    </row>
    <row r="115" spans="1:14" ht="12.75">
      <c r="A115" s="6"/>
      <c r="B115" s="6"/>
      <c r="C115" s="6"/>
      <c r="D115" s="6"/>
      <c r="E115" s="6"/>
      <c r="F115" s="6"/>
      <c r="G115" s="6"/>
      <c r="H115" s="6"/>
      <c r="M115" s="3" t="s">
        <v>149</v>
      </c>
      <c r="N115" s="3">
        <v>78327</v>
      </c>
    </row>
    <row r="116" spans="1:14" ht="12.75">
      <c r="A116" s="6"/>
      <c r="B116" s="6"/>
      <c r="C116" s="6"/>
      <c r="D116" s="6"/>
      <c r="E116" s="6"/>
      <c r="F116" s="6"/>
      <c r="G116" s="6"/>
      <c r="H116" s="6"/>
      <c r="M116" s="3" t="s">
        <v>150</v>
      </c>
      <c r="N116" s="3">
        <v>78077</v>
      </c>
    </row>
    <row r="117" spans="1:14" ht="12.75">
      <c r="A117" s="6"/>
      <c r="B117" s="6"/>
      <c r="C117" s="6"/>
      <c r="D117" s="6"/>
      <c r="E117" s="6"/>
      <c r="F117" s="6"/>
      <c r="G117" s="6"/>
      <c r="H117" s="6"/>
      <c r="M117" s="3" t="s">
        <v>151</v>
      </c>
      <c r="N117" s="3">
        <v>78125</v>
      </c>
    </row>
    <row r="118" spans="1:14" ht="12.75">
      <c r="A118" s="6"/>
      <c r="B118" s="6"/>
      <c r="C118" s="6"/>
      <c r="D118" s="6"/>
      <c r="E118" s="6"/>
      <c r="F118" s="6"/>
      <c r="G118" s="6"/>
      <c r="H118" s="6"/>
      <c r="M118" s="3" t="s">
        <v>152</v>
      </c>
      <c r="N118" s="3">
        <v>78126</v>
      </c>
    </row>
    <row r="119" spans="1:14" ht="12.75">
      <c r="A119" s="6"/>
      <c r="B119" s="6"/>
      <c r="C119" s="6"/>
      <c r="D119" s="6"/>
      <c r="E119" s="6"/>
      <c r="F119" s="6"/>
      <c r="G119" s="6"/>
      <c r="H119" s="6"/>
      <c r="M119" s="3" t="s">
        <v>153</v>
      </c>
      <c r="N119" s="3">
        <v>78230</v>
      </c>
    </row>
    <row r="120" spans="1:14" ht="12.75">
      <c r="A120" s="6"/>
      <c r="B120" s="6"/>
      <c r="C120" s="6"/>
      <c r="D120" s="6"/>
      <c r="E120" s="6"/>
      <c r="F120" s="6"/>
      <c r="G120" s="6"/>
      <c r="H120" s="6"/>
      <c r="M120" s="3" t="s">
        <v>154</v>
      </c>
      <c r="N120" s="3">
        <v>78302</v>
      </c>
    </row>
    <row r="121" spans="1:14" ht="12.75">
      <c r="A121" s="6"/>
      <c r="B121" s="6"/>
      <c r="C121" s="6"/>
      <c r="D121" s="6"/>
      <c r="E121" s="6"/>
      <c r="F121" s="6"/>
      <c r="G121" s="6"/>
      <c r="H121" s="6"/>
      <c r="M121" s="3" t="s">
        <v>155</v>
      </c>
      <c r="N121" s="3">
        <v>78513</v>
      </c>
    </row>
    <row r="122" spans="1:14" ht="12.75">
      <c r="A122" s="6"/>
      <c r="B122" s="6"/>
      <c r="C122" s="6"/>
      <c r="D122" s="6"/>
      <c r="E122" s="6"/>
      <c r="F122" s="6"/>
      <c r="G122" s="6"/>
      <c r="H122" s="6"/>
      <c r="M122" s="3" t="s">
        <v>156</v>
      </c>
      <c r="N122" s="3">
        <v>78644</v>
      </c>
    </row>
    <row r="123" spans="1:14" ht="12.75">
      <c r="A123" s="6"/>
      <c r="B123" s="6"/>
      <c r="C123" s="6"/>
      <c r="D123" s="6"/>
      <c r="E123" s="6"/>
      <c r="F123" s="6"/>
      <c r="G123" s="6"/>
      <c r="H123" s="6"/>
      <c r="M123" s="3" t="s">
        <v>157</v>
      </c>
      <c r="N123" s="3">
        <v>78668</v>
      </c>
    </row>
    <row r="124" spans="1:14" ht="12.75">
      <c r="A124" s="6"/>
      <c r="B124" s="6"/>
      <c r="C124" s="6"/>
      <c r="D124" s="6"/>
      <c r="E124" s="6"/>
      <c r="F124" s="6"/>
      <c r="G124" s="6"/>
      <c r="H124" s="6"/>
      <c r="M124" s="3" t="s">
        <v>158</v>
      </c>
      <c r="N124" s="3">
        <v>78329</v>
      </c>
    </row>
    <row r="125" spans="1:14" ht="12.75">
      <c r="A125" s="6"/>
      <c r="B125" s="6"/>
      <c r="C125" s="6"/>
      <c r="D125" s="6"/>
      <c r="E125" s="6"/>
      <c r="F125" s="6"/>
      <c r="G125" s="6"/>
      <c r="H125" s="6"/>
      <c r="M125" s="3" t="s">
        <v>159</v>
      </c>
      <c r="N125" s="3">
        <v>78158</v>
      </c>
    </row>
    <row r="126" spans="1:14" ht="12.75">
      <c r="A126" s="6"/>
      <c r="B126" s="6"/>
      <c r="C126" s="6"/>
      <c r="D126" s="6"/>
      <c r="E126" s="6"/>
      <c r="F126" s="6"/>
      <c r="G126" s="6"/>
      <c r="H126" s="6"/>
      <c r="M126" s="3" t="s">
        <v>160</v>
      </c>
      <c r="N126" s="3">
        <v>78396</v>
      </c>
    </row>
    <row r="127" spans="1:14" ht="12.75">
      <c r="A127" s="6"/>
      <c r="B127" s="6"/>
      <c r="C127" s="6"/>
      <c r="D127" s="6"/>
      <c r="E127" s="6"/>
      <c r="F127" s="6"/>
      <c r="G127" s="6"/>
      <c r="H127" s="6"/>
      <c r="M127" s="3" t="s">
        <v>161</v>
      </c>
      <c r="N127" s="3">
        <v>78397</v>
      </c>
    </row>
    <row r="128" spans="1:14" ht="12.75">
      <c r="A128" s="6"/>
      <c r="B128" s="6"/>
      <c r="C128" s="6"/>
      <c r="D128" s="6"/>
      <c r="E128" s="6"/>
      <c r="F128" s="6"/>
      <c r="G128" s="6"/>
      <c r="H128" s="6"/>
      <c r="M128" s="3" t="s">
        <v>162</v>
      </c>
      <c r="N128" s="3">
        <v>78481</v>
      </c>
    </row>
    <row r="129" spans="1:14" ht="12.75">
      <c r="A129" s="6"/>
      <c r="B129" s="6"/>
      <c r="C129" s="6"/>
      <c r="D129" s="6"/>
      <c r="E129" s="6"/>
      <c r="F129" s="6"/>
      <c r="G129" s="6"/>
      <c r="H129" s="6"/>
      <c r="M129" s="3" t="s">
        <v>163</v>
      </c>
      <c r="N129" s="3">
        <v>78486</v>
      </c>
    </row>
    <row r="130" spans="1:14" ht="12.75">
      <c r="A130" s="6"/>
      <c r="B130" s="6"/>
      <c r="C130" s="6"/>
      <c r="D130" s="6"/>
      <c r="E130" s="6"/>
      <c r="F130" s="6"/>
      <c r="G130" s="6"/>
      <c r="H130" s="6"/>
      <c r="M130" s="3" t="s">
        <v>164</v>
      </c>
      <c r="N130" s="3">
        <v>78502</v>
      </c>
    </row>
    <row r="131" spans="1:14" ht="12.75">
      <c r="A131" s="6"/>
      <c r="B131" s="6"/>
      <c r="C131" s="6"/>
      <c r="D131" s="6"/>
      <c r="E131" s="6"/>
      <c r="F131" s="6"/>
      <c r="G131" s="6"/>
      <c r="H131" s="6"/>
      <c r="M131" s="3" t="s">
        <v>165</v>
      </c>
      <c r="N131" s="3">
        <v>78606</v>
      </c>
    </row>
    <row r="132" spans="1:14" ht="12.75">
      <c r="A132" s="6"/>
      <c r="B132" s="6"/>
      <c r="C132" s="6"/>
      <c r="D132" s="6"/>
      <c r="E132" s="6"/>
      <c r="F132" s="6"/>
      <c r="G132" s="6"/>
      <c r="H132" s="6"/>
      <c r="M132" s="3" t="s">
        <v>166</v>
      </c>
      <c r="N132" s="3">
        <v>78608</v>
      </c>
    </row>
    <row r="133" spans="1:14" ht="12.75">
      <c r="A133" s="6"/>
      <c r="B133" s="6"/>
      <c r="C133" s="6"/>
      <c r="D133" s="6"/>
      <c r="E133" s="6"/>
      <c r="F133" s="6"/>
      <c r="G133" s="6"/>
      <c r="H133" s="6"/>
      <c r="M133" s="3" t="s">
        <v>167</v>
      </c>
      <c r="N133" s="3">
        <v>78623</v>
      </c>
    </row>
    <row r="134" spans="1:14" ht="12.75">
      <c r="A134" s="6"/>
      <c r="B134" s="6"/>
      <c r="C134" s="6"/>
      <c r="D134" s="6"/>
      <c r="E134" s="6"/>
      <c r="F134" s="6"/>
      <c r="G134" s="6"/>
      <c r="H134" s="6"/>
      <c r="M134" s="3" t="s">
        <v>168</v>
      </c>
      <c r="N134" s="3">
        <v>78650</v>
      </c>
    </row>
    <row r="135" spans="1:14" ht="12.75">
      <c r="A135" s="6"/>
      <c r="B135" s="6"/>
      <c r="C135" s="6"/>
      <c r="D135" s="6"/>
      <c r="E135" s="6"/>
      <c r="F135" s="6"/>
      <c r="G135" s="6"/>
      <c r="H135" s="6"/>
      <c r="M135" s="3" t="s">
        <v>169</v>
      </c>
      <c r="N135" s="3">
        <v>78010</v>
      </c>
    </row>
    <row r="136" spans="1:14" ht="12.75">
      <c r="A136" s="6"/>
      <c r="B136" s="6"/>
      <c r="C136" s="6"/>
      <c r="D136" s="6"/>
      <c r="E136" s="6"/>
      <c r="F136" s="6"/>
      <c r="G136" s="6"/>
      <c r="H136" s="6"/>
      <c r="M136" s="3" t="s">
        <v>170</v>
      </c>
      <c r="N136" s="3">
        <v>78108</v>
      </c>
    </row>
    <row r="137" spans="1:14" ht="12.75">
      <c r="A137" s="6"/>
      <c r="B137" s="6"/>
      <c r="C137" s="6"/>
      <c r="D137" s="6"/>
      <c r="E137" s="6"/>
      <c r="F137" s="6"/>
      <c r="G137" s="6"/>
      <c r="H137" s="6"/>
      <c r="M137" s="3" t="s">
        <v>171</v>
      </c>
      <c r="N137" s="3">
        <v>78165</v>
      </c>
    </row>
    <row r="138" spans="1:14" ht="12.75">
      <c r="A138" s="6"/>
      <c r="B138" s="6"/>
      <c r="C138" s="6"/>
      <c r="D138" s="6"/>
      <c r="E138" s="6"/>
      <c r="F138" s="6"/>
      <c r="G138" s="6"/>
      <c r="H138" s="6"/>
      <c r="M138" s="3" t="s">
        <v>172</v>
      </c>
      <c r="N138" s="3">
        <v>78220</v>
      </c>
    </row>
    <row r="139" spans="13:14" ht="10.5">
      <c r="M139" s="3" t="s">
        <v>173</v>
      </c>
      <c r="N139" s="3">
        <v>78343</v>
      </c>
    </row>
    <row r="140" spans="13:14" ht="10.5">
      <c r="M140" s="3" t="s">
        <v>174</v>
      </c>
      <c r="N140" s="3">
        <v>78398</v>
      </c>
    </row>
    <row r="141" spans="13:14" ht="10.5">
      <c r="M141" s="3" t="s">
        <v>175</v>
      </c>
      <c r="N141" s="3">
        <v>78440</v>
      </c>
    </row>
    <row r="142" spans="13:14" ht="10.5">
      <c r="M142" s="3" t="s">
        <v>176</v>
      </c>
      <c r="N142" s="3">
        <v>78224</v>
      </c>
    </row>
    <row r="143" spans="13:14" ht="10.5">
      <c r="M143" s="3" t="s">
        <v>177</v>
      </c>
      <c r="N143" s="3">
        <v>78334</v>
      </c>
    </row>
    <row r="144" spans="13:14" ht="10.5">
      <c r="M144" s="3" t="s">
        <v>178</v>
      </c>
      <c r="N144" s="3">
        <v>78335</v>
      </c>
    </row>
    <row r="145" spans="13:14" ht="10.5">
      <c r="M145" s="3" t="s">
        <v>179</v>
      </c>
      <c r="N145" s="3">
        <v>78337</v>
      </c>
    </row>
    <row r="146" spans="13:14" ht="10.5">
      <c r="M146" s="3" t="s">
        <v>180</v>
      </c>
      <c r="N146" s="3">
        <v>78344</v>
      </c>
    </row>
    <row r="147" spans="13:14" ht="10.5">
      <c r="M147" s="3" t="s">
        <v>181</v>
      </c>
      <c r="N147" s="3">
        <v>78346</v>
      </c>
    </row>
    <row r="148" spans="13:14" ht="10.5">
      <c r="M148" s="3" t="s">
        <v>182</v>
      </c>
      <c r="N148" s="3">
        <v>78349</v>
      </c>
    </row>
    <row r="149" spans="13:14" ht="10.5">
      <c r="M149" s="3" t="s">
        <v>183</v>
      </c>
      <c r="N149" s="3">
        <v>78350</v>
      </c>
    </row>
    <row r="150" spans="13:14" ht="10.5">
      <c r="M150" s="3" t="s">
        <v>184</v>
      </c>
      <c r="N150" s="3">
        <v>78354</v>
      </c>
    </row>
    <row r="151" spans="13:14" ht="10.5">
      <c r="M151" s="3" t="s">
        <v>185</v>
      </c>
      <c r="N151" s="3">
        <v>78356</v>
      </c>
    </row>
    <row r="152" spans="13:14" ht="10.5">
      <c r="M152" s="3" t="s">
        <v>186</v>
      </c>
      <c r="N152" s="3">
        <v>78358</v>
      </c>
    </row>
    <row r="153" spans="13:14" ht="10.5">
      <c r="M153" s="3" t="s">
        <v>187</v>
      </c>
      <c r="N153" s="3">
        <v>78361</v>
      </c>
    </row>
    <row r="154" spans="13:14" ht="10.5">
      <c r="M154" s="3" t="s">
        <v>188</v>
      </c>
      <c r="N154" s="3">
        <v>78362</v>
      </c>
    </row>
    <row r="155" spans="13:14" ht="10.5">
      <c r="M155" s="3" t="s">
        <v>189</v>
      </c>
      <c r="N155" s="3">
        <v>78364</v>
      </c>
    </row>
    <row r="156" spans="13:14" ht="10.5">
      <c r="M156" s="3" t="s">
        <v>190</v>
      </c>
      <c r="N156" s="3">
        <v>78366</v>
      </c>
    </row>
    <row r="157" spans="13:14" ht="10.5">
      <c r="M157" s="3" t="s">
        <v>191</v>
      </c>
      <c r="N157" s="3">
        <v>78367</v>
      </c>
    </row>
    <row r="158" spans="13:14" ht="10.5">
      <c r="M158" s="3" t="s">
        <v>192</v>
      </c>
      <c r="N158" s="3">
        <v>78368</v>
      </c>
    </row>
    <row r="159" spans="13:14" ht="10.5">
      <c r="M159" s="3" t="s">
        <v>193</v>
      </c>
      <c r="N159" s="3">
        <v>78372</v>
      </c>
    </row>
    <row r="160" spans="13:14" ht="10.5">
      <c r="M160" s="3" t="s">
        <v>194</v>
      </c>
      <c r="N160" s="3">
        <v>78380</v>
      </c>
    </row>
    <row r="161" spans="13:14" ht="10.5">
      <c r="M161" s="3" t="s">
        <v>195</v>
      </c>
      <c r="N161" s="3">
        <v>78381</v>
      </c>
    </row>
    <row r="162" spans="13:14" ht="10.5">
      <c r="M162" s="3" t="s">
        <v>196</v>
      </c>
      <c r="N162" s="3">
        <v>78382</v>
      </c>
    </row>
    <row r="163" spans="13:14" ht="10.5">
      <c r="M163" s="3" t="s">
        <v>197</v>
      </c>
      <c r="N163" s="3">
        <v>78383</v>
      </c>
    </row>
    <row r="164" spans="13:14" ht="10.5">
      <c r="M164" s="3" t="s">
        <v>198</v>
      </c>
      <c r="N164" s="3">
        <v>78384</v>
      </c>
    </row>
    <row r="165" spans="13:14" ht="10.5">
      <c r="M165" s="3" t="s">
        <v>199</v>
      </c>
      <c r="N165" s="3">
        <v>78385</v>
      </c>
    </row>
    <row r="166" spans="13:14" ht="10.5">
      <c r="M166" s="3" t="s">
        <v>200</v>
      </c>
      <c r="N166" s="3">
        <v>78389</v>
      </c>
    </row>
    <row r="167" spans="13:14" ht="10.5">
      <c r="M167" s="3" t="s">
        <v>201</v>
      </c>
      <c r="N167" s="3">
        <v>78391</v>
      </c>
    </row>
    <row r="168" spans="13:14" ht="10.5">
      <c r="M168" s="3" t="s">
        <v>202</v>
      </c>
      <c r="N168" s="3">
        <v>78401</v>
      </c>
    </row>
    <row r="169" spans="13:14" ht="10.5">
      <c r="M169" s="3" t="s">
        <v>203</v>
      </c>
      <c r="N169" s="3">
        <v>78402</v>
      </c>
    </row>
    <row r="170" spans="13:14" ht="10.5">
      <c r="M170" s="3" t="s">
        <v>204</v>
      </c>
      <c r="N170" s="3">
        <v>78403</v>
      </c>
    </row>
    <row r="171" spans="13:14" ht="10.5">
      <c r="M171" s="3" t="s">
        <v>205</v>
      </c>
      <c r="N171" s="3">
        <v>78404</v>
      </c>
    </row>
    <row r="172" spans="13:14" ht="10.5">
      <c r="M172" s="3" t="s">
        <v>206</v>
      </c>
      <c r="N172" s="3">
        <v>78406</v>
      </c>
    </row>
    <row r="173" spans="13:14" ht="10.5">
      <c r="M173" s="3" t="s">
        <v>207</v>
      </c>
      <c r="N173" s="3">
        <v>78407</v>
      </c>
    </row>
    <row r="174" spans="13:14" ht="10.5">
      <c r="M174" s="3" t="s">
        <v>208</v>
      </c>
      <c r="N174" s="3">
        <v>78410</v>
      </c>
    </row>
    <row r="175" spans="13:14" ht="10.5">
      <c r="M175" s="3" t="s">
        <v>209</v>
      </c>
      <c r="N175" s="3">
        <v>78413</v>
      </c>
    </row>
    <row r="176" spans="13:14" ht="10.5">
      <c r="M176" s="3" t="s">
        <v>210</v>
      </c>
      <c r="N176" s="3">
        <v>78415</v>
      </c>
    </row>
    <row r="177" spans="13:14" ht="10.5">
      <c r="M177" s="3" t="s">
        <v>211</v>
      </c>
      <c r="N177" s="3">
        <v>78416</v>
      </c>
    </row>
    <row r="178" spans="13:14" ht="10.5">
      <c r="M178" s="3" t="s">
        <v>212</v>
      </c>
      <c r="N178" s="3">
        <v>78417</v>
      </c>
    </row>
    <row r="179" spans="13:14" ht="10.5">
      <c r="M179" s="3" t="s">
        <v>213</v>
      </c>
      <c r="N179" s="3">
        <v>78418</v>
      </c>
    </row>
    <row r="180" spans="13:14" ht="10.5">
      <c r="M180" s="3" t="s">
        <v>214</v>
      </c>
      <c r="N180" s="3">
        <v>78420</v>
      </c>
    </row>
    <row r="181" spans="13:14" ht="10.5">
      <c r="M181" s="3" t="s">
        <v>215</v>
      </c>
      <c r="N181" s="3">
        <v>78423</v>
      </c>
    </row>
    <row r="182" spans="13:14" ht="10.5">
      <c r="M182" s="3" t="s">
        <v>216</v>
      </c>
      <c r="N182" s="3">
        <v>78431</v>
      </c>
    </row>
    <row r="183" spans="13:14" ht="10.5">
      <c r="M183" s="3" t="s">
        <v>217</v>
      </c>
      <c r="N183" s="3">
        <v>78437</v>
      </c>
    </row>
    <row r="184" spans="13:14" ht="10.5">
      <c r="M184" s="3" t="s">
        <v>218</v>
      </c>
      <c r="N184" s="3">
        <v>78439</v>
      </c>
    </row>
    <row r="185" spans="13:14" ht="10.5">
      <c r="M185" s="3" t="s">
        <v>219</v>
      </c>
      <c r="N185" s="3">
        <v>78442</v>
      </c>
    </row>
    <row r="186" spans="13:14" ht="10.5">
      <c r="M186" s="3" t="s">
        <v>220</v>
      </c>
      <c r="N186" s="3">
        <v>78443</v>
      </c>
    </row>
    <row r="187" spans="13:14" ht="10.5">
      <c r="M187" s="3" t="s">
        <v>221</v>
      </c>
      <c r="N187" s="3">
        <v>78444</v>
      </c>
    </row>
    <row r="188" spans="13:14" ht="10.5">
      <c r="M188" s="3" t="s">
        <v>222</v>
      </c>
      <c r="N188" s="3">
        <v>78451</v>
      </c>
    </row>
    <row r="189" spans="13:14" ht="10.5">
      <c r="M189" s="3" t="s">
        <v>223</v>
      </c>
      <c r="N189" s="3">
        <v>78455</v>
      </c>
    </row>
    <row r="190" spans="13:14" ht="10.5">
      <c r="M190" s="3" t="s">
        <v>224</v>
      </c>
      <c r="N190" s="3">
        <v>78460</v>
      </c>
    </row>
    <row r="191" spans="13:14" ht="10.5">
      <c r="M191" s="3" t="s">
        <v>225</v>
      </c>
      <c r="N191" s="3">
        <v>78464</v>
      </c>
    </row>
    <row r="192" spans="13:14" ht="10.5">
      <c r="M192" s="3" t="s">
        <v>226</v>
      </c>
      <c r="N192" s="3">
        <v>78465</v>
      </c>
    </row>
    <row r="193" spans="13:14" ht="10.5">
      <c r="M193" s="3" t="s">
        <v>227</v>
      </c>
      <c r="N193" s="3">
        <v>78466</v>
      </c>
    </row>
    <row r="194" spans="13:14" ht="10.5">
      <c r="M194" s="3" t="s">
        <v>228</v>
      </c>
      <c r="N194" s="3">
        <v>78470</v>
      </c>
    </row>
    <row r="195" spans="13:14" ht="10.5">
      <c r="M195" s="3" t="s">
        <v>229</v>
      </c>
      <c r="N195" s="3">
        <v>78472</v>
      </c>
    </row>
    <row r="196" spans="13:14" ht="10.5">
      <c r="M196" s="3" t="s">
        <v>230</v>
      </c>
      <c r="N196" s="3">
        <v>78474</v>
      </c>
    </row>
    <row r="197" spans="13:14" ht="10.5">
      <c r="M197" s="3" t="s">
        <v>231</v>
      </c>
      <c r="N197" s="3">
        <v>78475</v>
      </c>
    </row>
    <row r="198" spans="13:14" ht="10.5">
      <c r="M198" s="3" t="s">
        <v>232</v>
      </c>
      <c r="N198" s="3">
        <v>78478</v>
      </c>
    </row>
    <row r="199" spans="13:14" ht="10.5">
      <c r="M199" s="3" t="s">
        <v>233</v>
      </c>
      <c r="N199" s="3">
        <v>78484</v>
      </c>
    </row>
    <row r="200" spans="13:14" ht="10.5">
      <c r="M200" s="3" t="s">
        <v>234</v>
      </c>
      <c r="N200" s="3">
        <v>78490</v>
      </c>
    </row>
    <row r="201" spans="13:14" ht="10.5">
      <c r="M201" s="3" t="s">
        <v>235</v>
      </c>
      <c r="N201" s="3">
        <v>78497</v>
      </c>
    </row>
    <row r="202" spans="13:14" ht="10.5">
      <c r="M202" s="3" t="s">
        <v>236</v>
      </c>
      <c r="N202" s="3">
        <v>78498</v>
      </c>
    </row>
    <row r="203" spans="13:14" ht="10.5">
      <c r="M203" s="3" t="s">
        <v>237</v>
      </c>
      <c r="N203" s="3">
        <v>78499</v>
      </c>
    </row>
    <row r="204" spans="13:14" ht="10.5">
      <c r="M204" s="3" t="s">
        <v>238</v>
      </c>
      <c r="N204" s="3">
        <v>78501</v>
      </c>
    </row>
    <row r="205" spans="13:14" ht="10.5">
      <c r="M205" s="3" t="s">
        <v>239</v>
      </c>
      <c r="N205" s="3">
        <v>78503</v>
      </c>
    </row>
    <row r="206" spans="13:14" ht="10.5">
      <c r="M206" s="3" t="s">
        <v>240</v>
      </c>
      <c r="N206" s="3">
        <v>78506</v>
      </c>
    </row>
    <row r="207" spans="13:14" ht="10.5">
      <c r="M207" s="3" t="s">
        <v>241</v>
      </c>
      <c r="N207" s="3">
        <v>78505</v>
      </c>
    </row>
    <row r="208" spans="13:14" ht="10.5">
      <c r="M208" s="3" t="s">
        <v>242</v>
      </c>
      <c r="N208" s="3">
        <v>78516</v>
      </c>
    </row>
    <row r="209" spans="13:14" ht="10.5">
      <c r="M209" s="3" t="s">
        <v>243</v>
      </c>
      <c r="N209" s="3">
        <v>78517</v>
      </c>
    </row>
    <row r="210" spans="13:14" ht="10.5">
      <c r="M210" s="3" t="s">
        <v>244</v>
      </c>
      <c r="N210" s="3">
        <v>78518</v>
      </c>
    </row>
    <row r="211" spans="13:14" ht="10.5">
      <c r="M211" s="3" t="s">
        <v>245</v>
      </c>
      <c r="N211" s="3">
        <v>78520</v>
      </c>
    </row>
    <row r="212" spans="13:14" ht="10.5">
      <c r="M212" s="3" t="s">
        <v>246</v>
      </c>
      <c r="N212" s="3">
        <v>78522</v>
      </c>
    </row>
    <row r="213" spans="13:14" ht="10.5">
      <c r="M213" s="3" t="s">
        <v>247</v>
      </c>
      <c r="N213" s="3">
        <v>78524</v>
      </c>
    </row>
    <row r="214" spans="13:14" ht="10.5">
      <c r="M214" s="3" t="s">
        <v>248</v>
      </c>
      <c r="N214" s="3">
        <v>78528</v>
      </c>
    </row>
    <row r="215" spans="13:14" ht="10.5">
      <c r="M215" s="3" t="s">
        <v>249</v>
      </c>
      <c r="N215" s="3">
        <v>78530</v>
      </c>
    </row>
    <row r="216" spans="13:14" ht="10.5">
      <c r="M216" s="3" t="s">
        <v>250</v>
      </c>
      <c r="N216" s="3">
        <v>78531</v>
      </c>
    </row>
    <row r="217" spans="13:14" ht="10.5">
      <c r="M217" s="3" t="s">
        <v>251</v>
      </c>
      <c r="N217" s="3">
        <v>78536</v>
      </c>
    </row>
    <row r="218" spans="13:14" ht="10.5">
      <c r="M218" s="3" t="s">
        <v>252</v>
      </c>
      <c r="N218" s="3">
        <v>78537</v>
      </c>
    </row>
    <row r="219" spans="13:14" ht="10.5">
      <c r="M219" s="3" t="s">
        <v>253</v>
      </c>
      <c r="N219" s="3">
        <v>78545</v>
      </c>
    </row>
    <row r="220" spans="13:14" ht="10.5">
      <c r="M220" s="3" t="s">
        <v>254</v>
      </c>
      <c r="N220" s="3">
        <v>78569</v>
      </c>
    </row>
    <row r="221" spans="13:14" ht="10.5">
      <c r="M221" s="3" t="s">
        <v>255</v>
      </c>
      <c r="N221" s="3">
        <v>78548</v>
      </c>
    </row>
    <row r="222" spans="13:14" ht="10.5">
      <c r="M222" s="3" t="s">
        <v>256</v>
      </c>
      <c r="N222" s="3">
        <v>78550</v>
      </c>
    </row>
    <row r="223" spans="13:14" ht="10.5">
      <c r="M223" s="3" t="s">
        <v>257</v>
      </c>
      <c r="N223" s="3">
        <v>78551</v>
      </c>
    </row>
    <row r="224" spans="13:14" ht="10.5">
      <c r="M224" s="3" t="s">
        <v>258</v>
      </c>
      <c r="N224" s="3">
        <v>78557</v>
      </c>
    </row>
    <row r="225" spans="13:14" ht="10.5">
      <c r="M225" s="3" t="s">
        <v>259</v>
      </c>
      <c r="N225" s="3">
        <v>78558</v>
      </c>
    </row>
    <row r="226" spans="13:14" ht="10.5">
      <c r="M226" s="3" t="s">
        <v>260</v>
      </c>
      <c r="N226" s="3">
        <v>78559</v>
      </c>
    </row>
    <row r="227" spans="13:14" ht="10.5">
      <c r="M227" s="3" t="s">
        <v>261</v>
      </c>
      <c r="N227" s="3">
        <v>78561</v>
      </c>
    </row>
    <row r="228" spans="13:14" ht="10.5">
      <c r="M228" s="3" t="s">
        <v>262</v>
      </c>
      <c r="N228" s="3">
        <v>78562</v>
      </c>
    </row>
    <row r="229" spans="13:14" ht="10.5">
      <c r="M229" s="3" t="s">
        <v>263</v>
      </c>
      <c r="N229" s="3">
        <v>78564</v>
      </c>
    </row>
    <row r="230" spans="13:14" ht="10.5">
      <c r="M230" s="3" t="s">
        <v>264</v>
      </c>
      <c r="N230" s="3">
        <v>78565</v>
      </c>
    </row>
    <row r="231" spans="13:14" ht="10.5">
      <c r="M231" s="3" t="s">
        <v>265</v>
      </c>
      <c r="N231" s="3">
        <v>78567</v>
      </c>
    </row>
    <row r="232" spans="13:14" ht="10.5">
      <c r="M232" s="3" t="s">
        <v>266</v>
      </c>
      <c r="N232" s="3">
        <v>78571</v>
      </c>
    </row>
    <row r="233" spans="13:14" ht="10.5">
      <c r="M233" s="3" t="s">
        <v>267</v>
      </c>
      <c r="N233" s="3">
        <v>78575</v>
      </c>
    </row>
    <row r="234" spans="13:14" ht="10.5">
      <c r="M234" s="3" t="s">
        <v>268</v>
      </c>
      <c r="N234" s="3">
        <v>78576</v>
      </c>
    </row>
    <row r="235" spans="13:14" ht="10.5">
      <c r="M235" s="3" t="s">
        <v>269</v>
      </c>
      <c r="N235" s="3">
        <v>78586</v>
      </c>
    </row>
    <row r="236" spans="13:14" ht="10.5">
      <c r="M236" s="3" t="s">
        <v>270</v>
      </c>
      <c r="N236" s="3">
        <v>78588</v>
      </c>
    </row>
    <row r="237" spans="13:14" ht="10.5">
      <c r="M237" s="3" t="s">
        <v>271</v>
      </c>
      <c r="N237" s="3">
        <v>78590</v>
      </c>
    </row>
    <row r="238" spans="13:14" ht="10.5">
      <c r="M238" s="3" t="s">
        <v>272</v>
      </c>
      <c r="N238" s="3">
        <v>78591</v>
      </c>
    </row>
    <row r="239" spans="13:14" ht="10.5">
      <c r="M239" s="3" t="s">
        <v>273</v>
      </c>
      <c r="N239" s="3">
        <v>78597</v>
      </c>
    </row>
    <row r="240" spans="13:14" ht="10.5">
      <c r="M240" s="3" t="s">
        <v>274</v>
      </c>
      <c r="N240" s="3">
        <v>78601</v>
      </c>
    </row>
    <row r="241" spans="13:14" ht="10.5">
      <c r="M241" s="3" t="s">
        <v>275</v>
      </c>
      <c r="N241" s="3">
        <v>78605</v>
      </c>
    </row>
    <row r="242" spans="13:14" ht="10.5">
      <c r="M242" s="3" t="s">
        <v>276</v>
      </c>
      <c r="N242" s="3">
        <v>78609</v>
      </c>
    </row>
    <row r="243" spans="13:14" ht="10.5">
      <c r="M243" s="3" t="s">
        <v>277</v>
      </c>
      <c r="N243" s="3">
        <v>78615</v>
      </c>
    </row>
    <row r="244" spans="13:14" ht="10.5">
      <c r="M244" s="3" t="s">
        <v>278</v>
      </c>
      <c r="N244" s="3">
        <v>78616</v>
      </c>
    </row>
    <row r="245" spans="13:14" ht="10.5">
      <c r="M245" s="3" t="s">
        <v>279</v>
      </c>
      <c r="N245" s="3">
        <v>78618</v>
      </c>
    </row>
    <row r="246" spans="13:14" ht="10.5">
      <c r="M246" s="3" t="s">
        <v>280</v>
      </c>
      <c r="N246" s="3">
        <v>78620</v>
      </c>
    </row>
    <row r="247" spans="13:14" ht="10.5">
      <c r="M247" s="3" t="s">
        <v>281</v>
      </c>
      <c r="N247" s="3">
        <v>78621</v>
      </c>
    </row>
    <row r="248" spans="13:14" ht="10.5">
      <c r="M248" s="3" t="s">
        <v>282</v>
      </c>
      <c r="N248" s="3">
        <v>78624</v>
      </c>
    </row>
    <row r="249" spans="13:14" ht="10.5">
      <c r="M249" s="3" t="s">
        <v>283</v>
      </c>
      <c r="N249" s="3">
        <v>78638</v>
      </c>
    </row>
    <row r="250" spans="13:14" ht="10.5">
      <c r="M250" s="3" t="s">
        <v>284</v>
      </c>
      <c r="N250" s="3">
        <v>78640</v>
      </c>
    </row>
    <row r="251" spans="13:14" ht="10.5">
      <c r="M251" s="3" t="s">
        <v>285</v>
      </c>
      <c r="N251" s="3">
        <v>78642</v>
      </c>
    </row>
    <row r="252" spans="13:14" ht="10.5">
      <c r="M252" s="3" t="s">
        <v>286</v>
      </c>
      <c r="N252" s="3">
        <v>78643</v>
      </c>
    </row>
    <row r="253" spans="13:14" ht="10.5">
      <c r="M253" s="3" t="s">
        <v>287</v>
      </c>
      <c r="N253" s="3">
        <v>78646</v>
      </c>
    </row>
    <row r="254" spans="13:14" ht="10.5">
      <c r="M254" s="3" t="s">
        <v>288</v>
      </c>
      <c r="N254" s="3">
        <v>78647</v>
      </c>
    </row>
    <row r="255" spans="13:14" ht="10.5">
      <c r="M255" s="3" t="s">
        <v>289</v>
      </c>
      <c r="N255" s="3">
        <v>78653</v>
      </c>
    </row>
    <row r="256" spans="13:14" ht="10.5">
      <c r="M256" s="3" t="s">
        <v>290</v>
      </c>
      <c r="N256" s="3">
        <v>78655</v>
      </c>
    </row>
    <row r="257" spans="13:14" ht="10.5">
      <c r="M257" s="3" t="s">
        <v>291</v>
      </c>
      <c r="N257" s="3">
        <v>78672</v>
      </c>
    </row>
    <row r="258" spans="13:14" ht="10.5">
      <c r="M258" s="3" t="s">
        <v>292</v>
      </c>
      <c r="N258" s="3">
        <v>78674</v>
      </c>
    </row>
    <row r="259" spans="13:14" ht="10.5">
      <c r="M259" s="3" t="s">
        <v>293</v>
      </c>
      <c r="N259" s="3">
        <v>78677</v>
      </c>
    </row>
    <row r="260" spans="13:14" ht="10.5">
      <c r="M260" s="3" t="s">
        <v>294</v>
      </c>
      <c r="N260" s="3">
        <v>78681</v>
      </c>
    </row>
    <row r="261" spans="13:14" ht="10.5">
      <c r="M261" s="3" t="s">
        <v>297</v>
      </c>
      <c r="N261" s="3">
        <v>78683</v>
      </c>
    </row>
    <row r="262" spans="13:14" ht="10.5">
      <c r="M262" s="3" t="s">
        <v>295</v>
      </c>
      <c r="N262" s="3">
        <v>78686</v>
      </c>
    </row>
    <row r="263" spans="13:14" ht="10.5">
      <c r="M263" s="3" t="s">
        <v>296</v>
      </c>
      <c r="N263" s="3">
        <v>78688</v>
      </c>
    </row>
    <row r="264" spans="13:14" ht="10.5">
      <c r="M264" s="3" t="s">
        <v>299</v>
      </c>
      <c r="N264" s="3" t="s">
        <v>299</v>
      </c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B37:C37"/>
    <mergeCell ref="E11:H11"/>
    <mergeCell ref="B28:C28"/>
    <mergeCell ref="C6:D6"/>
    <mergeCell ref="C7:D7"/>
    <mergeCell ref="C8:D8"/>
    <mergeCell ref="F34:G34"/>
    <mergeCell ref="A11:D11"/>
    <mergeCell ref="B31:C31"/>
    <mergeCell ref="E7:H7"/>
    <mergeCell ref="B35:C35"/>
    <mergeCell ref="B36:C36"/>
    <mergeCell ref="F35:G35"/>
    <mergeCell ref="E3:H3"/>
    <mergeCell ref="E4:H4"/>
    <mergeCell ref="E6:H6"/>
    <mergeCell ref="E8:H8"/>
    <mergeCell ref="E9:H9"/>
    <mergeCell ref="F30:G30"/>
    <mergeCell ref="B33:C33"/>
    <mergeCell ref="E49:G49"/>
    <mergeCell ref="F39:G39"/>
    <mergeCell ref="F40:G40"/>
    <mergeCell ref="F41:G41"/>
    <mergeCell ref="F42:G42"/>
    <mergeCell ref="F43:G43"/>
    <mergeCell ref="F45:G45"/>
    <mergeCell ref="A1:H1"/>
    <mergeCell ref="A16:H16"/>
    <mergeCell ref="A26:H26"/>
    <mergeCell ref="B29:C29"/>
    <mergeCell ref="B30:C30"/>
    <mergeCell ref="C3:D3"/>
    <mergeCell ref="C4:D4"/>
    <mergeCell ref="C9:D9"/>
    <mergeCell ref="C14:D14"/>
    <mergeCell ref="E13:F13"/>
    <mergeCell ref="F28:G28"/>
    <mergeCell ref="F29:G29"/>
    <mergeCell ref="F33:G33"/>
    <mergeCell ref="F36:G36"/>
    <mergeCell ref="F38:G38"/>
    <mergeCell ref="F32:G32"/>
    <mergeCell ref="A41:C41"/>
    <mergeCell ref="F31:G31"/>
    <mergeCell ref="F48:G48"/>
    <mergeCell ref="E47:G47"/>
    <mergeCell ref="F46:G46"/>
    <mergeCell ref="F37:G37"/>
    <mergeCell ref="F44:G44"/>
    <mergeCell ref="B32:C32"/>
    <mergeCell ref="A39:C39"/>
    <mergeCell ref="B38:C38"/>
    <mergeCell ref="E14:F14"/>
    <mergeCell ref="A45:C50"/>
    <mergeCell ref="A44:C44"/>
    <mergeCell ref="B40:C40"/>
    <mergeCell ref="A17:H24"/>
    <mergeCell ref="C13:D13"/>
    <mergeCell ref="A27:D27"/>
    <mergeCell ref="E27:H27"/>
    <mergeCell ref="E50:G50"/>
    <mergeCell ref="A42:C42"/>
  </mergeCells>
  <dataValidations count="1">
    <dataValidation type="list" allowBlank="1" showInputMessage="1" showErrorMessage="1" sqref="E11:H11">
      <formula1>$M$2:$M$264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2"/>
  <colBreaks count="1" manualBreakCount="1">
    <brk id="8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5"/>
  <cols>
    <col min="1" max="2" width="50.7109375" style="24" customWidth="1"/>
    <col min="3" max="3" width="40.7109375" style="24" customWidth="1"/>
    <col min="4" max="6" width="12.7109375" style="29" customWidth="1"/>
    <col min="7" max="7" width="13.140625" style="29" customWidth="1"/>
    <col min="8" max="8" width="11.8515625" style="24" customWidth="1"/>
    <col min="9" max="9" width="10.7109375" style="24" customWidth="1"/>
    <col min="10" max="10" width="4.57421875" style="24" hidden="1" customWidth="1"/>
    <col min="11" max="11" width="38.00390625" style="24" hidden="1" customWidth="1"/>
    <col min="12" max="12" width="33.57421875" style="24" hidden="1" customWidth="1"/>
    <col min="13" max="14" width="38.140625" style="24" customWidth="1"/>
    <col min="15" max="16384" width="11.421875" style="24" customWidth="1"/>
  </cols>
  <sheetData>
    <row r="1" spans="1:15" ht="18">
      <c r="A1" s="110" t="s">
        <v>863</v>
      </c>
      <c r="B1" s="110"/>
      <c r="C1" s="110"/>
      <c r="D1" s="110"/>
      <c r="E1" s="110"/>
      <c r="F1" s="110"/>
      <c r="G1" s="110"/>
      <c r="H1" s="110"/>
      <c r="I1" s="132"/>
      <c r="K1" s="4" t="s">
        <v>580</v>
      </c>
      <c r="L1" s="4" t="s">
        <v>314</v>
      </c>
      <c r="M1" s="25"/>
      <c r="N1" s="26"/>
      <c r="O1" s="27"/>
    </row>
    <row r="2" spans="1:15" ht="12.75">
      <c r="A2" s="28"/>
      <c r="B2" s="28"/>
      <c r="C2" s="28"/>
      <c r="K2" s="3" t="s">
        <v>852</v>
      </c>
      <c r="L2" s="3" t="s">
        <v>577</v>
      </c>
      <c r="M2" s="25"/>
      <c r="N2" s="26"/>
      <c r="O2" s="27"/>
    </row>
    <row r="3" spans="1:15" ht="15" customHeight="1">
      <c r="A3" s="133" t="s">
        <v>581</v>
      </c>
      <c r="B3" s="134"/>
      <c r="C3" s="28"/>
      <c r="D3" s="135" t="s">
        <v>582</v>
      </c>
      <c r="E3" s="136"/>
      <c r="F3" s="136"/>
      <c r="G3" s="136"/>
      <c r="H3" s="30"/>
      <c r="J3" s="30"/>
      <c r="K3" s="3" t="s">
        <v>583</v>
      </c>
      <c r="L3" s="3" t="s">
        <v>315</v>
      </c>
      <c r="M3" s="25"/>
      <c r="N3" s="26"/>
      <c r="O3" s="27"/>
    </row>
    <row r="4" spans="1:15" ht="15" customHeight="1">
      <c r="A4" s="31" t="s">
        <v>587</v>
      </c>
      <c r="B4" s="32"/>
      <c r="C4" s="28"/>
      <c r="D4" s="135"/>
      <c r="E4" s="136"/>
      <c r="F4" s="136"/>
      <c r="G4" s="136"/>
      <c r="H4" s="30"/>
      <c r="J4" s="30"/>
      <c r="K4" s="3" t="s">
        <v>584</v>
      </c>
      <c r="L4" s="3" t="s">
        <v>316</v>
      </c>
      <c r="M4" s="25"/>
      <c r="N4" s="26"/>
      <c r="O4" s="27"/>
    </row>
    <row r="5" spans="1:15" ht="15" customHeight="1">
      <c r="A5" s="31" t="s">
        <v>862</v>
      </c>
      <c r="B5" s="32"/>
      <c r="C5" s="28"/>
      <c r="D5" s="137"/>
      <c r="E5" s="136"/>
      <c r="F5" s="136"/>
      <c r="G5" s="136"/>
      <c r="K5" s="3" t="s">
        <v>586</v>
      </c>
      <c r="L5" s="3" t="s">
        <v>317</v>
      </c>
      <c r="M5" s="25"/>
      <c r="N5" s="26"/>
      <c r="O5" s="27"/>
    </row>
    <row r="6" spans="1:15" ht="15" customHeight="1">
      <c r="A6" s="31" t="s">
        <v>585</v>
      </c>
      <c r="B6" s="32" t="s">
        <v>851</v>
      </c>
      <c r="C6" s="28"/>
      <c r="D6" s="137"/>
      <c r="E6" s="136"/>
      <c r="F6" s="136"/>
      <c r="G6" s="136"/>
      <c r="K6" s="3" t="s">
        <v>853</v>
      </c>
      <c r="L6" s="3" t="s">
        <v>318</v>
      </c>
      <c r="M6" s="25"/>
      <c r="N6" s="26"/>
      <c r="O6" s="27"/>
    </row>
    <row r="7" spans="1:15" ht="15" customHeight="1">
      <c r="A7" s="31" t="s">
        <v>848</v>
      </c>
      <c r="B7" s="32"/>
      <c r="C7" s="28"/>
      <c r="D7" s="137"/>
      <c r="E7" s="136"/>
      <c r="F7" s="136"/>
      <c r="G7" s="136"/>
      <c r="K7" s="3" t="s">
        <v>588</v>
      </c>
      <c r="L7" s="3" t="s">
        <v>319</v>
      </c>
      <c r="M7" s="25"/>
      <c r="N7" s="26"/>
      <c r="O7" s="27"/>
    </row>
    <row r="8" spans="1:15" ht="15" customHeight="1">
      <c r="A8" s="31" t="s">
        <v>847</v>
      </c>
      <c r="B8" s="32"/>
      <c r="C8" s="28"/>
      <c r="D8" s="137"/>
      <c r="E8" s="136"/>
      <c r="F8" s="136"/>
      <c r="G8" s="136"/>
      <c r="K8" s="3" t="s">
        <v>589</v>
      </c>
      <c r="L8" s="3" t="s">
        <v>320</v>
      </c>
      <c r="M8" s="25"/>
      <c r="N8" s="26"/>
      <c r="O8" s="27"/>
    </row>
    <row r="9" spans="1:15" ht="15" customHeight="1">
      <c r="A9" s="31" t="s">
        <v>849</v>
      </c>
      <c r="B9" s="75"/>
      <c r="C9" s="28"/>
      <c r="D9" s="137"/>
      <c r="E9" s="136"/>
      <c r="F9" s="136"/>
      <c r="G9" s="136"/>
      <c r="K9" s="3" t="s">
        <v>590</v>
      </c>
      <c r="L9" s="3" t="s">
        <v>321</v>
      </c>
      <c r="M9" s="25"/>
      <c r="N9" s="26"/>
      <c r="O9" s="27"/>
    </row>
    <row r="10" spans="1:15" ht="15" customHeight="1">
      <c r="A10" s="31" t="s">
        <v>850</v>
      </c>
      <c r="B10" s="32"/>
      <c r="C10" s="28"/>
      <c r="D10" s="137"/>
      <c r="E10" s="136"/>
      <c r="F10" s="136"/>
      <c r="G10" s="136"/>
      <c r="K10" s="3" t="s">
        <v>591</v>
      </c>
      <c r="L10" s="3" t="s">
        <v>322</v>
      </c>
      <c r="O10" s="27"/>
    </row>
    <row r="11" spans="1:15" ht="15.75">
      <c r="A11" s="34"/>
      <c r="B11" s="35"/>
      <c r="C11" s="28"/>
      <c r="H11" s="27"/>
      <c r="K11" s="3" t="s">
        <v>592</v>
      </c>
      <c r="L11" s="3" t="s">
        <v>323</v>
      </c>
      <c r="M11" s="25"/>
      <c r="N11" s="26"/>
      <c r="O11" s="27"/>
    </row>
    <row r="12" spans="1:15" ht="15.75">
      <c r="A12" s="138" t="s">
        <v>866</v>
      </c>
      <c r="B12" s="139"/>
      <c r="C12" s="139"/>
      <c r="D12" s="139"/>
      <c r="E12" s="139"/>
      <c r="F12" s="139"/>
      <c r="G12" s="139"/>
      <c r="K12" s="3" t="s">
        <v>593</v>
      </c>
      <c r="L12" s="3" t="s">
        <v>324</v>
      </c>
      <c r="M12" s="25"/>
      <c r="N12" s="26"/>
      <c r="O12" s="27"/>
    </row>
    <row r="13" spans="1:15" ht="46.5" customHeight="1">
      <c r="A13" s="41" t="s">
        <v>864</v>
      </c>
      <c r="B13" s="41" t="s">
        <v>594</v>
      </c>
      <c r="C13" s="41" t="s">
        <v>314</v>
      </c>
      <c r="D13" s="140" t="s">
        <v>858</v>
      </c>
      <c r="E13" s="97"/>
      <c r="F13" s="97"/>
      <c r="G13" s="98"/>
      <c r="K13" s="3" t="s">
        <v>595</v>
      </c>
      <c r="L13" s="3" t="s">
        <v>325</v>
      </c>
      <c r="M13" s="25"/>
      <c r="N13" s="26"/>
      <c r="O13" s="27"/>
    </row>
    <row r="14" spans="1:15" ht="13.5" customHeight="1">
      <c r="A14" s="141" t="s">
        <v>865</v>
      </c>
      <c r="B14" s="142"/>
      <c r="C14" s="143"/>
      <c r="D14" s="33" t="s">
        <v>597</v>
      </c>
      <c r="E14" s="33" t="s">
        <v>598</v>
      </c>
      <c r="F14" s="33" t="s">
        <v>846</v>
      </c>
      <c r="G14" s="33" t="s">
        <v>845</v>
      </c>
      <c r="K14" s="3" t="s">
        <v>596</v>
      </c>
      <c r="L14" s="3" t="s">
        <v>326</v>
      </c>
      <c r="M14" s="25"/>
      <c r="N14" s="26"/>
      <c r="O14" s="27"/>
    </row>
    <row r="15" spans="1:15" ht="12.75">
      <c r="A15" s="36"/>
      <c r="B15" s="37"/>
      <c r="C15" s="37"/>
      <c r="D15" s="46"/>
      <c r="E15" s="46"/>
      <c r="F15" s="46"/>
      <c r="G15" s="46"/>
      <c r="H15" s="27"/>
      <c r="I15" s="27"/>
      <c r="J15" s="27"/>
      <c r="K15" s="3" t="s">
        <v>599</v>
      </c>
      <c r="L15" s="3" t="s">
        <v>327</v>
      </c>
      <c r="M15" s="25"/>
      <c r="N15" s="26"/>
      <c r="O15" s="27"/>
    </row>
    <row r="16" spans="1:15" ht="12.75">
      <c r="A16" s="38"/>
      <c r="B16" s="39"/>
      <c r="C16" s="37"/>
      <c r="D16" s="46"/>
      <c r="E16" s="46"/>
      <c r="F16" s="46"/>
      <c r="G16" s="46"/>
      <c r="K16" s="3" t="s">
        <v>600</v>
      </c>
      <c r="L16" s="3" t="s">
        <v>328</v>
      </c>
      <c r="M16" s="25"/>
      <c r="N16" s="26"/>
      <c r="O16" s="27"/>
    </row>
    <row r="17" spans="1:15" ht="12.75">
      <c r="A17" s="38"/>
      <c r="B17" s="39"/>
      <c r="C17" s="37"/>
      <c r="D17" s="47"/>
      <c r="E17" s="47"/>
      <c r="F17" s="47"/>
      <c r="G17" s="47"/>
      <c r="H17" s="27"/>
      <c r="K17" s="3" t="s">
        <v>601</v>
      </c>
      <c r="L17" s="3" t="s">
        <v>329</v>
      </c>
      <c r="M17" s="25"/>
      <c r="N17" s="26"/>
      <c r="O17" s="27"/>
    </row>
    <row r="18" spans="1:15" ht="12.75">
      <c r="A18" s="38"/>
      <c r="B18" s="39"/>
      <c r="C18" s="37"/>
      <c r="D18" s="47"/>
      <c r="E18" s="47"/>
      <c r="F18" s="47"/>
      <c r="G18" s="47"/>
      <c r="H18" s="27"/>
      <c r="K18" s="3" t="s">
        <v>602</v>
      </c>
      <c r="L18" s="3" t="s">
        <v>330</v>
      </c>
      <c r="M18" s="25"/>
      <c r="N18" s="26"/>
      <c r="O18" s="27"/>
    </row>
    <row r="19" spans="1:15" ht="12.75">
      <c r="A19" s="38"/>
      <c r="B19" s="39"/>
      <c r="C19" s="37"/>
      <c r="D19" s="47"/>
      <c r="E19" s="47"/>
      <c r="F19" s="47"/>
      <c r="G19" s="47"/>
      <c r="K19" s="3" t="s">
        <v>603</v>
      </c>
      <c r="L19" s="3" t="s">
        <v>331</v>
      </c>
      <c r="M19" s="25"/>
      <c r="N19" s="26"/>
      <c r="O19" s="27"/>
    </row>
    <row r="20" spans="1:15" ht="12.75">
      <c r="A20" s="38"/>
      <c r="B20" s="39"/>
      <c r="C20" s="37"/>
      <c r="D20" s="47"/>
      <c r="E20" s="47"/>
      <c r="F20" s="47"/>
      <c r="G20" s="47"/>
      <c r="H20" s="27"/>
      <c r="K20" s="3" t="s">
        <v>604</v>
      </c>
      <c r="L20" s="3" t="s">
        <v>332</v>
      </c>
      <c r="M20" s="25"/>
      <c r="N20" s="26"/>
      <c r="O20" s="27"/>
    </row>
    <row r="21" spans="1:15" ht="12.75">
      <c r="A21" s="38"/>
      <c r="B21" s="39"/>
      <c r="C21" s="37"/>
      <c r="D21" s="47"/>
      <c r="E21" s="47"/>
      <c r="F21" s="47"/>
      <c r="G21" s="47"/>
      <c r="K21" s="3" t="s">
        <v>605</v>
      </c>
      <c r="L21" s="3" t="s">
        <v>333</v>
      </c>
      <c r="M21" s="25"/>
      <c r="N21" s="26"/>
      <c r="O21" s="27"/>
    </row>
    <row r="22" spans="1:15" ht="12.75">
      <c r="A22" s="38"/>
      <c r="B22" s="39"/>
      <c r="C22" s="37"/>
      <c r="D22" s="47"/>
      <c r="E22" s="47"/>
      <c r="F22" s="47"/>
      <c r="G22" s="47"/>
      <c r="H22" s="27"/>
      <c r="K22" s="3" t="s">
        <v>606</v>
      </c>
      <c r="L22" s="3" t="s">
        <v>334</v>
      </c>
      <c r="M22" s="25"/>
      <c r="N22" s="26"/>
      <c r="O22" s="27"/>
    </row>
    <row r="23" spans="1:15" ht="12.75">
      <c r="A23" s="38"/>
      <c r="B23" s="39"/>
      <c r="C23" s="37"/>
      <c r="D23" s="47"/>
      <c r="E23" s="47"/>
      <c r="F23" s="47"/>
      <c r="G23" s="47"/>
      <c r="H23" s="30"/>
      <c r="K23" s="3" t="s">
        <v>607</v>
      </c>
      <c r="L23" s="3" t="s">
        <v>335</v>
      </c>
      <c r="M23" s="25"/>
      <c r="N23" s="26"/>
      <c r="O23" s="27"/>
    </row>
    <row r="24" spans="1:15" ht="12.75">
      <c r="A24" s="38"/>
      <c r="B24" s="39"/>
      <c r="C24" s="37"/>
      <c r="D24" s="47"/>
      <c r="E24" s="47"/>
      <c r="F24" s="47"/>
      <c r="G24" s="47"/>
      <c r="H24" s="27"/>
      <c r="J24" s="30"/>
      <c r="K24" s="3" t="s">
        <v>608</v>
      </c>
      <c r="L24" s="3" t="s">
        <v>336</v>
      </c>
      <c r="M24" s="25"/>
      <c r="N24" s="26"/>
      <c r="O24" s="27"/>
    </row>
    <row r="25" spans="1:15" ht="12.75">
      <c r="A25" s="38"/>
      <c r="B25" s="39"/>
      <c r="C25" s="37"/>
      <c r="D25" s="47"/>
      <c r="E25" s="47"/>
      <c r="F25" s="47"/>
      <c r="G25" s="47"/>
      <c r="H25" s="27"/>
      <c r="J25" s="30"/>
      <c r="K25" s="3" t="s">
        <v>609</v>
      </c>
      <c r="L25" s="3" t="s">
        <v>337</v>
      </c>
      <c r="M25" s="25"/>
      <c r="N25" s="26"/>
      <c r="O25" s="27"/>
    </row>
    <row r="26" spans="1:15" ht="12.75">
      <c r="A26" s="38"/>
      <c r="B26" s="39"/>
      <c r="C26" s="37"/>
      <c r="D26" s="47"/>
      <c r="E26" s="47"/>
      <c r="F26" s="47"/>
      <c r="G26" s="47"/>
      <c r="H26" s="27"/>
      <c r="K26" s="3" t="s">
        <v>610</v>
      </c>
      <c r="L26" s="3" t="s">
        <v>338</v>
      </c>
      <c r="M26" s="25"/>
      <c r="N26" s="26"/>
      <c r="O26" s="27"/>
    </row>
    <row r="27" spans="1:15" ht="12.75">
      <c r="A27" s="38"/>
      <c r="B27" s="39"/>
      <c r="C27" s="37"/>
      <c r="D27" s="47"/>
      <c r="E27" s="47"/>
      <c r="F27" s="47"/>
      <c r="G27" s="47"/>
      <c r="H27" s="30"/>
      <c r="K27" s="3" t="s">
        <v>611</v>
      </c>
      <c r="L27" s="3" t="s">
        <v>339</v>
      </c>
      <c r="M27" s="25"/>
      <c r="N27" s="26"/>
      <c r="O27" s="27"/>
    </row>
    <row r="28" spans="1:15" ht="12.75">
      <c r="A28" s="38"/>
      <c r="B28" s="39"/>
      <c r="C28" s="37"/>
      <c r="D28" s="47"/>
      <c r="E28" s="47"/>
      <c r="F28" s="47"/>
      <c r="G28" s="47"/>
      <c r="H28" s="27"/>
      <c r="K28" s="3" t="s">
        <v>612</v>
      </c>
      <c r="L28" s="3" t="s">
        <v>340</v>
      </c>
      <c r="M28" s="25"/>
      <c r="N28" s="26"/>
      <c r="O28" s="27"/>
    </row>
    <row r="29" spans="1:15" ht="12.75">
      <c r="A29" s="38"/>
      <c r="B29" s="39"/>
      <c r="C29" s="37"/>
      <c r="D29" s="47"/>
      <c r="E29" s="47"/>
      <c r="F29" s="47"/>
      <c r="G29" s="47"/>
      <c r="K29" s="3" t="s">
        <v>613</v>
      </c>
      <c r="L29" s="3" t="s">
        <v>341</v>
      </c>
      <c r="M29" s="25"/>
      <c r="N29" s="26"/>
      <c r="O29" s="27"/>
    </row>
    <row r="30" spans="1:15" ht="12.75">
      <c r="A30" s="38"/>
      <c r="B30" s="39"/>
      <c r="C30" s="37"/>
      <c r="D30" s="47"/>
      <c r="E30" s="47"/>
      <c r="F30" s="47"/>
      <c r="G30" s="47"/>
      <c r="K30" s="3" t="s">
        <v>614</v>
      </c>
      <c r="L30" s="3" t="s">
        <v>342</v>
      </c>
      <c r="M30" s="25"/>
      <c r="N30" s="26"/>
      <c r="O30" s="27"/>
    </row>
    <row r="31" spans="1:15" ht="12.75">
      <c r="A31" s="38"/>
      <c r="B31" s="39"/>
      <c r="C31" s="37"/>
      <c r="D31" s="47"/>
      <c r="E31" s="47"/>
      <c r="F31" s="47"/>
      <c r="G31" s="47"/>
      <c r="K31" s="3" t="s">
        <v>615</v>
      </c>
      <c r="L31" s="3" t="s">
        <v>343</v>
      </c>
      <c r="M31" s="25"/>
      <c r="N31" s="26"/>
      <c r="O31" s="27"/>
    </row>
    <row r="32" spans="1:15" ht="12.75">
      <c r="A32" s="38"/>
      <c r="B32" s="39"/>
      <c r="C32" s="37"/>
      <c r="D32" s="47"/>
      <c r="E32" s="47"/>
      <c r="F32" s="47"/>
      <c r="G32" s="47"/>
      <c r="K32" s="3" t="s">
        <v>616</v>
      </c>
      <c r="L32" s="3" t="s">
        <v>344</v>
      </c>
      <c r="M32" s="25"/>
      <c r="N32" s="26"/>
      <c r="O32" s="27"/>
    </row>
    <row r="33" spans="1:15" ht="12.75">
      <c r="A33" s="38"/>
      <c r="B33" s="39"/>
      <c r="C33" s="37"/>
      <c r="D33" s="47"/>
      <c r="E33" s="47"/>
      <c r="F33" s="47"/>
      <c r="G33" s="47"/>
      <c r="K33" s="3" t="s">
        <v>617</v>
      </c>
      <c r="L33" s="3" t="s">
        <v>345</v>
      </c>
      <c r="M33" s="25"/>
      <c r="N33" s="26"/>
      <c r="O33" s="27"/>
    </row>
    <row r="34" spans="1:15" ht="12.75">
      <c r="A34" s="38"/>
      <c r="B34" s="39"/>
      <c r="C34" s="37"/>
      <c r="D34" s="47"/>
      <c r="E34" s="47"/>
      <c r="F34" s="47"/>
      <c r="G34" s="47"/>
      <c r="K34" s="3" t="s">
        <v>618</v>
      </c>
      <c r="L34" s="3" t="s">
        <v>346</v>
      </c>
      <c r="M34" s="25"/>
      <c r="N34" s="26"/>
      <c r="O34" s="27"/>
    </row>
    <row r="35" spans="1:15" ht="12.75">
      <c r="A35" s="38"/>
      <c r="B35" s="39"/>
      <c r="C35" s="37"/>
      <c r="D35" s="47"/>
      <c r="E35" s="47"/>
      <c r="F35" s="47"/>
      <c r="G35" s="47"/>
      <c r="K35" s="3" t="s">
        <v>619</v>
      </c>
      <c r="L35" s="3" t="s">
        <v>347</v>
      </c>
      <c r="M35" s="25"/>
      <c r="N35" s="26"/>
      <c r="O35" s="27"/>
    </row>
    <row r="36" spans="1:15" ht="12.75">
      <c r="A36" s="38"/>
      <c r="B36" s="39"/>
      <c r="C36" s="37"/>
      <c r="D36" s="47"/>
      <c r="E36" s="47"/>
      <c r="F36" s="47"/>
      <c r="G36" s="47"/>
      <c r="K36" s="3" t="s">
        <v>620</v>
      </c>
      <c r="L36" s="3" t="s">
        <v>348</v>
      </c>
      <c r="M36" s="25"/>
      <c r="N36" s="26"/>
      <c r="O36" s="27"/>
    </row>
    <row r="37" spans="1:15" ht="12.75">
      <c r="A37" s="38"/>
      <c r="B37" s="39"/>
      <c r="C37" s="37"/>
      <c r="D37" s="47"/>
      <c r="E37" s="47"/>
      <c r="F37" s="47"/>
      <c r="G37" s="47"/>
      <c r="K37" s="3" t="s">
        <v>621</v>
      </c>
      <c r="L37" s="3" t="s">
        <v>349</v>
      </c>
      <c r="M37" s="25"/>
      <c r="N37" s="26"/>
      <c r="O37" s="27"/>
    </row>
    <row r="38" spans="1:15" ht="12.75">
      <c r="A38" s="38"/>
      <c r="B38" s="39"/>
      <c r="C38" s="37"/>
      <c r="D38" s="47"/>
      <c r="E38" s="47"/>
      <c r="F38" s="47"/>
      <c r="G38" s="47"/>
      <c r="K38" s="3" t="s">
        <v>622</v>
      </c>
      <c r="L38" s="3" t="s">
        <v>350</v>
      </c>
      <c r="M38" s="25"/>
      <c r="N38" s="26"/>
      <c r="O38" s="27"/>
    </row>
    <row r="39" spans="1:15" ht="12.75">
      <c r="A39" s="38"/>
      <c r="B39" s="39"/>
      <c r="C39" s="37"/>
      <c r="D39" s="47"/>
      <c r="E39" s="47"/>
      <c r="F39" s="47"/>
      <c r="G39" s="47"/>
      <c r="K39" s="3" t="s">
        <v>623</v>
      </c>
      <c r="L39" s="3" t="s">
        <v>351</v>
      </c>
      <c r="M39" s="25"/>
      <c r="N39" s="26"/>
      <c r="O39" s="27"/>
    </row>
    <row r="40" spans="1:15" ht="12.75">
      <c r="A40" s="38"/>
      <c r="B40" s="39"/>
      <c r="C40" s="37"/>
      <c r="D40" s="47"/>
      <c r="E40" s="47"/>
      <c r="F40" s="47"/>
      <c r="G40" s="47"/>
      <c r="K40" s="3" t="s">
        <v>624</v>
      </c>
      <c r="L40" s="3" t="s">
        <v>352</v>
      </c>
      <c r="M40" s="25"/>
      <c r="N40" s="25"/>
      <c r="O40" s="27"/>
    </row>
    <row r="41" spans="1:15" ht="12.75">
      <c r="A41" s="38"/>
      <c r="B41" s="39"/>
      <c r="C41" s="37"/>
      <c r="D41" s="47"/>
      <c r="E41" s="47"/>
      <c r="F41" s="47"/>
      <c r="G41" s="47"/>
      <c r="K41" s="3" t="s">
        <v>854</v>
      </c>
      <c r="L41" s="3" t="s">
        <v>353</v>
      </c>
      <c r="M41" s="25"/>
      <c r="N41" s="26"/>
      <c r="O41" s="27"/>
    </row>
    <row r="42" spans="1:15" ht="12.75">
      <c r="A42" s="38"/>
      <c r="B42" s="39"/>
      <c r="C42" s="37"/>
      <c r="D42" s="47"/>
      <c r="E42" s="47"/>
      <c r="F42" s="47"/>
      <c r="G42" s="47"/>
      <c r="K42" s="3" t="s">
        <v>625</v>
      </c>
      <c r="L42" s="3" t="s">
        <v>354</v>
      </c>
      <c r="M42" s="25"/>
      <c r="N42" s="26"/>
      <c r="O42" s="27"/>
    </row>
    <row r="43" spans="1:15" ht="12.75">
      <c r="A43" s="38"/>
      <c r="B43" s="39"/>
      <c r="C43" s="37"/>
      <c r="D43" s="47"/>
      <c r="E43" s="47"/>
      <c r="F43" s="47"/>
      <c r="G43" s="47"/>
      <c r="K43" s="3" t="s">
        <v>626</v>
      </c>
      <c r="L43" s="3" t="s">
        <v>355</v>
      </c>
      <c r="M43" s="25"/>
      <c r="N43" s="26"/>
      <c r="O43" s="27"/>
    </row>
    <row r="44" spans="1:15" ht="12.75">
      <c r="A44" s="38"/>
      <c r="B44" s="39"/>
      <c r="C44" s="37"/>
      <c r="D44" s="47"/>
      <c r="E44" s="47"/>
      <c r="F44" s="47"/>
      <c r="G44" s="47"/>
      <c r="K44" s="3" t="s">
        <v>627</v>
      </c>
      <c r="L44" s="3" t="s">
        <v>356</v>
      </c>
      <c r="M44" s="25"/>
      <c r="N44" s="26"/>
      <c r="O44" s="27"/>
    </row>
    <row r="45" spans="1:15" ht="12.75">
      <c r="A45" s="38"/>
      <c r="B45" s="39"/>
      <c r="C45" s="37"/>
      <c r="D45" s="47"/>
      <c r="E45" s="47"/>
      <c r="F45" s="47"/>
      <c r="G45" s="47"/>
      <c r="K45" s="3" t="s">
        <v>628</v>
      </c>
      <c r="L45" s="3" t="s">
        <v>357</v>
      </c>
      <c r="M45" s="25"/>
      <c r="N45" s="26"/>
      <c r="O45" s="27"/>
    </row>
    <row r="46" spans="1:15" ht="12.75">
      <c r="A46" s="38"/>
      <c r="B46" s="39"/>
      <c r="C46" s="37"/>
      <c r="D46" s="47"/>
      <c r="E46" s="47"/>
      <c r="F46" s="47"/>
      <c r="G46" s="47"/>
      <c r="K46" s="3" t="s">
        <v>629</v>
      </c>
      <c r="L46" s="3" t="s">
        <v>358</v>
      </c>
      <c r="M46" s="25"/>
      <c r="N46" s="26"/>
      <c r="O46" s="27"/>
    </row>
    <row r="47" spans="1:15" ht="12.75">
      <c r="A47" s="38"/>
      <c r="B47" s="39"/>
      <c r="C47" s="37"/>
      <c r="D47" s="47"/>
      <c r="E47" s="47"/>
      <c r="F47" s="47"/>
      <c r="G47" s="47"/>
      <c r="K47" s="3" t="s">
        <v>630</v>
      </c>
      <c r="L47" s="3" t="s">
        <v>359</v>
      </c>
      <c r="M47" s="25"/>
      <c r="N47" s="26"/>
      <c r="O47" s="27"/>
    </row>
    <row r="48" spans="1:15" ht="12.75">
      <c r="A48" s="38"/>
      <c r="B48" s="39"/>
      <c r="C48" s="37"/>
      <c r="D48" s="47"/>
      <c r="E48" s="47"/>
      <c r="F48" s="47"/>
      <c r="G48" s="47"/>
      <c r="K48" s="3" t="s">
        <v>631</v>
      </c>
      <c r="L48" s="3" t="s">
        <v>360</v>
      </c>
      <c r="M48" s="25"/>
      <c r="N48" s="26"/>
      <c r="O48" s="27"/>
    </row>
    <row r="49" spans="1:15" ht="12.75">
      <c r="A49" s="38"/>
      <c r="B49" s="39"/>
      <c r="C49" s="37"/>
      <c r="D49" s="47"/>
      <c r="E49" s="47"/>
      <c r="F49" s="47"/>
      <c r="G49" s="47"/>
      <c r="K49" s="3" t="s">
        <v>632</v>
      </c>
      <c r="L49" s="3" t="s">
        <v>361</v>
      </c>
      <c r="M49" s="25"/>
      <c r="N49" s="26"/>
      <c r="O49" s="27"/>
    </row>
    <row r="50" spans="1:15" ht="12.75">
      <c r="A50" s="38"/>
      <c r="B50" s="39"/>
      <c r="C50" s="37"/>
      <c r="D50" s="47"/>
      <c r="E50" s="47"/>
      <c r="F50" s="47"/>
      <c r="G50" s="47"/>
      <c r="K50" s="3" t="s">
        <v>633</v>
      </c>
      <c r="L50" s="3" t="s">
        <v>362</v>
      </c>
      <c r="M50" s="25"/>
      <c r="N50" s="26"/>
      <c r="O50" s="27"/>
    </row>
    <row r="51" spans="1:15" ht="12.75">
      <c r="A51" s="38"/>
      <c r="B51" s="39"/>
      <c r="C51" s="37"/>
      <c r="D51" s="47"/>
      <c r="E51" s="47"/>
      <c r="F51" s="47"/>
      <c r="G51" s="47"/>
      <c r="K51" s="3" t="s">
        <v>634</v>
      </c>
      <c r="L51" s="3" t="s">
        <v>363</v>
      </c>
      <c r="M51" s="25"/>
      <c r="N51" s="26"/>
      <c r="O51" s="27"/>
    </row>
    <row r="52" spans="1:15" ht="12.75">
      <c r="A52" s="38"/>
      <c r="B52" s="39"/>
      <c r="C52" s="37"/>
      <c r="D52" s="47"/>
      <c r="E52" s="47"/>
      <c r="F52" s="47"/>
      <c r="G52" s="47"/>
      <c r="K52" s="3" t="s">
        <v>635</v>
      </c>
      <c r="L52" s="3" t="s">
        <v>364</v>
      </c>
      <c r="M52" s="25"/>
      <c r="N52" s="26"/>
      <c r="O52" s="27"/>
    </row>
    <row r="53" spans="1:15" ht="12.75">
      <c r="A53" s="38"/>
      <c r="B53" s="39"/>
      <c r="C53" s="37"/>
      <c r="D53" s="47"/>
      <c r="E53" s="47"/>
      <c r="F53" s="47"/>
      <c r="G53" s="47"/>
      <c r="K53" s="3" t="s">
        <v>636</v>
      </c>
      <c r="L53" s="3" t="s">
        <v>365</v>
      </c>
      <c r="M53" s="25"/>
      <c r="N53" s="26"/>
      <c r="O53" s="27"/>
    </row>
    <row r="54" spans="1:15" ht="12.75">
      <c r="A54" s="38"/>
      <c r="B54" s="39"/>
      <c r="C54" s="37"/>
      <c r="D54" s="47"/>
      <c r="E54" s="47"/>
      <c r="F54" s="47"/>
      <c r="G54" s="47"/>
      <c r="K54" s="3" t="s">
        <v>637</v>
      </c>
      <c r="L54" s="3" t="s">
        <v>366</v>
      </c>
      <c r="M54" s="25"/>
      <c r="N54" s="26"/>
      <c r="O54" s="27"/>
    </row>
    <row r="55" spans="1:15" ht="12.75">
      <c r="A55" s="38"/>
      <c r="B55" s="39"/>
      <c r="C55" s="37"/>
      <c r="D55" s="47"/>
      <c r="E55" s="47"/>
      <c r="F55" s="47"/>
      <c r="G55" s="47"/>
      <c r="K55" s="3" t="s">
        <v>638</v>
      </c>
      <c r="L55" s="3" t="s">
        <v>367</v>
      </c>
      <c r="M55" s="25"/>
      <c r="N55" s="26"/>
      <c r="O55" s="27"/>
    </row>
    <row r="56" spans="1:15" ht="12.75">
      <c r="A56" s="42"/>
      <c r="B56" s="43"/>
      <c r="C56" s="37"/>
      <c r="D56" s="48"/>
      <c r="E56" s="48"/>
      <c r="F56" s="48"/>
      <c r="G56" s="48"/>
      <c r="K56" s="3" t="s">
        <v>639</v>
      </c>
      <c r="L56" s="3" t="s">
        <v>368</v>
      </c>
      <c r="M56" s="25"/>
      <c r="N56" s="26"/>
      <c r="O56" s="27"/>
    </row>
    <row r="57" spans="1:15" ht="15">
      <c r="A57" s="44"/>
      <c r="B57" s="45">
        <f>D57+E57+F57+G57</f>
        <v>0</v>
      </c>
      <c r="C57" s="33" t="s">
        <v>578</v>
      </c>
      <c r="D57" s="49">
        <f>SUM(D15:D56)</f>
        <v>0</v>
      </c>
      <c r="E57" s="49">
        <f>SUM(E15:E56)</f>
        <v>0</v>
      </c>
      <c r="F57" s="49">
        <f>SUM(F15:F56)</f>
        <v>0</v>
      </c>
      <c r="G57" s="49">
        <f>SUM(G15:G56)</f>
        <v>0</v>
      </c>
      <c r="K57" s="3" t="s">
        <v>640</v>
      </c>
      <c r="L57" s="3" t="s">
        <v>369</v>
      </c>
      <c r="M57" s="25"/>
      <c r="N57" s="26"/>
      <c r="O57" s="27"/>
    </row>
    <row r="58" spans="5:15" ht="12.75">
      <c r="E58" s="40"/>
      <c r="F58" s="40"/>
      <c r="G58" s="40"/>
      <c r="K58" s="3" t="s">
        <v>641</v>
      </c>
      <c r="L58" s="3" t="s">
        <v>370</v>
      </c>
      <c r="M58" s="25"/>
      <c r="N58" s="26"/>
      <c r="O58" s="27"/>
    </row>
    <row r="59" spans="5:15" ht="12.75">
      <c r="E59" s="40"/>
      <c r="F59" s="40"/>
      <c r="G59" s="40"/>
      <c r="K59" s="3" t="s">
        <v>855</v>
      </c>
      <c r="L59" s="3" t="s">
        <v>371</v>
      </c>
      <c r="M59" s="25"/>
      <c r="N59" s="26"/>
      <c r="O59" s="27"/>
    </row>
    <row r="60" spans="5:15" ht="12.75">
      <c r="E60" s="40"/>
      <c r="F60" s="40"/>
      <c r="G60" s="40"/>
      <c r="K60" s="3" t="s">
        <v>856</v>
      </c>
      <c r="L60" s="3" t="s">
        <v>372</v>
      </c>
      <c r="M60" s="25"/>
      <c r="N60" s="26"/>
      <c r="O60" s="27"/>
    </row>
    <row r="61" spans="5:15" ht="12.75">
      <c r="E61" s="40"/>
      <c r="F61" s="40"/>
      <c r="G61" s="40"/>
      <c r="K61" s="3" t="s">
        <v>857</v>
      </c>
      <c r="L61" s="3" t="s">
        <v>373</v>
      </c>
      <c r="M61" s="25"/>
      <c r="N61" s="26"/>
      <c r="O61" s="27"/>
    </row>
    <row r="62" spans="5:15" ht="12.75">
      <c r="E62" s="40"/>
      <c r="F62" s="40"/>
      <c r="G62" s="40"/>
      <c r="K62" s="3" t="s">
        <v>642</v>
      </c>
      <c r="L62" s="3" t="s">
        <v>374</v>
      </c>
      <c r="M62" s="25"/>
      <c r="N62" s="26"/>
      <c r="O62" s="27"/>
    </row>
    <row r="63" spans="5:15" ht="12.75">
      <c r="E63" s="40"/>
      <c r="F63" s="40"/>
      <c r="G63" s="40"/>
      <c r="K63" s="3" t="s">
        <v>643</v>
      </c>
      <c r="L63" s="3" t="s">
        <v>375</v>
      </c>
      <c r="M63" s="25"/>
      <c r="N63" s="26"/>
      <c r="O63" s="27"/>
    </row>
    <row r="64" spans="5:15" ht="12.75">
      <c r="E64" s="40"/>
      <c r="F64" s="40"/>
      <c r="G64" s="40"/>
      <c r="K64" s="3" t="s">
        <v>644</v>
      </c>
      <c r="L64" s="3" t="s">
        <v>376</v>
      </c>
      <c r="M64" s="25"/>
      <c r="N64" s="26"/>
      <c r="O64" s="27"/>
    </row>
    <row r="65" spans="5:15" ht="12.75">
      <c r="E65" s="40"/>
      <c r="F65" s="40"/>
      <c r="G65" s="40"/>
      <c r="K65" s="3" t="s">
        <v>645</v>
      </c>
      <c r="L65" s="3" t="s">
        <v>377</v>
      </c>
      <c r="M65" s="25"/>
      <c r="N65" s="26"/>
      <c r="O65" s="27"/>
    </row>
    <row r="66" spans="5:15" ht="12.75">
      <c r="E66" s="40"/>
      <c r="F66" s="40"/>
      <c r="G66" s="40"/>
      <c r="K66" s="3" t="s">
        <v>646</v>
      </c>
      <c r="L66" s="3" t="s">
        <v>378</v>
      </c>
      <c r="M66" s="25"/>
      <c r="N66" s="26"/>
      <c r="O66" s="27"/>
    </row>
    <row r="67" spans="5:15" ht="12.75">
      <c r="E67" s="40"/>
      <c r="F67" s="40"/>
      <c r="G67" s="40"/>
      <c r="K67" s="3" t="s">
        <v>647</v>
      </c>
      <c r="L67" s="3" t="s">
        <v>379</v>
      </c>
      <c r="M67" s="25"/>
      <c r="N67" s="26"/>
      <c r="O67" s="27"/>
    </row>
    <row r="68" spans="5:15" ht="12.75">
      <c r="E68" s="40"/>
      <c r="F68" s="40"/>
      <c r="G68" s="40"/>
      <c r="K68" s="3" t="s">
        <v>648</v>
      </c>
      <c r="L68" s="3" t="s">
        <v>380</v>
      </c>
      <c r="M68" s="25"/>
      <c r="N68" s="26"/>
      <c r="O68" s="27"/>
    </row>
    <row r="69" spans="5:15" ht="12.75">
      <c r="E69" s="40"/>
      <c r="F69" s="40"/>
      <c r="G69" s="40"/>
      <c r="K69" s="3" t="s">
        <v>649</v>
      </c>
      <c r="L69" s="3" t="s">
        <v>381</v>
      </c>
      <c r="M69" s="25"/>
      <c r="N69" s="26"/>
      <c r="O69" s="27"/>
    </row>
    <row r="70" spans="5:15" ht="12.75">
      <c r="E70" s="40"/>
      <c r="F70" s="40"/>
      <c r="G70" s="40"/>
      <c r="K70" s="3" t="s">
        <v>650</v>
      </c>
      <c r="L70" s="3" t="s">
        <v>382</v>
      </c>
      <c r="M70" s="25"/>
      <c r="N70" s="26"/>
      <c r="O70" s="27"/>
    </row>
    <row r="71" spans="5:15" ht="12.75">
      <c r="E71" s="40"/>
      <c r="F71" s="40"/>
      <c r="G71" s="40"/>
      <c r="K71" s="3" t="s">
        <v>651</v>
      </c>
      <c r="L71" s="3" t="s">
        <v>383</v>
      </c>
      <c r="M71" s="25"/>
      <c r="N71" s="26"/>
      <c r="O71" s="27"/>
    </row>
    <row r="72" spans="5:15" ht="12.75">
      <c r="E72" s="40"/>
      <c r="F72" s="40"/>
      <c r="G72" s="40"/>
      <c r="K72" s="3" t="s">
        <v>652</v>
      </c>
      <c r="L72" s="3" t="s">
        <v>384</v>
      </c>
      <c r="M72" s="25"/>
      <c r="N72" s="26"/>
      <c r="O72" s="27"/>
    </row>
    <row r="73" spans="5:15" ht="12.75">
      <c r="E73" s="40"/>
      <c r="F73" s="40"/>
      <c r="G73" s="40"/>
      <c r="K73" s="3" t="s">
        <v>653</v>
      </c>
      <c r="L73" s="3" t="s">
        <v>385</v>
      </c>
      <c r="M73" s="25"/>
      <c r="N73" s="26"/>
      <c r="O73" s="27"/>
    </row>
    <row r="74" spans="5:15" ht="12.75">
      <c r="E74" s="40"/>
      <c r="F74" s="40"/>
      <c r="G74" s="40"/>
      <c r="K74" s="3" t="s">
        <v>654</v>
      </c>
      <c r="L74" s="3" t="s">
        <v>386</v>
      </c>
      <c r="M74" s="25"/>
      <c r="N74" s="26"/>
      <c r="O74" s="27"/>
    </row>
    <row r="75" spans="5:15" ht="12.75">
      <c r="E75" s="40"/>
      <c r="F75" s="40"/>
      <c r="G75" s="40"/>
      <c r="K75" s="3" t="s">
        <v>655</v>
      </c>
      <c r="L75" s="3" t="s">
        <v>387</v>
      </c>
      <c r="M75" s="25"/>
      <c r="N75" s="26"/>
      <c r="O75" s="27"/>
    </row>
    <row r="76" spans="5:15" ht="12.75">
      <c r="E76" s="40"/>
      <c r="F76" s="40"/>
      <c r="G76" s="40"/>
      <c r="K76" s="3" t="s">
        <v>656</v>
      </c>
      <c r="L76" s="3" t="s">
        <v>388</v>
      </c>
      <c r="M76" s="25"/>
      <c r="N76" s="26"/>
      <c r="O76" s="27"/>
    </row>
    <row r="77" spans="5:15" ht="12.75">
      <c r="E77" s="40"/>
      <c r="F77" s="40"/>
      <c r="G77" s="40"/>
      <c r="K77" s="3" t="s">
        <v>657</v>
      </c>
      <c r="L77" s="3" t="s">
        <v>389</v>
      </c>
      <c r="M77" s="25"/>
      <c r="N77" s="26"/>
      <c r="O77" s="27"/>
    </row>
    <row r="78" spans="5:15" ht="12.75">
      <c r="E78" s="40"/>
      <c r="F78" s="40"/>
      <c r="G78" s="40"/>
      <c r="K78" s="3" t="s">
        <v>658</v>
      </c>
      <c r="L78" s="3" t="s">
        <v>390</v>
      </c>
      <c r="M78" s="25"/>
      <c r="N78" s="26"/>
      <c r="O78" s="27"/>
    </row>
    <row r="79" spans="5:15" ht="12.75">
      <c r="E79" s="40"/>
      <c r="F79" s="40"/>
      <c r="G79" s="40"/>
      <c r="K79" s="3" t="s">
        <v>659</v>
      </c>
      <c r="L79" s="3" t="s">
        <v>391</v>
      </c>
      <c r="M79" s="25"/>
      <c r="N79" s="26"/>
      <c r="O79" s="27"/>
    </row>
    <row r="80" spans="5:15" ht="12.75">
      <c r="E80" s="40"/>
      <c r="F80" s="40"/>
      <c r="G80" s="40"/>
      <c r="K80" s="3" t="s">
        <v>660</v>
      </c>
      <c r="L80" s="3" t="s">
        <v>392</v>
      </c>
      <c r="M80" s="25"/>
      <c r="N80" s="26"/>
      <c r="O80" s="27"/>
    </row>
    <row r="81" spans="5:15" ht="12.75">
      <c r="E81" s="40"/>
      <c r="F81" s="40"/>
      <c r="G81" s="40"/>
      <c r="K81" s="3" t="s">
        <v>661</v>
      </c>
      <c r="L81" s="3" t="s">
        <v>393</v>
      </c>
      <c r="M81" s="25"/>
      <c r="N81" s="26"/>
      <c r="O81" s="27"/>
    </row>
    <row r="82" spans="5:15" ht="12.75">
      <c r="E82" s="40"/>
      <c r="F82" s="40"/>
      <c r="G82" s="40"/>
      <c r="K82" s="3" t="s">
        <v>662</v>
      </c>
      <c r="L82" s="3" t="s">
        <v>394</v>
      </c>
      <c r="M82" s="25"/>
      <c r="N82" s="26"/>
      <c r="O82" s="27"/>
    </row>
    <row r="83" spans="5:15" ht="12.75">
      <c r="E83" s="40"/>
      <c r="F83" s="40"/>
      <c r="G83" s="40"/>
      <c r="K83" s="3" t="s">
        <v>663</v>
      </c>
      <c r="L83" s="3" t="s">
        <v>395</v>
      </c>
      <c r="M83" s="25"/>
      <c r="N83" s="26"/>
      <c r="O83" s="27"/>
    </row>
    <row r="84" spans="5:15" ht="12.75">
      <c r="E84" s="40"/>
      <c r="F84" s="40"/>
      <c r="G84" s="40"/>
      <c r="K84" s="3" t="s">
        <v>664</v>
      </c>
      <c r="L84" s="3" t="s">
        <v>396</v>
      </c>
      <c r="M84" s="25"/>
      <c r="N84" s="26"/>
      <c r="O84" s="27"/>
    </row>
    <row r="85" spans="5:15" ht="12.75">
      <c r="E85" s="40"/>
      <c r="F85" s="40"/>
      <c r="G85" s="40"/>
      <c r="K85" s="3" t="s">
        <v>665</v>
      </c>
      <c r="L85" s="3" t="s">
        <v>397</v>
      </c>
      <c r="M85" s="25"/>
      <c r="N85" s="26"/>
      <c r="O85" s="27"/>
    </row>
    <row r="86" spans="5:15" ht="12.75">
      <c r="E86" s="40"/>
      <c r="F86" s="40"/>
      <c r="G86" s="40"/>
      <c r="K86" s="3" t="s">
        <v>666</v>
      </c>
      <c r="L86" s="3" t="s">
        <v>398</v>
      </c>
      <c r="M86" s="25"/>
      <c r="N86" s="26"/>
      <c r="O86" s="27"/>
    </row>
    <row r="87" spans="5:15" ht="12.75">
      <c r="E87" s="40"/>
      <c r="F87" s="40"/>
      <c r="G87" s="40"/>
      <c r="K87" s="3" t="s">
        <v>667</v>
      </c>
      <c r="L87" s="3" t="s">
        <v>399</v>
      </c>
      <c r="M87" s="25"/>
      <c r="N87" s="26"/>
      <c r="O87" s="27"/>
    </row>
    <row r="88" spans="5:15" ht="12.75">
      <c r="E88" s="40"/>
      <c r="F88" s="40"/>
      <c r="G88" s="40"/>
      <c r="K88" s="3" t="s">
        <v>668</v>
      </c>
      <c r="L88" s="3" t="s">
        <v>400</v>
      </c>
      <c r="M88" s="25"/>
      <c r="N88" s="26"/>
      <c r="O88" s="27"/>
    </row>
    <row r="89" spans="5:15" ht="12.75">
      <c r="E89" s="40"/>
      <c r="F89" s="40"/>
      <c r="G89" s="40"/>
      <c r="K89" s="3" t="s">
        <v>669</v>
      </c>
      <c r="L89" s="3" t="s">
        <v>401</v>
      </c>
      <c r="M89" s="25"/>
      <c r="N89" s="26"/>
      <c r="O89" s="27"/>
    </row>
    <row r="90" spans="5:15" ht="12.75">
      <c r="E90" s="40"/>
      <c r="F90" s="40"/>
      <c r="G90" s="40"/>
      <c r="K90" s="3" t="s">
        <v>670</v>
      </c>
      <c r="L90" s="3" t="s">
        <v>402</v>
      </c>
      <c r="M90" s="25"/>
      <c r="N90" s="26"/>
      <c r="O90" s="27"/>
    </row>
    <row r="91" spans="5:15" ht="12.75">
      <c r="E91" s="40"/>
      <c r="F91" s="40"/>
      <c r="G91" s="40"/>
      <c r="K91" s="3" t="s">
        <v>671</v>
      </c>
      <c r="L91" s="3" t="s">
        <v>403</v>
      </c>
      <c r="M91" s="25"/>
      <c r="N91" s="26"/>
      <c r="O91" s="27"/>
    </row>
    <row r="92" spans="5:15" ht="12.75">
      <c r="E92" s="40"/>
      <c r="F92" s="40"/>
      <c r="G92" s="40"/>
      <c r="K92" s="3" t="s">
        <v>672</v>
      </c>
      <c r="L92" s="3" t="s">
        <v>404</v>
      </c>
      <c r="M92" s="25"/>
      <c r="N92" s="26"/>
      <c r="O92" s="27"/>
    </row>
    <row r="93" spans="5:15" ht="12.75">
      <c r="E93" s="40"/>
      <c r="F93" s="40"/>
      <c r="G93" s="40"/>
      <c r="K93" s="3" t="s">
        <v>673</v>
      </c>
      <c r="L93" s="3" t="s">
        <v>405</v>
      </c>
      <c r="M93" s="25"/>
      <c r="N93" s="26"/>
      <c r="O93" s="27"/>
    </row>
    <row r="94" spans="5:15" ht="12.75">
      <c r="E94" s="40"/>
      <c r="F94" s="40"/>
      <c r="G94" s="40"/>
      <c r="K94" s="3" t="s">
        <v>674</v>
      </c>
      <c r="L94" s="3" t="s">
        <v>406</v>
      </c>
      <c r="M94" s="25"/>
      <c r="N94" s="26"/>
      <c r="O94" s="27"/>
    </row>
    <row r="95" spans="5:15" ht="12.75">
      <c r="E95" s="40"/>
      <c r="F95" s="40"/>
      <c r="G95" s="40"/>
      <c r="K95" s="3" t="s">
        <v>675</v>
      </c>
      <c r="L95" s="3" t="s">
        <v>407</v>
      </c>
      <c r="M95" s="25"/>
      <c r="N95" s="26"/>
      <c r="O95" s="27"/>
    </row>
    <row r="96" spans="5:15" ht="12.75">
      <c r="E96" s="40"/>
      <c r="F96" s="40"/>
      <c r="G96" s="40"/>
      <c r="K96" s="3" t="s">
        <v>676</v>
      </c>
      <c r="L96" s="3" t="s">
        <v>408</v>
      </c>
      <c r="M96" s="25"/>
      <c r="N96" s="26"/>
      <c r="O96" s="27"/>
    </row>
    <row r="97" spans="5:15" ht="12.75">
      <c r="E97" s="40"/>
      <c r="F97" s="40"/>
      <c r="G97" s="40"/>
      <c r="K97" s="3" t="s">
        <v>677</v>
      </c>
      <c r="L97" s="3" t="s">
        <v>409</v>
      </c>
      <c r="M97" s="25"/>
      <c r="N97" s="26"/>
      <c r="O97" s="27"/>
    </row>
    <row r="98" spans="5:15" ht="12.75">
      <c r="E98" s="40"/>
      <c r="F98" s="40"/>
      <c r="G98" s="40"/>
      <c r="K98" s="3" t="s">
        <v>678</v>
      </c>
      <c r="L98" s="3" t="s">
        <v>410</v>
      </c>
      <c r="M98" s="25"/>
      <c r="N98" s="26"/>
      <c r="O98" s="27"/>
    </row>
    <row r="99" spans="5:15" ht="12.75">
      <c r="E99" s="40"/>
      <c r="F99" s="40"/>
      <c r="G99" s="40"/>
      <c r="K99" s="3" t="s">
        <v>679</v>
      </c>
      <c r="L99" s="3" t="s">
        <v>411</v>
      </c>
      <c r="M99" s="25"/>
      <c r="N99" s="26"/>
      <c r="O99" s="27"/>
    </row>
    <row r="100" spans="5:15" ht="12.75">
      <c r="E100" s="40"/>
      <c r="F100" s="40"/>
      <c r="G100" s="40"/>
      <c r="K100" s="3" t="s">
        <v>680</v>
      </c>
      <c r="L100" s="3" t="s">
        <v>412</v>
      </c>
      <c r="M100" s="25"/>
      <c r="N100" s="26"/>
      <c r="O100" s="27"/>
    </row>
    <row r="101" spans="5:15" ht="12.75">
      <c r="E101" s="40"/>
      <c r="F101" s="40"/>
      <c r="G101" s="40"/>
      <c r="K101" s="3" t="s">
        <v>681</v>
      </c>
      <c r="L101" s="3" t="s">
        <v>413</v>
      </c>
      <c r="M101" s="25"/>
      <c r="N101" s="26"/>
      <c r="O101" s="27"/>
    </row>
    <row r="102" spans="5:15" ht="12.75">
      <c r="E102" s="40"/>
      <c r="F102" s="40"/>
      <c r="G102" s="40"/>
      <c r="K102" s="3" t="s">
        <v>682</v>
      </c>
      <c r="L102" s="3" t="s">
        <v>414</v>
      </c>
      <c r="M102" s="25"/>
      <c r="N102" s="26"/>
      <c r="O102" s="27"/>
    </row>
    <row r="103" spans="5:15" ht="12.75">
      <c r="E103" s="40"/>
      <c r="F103" s="40"/>
      <c r="G103" s="40"/>
      <c r="K103" s="3" t="s">
        <v>683</v>
      </c>
      <c r="L103" s="3" t="s">
        <v>415</v>
      </c>
      <c r="M103" s="25"/>
      <c r="N103" s="26"/>
      <c r="O103" s="27"/>
    </row>
    <row r="104" spans="5:15" ht="12.75">
      <c r="E104" s="40"/>
      <c r="F104" s="40"/>
      <c r="G104" s="40"/>
      <c r="K104" s="3" t="s">
        <v>684</v>
      </c>
      <c r="L104" s="3" t="s">
        <v>416</v>
      </c>
      <c r="M104" s="25"/>
      <c r="N104" s="26"/>
      <c r="O104" s="27"/>
    </row>
    <row r="105" spans="5:15" ht="12.75">
      <c r="E105" s="40"/>
      <c r="F105" s="40"/>
      <c r="G105" s="40"/>
      <c r="K105" s="3" t="s">
        <v>685</v>
      </c>
      <c r="L105" s="3" t="s">
        <v>417</v>
      </c>
      <c r="M105" s="25"/>
      <c r="N105" s="26"/>
      <c r="O105" s="27"/>
    </row>
    <row r="106" spans="5:15" ht="12.75">
      <c r="E106" s="40"/>
      <c r="F106" s="40"/>
      <c r="G106" s="40"/>
      <c r="K106" s="3" t="s">
        <v>686</v>
      </c>
      <c r="L106" s="3" t="s">
        <v>418</v>
      </c>
      <c r="M106" s="25"/>
      <c r="N106" s="26"/>
      <c r="O106" s="27"/>
    </row>
    <row r="107" spans="5:15" ht="12.75">
      <c r="E107" s="40"/>
      <c r="F107" s="40"/>
      <c r="G107" s="40"/>
      <c r="K107" s="3" t="s">
        <v>687</v>
      </c>
      <c r="L107" s="3" t="s">
        <v>419</v>
      </c>
      <c r="M107" s="25"/>
      <c r="N107" s="26"/>
      <c r="O107" s="27"/>
    </row>
    <row r="108" spans="5:15" ht="12.75">
      <c r="E108" s="40"/>
      <c r="F108" s="40"/>
      <c r="G108" s="40"/>
      <c r="K108" s="3" t="s">
        <v>688</v>
      </c>
      <c r="L108" s="3" t="s">
        <v>420</v>
      </c>
      <c r="M108" s="25"/>
      <c r="N108" s="26"/>
      <c r="O108" s="27"/>
    </row>
    <row r="109" spans="5:15" ht="12.75">
      <c r="E109" s="40"/>
      <c r="F109" s="40"/>
      <c r="G109" s="40"/>
      <c r="K109" s="3" t="s">
        <v>689</v>
      </c>
      <c r="L109" s="3" t="s">
        <v>421</v>
      </c>
      <c r="M109" s="25"/>
      <c r="N109" s="26"/>
      <c r="O109" s="27"/>
    </row>
    <row r="110" spans="5:15" ht="12.75">
      <c r="E110" s="40"/>
      <c r="F110" s="40"/>
      <c r="G110" s="40"/>
      <c r="K110" s="3" t="s">
        <v>690</v>
      </c>
      <c r="L110" s="3" t="s">
        <v>422</v>
      </c>
      <c r="M110" s="25"/>
      <c r="N110" s="26"/>
      <c r="O110" s="27"/>
    </row>
    <row r="111" spans="5:15" ht="12.75">
      <c r="E111" s="40"/>
      <c r="F111" s="40"/>
      <c r="G111" s="40"/>
      <c r="K111" s="3" t="s">
        <v>691</v>
      </c>
      <c r="L111" s="3" t="s">
        <v>423</v>
      </c>
      <c r="M111" s="25"/>
      <c r="N111" s="26"/>
      <c r="O111" s="27"/>
    </row>
    <row r="112" spans="5:15" ht="12.75">
      <c r="E112" s="40"/>
      <c r="F112" s="40"/>
      <c r="G112" s="40"/>
      <c r="K112" s="3" t="s">
        <v>692</v>
      </c>
      <c r="L112" s="3" t="s">
        <v>424</v>
      </c>
      <c r="M112" s="25"/>
      <c r="N112" s="26"/>
      <c r="O112" s="27"/>
    </row>
    <row r="113" spans="5:15" ht="12.75">
      <c r="E113" s="40"/>
      <c r="F113" s="40"/>
      <c r="G113" s="40"/>
      <c r="K113" s="3" t="s">
        <v>693</v>
      </c>
      <c r="L113" s="3" t="s">
        <v>425</v>
      </c>
      <c r="M113" s="25"/>
      <c r="N113" s="26"/>
      <c r="O113" s="27"/>
    </row>
    <row r="114" spans="5:15" ht="12.75">
      <c r="E114" s="40"/>
      <c r="F114" s="40"/>
      <c r="G114" s="40"/>
      <c r="K114" s="3" t="s">
        <v>694</v>
      </c>
      <c r="L114" s="3" t="s">
        <v>426</v>
      </c>
      <c r="M114" s="25"/>
      <c r="N114" s="26"/>
      <c r="O114" s="27"/>
    </row>
    <row r="115" spans="5:15" ht="12.75">
      <c r="E115" s="40"/>
      <c r="F115" s="40"/>
      <c r="G115" s="40"/>
      <c r="K115" s="3" t="s">
        <v>695</v>
      </c>
      <c r="L115" s="3" t="s">
        <v>427</v>
      </c>
      <c r="M115" s="25"/>
      <c r="N115" s="26"/>
      <c r="O115" s="27"/>
    </row>
    <row r="116" spans="5:15" ht="12.75">
      <c r="E116" s="40"/>
      <c r="F116" s="40"/>
      <c r="G116" s="40"/>
      <c r="K116" s="3" t="s">
        <v>696</v>
      </c>
      <c r="L116" s="3" t="s">
        <v>428</v>
      </c>
      <c r="M116" s="25"/>
      <c r="N116" s="26"/>
      <c r="O116" s="27"/>
    </row>
    <row r="117" spans="5:15" ht="12.75">
      <c r="E117" s="40"/>
      <c r="F117" s="40"/>
      <c r="G117" s="40"/>
      <c r="K117" s="3" t="s">
        <v>697</v>
      </c>
      <c r="L117" s="3" t="s">
        <v>429</v>
      </c>
      <c r="M117" s="25"/>
      <c r="N117" s="26"/>
      <c r="O117" s="27"/>
    </row>
    <row r="118" spans="5:15" ht="12.75">
      <c r="E118" s="40"/>
      <c r="F118" s="40"/>
      <c r="G118" s="40"/>
      <c r="K118" s="3" t="s">
        <v>698</v>
      </c>
      <c r="L118" s="3" t="s">
        <v>430</v>
      </c>
      <c r="M118" s="25"/>
      <c r="N118" s="26"/>
      <c r="O118" s="27"/>
    </row>
    <row r="119" spans="5:15" ht="12.75">
      <c r="E119" s="40"/>
      <c r="F119" s="40"/>
      <c r="G119" s="40"/>
      <c r="K119" s="3" t="s">
        <v>699</v>
      </c>
      <c r="L119" s="3" t="s">
        <v>431</v>
      </c>
      <c r="M119" s="25"/>
      <c r="N119" s="26"/>
      <c r="O119" s="27"/>
    </row>
    <row r="120" spans="5:15" ht="12.75">
      <c r="E120" s="40"/>
      <c r="F120" s="40"/>
      <c r="G120" s="40"/>
      <c r="K120" s="3" t="s">
        <v>700</v>
      </c>
      <c r="L120" s="3" t="s">
        <v>432</v>
      </c>
      <c r="M120" s="25"/>
      <c r="N120" s="26"/>
      <c r="O120" s="27"/>
    </row>
    <row r="121" spans="5:15" ht="12.75">
      <c r="E121" s="40"/>
      <c r="F121" s="40"/>
      <c r="G121" s="40"/>
      <c r="K121" s="3" t="s">
        <v>701</v>
      </c>
      <c r="L121" s="3" t="s">
        <v>433</v>
      </c>
      <c r="M121" s="25"/>
      <c r="N121" s="26"/>
      <c r="O121" s="27"/>
    </row>
    <row r="122" spans="5:15" ht="12.75">
      <c r="E122" s="40"/>
      <c r="F122" s="40"/>
      <c r="G122" s="40"/>
      <c r="K122" s="3" t="s">
        <v>702</v>
      </c>
      <c r="L122" s="3" t="s">
        <v>434</v>
      </c>
      <c r="M122" s="25"/>
      <c r="N122" s="26"/>
      <c r="O122" s="27"/>
    </row>
    <row r="123" spans="5:15" ht="12.75">
      <c r="E123" s="40"/>
      <c r="F123" s="40"/>
      <c r="G123" s="40"/>
      <c r="K123" s="3" t="s">
        <v>703</v>
      </c>
      <c r="L123" s="3" t="s">
        <v>435</v>
      </c>
      <c r="M123" s="25"/>
      <c r="N123" s="26"/>
      <c r="O123" s="27"/>
    </row>
    <row r="124" spans="5:15" ht="12.75">
      <c r="E124" s="40"/>
      <c r="F124" s="40"/>
      <c r="G124" s="40"/>
      <c r="K124" s="3" t="s">
        <v>704</v>
      </c>
      <c r="L124" s="3" t="s">
        <v>436</v>
      </c>
      <c r="M124" s="25"/>
      <c r="N124" s="26"/>
      <c r="O124" s="27"/>
    </row>
    <row r="125" spans="5:15" ht="12.75">
      <c r="E125" s="40"/>
      <c r="F125" s="40"/>
      <c r="G125" s="40"/>
      <c r="K125" s="3" t="s">
        <v>705</v>
      </c>
      <c r="L125" s="3" t="s">
        <v>437</v>
      </c>
      <c r="M125" s="25"/>
      <c r="N125" s="26"/>
      <c r="O125" s="27"/>
    </row>
    <row r="126" spans="5:15" ht="12.75">
      <c r="E126" s="40"/>
      <c r="F126" s="40"/>
      <c r="G126" s="40"/>
      <c r="K126" s="3" t="s">
        <v>706</v>
      </c>
      <c r="L126" s="3" t="s">
        <v>438</v>
      </c>
      <c r="M126" s="25"/>
      <c r="N126" s="26"/>
      <c r="O126" s="27"/>
    </row>
    <row r="127" spans="5:15" ht="12.75">
      <c r="E127" s="40"/>
      <c r="F127" s="40"/>
      <c r="G127" s="40"/>
      <c r="K127" s="3" t="s">
        <v>707</v>
      </c>
      <c r="L127" s="3" t="s">
        <v>439</v>
      </c>
      <c r="M127" s="25"/>
      <c r="N127" s="26"/>
      <c r="O127" s="27"/>
    </row>
    <row r="128" spans="5:15" ht="12.75">
      <c r="E128" s="40"/>
      <c r="F128" s="40"/>
      <c r="G128" s="40"/>
      <c r="K128" s="3" t="s">
        <v>708</v>
      </c>
      <c r="L128" s="3" t="s">
        <v>440</v>
      </c>
      <c r="M128" s="25"/>
      <c r="N128" s="26"/>
      <c r="O128" s="27"/>
    </row>
    <row r="129" spans="5:15" ht="12.75">
      <c r="E129" s="40"/>
      <c r="F129" s="40"/>
      <c r="G129" s="40"/>
      <c r="K129" s="3" t="s">
        <v>709</v>
      </c>
      <c r="L129" s="3" t="s">
        <v>441</v>
      </c>
      <c r="M129" s="25"/>
      <c r="N129" s="26"/>
      <c r="O129" s="27"/>
    </row>
    <row r="130" spans="5:15" ht="12.75">
      <c r="E130" s="40"/>
      <c r="F130" s="40"/>
      <c r="G130" s="40"/>
      <c r="K130" s="3" t="s">
        <v>710</v>
      </c>
      <c r="L130" s="3" t="s">
        <v>442</v>
      </c>
      <c r="M130" s="25"/>
      <c r="N130" s="26"/>
      <c r="O130" s="27"/>
    </row>
    <row r="131" spans="5:15" ht="12.75">
      <c r="E131" s="40"/>
      <c r="F131" s="40"/>
      <c r="G131" s="40"/>
      <c r="K131" s="3" t="s">
        <v>711</v>
      </c>
      <c r="L131" s="3" t="s">
        <v>443</v>
      </c>
      <c r="M131" s="25"/>
      <c r="N131" s="26"/>
      <c r="O131" s="27"/>
    </row>
    <row r="132" spans="5:15" ht="12.75">
      <c r="E132" s="40"/>
      <c r="F132" s="40"/>
      <c r="G132" s="40"/>
      <c r="K132" s="3" t="s">
        <v>712</v>
      </c>
      <c r="L132" s="3" t="s">
        <v>444</v>
      </c>
      <c r="M132" s="25"/>
      <c r="N132" s="26"/>
      <c r="O132" s="27"/>
    </row>
    <row r="133" spans="5:15" ht="12.75">
      <c r="E133" s="40"/>
      <c r="F133" s="40"/>
      <c r="G133" s="40"/>
      <c r="K133" s="3" t="s">
        <v>713</v>
      </c>
      <c r="L133" s="3" t="s">
        <v>445</v>
      </c>
      <c r="M133" s="25"/>
      <c r="N133" s="26"/>
      <c r="O133" s="27"/>
    </row>
    <row r="134" spans="5:15" ht="12.75">
      <c r="E134" s="40"/>
      <c r="F134" s="40"/>
      <c r="G134" s="40"/>
      <c r="K134" s="3" t="s">
        <v>714</v>
      </c>
      <c r="L134" s="3" t="s">
        <v>446</v>
      </c>
      <c r="M134" s="25"/>
      <c r="N134" s="26"/>
      <c r="O134" s="27"/>
    </row>
    <row r="135" spans="5:15" ht="12.75">
      <c r="E135" s="40"/>
      <c r="F135" s="40"/>
      <c r="G135" s="40"/>
      <c r="K135" s="3" t="s">
        <v>715</v>
      </c>
      <c r="L135" s="3" t="s">
        <v>447</v>
      </c>
      <c r="M135" s="25"/>
      <c r="N135" s="26"/>
      <c r="O135" s="27"/>
    </row>
    <row r="136" spans="5:15" ht="12.75">
      <c r="E136" s="40"/>
      <c r="F136" s="40"/>
      <c r="G136" s="40"/>
      <c r="K136" s="3" t="s">
        <v>716</v>
      </c>
      <c r="L136" s="3" t="s">
        <v>448</v>
      </c>
      <c r="M136" s="25"/>
      <c r="N136" s="26"/>
      <c r="O136" s="27"/>
    </row>
    <row r="137" spans="5:15" ht="12.75">
      <c r="E137" s="40"/>
      <c r="F137" s="40"/>
      <c r="G137" s="40"/>
      <c r="K137" s="3" t="s">
        <v>717</v>
      </c>
      <c r="L137" s="3" t="s">
        <v>449</v>
      </c>
      <c r="M137" s="25"/>
      <c r="N137" s="26"/>
      <c r="O137" s="27"/>
    </row>
    <row r="138" spans="5:15" ht="12.75">
      <c r="E138" s="40"/>
      <c r="F138" s="40"/>
      <c r="G138" s="40"/>
      <c r="K138" s="3" t="s">
        <v>718</v>
      </c>
      <c r="L138" s="3" t="s">
        <v>450</v>
      </c>
      <c r="M138" s="25"/>
      <c r="N138" s="26"/>
      <c r="O138" s="27"/>
    </row>
    <row r="139" spans="5:15" ht="12.75">
      <c r="E139" s="40"/>
      <c r="F139" s="40"/>
      <c r="G139" s="40"/>
      <c r="K139" s="3" t="s">
        <v>719</v>
      </c>
      <c r="L139" s="3" t="s">
        <v>451</v>
      </c>
      <c r="M139" s="25"/>
      <c r="N139" s="26"/>
      <c r="O139" s="27"/>
    </row>
    <row r="140" spans="5:15" ht="12.75">
      <c r="E140" s="40"/>
      <c r="F140" s="40"/>
      <c r="G140" s="40"/>
      <c r="K140" s="3" t="s">
        <v>720</v>
      </c>
      <c r="L140" s="3" t="s">
        <v>452</v>
      </c>
      <c r="M140" s="25"/>
      <c r="N140" s="26"/>
      <c r="O140" s="27"/>
    </row>
    <row r="141" spans="5:15" ht="12.75">
      <c r="E141" s="40"/>
      <c r="F141" s="40"/>
      <c r="G141" s="40"/>
      <c r="K141" s="3" t="s">
        <v>721</v>
      </c>
      <c r="L141" s="3" t="s">
        <v>453</v>
      </c>
      <c r="M141" s="25"/>
      <c r="N141" s="26"/>
      <c r="O141" s="27"/>
    </row>
    <row r="142" spans="5:15" ht="12.75">
      <c r="E142" s="40"/>
      <c r="F142" s="40"/>
      <c r="G142" s="40"/>
      <c r="K142" s="3" t="s">
        <v>722</v>
      </c>
      <c r="L142" s="3" t="s">
        <v>454</v>
      </c>
      <c r="M142" s="25"/>
      <c r="N142" s="26"/>
      <c r="O142" s="27"/>
    </row>
    <row r="143" spans="5:15" ht="12.75">
      <c r="E143" s="40"/>
      <c r="F143" s="40"/>
      <c r="G143" s="40"/>
      <c r="K143" s="3" t="s">
        <v>723</v>
      </c>
      <c r="L143" s="3" t="s">
        <v>455</v>
      </c>
      <c r="M143" s="25"/>
      <c r="N143" s="26"/>
      <c r="O143" s="27"/>
    </row>
    <row r="144" spans="5:15" ht="12.75">
      <c r="E144" s="40"/>
      <c r="F144" s="40"/>
      <c r="G144" s="40"/>
      <c r="K144" s="3" t="s">
        <v>724</v>
      </c>
      <c r="L144" s="3" t="s">
        <v>456</v>
      </c>
      <c r="M144" s="25"/>
      <c r="N144" s="26"/>
      <c r="O144" s="27"/>
    </row>
    <row r="145" spans="5:15" ht="12.75">
      <c r="E145" s="40"/>
      <c r="F145" s="40"/>
      <c r="G145" s="40"/>
      <c r="K145" s="3" t="s">
        <v>725</v>
      </c>
      <c r="L145" s="3" t="s">
        <v>457</v>
      </c>
      <c r="M145" s="25"/>
      <c r="N145" s="26"/>
      <c r="O145" s="27"/>
    </row>
    <row r="146" spans="5:15" ht="12.75">
      <c r="E146" s="40"/>
      <c r="F146" s="40"/>
      <c r="G146" s="40"/>
      <c r="K146" s="3" t="s">
        <v>726</v>
      </c>
      <c r="L146" s="3" t="s">
        <v>458</v>
      </c>
      <c r="M146" s="25"/>
      <c r="N146" s="26"/>
      <c r="O146" s="27"/>
    </row>
    <row r="147" spans="5:15" ht="12.75">
      <c r="E147" s="40"/>
      <c r="F147" s="40"/>
      <c r="G147" s="40"/>
      <c r="K147" s="3" t="s">
        <v>727</v>
      </c>
      <c r="L147" s="3" t="s">
        <v>459</v>
      </c>
      <c r="M147" s="25"/>
      <c r="N147" s="26"/>
      <c r="O147" s="27"/>
    </row>
    <row r="148" spans="5:15" ht="12.75">
      <c r="E148" s="40"/>
      <c r="F148" s="40"/>
      <c r="G148" s="40"/>
      <c r="K148" s="3" t="s">
        <v>728</v>
      </c>
      <c r="L148" s="3" t="s">
        <v>460</v>
      </c>
      <c r="M148" s="25"/>
      <c r="N148" s="26"/>
      <c r="O148" s="27"/>
    </row>
    <row r="149" spans="5:15" ht="12.75">
      <c r="E149" s="40"/>
      <c r="F149" s="40"/>
      <c r="G149" s="40"/>
      <c r="K149" s="3" t="s">
        <v>729</v>
      </c>
      <c r="L149" s="3" t="s">
        <v>461</v>
      </c>
      <c r="M149" s="25"/>
      <c r="N149" s="26"/>
      <c r="O149" s="27"/>
    </row>
    <row r="150" spans="5:15" ht="12.75">
      <c r="E150" s="40"/>
      <c r="F150" s="40"/>
      <c r="G150" s="40"/>
      <c r="K150" s="3" t="s">
        <v>730</v>
      </c>
      <c r="L150" s="3" t="s">
        <v>462</v>
      </c>
      <c r="M150" s="25"/>
      <c r="N150" s="26"/>
      <c r="O150" s="27"/>
    </row>
    <row r="151" spans="5:15" ht="12.75">
      <c r="E151" s="40"/>
      <c r="F151" s="40"/>
      <c r="G151" s="40"/>
      <c r="K151" s="3" t="s">
        <v>731</v>
      </c>
      <c r="L151" s="3" t="s">
        <v>463</v>
      </c>
      <c r="M151" s="25"/>
      <c r="N151" s="26"/>
      <c r="O151" s="27"/>
    </row>
    <row r="152" spans="5:15" ht="12.75">
      <c r="E152" s="40"/>
      <c r="F152" s="40"/>
      <c r="G152" s="40"/>
      <c r="K152" s="3" t="s">
        <v>732</v>
      </c>
      <c r="L152" s="3" t="s">
        <v>464</v>
      </c>
      <c r="M152" s="25"/>
      <c r="N152" s="26"/>
      <c r="O152" s="27"/>
    </row>
    <row r="153" spans="5:15" ht="12.75">
      <c r="E153" s="40"/>
      <c r="F153" s="40"/>
      <c r="G153" s="40"/>
      <c r="K153" s="3" t="s">
        <v>733</v>
      </c>
      <c r="L153" s="3" t="s">
        <v>465</v>
      </c>
      <c r="M153" s="25"/>
      <c r="N153" s="26"/>
      <c r="O153" s="27"/>
    </row>
    <row r="154" spans="5:15" ht="12.75">
      <c r="E154" s="40"/>
      <c r="F154" s="40"/>
      <c r="G154" s="40"/>
      <c r="K154" s="3" t="s">
        <v>734</v>
      </c>
      <c r="L154" s="3" t="s">
        <v>466</v>
      </c>
      <c r="M154" s="25"/>
      <c r="N154" s="26"/>
      <c r="O154" s="27"/>
    </row>
    <row r="155" spans="5:15" ht="12.75">
      <c r="E155" s="40"/>
      <c r="F155" s="40"/>
      <c r="G155" s="40"/>
      <c r="K155" s="3" t="s">
        <v>735</v>
      </c>
      <c r="L155" s="3" t="s">
        <v>467</v>
      </c>
      <c r="M155" s="25"/>
      <c r="N155" s="26"/>
      <c r="O155" s="27"/>
    </row>
    <row r="156" spans="5:15" ht="12.75">
      <c r="E156" s="40"/>
      <c r="F156" s="40"/>
      <c r="G156" s="40"/>
      <c r="K156" s="3" t="s">
        <v>736</v>
      </c>
      <c r="L156" s="3" t="s">
        <v>468</v>
      </c>
      <c r="M156" s="25"/>
      <c r="N156" s="26"/>
      <c r="O156" s="27"/>
    </row>
    <row r="157" spans="5:15" ht="12.75">
      <c r="E157" s="40"/>
      <c r="F157" s="40"/>
      <c r="G157" s="40"/>
      <c r="K157" s="3" t="s">
        <v>737</v>
      </c>
      <c r="L157" s="3" t="s">
        <v>469</v>
      </c>
      <c r="M157" s="25"/>
      <c r="N157" s="26"/>
      <c r="O157" s="27"/>
    </row>
    <row r="158" spans="5:15" ht="12.75">
      <c r="E158" s="40"/>
      <c r="F158" s="40"/>
      <c r="G158" s="40"/>
      <c r="K158" s="3" t="s">
        <v>738</v>
      </c>
      <c r="L158" s="3" t="s">
        <v>470</v>
      </c>
      <c r="M158" s="25"/>
      <c r="N158" s="26"/>
      <c r="O158" s="27"/>
    </row>
    <row r="159" spans="5:15" ht="12.75">
      <c r="E159" s="40"/>
      <c r="F159" s="40"/>
      <c r="G159" s="40"/>
      <c r="K159" s="3" t="s">
        <v>739</v>
      </c>
      <c r="L159" s="3" t="s">
        <v>471</v>
      </c>
      <c r="M159" s="25"/>
      <c r="N159" s="26"/>
      <c r="O159" s="27"/>
    </row>
    <row r="160" spans="5:15" ht="12.75">
      <c r="E160" s="40"/>
      <c r="F160" s="40"/>
      <c r="G160" s="40"/>
      <c r="K160" s="3" t="s">
        <v>740</v>
      </c>
      <c r="L160" s="3" t="s">
        <v>472</v>
      </c>
      <c r="M160" s="25"/>
      <c r="N160" s="26"/>
      <c r="O160" s="27"/>
    </row>
    <row r="161" spans="5:15" ht="12.75">
      <c r="E161" s="40"/>
      <c r="F161" s="40"/>
      <c r="G161" s="40"/>
      <c r="K161" s="3" t="s">
        <v>741</v>
      </c>
      <c r="L161" s="3" t="s">
        <v>473</v>
      </c>
      <c r="M161" s="25"/>
      <c r="N161" s="26"/>
      <c r="O161" s="27"/>
    </row>
    <row r="162" spans="5:15" ht="12.75">
      <c r="E162" s="40"/>
      <c r="F162" s="40"/>
      <c r="G162" s="40"/>
      <c r="K162" s="3" t="s">
        <v>742</v>
      </c>
      <c r="L162" s="3" t="s">
        <v>474</v>
      </c>
      <c r="M162" s="25"/>
      <c r="N162" s="26"/>
      <c r="O162" s="27"/>
    </row>
    <row r="163" spans="5:15" ht="12.75">
      <c r="E163" s="40"/>
      <c r="F163" s="40"/>
      <c r="G163" s="40"/>
      <c r="K163" s="3" t="s">
        <v>743</v>
      </c>
      <c r="L163" s="3" t="s">
        <v>475</v>
      </c>
      <c r="M163" s="25"/>
      <c r="N163" s="26"/>
      <c r="O163" s="27"/>
    </row>
    <row r="164" spans="5:15" ht="12.75">
      <c r="E164" s="40"/>
      <c r="F164" s="40"/>
      <c r="G164" s="40"/>
      <c r="K164" s="3" t="s">
        <v>744</v>
      </c>
      <c r="L164" s="3" t="s">
        <v>476</v>
      </c>
      <c r="M164" s="25"/>
      <c r="N164" s="26"/>
      <c r="O164" s="27"/>
    </row>
    <row r="165" spans="5:15" ht="12.75">
      <c r="E165" s="40"/>
      <c r="F165" s="40"/>
      <c r="G165" s="40"/>
      <c r="K165" s="3" t="s">
        <v>745</v>
      </c>
      <c r="L165" s="3" t="s">
        <v>477</v>
      </c>
      <c r="M165" s="25"/>
      <c r="N165" s="26"/>
      <c r="O165" s="27"/>
    </row>
    <row r="166" spans="5:15" ht="12.75">
      <c r="E166" s="40"/>
      <c r="F166" s="40"/>
      <c r="G166" s="40"/>
      <c r="K166" s="3" t="s">
        <v>746</v>
      </c>
      <c r="L166" s="3" t="s">
        <v>478</v>
      </c>
      <c r="M166" s="25"/>
      <c r="N166" s="26"/>
      <c r="O166" s="27"/>
    </row>
    <row r="167" spans="5:15" ht="12.75">
      <c r="E167" s="40"/>
      <c r="F167" s="40"/>
      <c r="G167" s="40"/>
      <c r="K167" s="3" t="s">
        <v>747</v>
      </c>
      <c r="L167" s="3" t="s">
        <v>479</v>
      </c>
      <c r="M167" s="25"/>
      <c r="N167" s="26"/>
      <c r="O167" s="27"/>
    </row>
    <row r="168" spans="5:15" ht="12.75">
      <c r="E168" s="40"/>
      <c r="F168" s="40"/>
      <c r="G168" s="40"/>
      <c r="K168" s="3" t="s">
        <v>748</v>
      </c>
      <c r="L168" s="3" t="s">
        <v>480</v>
      </c>
      <c r="M168" s="25"/>
      <c r="N168" s="26"/>
      <c r="O168" s="27"/>
    </row>
    <row r="169" spans="5:15" ht="12.75">
      <c r="E169" s="40"/>
      <c r="F169" s="40"/>
      <c r="G169" s="40"/>
      <c r="K169" s="3" t="s">
        <v>749</v>
      </c>
      <c r="L169" s="3" t="s">
        <v>481</v>
      </c>
      <c r="M169" s="25"/>
      <c r="N169" s="26"/>
      <c r="O169" s="27"/>
    </row>
    <row r="170" spans="5:15" ht="12.75">
      <c r="E170" s="40"/>
      <c r="F170" s="40"/>
      <c r="G170" s="40"/>
      <c r="K170" s="3" t="s">
        <v>750</v>
      </c>
      <c r="L170" s="3" t="s">
        <v>482</v>
      </c>
      <c r="M170" s="25"/>
      <c r="N170" s="26"/>
      <c r="O170" s="27"/>
    </row>
    <row r="171" spans="5:15" ht="12.75">
      <c r="E171" s="40"/>
      <c r="F171" s="40"/>
      <c r="G171" s="40"/>
      <c r="K171" s="3" t="s">
        <v>751</v>
      </c>
      <c r="L171" s="3" t="s">
        <v>483</v>
      </c>
      <c r="M171" s="25"/>
      <c r="N171" s="26"/>
      <c r="O171" s="27"/>
    </row>
    <row r="172" spans="5:15" ht="12.75">
      <c r="E172" s="40"/>
      <c r="F172" s="40"/>
      <c r="G172" s="40"/>
      <c r="K172" s="3" t="s">
        <v>752</v>
      </c>
      <c r="L172" s="3" t="s">
        <v>484</v>
      </c>
      <c r="M172" s="25"/>
      <c r="N172" s="26"/>
      <c r="O172" s="27"/>
    </row>
    <row r="173" spans="5:15" ht="12.75">
      <c r="E173" s="40"/>
      <c r="F173" s="40"/>
      <c r="G173" s="40"/>
      <c r="K173" s="3" t="s">
        <v>753</v>
      </c>
      <c r="L173" s="3" t="s">
        <v>485</v>
      </c>
      <c r="M173" s="25"/>
      <c r="N173" s="26"/>
      <c r="O173" s="27"/>
    </row>
    <row r="174" spans="5:15" ht="12.75">
      <c r="E174" s="40"/>
      <c r="F174" s="40"/>
      <c r="G174" s="40"/>
      <c r="K174" s="3" t="s">
        <v>754</v>
      </c>
      <c r="L174" s="3" t="s">
        <v>486</v>
      </c>
      <c r="M174" s="25"/>
      <c r="N174" s="26"/>
      <c r="O174" s="27"/>
    </row>
    <row r="175" spans="5:15" ht="12.75">
      <c r="E175" s="40"/>
      <c r="F175" s="40"/>
      <c r="G175" s="40"/>
      <c r="K175" s="3" t="s">
        <v>755</v>
      </c>
      <c r="L175" s="3" t="s">
        <v>487</v>
      </c>
      <c r="M175" s="25"/>
      <c r="N175" s="26"/>
      <c r="O175" s="27"/>
    </row>
    <row r="176" spans="5:15" ht="12.75">
      <c r="E176" s="40"/>
      <c r="F176" s="40"/>
      <c r="G176" s="40"/>
      <c r="K176" s="3" t="s">
        <v>756</v>
      </c>
      <c r="L176" s="3" t="s">
        <v>488</v>
      </c>
      <c r="M176" s="25"/>
      <c r="N176" s="26"/>
      <c r="O176" s="27"/>
    </row>
    <row r="177" spans="5:15" ht="12.75">
      <c r="E177" s="40"/>
      <c r="F177" s="40"/>
      <c r="G177" s="40"/>
      <c r="K177" s="3" t="s">
        <v>757</v>
      </c>
      <c r="L177" s="3" t="s">
        <v>489</v>
      </c>
      <c r="M177" s="25"/>
      <c r="N177" s="26"/>
      <c r="O177" s="27"/>
    </row>
    <row r="178" spans="5:15" ht="12.75">
      <c r="E178" s="40"/>
      <c r="F178" s="40"/>
      <c r="G178" s="40"/>
      <c r="K178" s="3" t="s">
        <v>758</v>
      </c>
      <c r="L178" s="3" t="s">
        <v>490</v>
      </c>
      <c r="M178" s="25"/>
      <c r="N178" s="26"/>
      <c r="O178" s="27"/>
    </row>
    <row r="179" spans="5:15" ht="12.75">
      <c r="E179" s="40"/>
      <c r="F179" s="40"/>
      <c r="G179" s="40"/>
      <c r="K179" s="3" t="s">
        <v>759</v>
      </c>
      <c r="L179" s="3" t="s">
        <v>491</v>
      </c>
      <c r="M179" s="25"/>
      <c r="N179" s="26"/>
      <c r="O179" s="27"/>
    </row>
    <row r="180" spans="5:15" ht="12.75">
      <c r="E180" s="40"/>
      <c r="F180" s="40"/>
      <c r="G180" s="40"/>
      <c r="K180" s="3" t="s">
        <v>760</v>
      </c>
      <c r="L180" s="3" t="s">
        <v>492</v>
      </c>
      <c r="M180" s="25"/>
      <c r="N180" s="26"/>
      <c r="O180" s="27"/>
    </row>
    <row r="181" spans="5:15" ht="12.75">
      <c r="E181" s="40"/>
      <c r="F181" s="40"/>
      <c r="G181" s="40"/>
      <c r="K181" s="3" t="s">
        <v>761</v>
      </c>
      <c r="L181" s="3" t="s">
        <v>493</v>
      </c>
      <c r="M181" s="25"/>
      <c r="N181" s="26"/>
      <c r="O181" s="27"/>
    </row>
    <row r="182" spans="5:15" ht="12.75">
      <c r="E182" s="40"/>
      <c r="F182" s="40"/>
      <c r="G182" s="40"/>
      <c r="K182" s="3" t="s">
        <v>762</v>
      </c>
      <c r="L182" s="3" t="s">
        <v>494</v>
      </c>
      <c r="M182" s="25"/>
      <c r="N182" s="26"/>
      <c r="O182" s="27"/>
    </row>
    <row r="183" spans="5:15" ht="12.75">
      <c r="E183" s="40"/>
      <c r="F183" s="40"/>
      <c r="G183" s="40"/>
      <c r="K183" s="3" t="s">
        <v>763</v>
      </c>
      <c r="L183" s="3" t="s">
        <v>495</v>
      </c>
      <c r="M183" s="25"/>
      <c r="N183" s="26"/>
      <c r="O183" s="27"/>
    </row>
    <row r="184" spans="5:15" ht="12.75">
      <c r="E184" s="40"/>
      <c r="F184" s="40"/>
      <c r="G184" s="40"/>
      <c r="K184" s="3" t="s">
        <v>764</v>
      </c>
      <c r="L184" s="3" t="s">
        <v>496</v>
      </c>
      <c r="M184" s="25"/>
      <c r="N184" s="26"/>
      <c r="O184" s="27"/>
    </row>
    <row r="185" spans="5:15" ht="12.75">
      <c r="E185" s="40"/>
      <c r="F185" s="40"/>
      <c r="G185" s="40"/>
      <c r="K185" s="3" t="s">
        <v>765</v>
      </c>
      <c r="L185" s="3" t="s">
        <v>497</v>
      </c>
      <c r="M185" s="25"/>
      <c r="N185" s="26"/>
      <c r="O185" s="27"/>
    </row>
    <row r="186" spans="5:15" ht="12.75">
      <c r="E186" s="40"/>
      <c r="F186" s="40"/>
      <c r="G186" s="40"/>
      <c r="K186" s="3" t="s">
        <v>766</v>
      </c>
      <c r="L186" s="3" t="s">
        <v>498</v>
      </c>
      <c r="M186" s="25"/>
      <c r="N186" s="26"/>
      <c r="O186" s="27"/>
    </row>
    <row r="187" spans="5:15" ht="12.75">
      <c r="E187" s="40"/>
      <c r="F187" s="40"/>
      <c r="G187" s="40"/>
      <c r="K187" s="3" t="s">
        <v>767</v>
      </c>
      <c r="L187" s="3" t="s">
        <v>499</v>
      </c>
      <c r="M187" s="25"/>
      <c r="N187" s="26"/>
      <c r="O187" s="27"/>
    </row>
    <row r="188" spans="5:15" ht="12.75">
      <c r="E188" s="40"/>
      <c r="F188" s="40"/>
      <c r="G188" s="40"/>
      <c r="K188" s="3" t="s">
        <v>768</v>
      </c>
      <c r="L188" s="3" t="s">
        <v>500</v>
      </c>
      <c r="M188" s="25"/>
      <c r="N188" s="26"/>
      <c r="O188" s="27"/>
    </row>
    <row r="189" spans="5:15" ht="12.75">
      <c r="E189" s="40"/>
      <c r="F189" s="40"/>
      <c r="G189" s="40"/>
      <c r="K189" s="3" t="s">
        <v>769</v>
      </c>
      <c r="L189" s="3" t="s">
        <v>501</v>
      </c>
      <c r="M189" s="25"/>
      <c r="N189" s="26"/>
      <c r="O189" s="27"/>
    </row>
    <row r="190" spans="5:15" ht="12.75">
      <c r="E190" s="40"/>
      <c r="F190" s="40"/>
      <c r="G190" s="40"/>
      <c r="K190" s="3" t="s">
        <v>770</v>
      </c>
      <c r="L190" s="3" t="s">
        <v>502</v>
      </c>
      <c r="M190" s="25"/>
      <c r="N190" s="26"/>
      <c r="O190" s="27"/>
    </row>
    <row r="191" spans="5:15" ht="12.75">
      <c r="E191" s="40"/>
      <c r="F191" s="40"/>
      <c r="G191" s="40"/>
      <c r="K191" s="3" t="s">
        <v>771</v>
      </c>
      <c r="L191" s="3" t="s">
        <v>503</v>
      </c>
      <c r="M191" s="25"/>
      <c r="N191" s="26"/>
      <c r="O191" s="27"/>
    </row>
    <row r="192" spans="5:15" ht="12.75">
      <c r="E192" s="40"/>
      <c r="F192" s="40"/>
      <c r="G192" s="40"/>
      <c r="K192" s="3" t="s">
        <v>772</v>
      </c>
      <c r="L192" s="3" t="s">
        <v>504</v>
      </c>
      <c r="M192" s="25"/>
      <c r="N192" s="26"/>
      <c r="O192" s="27"/>
    </row>
    <row r="193" spans="5:15" ht="12.75">
      <c r="E193" s="40"/>
      <c r="F193" s="40"/>
      <c r="G193" s="40"/>
      <c r="K193" s="3" t="s">
        <v>773</v>
      </c>
      <c r="L193" s="3" t="s">
        <v>505</v>
      </c>
      <c r="M193" s="25"/>
      <c r="N193" s="26"/>
      <c r="O193" s="27"/>
    </row>
    <row r="194" spans="5:15" ht="12.75">
      <c r="E194" s="40"/>
      <c r="F194" s="40"/>
      <c r="G194" s="40"/>
      <c r="K194" s="3" t="s">
        <v>774</v>
      </c>
      <c r="L194" s="3" t="s">
        <v>506</v>
      </c>
      <c r="M194" s="25"/>
      <c r="N194" s="26"/>
      <c r="O194" s="27"/>
    </row>
    <row r="195" spans="5:15" ht="12.75">
      <c r="E195" s="40"/>
      <c r="F195" s="40"/>
      <c r="G195" s="40"/>
      <c r="K195" s="3" t="s">
        <v>775</v>
      </c>
      <c r="L195" s="3" t="s">
        <v>507</v>
      </c>
      <c r="M195" s="25"/>
      <c r="N195" s="26"/>
      <c r="O195" s="27"/>
    </row>
    <row r="196" spans="5:15" ht="12.75">
      <c r="E196" s="40"/>
      <c r="F196" s="40"/>
      <c r="G196" s="40"/>
      <c r="K196" s="3" t="s">
        <v>776</v>
      </c>
      <c r="L196" s="3" t="s">
        <v>508</v>
      </c>
      <c r="M196" s="25"/>
      <c r="N196" s="26"/>
      <c r="O196" s="27"/>
    </row>
    <row r="197" spans="5:15" ht="12.75">
      <c r="E197" s="40"/>
      <c r="F197" s="40"/>
      <c r="G197" s="40"/>
      <c r="K197" s="3" t="s">
        <v>777</v>
      </c>
      <c r="L197" s="3" t="s">
        <v>509</v>
      </c>
      <c r="M197" s="25"/>
      <c r="N197" s="26"/>
      <c r="O197" s="27"/>
    </row>
    <row r="198" spans="5:15" ht="12.75">
      <c r="E198" s="40"/>
      <c r="F198" s="40"/>
      <c r="G198" s="40"/>
      <c r="K198" s="3" t="s">
        <v>778</v>
      </c>
      <c r="L198" s="3" t="s">
        <v>510</v>
      </c>
      <c r="M198" s="25"/>
      <c r="N198" s="26"/>
      <c r="O198" s="27"/>
    </row>
    <row r="199" spans="5:15" ht="12.75">
      <c r="E199" s="40"/>
      <c r="F199" s="40"/>
      <c r="G199" s="40"/>
      <c r="K199" s="3" t="s">
        <v>779</v>
      </c>
      <c r="L199" s="3" t="s">
        <v>511</v>
      </c>
      <c r="M199" s="25"/>
      <c r="N199" s="26"/>
      <c r="O199" s="27"/>
    </row>
    <row r="200" spans="5:15" ht="12.75">
      <c r="E200" s="40"/>
      <c r="F200" s="40"/>
      <c r="G200" s="40"/>
      <c r="K200" s="3" t="s">
        <v>780</v>
      </c>
      <c r="L200" s="3" t="s">
        <v>512</v>
      </c>
      <c r="M200" s="25"/>
      <c r="N200" s="26"/>
      <c r="O200" s="27"/>
    </row>
    <row r="201" spans="5:15" ht="12.75">
      <c r="E201" s="40"/>
      <c r="F201" s="40"/>
      <c r="G201" s="40"/>
      <c r="K201" s="3" t="s">
        <v>781</v>
      </c>
      <c r="L201" s="3" t="s">
        <v>513</v>
      </c>
      <c r="M201" s="25"/>
      <c r="N201" s="26"/>
      <c r="O201" s="27"/>
    </row>
    <row r="202" spans="5:15" ht="12.75">
      <c r="E202" s="40"/>
      <c r="F202" s="40"/>
      <c r="G202" s="40"/>
      <c r="K202" s="3" t="s">
        <v>782</v>
      </c>
      <c r="L202" s="3" t="s">
        <v>514</v>
      </c>
      <c r="M202" s="25"/>
      <c r="N202" s="26"/>
      <c r="O202" s="27"/>
    </row>
    <row r="203" spans="5:15" ht="12.75">
      <c r="E203" s="40"/>
      <c r="F203" s="40"/>
      <c r="G203" s="40"/>
      <c r="K203" s="3" t="s">
        <v>783</v>
      </c>
      <c r="L203" s="3" t="s">
        <v>515</v>
      </c>
      <c r="M203" s="25"/>
      <c r="N203" s="26"/>
      <c r="O203" s="27"/>
    </row>
    <row r="204" spans="5:15" ht="12.75">
      <c r="E204" s="40"/>
      <c r="F204" s="40"/>
      <c r="G204" s="40"/>
      <c r="K204" s="3" t="s">
        <v>784</v>
      </c>
      <c r="L204" s="3" t="s">
        <v>516</v>
      </c>
      <c r="M204" s="25"/>
      <c r="N204" s="26"/>
      <c r="O204" s="27"/>
    </row>
    <row r="205" spans="5:15" ht="12.75">
      <c r="E205" s="40"/>
      <c r="F205" s="40"/>
      <c r="G205" s="40"/>
      <c r="K205" s="3" t="s">
        <v>785</v>
      </c>
      <c r="L205" s="3" t="s">
        <v>517</v>
      </c>
      <c r="M205" s="25"/>
      <c r="N205" s="26"/>
      <c r="O205" s="27"/>
    </row>
    <row r="206" spans="5:15" ht="12.75">
      <c r="E206" s="40"/>
      <c r="F206" s="40"/>
      <c r="G206" s="40"/>
      <c r="K206" s="3" t="s">
        <v>786</v>
      </c>
      <c r="L206" s="3" t="s">
        <v>518</v>
      </c>
      <c r="M206" s="25"/>
      <c r="N206" s="26"/>
      <c r="O206" s="27"/>
    </row>
    <row r="207" spans="5:15" ht="12.75">
      <c r="E207" s="40"/>
      <c r="F207" s="40"/>
      <c r="G207" s="40"/>
      <c r="K207" s="3" t="s">
        <v>787</v>
      </c>
      <c r="L207" s="3" t="s">
        <v>519</v>
      </c>
      <c r="M207" s="25"/>
      <c r="N207" s="26"/>
      <c r="O207" s="27"/>
    </row>
    <row r="208" spans="5:15" ht="12.75">
      <c r="E208" s="40"/>
      <c r="F208" s="40"/>
      <c r="G208" s="40"/>
      <c r="K208" s="3" t="s">
        <v>788</v>
      </c>
      <c r="L208" s="3" t="s">
        <v>520</v>
      </c>
      <c r="M208" s="25"/>
      <c r="N208" s="26"/>
      <c r="O208" s="27"/>
    </row>
    <row r="209" spans="5:15" ht="12.75">
      <c r="E209" s="40"/>
      <c r="F209" s="40"/>
      <c r="G209" s="40"/>
      <c r="K209" s="3" t="s">
        <v>789</v>
      </c>
      <c r="L209" s="3" t="s">
        <v>521</v>
      </c>
      <c r="M209" s="25"/>
      <c r="N209" s="26"/>
      <c r="O209" s="27"/>
    </row>
    <row r="210" spans="5:15" ht="12.75">
      <c r="E210" s="40"/>
      <c r="F210" s="40"/>
      <c r="G210" s="40"/>
      <c r="K210" s="3" t="s">
        <v>790</v>
      </c>
      <c r="L210" s="3" t="s">
        <v>522</v>
      </c>
      <c r="M210" s="25"/>
      <c r="N210" s="26"/>
      <c r="O210" s="27"/>
    </row>
    <row r="211" spans="5:15" ht="12.75">
      <c r="E211" s="40"/>
      <c r="F211" s="40"/>
      <c r="G211" s="40"/>
      <c r="K211" s="3" t="s">
        <v>791</v>
      </c>
      <c r="L211" s="3" t="s">
        <v>523</v>
      </c>
      <c r="M211" s="25"/>
      <c r="N211" s="26"/>
      <c r="O211" s="27"/>
    </row>
    <row r="212" spans="5:15" ht="12.75">
      <c r="E212" s="40"/>
      <c r="F212" s="40"/>
      <c r="G212" s="40"/>
      <c r="K212" s="3" t="s">
        <v>792</v>
      </c>
      <c r="L212" s="3" t="s">
        <v>524</v>
      </c>
      <c r="M212" s="25"/>
      <c r="N212" s="26"/>
      <c r="O212" s="27"/>
    </row>
    <row r="213" spans="5:15" ht="12.75">
      <c r="E213" s="40"/>
      <c r="F213" s="40"/>
      <c r="G213" s="40"/>
      <c r="K213" s="3" t="s">
        <v>793</v>
      </c>
      <c r="L213" s="3" t="s">
        <v>525</v>
      </c>
      <c r="M213" s="25"/>
      <c r="N213" s="26"/>
      <c r="O213" s="27"/>
    </row>
    <row r="214" spans="5:15" ht="12.75">
      <c r="E214" s="40"/>
      <c r="F214" s="40"/>
      <c r="G214" s="40"/>
      <c r="K214" s="3" t="s">
        <v>794</v>
      </c>
      <c r="L214" s="3" t="s">
        <v>526</v>
      </c>
      <c r="M214" s="25"/>
      <c r="N214" s="26"/>
      <c r="O214" s="27"/>
    </row>
    <row r="215" spans="5:15" ht="12.75">
      <c r="E215" s="40"/>
      <c r="F215" s="40"/>
      <c r="G215" s="40"/>
      <c r="K215" s="3" t="s">
        <v>795</v>
      </c>
      <c r="L215" s="3" t="s">
        <v>527</v>
      </c>
      <c r="M215" s="25"/>
      <c r="N215" s="26"/>
      <c r="O215" s="27"/>
    </row>
    <row r="216" spans="5:15" ht="12.75">
      <c r="E216" s="40"/>
      <c r="F216" s="40"/>
      <c r="G216" s="40"/>
      <c r="K216" s="3" t="s">
        <v>796</v>
      </c>
      <c r="L216" s="3" t="s">
        <v>528</v>
      </c>
      <c r="M216" s="25"/>
      <c r="N216" s="26"/>
      <c r="O216" s="27"/>
    </row>
    <row r="217" spans="5:15" ht="12.75">
      <c r="E217" s="40"/>
      <c r="F217" s="40"/>
      <c r="G217" s="40"/>
      <c r="K217" s="3" t="s">
        <v>797</v>
      </c>
      <c r="L217" s="3" t="s">
        <v>529</v>
      </c>
      <c r="M217" s="25"/>
      <c r="N217" s="26"/>
      <c r="O217" s="27"/>
    </row>
    <row r="218" spans="5:15" ht="12.75">
      <c r="E218" s="40"/>
      <c r="F218" s="40"/>
      <c r="G218" s="40"/>
      <c r="K218" s="3" t="s">
        <v>798</v>
      </c>
      <c r="L218" s="3" t="s">
        <v>530</v>
      </c>
      <c r="M218" s="25"/>
      <c r="N218" s="26"/>
      <c r="O218" s="27"/>
    </row>
    <row r="219" spans="5:15" ht="12.75">
      <c r="E219" s="40"/>
      <c r="F219" s="40"/>
      <c r="G219" s="40"/>
      <c r="K219" s="3" t="s">
        <v>799</v>
      </c>
      <c r="L219" s="3" t="s">
        <v>531</v>
      </c>
      <c r="M219" s="25"/>
      <c r="N219" s="26"/>
      <c r="O219" s="27"/>
    </row>
    <row r="220" spans="5:15" ht="12.75">
      <c r="E220" s="40"/>
      <c r="F220" s="40"/>
      <c r="G220" s="40"/>
      <c r="K220" s="3" t="s">
        <v>800</v>
      </c>
      <c r="L220" s="3" t="s">
        <v>532</v>
      </c>
      <c r="M220" s="25"/>
      <c r="N220" s="26"/>
      <c r="O220" s="27"/>
    </row>
    <row r="221" spans="5:15" ht="12.75">
      <c r="E221" s="40"/>
      <c r="F221" s="40"/>
      <c r="G221" s="40"/>
      <c r="K221" s="3" t="s">
        <v>801</v>
      </c>
      <c r="L221" s="3" t="s">
        <v>533</v>
      </c>
      <c r="M221" s="25"/>
      <c r="N221" s="26"/>
      <c r="O221" s="27"/>
    </row>
    <row r="222" spans="5:15" ht="12.75">
      <c r="E222" s="40"/>
      <c r="F222" s="40"/>
      <c r="G222" s="40"/>
      <c r="K222" s="3" t="s">
        <v>802</v>
      </c>
      <c r="L222" s="3" t="s">
        <v>534</v>
      </c>
      <c r="M222" s="25"/>
      <c r="N222" s="26"/>
      <c r="O222" s="27"/>
    </row>
    <row r="223" spans="5:15" ht="12.75">
      <c r="E223" s="40"/>
      <c r="F223" s="40"/>
      <c r="G223" s="40"/>
      <c r="K223" s="3" t="s">
        <v>803</v>
      </c>
      <c r="L223" s="3" t="s">
        <v>535</v>
      </c>
      <c r="M223" s="25"/>
      <c r="N223" s="26"/>
      <c r="O223" s="27"/>
    </row>
    <row r="224" spans="5:15" ht="12.75">
      <c r="E224" s="40"/>
      <c r="F224" s="40"/>
      <c r="G224" s="40"/>
      <c r="K224" s="3" t="s">
        <v>804</v>
      </c>
      <c r="L224" s="3" t="s">
        <v>536</v>
      </c>
      <c r="M224" s="25"/>
      <c r="N224" s="26"/>
      <c r="O224" s="27"/>
    </row>
    <row r="225" spans="5:15" ht="12.75">
      <c r="E225" s="40"/>
      <c r="F225" s="40"/>
      <c r="G225" s="40"/>
      <c r="K225" s="3" t="s">
        <v>805</v>
      </c>
      <c r="L225" s="3" t="s">
        <v>537</v>
      </c>
      <c r="M225" s="25"/>
      <c r="N225" s="26"/>
      <c r="O225" s="27"/>
    </row>
    <row r="226" spans="5:15" ht="12.75">
      <c r="E226" s="40"/>
      <c r="F226" s="40"/>
      <c r="G226" s="40"/>
      <c r="K226" s="3" t="s">
        <v>806</v>
      </c>
      <c r="L226" s="3" t="s">
        <v>538</v>
      </c>
      <c r="M226" s="25"/>
      <c r="N226" s="26"/>
      <c r="O226" s="27"/>
    </row>
    <row r="227" spans="5:15" ht="12.75">
      <c r="E227" s="40"/>
      <c r="F227" s="40"/>
      <c r="G227" s="40"/>
      <c r="K227" s="3" t="s">
        <v>807</v>
      </c>
      <c r="L227" s="3" t="s">
        <v>539</v>
      </c>
      <c r="M227" s="25"/>
      <c r="N227" s="26"/>
      <c r="O227" s="27"/>
    </row>
    <row r="228" spans="5:15" ht="12.75">
      <c r="E228" s="40"/>
      <c r="F228" s="40"/>
      <c r="G228" s="40"/>
      <c r="K228" s="3" t="s">
        <v>808</v>
      </c>
      <c r="L228" s="3" t="s">
        <v>540</v>
      </c>
      <c r="M228" s="25"/>
      <c r="N228" s="26"/>
      <c r="O228" s="27"/>
    </row>
    <row r="229" spans="5:15" ht="12.75">
      <c r="E229" s="40"/>
      <c r="F229" s="40"/>
      <c r="G229" s="40"/>
      <c r="K229" s="3" t="s">
        <v>809</v>
      </c>
      <c r="L229" s="3" t="s">
        <v>541</v>
      </c>
      <c r="M229" s="25"/>
      <c r="N229" s="26"/>
      <c r="O229" s="27"/>
    </row>
    <row r="230" spans="5:15" ht="12.75">
      <c r="E230" s="40"/>
      <c r="F230" s="40"/>
      <c r="G230" s="40"/>
      <c r="K230" s="3" t="s">
        <v>810</v>
      </c>
      <c r="L230" s="3" t="s">
        <v>542</v>
      </c>
      <c r="M230" s="25"/>
      <c r="N230" s="26"/>
      <c r="O230" s="27"/>
    </row>
    <row r="231" spans="5:15" ht="12.75">
      <c r="E231" s="40"/>
      <c r="F231" s="40"/>
      <c r="G231" s="40"/>
      <c r="K231" s="3" t="s">
        <v>811</v>
      </c>
      <c r="L231" s="3" t="s">
        <v>543</v>
      </c>
      <c r="M231" s="25"/>
      <c r="N231" s="26"/>
      <c r="O231" s="27"/>
    </row>
    <row r="232" spans="5:15" ht="12.75">
      <c r="E232" s="40"/>
      <c r="F232" s="40"/>
      <c r="G232" s="40"/>
      <c r="K232" s="3" t="s">
        <v>812</v>
      </c>
      <c r="L232" s="3" t="s">
        <v>544</v>
      </c>
      <c r="M232" s="25"/>
      <c r="N232" s="26"/>
      <c r="O232" s="27"/>
    </row>
    <row r="233" spans="5:15" ht="12.75">
      <c r="E233" s="40"/>
      <c r="F233" s="40"/>
      <c r="G233" s="40"/>
      <c r="K233" s="3" t="s">
        <v>813</v>
      </c>
      <c r="L233" s="3" t="s">
        <v>545</v>
      </c>
      <c r="M233" s="25"/>
      <c r="N233" s="26"/>
      <c r="O233" s="27"/>
    </row>
    <row r="234" spans="5:15" ht="12.75">
      <c r="E234" s="40"/>
      <c r="F234" s="40"/>
      <c r="G234" s="40"/>
      <c r="K234" s="3" t="s">
        <v>814</v>
      </c>
      <c r="L234" s="3" t="s">
        <v>546</v>
      </c>
      <c r="M234" s="25"/>
      <c r="N234" s="26"/>
      <c r="O234" s="27"/>
    </row>
    <row r="235" spans="5:15" ht="12.75">
      <c r="E235" s="40"/>
      <c r="F235" s="40"/>
      <c r="G235" s="40"/>
      <c r="K235" s="3" t="s">
        <v>815</v>
      </c>
      <c r="L235" s="3" t="s">
        <v>547</v>
      </c>
      <c r="M235" s="25"/>
      <c r="N235" s="26"/>
      <c r="O235" s="27"/>
    </row>
    <row r="236" spans="5:15" ht="12.75">
      <c r="E236" s="40"/>
      <c r="F236" s="40"/>
      <c r="G236" s="40"/>
      <c r="K236" s="3" t="s">
        <v>816</v>
      </c>
      <c r="L236" s="3" t="s">
        <v>548</v>
      </c>
      <c r="M236" s="25"/>
      <c r="N236" s="26"/>
      <c r="O236" s="27"/>
    </row>
    <row r="237" spans="5:15" ht="12.75">
      <c r="E237" s="40"/>
      <c r="F237" s="40"/>
      <c r="G237" s="40"/>
      <c r="K237" s="3" t="s">
        <v>817</v>
      </c>
      <c r="L237" s="3" t="s">
        <v>549</v>
      </c>
      <c r="M237" s="25"/>
      <c r="N237" s="26"/>
      <c r="O237" s="27"/>
    </row>
    <row r="238" spans="5:15" ht="12.75">
      <c r="E238" s="40"/>
      <c r="F238" s="40"/>
      <c r="G238" s="40"/>
      <c r="K238" s="3" t="s">
        <v>818</v>
      </c>
      <c r="L238" s="3" t="s">
        <v>550</v>
      </c>
      <c r="M238" s="25"/>
      <c r="N238" s="26"/>
      <c r="O238" s="27"/>
    </row>
    <row r="239" spans="5:15" ht="12.75">
      <c r="E239" s="40"/>
      <c r="F239" s="40"/>
      <c r="G239" s="40"/>
      <c r="K239" s="3" t="s">
        <v>819</v>
      </c>
      <c r="L239" s="3" t="s">
        <v>551</v>
      </c>
      <c r="M239" s="25"/>
      <c r="N239" s="26"/>
      <c r="O239" s="27"/>
    </row>
    <row r="240" spans="5:15" ht="12.75">
      <c r="E240" s="40"/>
      <c r="F240" s="40"/>
      <c r="G240" s="40"/>
      <c r="K240" s="3" t="s">
        <v>820</v>
      </c>
      <c r="L240" s="3" t="s">
        <v>552</v>
      </c>
      <c r="M240" s="25"/>
      <c r="N240" s="26"/>
      <c r="O240" s="27"/>
    </row>
    <row r="241" spans="5:15" ht="12.75">
      <c r="E241" s="40"/>
      <c r="F241" s="40"/>
      <c r="G241" s="40"/>
      <c r="K241" s="3" t="s">
        <v>821</v>
      </c>
      <c r="L241" s="3" t="s">
        <v>553</v>
      </c>
      <c r="M241" s="25"/>
      <c r="N241" s="26"/>
      <c r="O241" s="27"/>
    </row>
    <row r="242" spans="5:15" ht="12.75">
      <c r="E242" s="40"/>
      <c r="F242" s="40"/>
      <c r="G242" s="40"/>
      <c r="K242" s="3" t="s">
        <v>822</v>
      </c>
      <c r="L242" s="3" t="s">
        <v>554</v>
      </c>
      <c r="M242" s="25"/>
      <c r="N242" s="26"/>
      <c r="O242" s="27"/>
    </row>
    <row r="243" spans="5:15" ht="12.75">
      <c r="E243" s="40"/>
      <c r="F243" s="40"/>
      <c r="G243" s="40"/>
      <c r="K243" s="3" t="s">
        <v>823</v>
      </c>
      <c r="L243" s="3" t="s">
        <v>555</v>
      </c>
      <c r="M243" s="25"/>
      <c r="N243" s="26"/>
      <c r="O243" s="27"/>
    </row>
    <row r="244" spans="5:15" ht="12.75">
      <c r="E244" s="40"/>
      <c r="F244" s="40"/>
      <c r="G244" s="40"/>
      <c r="K244" s="3" t="s">
        <v>824</v>
      </c>
      <c r="L244" s="3" t="s">
        <v>556</v>
      </c>
      <c r="M244" s="25"/>
      <c r="N244" s="26"/>
      <c r="O244" s="27"/>
    </row>
    <row r="245" spans="5:15" ht="12.75">
      <c r="E245" s="40"/>
      <c r="F245" s="40"/>
      <c r="G245" s="40"/>
      <c r="K245" s="3" t="s">
        <v>825</v>
      </c>
      <c r="L245" s="3" t="s">
        <v>557</v>
      </c>
      <c r="M245" s="25"/>
      <c r="N245" s="26"/>
      <c r="O245" s="27"/>
    </row>
    <row r="246" spans="5:15" ht="12.75">
      <c r="E246" s="40"/>
      <c r="F246" s="40"/>
      <c r="G246" s="40"/>
      <c r="K246" s="3" t="s">
        <v>826</v>
      </c>
      <c r="L246" s="3" t="s">
        <v>558</v>
      </c>
      <c r="M246" s="25"/>
      <c r="N246" s="26"/>
      <c r="O246" s="27"/>
    </row>
    <row r="247" spans="5:15" ht="12.75">
      <c r="E247" s="40"/>
      <c r="F247" s="40"/>
      <c r="G247" s="40"/>
      <c r="K247" s="3" t="s">
        <v>827</v>
      </c>
      <c r="L247" s="3" t="s">
        <v>559</v>
      </c>
      <c r="M247" s="25"/>
      <c r="N247" s="26"/>
      <c r="O247" s="27"/>
    </row>
    <row r="248" spans="5:15" ht="12.75">
      <c r="E248" s="40"/>
      <c r="F248" s="40"/>
      <c r="G248" s="40"/>
      <c r="K248" s="3" t="s">
        <v>828</v>
      </c>
      <c r="L248" s="3" t="s">
        <v>560</v>
      </c>
      <c r="M248" s="25"/>
      <c r="N248" s="26"/>
      <c r="O248" s="27"/>
    </row>
    <row r="249" spans="5:15" ht="12.75">
      <c r="E249" s="40"/>
      <c r="F249" s="40"/>
      <c r="G249" s="40"/>
      <c r="K249" s="3" t="s">
        <v>829</v>
      </c>
      <c r="L249" s="3" t="s">
        <v>561</v>
      </c>
      <c r="M249" s="25"/>
      <c r="N249" s="26"/>
      <c r="O249" s="27"/>
    </row>
    <row r="250" spans="5:15" ht="12.75">
      <c r="E250" s="40"/>
      <c r="F250" s="40"/>
      <c r="G250" s="40"/>
      <c r="K250" s="3" t="s">
        <v>830</v>
      </c>
      <c r="L250" s="3" t="s">
        <v>562</v>
      </c>
      <c r="M250" s="25"/>
      <c r="N250" s="26"/>
      <c r="O250" s="27"/>
    </row>
    <row r="251" spans="5:15" ht="12.75">
      <c r="E251" s="40"/>
      <c r="F251" s="40"/>
      <c r="G251" s="40"/>
      <c r="K251" s="3" t="s">
        <v>831</v>
      </c>
      <c r="L251" s="3" t="s">
        <v>563</v>
      </c>
      <c r="M251" s="25"/>
      <c r="N251" s="26"/>
      <c r="O251" s="27"/>
    </row>
    <row r="252" spans="5:15" ht="12.75">
      <c r="E252" s="40"/>
      <c r="F252" s="40"/>
      <c r="G252" s="40"/>
      <c r="K252" s="3" t="s">
        <v>832</v>
      </c>
      <c r="L252" s="3" t="s">
        <v>564</v>
      </c>
      <c r="M252" s="25"/>
      <c r="N252" s="26"/>
      <c r="O252" s="27"/>
    </row>
    <row r="253" spans="5:15" ht="12.75">
      <c r="E253" s="40"/>
      <c r="F253" s="40"/>
      <c r="G253" s="40"/>
      <c r="K253" s="3" t="s">
        <v>833</v>
      </c>
      <c r="L253" s="3" t="s">
        <v>565</v>
      </c>
      <c r="M253" s="25"/>
      <c r="N253" s="26"/>
      <c r="O253" s="27"/>
    </row>
    <row r="254" spans="5:15" ht="12.75">
      <c r="E254" s="40"/>
      <c r="F254" s="40"/>
      <c r="G254" s="40"/>
      <c r="K254" s="3" t="s">
        <v>834</v>
      </c>
      <c r="L254" s="3" t="s">
        <v>566</v>
      </c>
      <c r="M254" s="25"/>
      <c r="N254" s="26"/>
      <c r="O254" s="27"/>
    </row>
    <row r="255" spans="5:15" ht="12.75">
      <c r="E255" s="40"/>
      <c r="F255" s="40"/>
      <c r="G255" s="40"/>
      <c r="K255" s="3" t="s">
        <v>835</v>
      </c>
      <c r="L255" s="3" t="s">
        <v>567</v>
      </c>
      <c r="M255" s="25"/>
      <c r="N255" s="26"/>
      <c r="O255" s="27"/>
    </row>
    <row r="256" spans="5:15" ht="12.75">
      <c r="E256" s="40"/>
      <c r="F256" s="40"/>
      <c r="G256" s="40"/>
      <c r="K256" s="3" t="s">
        <v>836</v>
      </c>
      <c r="L256" s="3" t="s">
        <v>568</v>
      </c>
      <c r="M256" s="25"/>
      <c r="N256" s="26"/>
      <c r="O256" s="27"/>
    </row>
    <row r="257" spans="5:15" ht="12.75">
      <c r="E257" s="40"/>
      <c r="F257" s="40"/>
      <c r="G257" s="40"/>
      <c r="K257" s="3" t="s">
        <v>837</v>
      </c>
      <c r="L257" s="3" t="s">
        <v>569</v>
      </c>
      <c r="M257" s="25"/>
      <c r="N257" s="26"/>
      <c r="O257" s="27"/>
    </row>
    <row r="258" spans="5:15" ht="12.75">
      <c r="E258" s="40"/>
      <c r="F258" s="40"/>
      <c r="G258" s="40"/>
      <c r="K258" s="3" t="s">
        <v>838</v>
      </c>
      <c r="L258" s="3" t="s">
        <v>570</v>
      </c>
      <c r="M258" s="25"/>
      <c r="N258" s="26"/>
      <c r="O258" s="27"/>
    </row>
    <row r="259" spans="5:15" ht="12.75">
      <c r="E259" s="40"/>
      <c r="F259" s="40"/>
      <c r="G259" s="40"/>
      <c r="K259" s="3" t="s">
        <v>839</v>
      </c>
      <c r="L259" s="3" t="s">
        <v>571</v>
      </c>
      <c r="M259" s="25"/>
      <c r="N259" s="26"/>
      <c r="O259" s="27"/>
    </row>
    <row r="260" spans="5:14" ht="12.75">
      <c r="E260" s="40"/>
      <c r="F260" s="40"/>
      <c r="G260" s="40"/>
      <c r="K260" s="3" t="s">
        <v>840</v>
      </c>
      <c r="L260" s="3" t="s">
        <v>572</v>
      </c>
      <c r="M260" s="25"/>
      <c r="N260" s="26"/>
    </row>
    <row r="261" spans="5:12" ht="12.75">
      <c r="E261" s="40"/>
      <c r="F261" s="40"/>
      <c r="G261" s="40"/>
      <c r="K261" s="3" t="s">
        <v>841</v>
      </c>
      <c r="L261" s="3" t="s">
        <v>573</v>
      </c>
    </row>
    <row r="262" spans="5:12" ht="12.75">
      <c r="E262" s="40"/>
      <c r="F262" s="40"/>
      <c r="G262" s="40"/>
      <c r="K262" s="3" t="s">
        <v>842</v>
      </c>
      <c r="L262" s="3" t="s">
        <v>574</v>
      </c>
    </row>
    <row r="263" spans="5:12" ht="12.75">
      <c r="E263" s="40"/>
      <c r="F263" s="40"/>
      <c r="G263" s="40"/>
      <c r="K263" s="3" t="s">
        <v>843</v>
      </c>
      <c r="L263" s="3" t="s">
        <v>575</v>
      </c>
    </row>
    <row r="264" spans="5:12" ht="12.75">
      <c r="E264" s="40"/>
      <c r="F264" s="40"/>
      <c r="G264" s="40"/>
      <c r="K264" s="3" t="s">
        <v>576</v>
      </c>
      <c r="L264" s="3" t="s">
        <v>576</v>
      </c>
    </row>
    <row r="265" spans="5:7" ht="12.75">
      <c r="E265" s="40"/>
      <c r="F265" s="40"/>
      <c r="G265" s="40"/>
    </row>
    <row r="266" spans="5:7" ht="12.75">
      <c r="E266" s="40"/>
      <c r="F266" s="40"/>
      <c r="G266" s="40"/>
    </row>
  </sheetData>
  <sheetProtection sheet="1"/>
  <mergeCells count="6">
    <mergeCell ref="A1:I1"/>
    <mergeCell ref="A3:B3"/>
    <mergeCell ref="D3:G10"/>
    <mergeCell ref="A12:G12"/>
    <mergeCell ref="D13:G13"/>
    <mergeCell ref="A14:C14"/>
  </mergeCells>
  <dataValidations count="2">
    <dataValidation type="list" allowBlank="1" showInputMessage="1" showErrorMessage="1" sqref="B4">
      <formula1>$K$2:$K$264</formula1>
    </dataValidation>
    <dataValidation type="list" allowBlank="1" showInputMessage="1" showErrorMessage="1" sqref="C15:C56">
      <formula1>$L$2:$L$264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3"/>
  <sheetViews>
    <sheetView view="pageBreakPreview" zoomScaleSheetLayoutView="100" zoomScalePageLayoutView="0" workbookViewId="0" topLeftCell="A1">
      <selection activeCell="E24" sqref="E24"/>
    </sheetView>
  </sheetViews>
  <sheetFormatPr defaultColWidth="11.421875" defaultRowHeight="15"/>
  <cols>
    <col min="1" max="1" width="7.7109375" style="1" customWidth="1"/>
    <col min="2" max="3" width="19.7109375" style="1" customWidth="1"/>
    <col min="4" max="6" width="18.7109375" style="1" customWidth="1"/>
    <col min="7" max="7" width="7.7109375" style="1" bestFit="1" customWidth="1"/>
    <col min="8" max="9" width="19.7109375" style="1" customWidth="1"/>
    <col min="10" max="12" width="18.7109375" style="1" customWidth="1"/>
    <col min="13" max="13" width="11.28125" style="1" customWidth="1"/>
    <col min="14" max="14" width="11.28125" style="1" hidden="1" customWidth="1"/>
    <col min="15" max="15" width="45.00390625" style="1" hidden="1" customWidth="1"/>
    <col min="16" max="16" width="11.421875" style="1" hidden="1" customWidth="1"/>
    <col min="17" max="16384" width="11.421875" style="1" customWidth="1"/>
  </cols>
  <sheetData>
    <row r="1" spans="1:16" ht="21">
      <c r="A1" s="169" t="s">
        <v>872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1"/>
      <c r="O1" s="4" t="s">
        <v>29</v>
      </c>
      <c r="P1" s="5" t="s">
        <v>298</v>
      </c>
    </row>
    <row r="2" spans="1:16" ht="10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O2" s="3" t="s">
        <v>30</v>
      </c>
      <c r="P2" s="3">
        <v>78003</v>
      </c>
    </row>
    <row r="3" spans="1:16" ht="15" customHeight="1">
      <c r="A3" s="51"/>
      <c r="B3" s="51"/>
      <c r="C3" s="175" t="s">
        <v>0</v>
      </c>
      <c r="D3" s="177"/>
      <c r="E3" s="155">
        <f>'Budget prév 2018'!E3:H3</f>
        <v>0</v>
      </c>
      <c r="F3" s="156"/>
      <c r="G3" s="156"/>
      <c r="H3" s="157"/>
      <c r="I3" s="50"/>
      <c r="J3" s="73" t="s">
        <v>870</v>
      </c>
      <c r="K3" s="50"/>
      <c r="L3" s="50"/>
      <c r="O3" s="3" t="s">
        <v>37</v>
      </c>
      <c r="P3" s="3">
        <v>78005</v>
      </c>
    </row>
    <row r="4" spans="1:16" ht="15" customHeight="1">
      <c r="A4" s="51"/>
      <c r="B4" s="51"/>
      <c r="C4" s="175" t="s">
        <v>1</v>
      </c>
      <c r="D4" s="177"/>
      <c r="E4" s="155">
        <f>'Budget prév 2018'!E4:H4</f>
        <v>0</v>
      </c>
      <c r="F4" s="156"/>
      <c r="G4" s="156"/>
      <c r="H4" s="157"/>
      <c r="I4" s="50"/>
      <c r="J4" s="74" t="s">
        <v>871</v>
      </c>
      <c r="K4" s="50"/>
      <c r="L4" s="50"/>
      <c r="O4" s="3" t="s">
        <v>38</v>
      </c>
      <c r="P4" s="3">
        <v>78006</v>
      </c>
    </row>
    <row r="5" spans="1:16" ht="15" customHeight="1">
      <c r="A5" s="51"/>
      <c r="B5" s="51"/>
      <c r="C5" s="52"/>
      <c r="D5" s="52"/>
      <c r="E5" s="52"/>
      <c r="F5" s="52"/>
      <c r="G5" s="52"/>
      <c r="H5" s="52"/>
      <c r="I5" s="50"/>
      <c r="J5" s="50"/>
      <c r="K5" s="50"/>
      <c r="L5" s="50"/>
      <c r="O5" s="3" t="s">
        <v>39</v>
      </c>
      <c r="P5" s="3">
        <v>78007</v>
      </c>
    </row>
    <row r="6" spans="1:16" ht="15" customHeight="1">
      <c r="A6" s="51"/>
      <c r="B6" s="51"/>
      <c r="C6" s="175" t="s">
        <v>2</v>
      </c>
      <c r="D6" s="176"/>
      <c r="E6" s="158">
        <f>'Budget prév 2018'!E6:H6</f>
        <v>0</v>
      </c>
      <c r="F6" s="156"/>
      <c r="G6" s="156"/>
      <c r="H6" s="157"/>
      <c r="I6" s="50"/>
      <c r="J6" s="53" t="s">
        <v>597</v>
      </c>
      <c r="K6" s="54">
        <f>'Activité prév 2018 '!D57</f>
        <v>0</v>
      </c>
      <c r="L6" s="55" t="e">
        <f>K6/K9</f>
        <v>#DIV/0!</v>
      </c>
      <c r="O6" s="3" t="s">
        <v>40</v>
      </c>
      <c r="P6" s="3">
        <v>78009</v>
      </c>
    </row>
    <row r="7" spans="1:16" ht="15" customHeight="1">
      <c r="A7" s="51"/>
      <c r="B7" s="51"/>
      <c r="C7" s="175" t="s">
        <v>3</v>
      </c>
      <c r="D7" s="176"/>
      <c r="E7" s="158">
        <f>'Budget prév 2018'!E7:H7</f>
        <v>0</v>
      </c>
      <c r="F7" s="156"/>
      <c r="G7" s="156"/>
      <c r="H7" s="157"/>
      <c r="I7" s="50"/>
      <c r="J7" s="53" t="s">
        <v>869</v>
      </c>
      <c r="K7" s="54">
        <f>'Activité prév 2018 '!E57+'Activité prév 2018 '!G57</f>
        <v>0</v>
      </c>
      <c r="L7" s="55" t="e">
        <f>K7/K9</f>
        <v>#DIV/0!</v>
      </c>
      <c r="O7" s="3" t="s">
        <v>41</v>
      </c>
      <c r="P7" s="3">
        <v>78013</v>
      </c>
    </row>
    <row r="8" spans="1:16" ht="15" customHeight="1">
      <c r="A8" s="51"/>
      <c r="B8" s="51"/>
      <c r="C8" s="175" t="s">
        <v>27</v>
      </c>
      <c r="D8" s="176"/>
      <c r="E8" s="159">
        <f>'Budget prév 2018'!E8:H8</f>
        <v>0</v>
      </c>
      <c r="F8" s="156"/>
      <c r="G8" s="156"/>
      <c r="H8" s="157"/>
      <c r="I8" s="50"/>
      <c r="J8" s="53" t="s">
        <v>868</v>
      </c>
      <c r="K8" s="54">
        <f>'Activité prév 2018 '!F57</f>
        <v>0</v>
      </c>
      <c r="L8" s="55" t="e">
        <f>K8/K9</f>
        <v>#DIV/0!</v>
      </c>
      <c r="O8" s="3" t="s">
        <v>42</v>
      </c>
      <c r="P8" s="3">
        <v>78015</v>
      </c>
    </row>
    <row r="9" spans="1:16" ht="15" customHeight="1">
      <c r="A9" s="51"/>
      <c r="B9" s="51"/>
      <c r="C9" s="175" t="s">
        <v>28</v>
      </c>
      <c r="D9" s="176"/>
      <c r="E9" s="160">
        <f>'Budget prév 2018'!E9:H9</f>
        <v>0</v>
      </c>
      <c r="F9" s="156"/>
      <c r="G9" s="156"/>
      <c r="H9" s="157"/>
      <c r="I9" s="50"/>
      <c r="J9" s="53" t="s">
        <v>578</v>
      </c>
      <c r="K9" s="54">
        <f>K6+K7+K8</f>
        <v>0</v>
      </c>
      <c r="L9" s="55" t="e">
        <f>L6+L7+L8</f>
        <v>#DIV/0!</v>
      </c>
      <c r="O9" s="3" t="s">
        <v>43</v>
      </c>
      <c r="P9" s="3">
        <v>78020</v>
      </c>
    </row>
    <row r="10" spans="1:16" ht="15" customHeight="1">
      <c r="A10" s="56"/>
      <c r="B10" s="57"/>
      <c r="C10" s="58"/>
      <c r="D10" s="59"/>
      <c r="E10" s="59"/>
      <c r="F10" s="59"/>
      <c r="G10" s="59"/>
      <c r="H10" s="59"/>
      <c r="I10" s="50"/>
      <c r="J10" s="50"/>
      <c r="K10" s="50"/>
      <c r="L10" s="50"/>
      <c r="O10" s="3" t="s">
        <v>44</v>
      </c>
      <c r="P10" s="3">
        <v>78029</v>
      </c>
    </row>
    <row r="11" spans="1:16" ht="15" customHeight="1">
      <c r="A11" s="175" t="s">
        <v>31</v>
      </c>
      <c r="B11" s="176"/>
      <c r="C11" s="176"/>
      <c r="D11" s="176"/>
      <c r="E11" s="158">
        <f>'Budget prév 2018'!E11:H11</f>
        <v>0</v>
      </c>
      <c r="F11" s="156"/>
      <c r="G11" s="156"/>
      <c r="H11" s="157"/>
      <c r="I11" s="50"/>
      <c r="J11" s="50"/>
      <c r="K11" s="50"/>
      <c r="L11" s="50"/>
      <c r="O11" s="3" t="s">
        <v>45</v>
      </c>
      <c r="P11" s="3">
        <v>78030</v>
      </c>
    </row>
    <row r="12" spans="1:16" ht="15" customHeight="1">
      <c r="A12" s="60"/>
      <c r="B12" s="61"/>
      <c r="C12" s="61"/>
      <c r="D12" s="61"/>
      <c r="E12" s="61"/>
      <c r="F12" s="61"/>
      <c r="G12" s="62"/>
      <c r="H12" s="63"/>
      <c r="I12" s="63"/>
      <c r="J12" s="63"/>
      <c r="K12" s="50"/>
      <c r="L12" s="50"/>
      <c r="O12" s="3" t="s">
        <v>46</v>
      </c>
      <c r="P12" s="3">
        <v>78031</v>
      </c>
    </row>
    <row r="13" spans="1:16" ht="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O13" s="3" t="s">
        <v>59</v>
      </c>
      <c r="P13" s="3">
        <v>78071</v>
      </c>
    </row>
    <row r="14" spans="1:16" ht="15" customHeight="1">
      <c r="A14" s="172" t="s">
        <v>861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4"/>
      <c r="L14" s="174"/>
      <c r="O14" s="3" t="s">
        <v>60</v>
      </c>
      <c r="P14" s="3">
        <v>78072</v>
      </c>
    </row>
    <row r="15" spans="1:16" s="2" customFormat="1" ht="21.75" customHeight="1">
      <c r="A15" s="150" t="s">
        <v>312</v>
      </c>
      <c r="B15" s="151"/>
      <c r="C15" s="151"/>
      <c r="D15" s="151"/>
      <c r="E15" s="151"/>
      <c r="F15" s="152"/>
      <c r="G15" s="153" t="s">
        <v>313</v>
      </c>
      <c r="H15" s="154"/>
      <c r="I15" s="154"/>
      <c r="J15" s="154"/>
      <c r="K15" s="154"/>
      <c r="L15" s="154"/>
      <c r="O15" s="3" t="s">
        <v>61</v>
      </c>
      <c r="P15" s="3">
        <v>78073</v>
      </c>
    </row>
    <row r="16" spans="1:16" s="2" customFormat="1" ht="15">
      <c r="A16" s="64"/>
      <c r="B16" s="65"/>
      <c r="C16" s="65"/>
      <c r="D16" s="66" t="s">
        <v>597</v>
      </c>
      <c r="E16" s="66" t="s">
        <v>867</v>
      </c>
      <c r="F16" s="66" t="s">
        <v>868</v>
      </c>
      <c r="G16" s="64"/>
      <c r="H16" s="65"/>
      <c r="I16" s="65"/>
      <c r="J16" s="66" t="s">
        <v>597</v>
      </c>
      <c r="K16" s="66" t="s">
        <v>867</v>
      </c>
      <c r="L16" s="66" t="s">
        <v>868</v>
      </c>
      <c r="O16" s="3"/>
      <c r="P16" s="3"/>
    </row>
    <row r="17" spans="1:16" ht="21.75" customHeight="1">
      <c r="A17" s="67">
        <v>60</v>
      </c>
      <c r="B17" s="161" t="s">
        <v>4</v>
      </c>
      <c r="C17" s="162"/>
      <c r="D17" s="68" t="e">
        <f>'Budget prév 2018'!D28*'Budget prév - Proratisation '!$L$6</f>
        <v>#DIV/0!</v>
      </c>
      <c r="E17" s="68" t="e">
        <f>'Budget prév 2018'!D28*$L$7</f>
        <v>#DIV/0!</v>
      </c>
      <c r="F17" s="68" t="e">
        <f>'Budget prév 2018'!D28*$L$8</f>
        <v>#DIV/0!</v>
      </c>
      <c r="G17" s="67">
        <v>70623</v>
      </c>
      <c r="H17" s="161" t="s">
        <v>304</v>
      </c>
      <c r="I17" s="162"/>
      <c r="J17" s="69" t="e">
        <f>'Budget prév 2018'!H28*'Budget prév - Proratisation '!$L$6</f>
        <v>#DIV/0!</v>
      </c>
      <c r="K17" s="69" t="e">
        <f>'Budget prév 2018'!H28*'Budget prév - Proratisation '!$L$7</f>
        <v>#DIV/0!</v>
      </c>
      <c r="L17" s="69" t="e">
        <f>'Budget prév 2018'!H28*'Budget prév - Proratisation '!L$8</f>
        <v>#DIV/0!</v>
      </c>
      <c r="O17" s="3" t="s">
        <v>62</v>
      </c>
      <c r="P17" s="3">
        <v>78076</v>
      </c>
    </row>
    <row r="18" spans="1:16" ht="21.75" customHeight="1">
      <c r="A18" s="67">
        <v>61</v>
      </c>
      <c r="B18" s="161" t="s">
        <v>5</v>
      </c>
      <c r="C18" s="162"/>
      <c r="D18" s="68" t="e">
        <f>'Budget prév 2018'!D29*'Budget prév - Proratisation '!$L$6</f>
        <v>#DIV/0!</v>
      </c>
      <c r="E18" s="68" t="e">
        <f>'Budget prév 2018'!D29*$L$7</f>
        <v>#DIV/0!</v>
      </c>
      <c r="F18" s="68" t="e">
        <f>'Budget prév 2018'!D29*$L$8</f>
        <v>#DIV/0!</v>
      </c>
      <c r="G18" s="67">
        <v>70624</v>
      </c>
      <c r="H18" s="161" t="s">
        <v>6</v>
      </c>
      <c r="I18" s="162"/>
      <c r="J18" s="69" t="e">
        <f>'Budget prév 2018'!H29*'Budget prév - Proratisation '!$L$6</f>
        <v>#DIV/0!</v>
      </c>
      <c r="K18" s="69" t="e">
        <f>'Budget prév 2018'!H29*'Budget prév - Proratisation '!$L$7</f>
        <v>#DIV/0!</v>
      </c>
      <c r="L18" s="69" t="e">
        <f>'Budget prév 2018'!H29*'Budget prév - Proratisation '!L$8</f>
        <v>#DIV/0!</v>
      </c>
      <c r="O18" s="3" t="s">
        <v>63</v>
      </c>
      <c r="P18" s="3">
        <v>78082</v>
      </c>
    </row>
    <row r="19" spans="1:16" ht="21.75" customHeight="1">
      <c r="A19" s="67">
        <v>62</v>
      </c>
      <c r="B19" s="161" t="s">
        <v>7</v>
      </c>
      <c r="C19" s="162"/>
      <c r="D19" s="68" t="e">
        <f>'Budget prév 2018'!D30*'Budget prév - Proratisation '!$L$6</f>
        <v>#DIV/0!</v>
      </c>
      <c r="E19" s="68" t="e">
        <f>'Budget prév 2018'!D30*$L$7</f>
        <v>#DIV/0!</v>
      </c>
      <c r="F19" s="68" t="e">
        <f>'Budget prév 2018'!D30*$L$8</f>
        <v>#DIV/0!</v>
      </c>
      <c r="G19" s="67">
        <v>70625</v>
      </c>
      <c r="H19" s="161" t="s">
        <v>8</v>
      </c>
      <c r="I19" s="162"/>
      <c r="J19" s="69" t="e">
        <f>'Budget prév 2018'!H30*'Budget prév - Proratisation '!$L$6</f>
        <v>#DIV/0!</v>
      </c>
      <c r="K19" s="69" t="e">
        <f>'Budget prév 2018'!H30*'Budget prév - Proratisation '!$L$7</f>
        <v>#DIV/0!</v>
      </c>
      <c r="L19" s="69" t="e">
        <f>'Budget prév 2018'!H30*'Budget prév - Proratisation '!L$8</f>
        <v>#DIV/0!</v>
      </c>
      <c r="O19" s="3" t="s">
        <v>64</v>
      </c>
      <c r="P19" s="3">
        <v>78084</v>
      </c>
    </row>
    <row r="20" spans="1:16" ht="21.75" customHeight="1">
      <c r="A20" s="67" t="s">
        <v>9</v>
      </c>
      <c r="B20" s="163" t="s">
        <v>302</v>
      </c>
      <c r="C20" s="162"/>
      <c r="D20" s="68" t="e">
        <f>'Budget prév 2018'!D31*'Budget prév - Proratisation '!$L$6</f>
        <v>#DIV/0!</v>
      </c>
      <c r="E20" s="68" t="e">
        <f>'Budget prév 2018'!D31*$L$7</f>
        <v>#DIV/0!</v>
      </c>
      <c r="F20" s="68" t="e">
        <f>'Budget prév 2018'!D31*$L$8</f>
        <v>#DIV/0!</v>
      </c>
      <c r="G20" s="67">
        <v>70642</v>
      </c>
      <c r="H20" s="163" t="s">
        <v>305</v>
      </c>
      <c r="I20" s="168"/>
      <c r="J20" s="69" t="e">
        <f>'Budget prév 2018'!H31*'Budget prév - Proratisation '!$L$6</f>
        <v>#DIV/0!</v>
      </c>
      <c r="K20" s="69" t="e">
        <f>'Budget prév 2018'!H31*'Budget prév - Proratisation '!$L$7</f>
        <v>#DIV/0!</v>
      </c>
      <c r="L20" s="69" t="e">
        <f>'Budget prév 2018'!H31*'Budget prév - Proratisation '!L$8</f>
        <v>#DIV/0!</v>
      </c>
      <c r="O20" s="3" t="s">
        <v>65</v>
      </c>
      <c r="P20" s="3">
        <v>78087</v>
      </c>
    </row>
    <row r="21" spans="1:16" ht="21.75" customHeight="1">
      <c r="A21" s="67" t="s">
        <v>10</v>
      </c>
      <c r="B21" s="161" t="s">
        <v>11</v>
      </c>
      <c r="C21" s="162"/>
      <c r="D21" s="68" t="e">
        <f>'Budget prév 2018'!D32*'Budget prév - Proratisation '!$L$6</f>
        <v>#DIV/0!</v>
      </c>
      <c r="E21" s="68" t="e">
        <f>'Budget prév 2018'!D32*$L$7</f>
        <v>#DIV/0!</v>
      </c>
      <c r="F21" s="68" t="e">
        <f>'Budget prév 2018'!D32*$L$8</f>
        <v>#DIV/0!</v>
      </c>
      <c r="G21" s="67">
        <v>708</v>
      </c>
      <c r="H21" s="161" t="s">
        <v>12</v>
      </c>
      <c r="I21" s="162"/>
      <c r="J21" s="69" t="e">
        <f>'Budget prév 2018'!H32*'Budget prév - Proratisation '!$L$6</f>
        <v>#DIV/0!</v>
      </c>
      <c r="K21" s="69" t="e">
        <f>'Budget prév 2018'!H32*'Budget prév - Proratisation '!$L$7</f>
        <v>#DIV/0!</v>
      </c>
      <c r="L21" s="69" t="e">
        <f>'Budget prév 2018'!H32*'Budget prév - Proratisation '!L$8</f>
        <v>#DIV/0!</v>
      </c>
      <c r="O21" s="3" t="s">
        <v>66</v>
      </c>
      <c r="P21" s="3">
        <v>78089</v>
      </c>
    </row>
    <row r="22" spans="1:16" ht="21.75" customHeight="1">
      <c r="A22" s="67">
        <v>64</v>
      </c>
      <c r="B22" s="161" t="s">
        <v>13</v>
      </c>
      <c r="C22" s="162"/>
      <c r="D22" s="68" t="e">
        <f>'Budget prév 2018'!D33*'Budget prév - Proratisation '!$L$6</f>
        <v>#DIV/0!</v>
      </c>
      <c r="E22" s="68" t="e">
        <f>'Budget prév 2018'!D33*$L$7</f>
        <v>#DIV/0!</v>
      </c>
      <c r="F22" s="68" t="e">
        <f>'Budget prév 2018'!D33*$L$8</f>
        <v>#DIV/0!</v>
      </c>
      <c r="G22" s="67">
        <v>741</v>
      </c>
      <c r="H22" s="163" t="s">
        <v>32</v>
      </c>
      <c r="I22" s="162"/>
      <c r="J22" s="69" t="e">
        <f>'Budget prév 2018'!H33*'Budget prév - Proratisation '!$L$6</f>
        <v>#DIV/0!</v>
      </c>
      <c r="K22" s="69" t="e">
        <f>'Budget prév 2018'!H33*'Budget prév - Proratisation '!$L$7</f>
        <v>#DIV/0!</v>
      </c>
      <c r="L22" s="69" t="e">
        <f>'Budget prév 2018'!H33*'Budget prév - Proratisation '!L$8</f>
        <v>#DIV/0!</v>
      </c>
      <c r="O22" s="3" t="s">
        <v>67</v>
      </c>
      <c r="P22" s="3">
        <v>78090</v>
      </c>
    </row>
    <row r="23" spans="1:16" ht="21.75" customHeight="1">
      <c r="A23" s="67">
        <v>65</v>
      </c>
      <c r="B23" s="70" t="s">
        <v>15</v>
      </c>
      <c r="C23" s="71"/>
      <c r="D23" s="68" t="e">
        <f>'Budget prév 2018'!D34*'Budget prév - Proratisation '!$L$6</f>
        <v>#DIV/0!</v>
      </c>
      <c r="E23" s="68" t="e">
        <f>'Budget prév 2018'!D34*$L$7</f>
        <v>#DIV/0!</v>
      </c>
      <c r="F23" s="68" t="e">
        <f>'Budget prév 2018'!D34*$L$8</f>
        <v>#DIV/0!</v>
      </c>
      <c r="G23" s="67">
        <v>742</v>
      </c>
      <c r="H23" s="163" t="s">
        <v>33</v>
      </c>
      <c r="I23" s="162"/>
      <c r="J23" s="69" t="e">
        <f>'Budget prév 2018'!H34*'Budget prév - Proratisation '!$L$6</f>
        <v>#DIV/0!</v>
      </c>
      <c r="K23" s="69" t="e">
        <f>'Budget prév 2018'!H34*'Budget prév - Proratisation '!$L$7</f>
        <v>#DIV/0!</v>
      </c>
      <c r="L23" s="69" t="e">
        <f>'Budget prév 2018'!H34*'Budget prév - Proratisation '!L$8</f>
        <v>#DIV/0!</v>
      </c>
      <c r="O23" s="3" t="s">
        <v>68</v>
      </c>
      <c r="P23" s="3">
        <v>78092</v>
      </c>
    </row>
    <row r="24" spans="1:16" ht="21.75" customHeight="1">
      <c r="A24" s="67">
        <v>66</v>
      </c>
      <c r="B24" s="161" t="s">
        <v>16</v>
      </c>
      <c r="C24" s="167"/>
      <c r="D24" s="68" t="e">
        <f>'Budget prév 2018'!D35*'Budget prév - Proratisation '!$L$6</f>
        <v>#DIV/0!</v>
      </c>
      <c r="E24" s="68" t="e">
        <f>'Budget prév 2018'!D35*$L$7</f>
        <v>#DIV/0!</v>
      </c>
      <c r="F24" s="68" t="e">
        <f>'Budget prév 2018'!D35*$L$8</f>
        <v>#DIV/0!</v>
      </c>
      <c r="G24" s="67">
        <v>743</v>
      </c>
      <c r="H24" s="163" t="s">
        <v>34</v>
      </c>
      <c r="I24" s="162"/>
      <c r="J24" s="69" t="e">
        <f>'Budget prév 2018'!H35*'Budget prév - Proratisation '!$L$6</f>
        <v>#DIV/0!</v>
      </c>
      <c r="K24" s="69" t="e">
        <f>'Budget prév 2018'!H35*'Budget prév - Proratisation '!$L$7</f>
        <v>#DIV/0!</v>
      </c>
      <c r="L24" s="69" t="e">
        <f>'Budget prév 2018'!H35*'Budget prév - Proratisation '!L$8</f>
        <v>#DIV/0!</v>
      </c>
      <c r="O24" s="3" t="s">
        <v>69</v>
      </c>
      <c r="P24" s="3">
        <v>78096</v>
      </c>
    </row>
    <row r="25" spans="1:16" ht="21.75" customHeight="1">
      <c r="A25" s="67">
        <v>67</v>
      </c>
      <c r="B25" s="161" t="s">
        <v>18</v>
      </c>
      <c r="C25" s="167"/>
      <c r="D25" s="68" t="e">
        <f>'Budget prév 2018'!D36*'Budget prév - Proratisation '!$L$6</f>
        <v>#DIV/0!</v>
      </c>
      <c r="E25" s="68" t="e">
        <f>'Budget prév 2018'!D36*$L$7</f>
        <v>#DIV/0!</v>
      </c>
      <c r="F25" s="68" t="e">
        <f>'Budget prév 2018'!D36*$L$8</f>
        <v>#DIV/0!</v>
      </c>
      <c r="G25" s="67">
        <v>744</v>
      </c>
      <c r="H25" s="163" t="s">
        <v>35</v>
      </c>
      <c r="I25" s="162"/>
      <c r="J25" s="69" t="e">
        <f>'Budget prév 2018'!H36*'Budget prév - Proratisation '!$L$6</f>
        <v>#DIV/0!</v>
      </c>
      <c r="K25" s="69" t="e">
        <f>'Budget prév 2018'!H36*'Budget prév - Proratisation '!$L$7</f>
        <v>#DIV/0!</v>
      </c>
      <c r="L25" s="69" t="e">
        <f>'Budget prév 2018'!H36*'Budget prév - Proratisation '!L$8</f>
        <v>#DIV/0!</v>
      </c>
      <c r="O25" s="3" t="s">
        <v>70</v>
      </c>
      <c r="P25" s="3">
        <v>78104</v>
      </c>
    </row>
    <row r="26" spans="1:16" ht="21.75" customHeight="1">
      <c r="A26" s="67">
        <v>68</v>
      </c>
      <c r="B26" s="163" t="s">
        <v>303</v>
      </c>
      <c r="C26" s="162"/>
      <c r="D26" s="68" t="e">
        <f>'Budget prév 2018'!D37*'Budget prév - Proratisation '!$L$6</f>
        <v>#DIV/0!</v>
      </c>
      <c r="E26" s="68" t="e">
        <f>'Budget prév 2018'!D37*$L$7</f>
        <v>#DIV/0!</v>
      </c>
      <c r="F26" s="68" t="e">
        <f>'Budget prév 2018'!D37*$L$8</f>
        <v>#DIV/0!</v>
      </c>
      <c r="G26" s="67">
        <v>7451</v>
      </c>
      <c r="H26" s="163" t="s">
        <v>306</v>
      </c>
      <c r="I26" s="162"/>
      <c r="J26" s="69" t="e">
        <f>'Budget prév 2018'!H37*'Budget prév - Proratisation '!$L$6</f>
        <v>#DIV/0!</v>
      </c>
      <c r="K26" s="69" t="e">
        <f>'Budget prév 2018'!H37*'Budget prév - Proratisation '!$L$7</f>
        <v>#DIV/0!</v>
      </c>
      <c r="L26" s="69" t="e">
        <f>'Budget prév 2018'!H37*'Budget prév - Proratisation '!L$8</f>
        <v>#DIV/0!</v>
      </c>
      <c r="O26" s="3" t="s">
        <v>71</v>
      </c>
      <c r="P26" s="3">
        <v>78107</v>
      </c>
    </row>
    <row r="27" spans="1:16" ht="21.75" customHeight="1">
      <c r="A27" s="67">
        <v>69</v>
      </c>
      <c r="B27" s="161" t="s">
        <v>20</v>
      </c>
      <c r="C27" s="162"/>
      <c r="D27" s="68" t="e">
        <f>'Budget prév 2018'!D38*'Budget prév - Proratisation '!$L$6</f>
        <v>#DIV/0!</v>
      </c>
      <c r="E27" s="68" t="e">
        <f>'Budget prév 2018'!D38*$L$7</f>
        <v>#DIV/0!</v>
      </c>
      <c r="F27" s="68" t="e">
        <f>'Budget prév 2018'!D38*$L$8</f>
        <v>#DIV/0!</v>
      </c>
      <c r="G27" s="67">
        <v>7452</v>
      </c>
      <c r="H27" s="161" t="s">
        <v>14</v>
      </c>
      <c r="I27" s="162"/>
      <c r="J27" s="69" t="e">
        <f>'Budget prév 2018'!H38*'Budget prév - Proratisation '!$L$6</f>
        <v>#DIV/0!</v>
      </c>
      <c r="K27" s="69" t="e">
        <f>'Budget prév 2018'!H38*'Budget prév - Proratisation '!$L$7</f>
        <v>#DIV/0!</v>
      </c>
      <c r="L27" s="69" t="e">
        <f>'Budget prév 2018'!H38*'Budget prév - Proratisation '!L$8</f>
        <v>#DIV/0!</v>
      </c>
      <c r="O27" s="3" t="s">
        <v>72</v>
      </c>
      <c r="P27" s="3">
        <v>78113</v>
      </c>
    </row>
    <row r="28" spans="1:16" ht="21.75" customHeight="1">
      <c r="A28" s="147" t="s">
        <v>22</v>
      </c>
      <c r="B28" s="164"/>
      <c r="C28" s="165"/>
      <c r="D28" s="68" t="e">
        <f>SUM(D17:D27)</f>
        <v>#DIV/0!</v>
      </c>
      <c r="E28" s="68" t="e">
        <f>SUM(E17:E27)</f>
        <v>#DIV/0!</v>
      </c>
      <c r="F28" s="68" t="e">
        <f>SUM(F17:F27)</f>
        <v>#DIV/0!</v>
      </c>
      <c r="G28" s="67">
        <v>746</v>
      </c>
      <c r="H28" s="163" t="s">
        <v>36</v>
      </c>
      <c r="I28" s="162"/>
      <c r="J28" s="69" t="e">
        <f>'Budget prév 2018'!H39*'Budget prév - Proratisation '!$L$6</f>
        <v>#DIV/0!</v>
      </c>
      <c r="K28" s="69" t="e">
        <f>'Budget prév 2018'!H39*'Budget prév - Proratisation '!$L$7</f>
        <v>#DIV/0!</v>
      </c>
      <c r="L28" s="69" t="e">
        <f>'Budget prév 2018'!H39*'Budget prév - Proratisation '!L$8</f>
        <v>#DIV/0!</v>
      </c>
      <c r="O28" s="3" t="s">
        <v>73</v>
      </c>
      <c r="P28" s="3">
        <v>78117</v>
      </c>
    </row>
    <row r="29" spans="1:16" ht="21.75" customHeight="1">
      <c r="A29" s="67">
        <v>86</v>
      </c>
      <c r="B29" s="161" t="s">
        <v>23</v>
      </c>
      <c r="C29" s="166"/>
      <c r="D29" s="68" t="e">
        <f>'Budget prév 2018'!D40*'Budget prév - Proratisation '!$L$6</f>
        <v>#DIV/0!</v>
      </c>
      <c r="E29" s="68" t="e">
        <f>'Budget prév 2018'!D40*$L$7</f>
        <v>#DIV/0!</v>
      </c>
      <c r="F29" s="68" t="e">
        <f>'Budget prév 2018'!D40*$L$8</f>
        <v>#DIV/0!</v>
      </c>
      <c r="G29" s="67">
        <v>747</v>
      </c>
      <c r="H29" s="163" t="s">
        <v>307</v>
      </c>
      <c r="I29" s="162"/>
      <c r="J29" s="69" t="e">
        <f>'Budget prév 2018'!H40*'Budget prév - Proratisation '!$L$6</f>
        <v>#DIV/0!</v>
      </c>
      <c r="K29" s="69" t="e">
        <f>'Budget prév 2018'!H40*'Budget prév - Proratisation '!$L$7</f>
        <v>#DIV/0!</v>
      </c>
      <c r="L29" s="69" t="e">
        <f>'Budget prév 2018'!H40*'Budget prév - Proratisation '!L$8</f>
        <v>#DIV/0!</v>
      </c>
      <c r="O29" s="3" t="s">
        <v>74</v>
      </c>
      <c r="P29" s="3">
        <v>78118</v>
      </c>
    </row>
    <row r="30" spans="1:16" ht="21.75" customHeight="1">
      <c r="A30" s="144" t="s">
        <v>24</v>
      </c>
      <c r="B30" s="145"/>
      <c r="C30" s="146"/>
      <c r="D30" s="68" t="e">
        <f>D28+D29</f>
        <v>#DIV/0!</v>
      </c>
      <c r="E30" s="68" t="e">
        <f>E28+E29</f>
        <v>#DIV/0!</v>
      </c>
      <c r="F30" s="68" t="e">
        <f>F28+F29</f>
        <v>#DIV/0!</v>
      </c>
      <c r="G30" s="67">
        <v>748</v>
      </c>
      <c r="H30" s="163" t="s">
        <v>308</v>
      </c>
      <c r="I30" s="162"/>
      <c r="J30" s="69" t="e">
        <f>'Budget prév 2018'!H41*'Budget prév - Proratisation '!$L$6</f>
        <v>#DIV/0!</v>
      </c>
      <c r="K30" s="69" t="e">
        <f>'Budget prév 2018'!H41*'Budget prév - Proratisation '!$L$7</f>
        <v>#DIV/0!</v>
      </c>
      <c r="L30" s="69" t="e">
        <f>'Budget prév 2018'!H41*'Budget prév - Proratisation '!L$8</f>
        <v>#DIV/0!</v>
      </c>
      <c r="O30" s="3" t="s">
        <v>75</v>
      </c>
      <c r="P30" s="3">
        <v>78120</v>
      </c>
    </row>
    <row r="31" spans="1:16" ht="21.75" customHeight="1">
      <c r="A31" s="147" t="s">
        <v>25</v>
      </c>
      <c r="B31" s="148"/>
      <c r="C31" s="149"/>
      <c r="D31" s="68" t="e">
        <f>IF(J38&gt;D30,J38-D30,"-")</f>
        <v>#DIV/0!</v>
      </c>
      <c r="E31" s="72" t="e">
        <f>IF(K38&gt;E30,K38-E30,"-")</f>
        <v>#DIV/0!</v>
      </c>
      <c r="F31" s="68" t="e">
        <f>IF(L38&gt;F30,L38-F30,"-")</f>
        <v>#DIV/0!</v>
      </c>
      <c r="G31" s="67">
        <v>75</v>
      </c>
      <c r="H31" s="161" t="s">
        <v>309</v>
      </c>
      <c r="I31" s="162"/>
      <c r="J31" s="69" t="e">
        <f>'Budget prév 2018'!H42*'Budget prév - Proratisation '!$L$6</f>
        <v>#DIV/0!</v>
      </c>
      <c r="K31" s="69" t="e">
        <f>'Budget prév 2018'!H42*'Budget prév - Proratisation '!$L$7</f>
        <v>#DIV/0!</v>
      </c>
      <c r="L31" s="69" t="e">
        <f>'Budget prév 2018'!H42*'Budget prév - Proratisation '!L$8</f>
        <v>#DIV/0!</v>
      </c>
      <c r="O31" s="3" t="s">
        <v>76</v>
      </c>
      <c r="P31" s="3">
        <v>78123</v>
      </c>
    </row>
    <row r="32" spans="1:16" ht="21.75" customHeight="1">
      <c r="A32" s="51"/>
      <c r="B32" s="51"/>
      <c r="C32" s="51"/>
      <c r="D32" s="51"/>
      <c r="E32" s="51"/>
      <c r="F32" s="51"/>
      <c r="G32" s="67">
        <v>76</v>
      </c>
      <c r="H32" s="161" t="s">
        <v>17</v>
      </c>
      <c r="I32" s="162"/>
      <c r="J32" s="69" t="e">
        <f>'Budget prév 2018'!H43*'Budget prév - Proratisation '!$L$6</f>
        <v>#DIV/0!</v>
      </c>
      <c r="K32" s="69" t="e">
        <f>'Budget prév 2018'!H43*'Budget prév - Proratisation '!$L$7</f>
        <v>#DIV/0!</v>
      </c>
      <c r="L32" s="69" t="e">
        <f>'Budget prév 2018'!H43*'Budget prév - Proratisation '!L$8</f>
        <v>#DIV/0!</v>
      </c>
      <c r="O32" s="3" t="s">
        <v>77</v>
      </c>
      <c r="P32" s="3">
        <v>78124</v>
      </c>
    </row>
    <row r="33" spans="1:16" ht="21.75" customHeight="1">
      <c r="A33" s="51"/>
      <c r="B33" s="51"/>
      <c r="C33" s="51"/>
      <c r="D33" s="51"/>
      <c r="E33" s="51"/>
      <c r="F33" s="51"/>
      <c r="G33" s="67">
        <v>77</v>
      </c>
      <c r="H33" s="161" t="s">
        <v>19</v>
      </c>
      <c r="I33" s="162"/>
      <c r="J33" s="69" t="e">
        <f>'Budget prév 2018'!H44*'Budget prév - Proratisation '!$L$6</f>
        <v>#DIV/0!</v>
      </c>
      <c r="K33" s="69" t="e">
        <f>'Budget prév 2018'!H44*'Budget prév - Proratisation '!$L$7</f>
        <v>#DIV/0!</v>
      </c>
      <c r="L33" s="69" t="e">
        <f>'Budget prév 2018'!H44*'Budget prév - Proratisation '!L$8</f>
        <v>#DIV/0!</v>
      </c>
      <c r="O33" s="3" t="s">
        <v>78</v>
      </c>
      <c r="P33" s="3">
        <v>78128</v>
      </c>
    </row>
    <row r="34" spans="1:16" ht="21.75" customHeight="1">
      <c r="A34" s="51"/>
      <c r="B34" s="51"/>
      <c r="C34" s="51"/>
      <c r="D34" s="51"/>
      <c r="E34" s="51"/>
      <c r="F34" s="51"/>
      <c r="G34" s="67">
        <v>78</v>
      </c>
      <c r="H34" s="163" t="s">
        <v>310</v>
      </c>
      <c r="I34" s="162"/>
      <c r="J34" s="69" t="e">
        <f>'Budget prév 2018'!H45*'Budget prév - Proratisation '!$L$6</f>
        <v>#DIV/0!</v>
      </c>
      <c r="K34" s="69" t="e">
        <f>'Budget prév 2018'!H45*'Budget prév - Proratisation '!$L$7</f>
        <v>#DIV/0!</v>
      </c>
      <c r="L34" s="69" t="e">
        <f>'Budget prév 2018'!H45*'Budget prév - Proratisation '!L$8</f>
        <v>#DIV/0!</v>
      </c>
      <c r="O34" s="3" t="s">
        <v>79</v>
      </c>
      <c r="P34" s="3">
        <v>78133</v>
      </c>
    </row>
    <row r="35" spans="1:16" ht="21.75" customHeight="1">
      <c r="A35" s="51"/>
      <c r="B35" s="51"/>
      <c r="C35" s="51"/>
      <c r="D35" s="51"/>
      <c r="E35" s="51"/>
      <c r="F35" s="51"/>
      <c r="G35" s="67">
        <v>79</v>
      </c>
      <c r="H35" s="161" t="s">
        <v>21</v>
      </c>
      <c r="I35" s="162"/>
      <c r="J35" s="69" t="e">
        <f>'Budget prév 2018'!H46*'Budget prév - Proratisation '!$L$6</f>
        <v>#DIV/0!</v>
      </c>
      <c r="K35" s="69" t="e">
        <f>'Budget prév 2018'!H46*'Budget prév - Proratisation '!$L$7</f>
        <v>#DIV/0!</v>
      </c>
      <c r="L35" s="69" t="e">
        <f>'Budget prév 2018'!H46*'Budget prév - Proratisation '!L$8</f>
        <v>#DIV/0!</v>
      </c>
      <c r="O35" s="3" t="s">
        <v>80</v>
      </c>
      <c r="P35" s="3">
        <v>78138</v>
      </c>
    </row>
    <row r="36" spans="1:16" ht="21.75" customHeight="1">
      <c r="A36" s="51"/>
      <c r="B36" s="51"/>
      <c r="C36" s="51"/>
      <c r="D36" s="51"/>
      <c r="E36" s="51"/>
      <c r="F36" s="51"/>
      <c r="G36" s="147" t="s">
        <v>22</v>
      </c>
      <c r="H36" s="164"/>
      <c r="I36" s="165"/>
      <c r="J36" s="68" t="e">
        <f>SUM(J17:J35)</f>
        <v>#DIV/0!</v>
      </c>
      <c r="K36" s="68" t="e">
        <f>SUM(K17:K35)</f>
        <v>#DIV/0!</v>
      </c>
      <c r="L36" s="68" t="e">
        <f>SUM(L17:L35)</f>
        <v>#DIV/0!</v>
      </c>
      <c r="O36" s="3" t="s">
        <v>81</v>
      </c>
      <c r="P36" s="3">
        <v>78140</v>
      </c>
    </row>
    <row r="37" spans="1:16" ht="21.75" customHeight="1">
      <c r="A37" s="51"/>
      <c r="B37" s="51"/>
      <c r="C37" s="51"/>
      <c r="D37" s="51"/>
      <c r="E37" s="51"/>
      <c r="F37" s="51"/>
      <c r="G37" s="67">
        <v>87</v>
      </c>
      <c r="H37" s="161" t="s">
        <v>311</v>
      </c>
      <c r="I37" s="162"/>
      <c r="J37" s="69" t="e">
        <f>'Budget prév 2018'!H48*'Budget prév - Proratisation '!$L$6</f>
        <v>#DIV/0!</v>
      </c>
      <c r="K37" s="69" t="e">
        <f>'Budget prév 2018'!H48*'Budget prév - Proratisation '!L$7</f>
        <v>#DIV/0!</v>
      </c>
      <c r="L37" s="69" t="e">
        <f>'Budget prév 2018'!H48*'Budget prév - Proratisation '!L$8</f>
        <v>#DIV/0!</v>
      </c>
      <c r="O37" s="3" t="s">
        <v>82</v>
      </c>
      <c r="P37" s="3">
        <v>78143</v>
      </c>
    </row>
    <row r="38" spans="1:16" ht="21.75" customHeight="1">
      <c r="A38" s="51"/>
      <c r="B38" s="51"/>
      <c r="C38" s="51"/>
      <c r="D38" s="51"/>
      <c r="E38" s="51"/>
      <c r="F38" s="51"/>
      <c r="G38" s="144" t="s">
        <v>24</v>
      </c>
      <c r="H38" s="145"/>
      <c r="I38" s="146"/>
      <c r="J38" s="68" t="e">
        <f>J36+J37</f>
        <v>#DIV/0!</v>
      </c>
      <c r="K38" s="68" t="e">
        <f>K36+K37</f>
        <v>#DIV/0!</v>
      </c>
      <c r="L38" s="68" t="e">
        <f>L36+L37</f>
        <v>#DIV/0!</v>
      </c>
      <c r="O38" s="3" t="s">
        <v>83</v>
      </c>
      <c r="P38" s="3">
        <v>78146</v>
      </c>
    </row>
    <row r="39" spans="1:16" ht="21.75" customHeight="1">
      <c r="A39" s="51"/>
      <c r="B39" s="51"/>
      <c r="C39" s="51"/>
      <c r="D39" s="51"/>
      <c r="E39" s="51"/>
      <c r="F39" s="51"/>
      <c r="G39" s="147" t="s">
        <v>26</v>
      </c>
      <c r="H39" s="148"/>
      <c r="I39" s="149"/>
      <c r="J39" s="68" t="e">
        <f>IF(D30&gt;J38,D30-J38,"-")</f>
        <v>#DIV/0!</v>
      </c>
      <c r="K39" s="68" t="e">
        <f>IF(E30&gt;K38,E30-K38,"-")</f>
        <v>#DIV/0!</v>
      </c>
      <c r="L39" s="68" t="e">
        <f>IF(F30&gt;L38,F30-L38,"-")</f>
        <v>#DIV/0!</v>
      </c>
      <c r="O39" s="3" t="s">
        <v>84</v>
      </c>
      <c r="P39" s="3">
        <v>78147</v>
      </c>
    </row>
    <row r="40" spans="1:16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0"/>
      <c r="L40" s="50"/>
      <c r="O40" s="3" t="s">
        <v>85</v>
      </c>
      <c r="P40" s="3">
        <v>78152</v>
      </c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O41" s="3" t="s">
        <v>86</v>
      </c>
      <c r="P41" s="3">
        <v>78160</v>
      </c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O42" s="3" t="s">
        <v>87</v>
      </c>
      <c r="P42" s="3">
        <v>78162</v>
      </c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O43" s="3" t="s">
        <v>88</v>
      </c>
      <c r="P43" s="3">
        <v>78163</v>
      </c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O44" s="3" t="s">
        <v>89</v>
      </c>
      <c r="P44" s="3">
        <v>78164</v>
      </c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O45" s="3" t="s">
        <v>90</v>
      </c>
      <c r="P45" s="3">
        <v>78168</v>
      </c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O46" s="3" t="s">
        <v>91</v>
      </c>
      <c r="P46" s="3">
        <v>78171</v>
      </c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O47" s="3" t="s">
        <v>92</v>
      </c>
      <c r="P47" s="3">
        <v>78172</v>
      </c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O48" s="3" t="s">
        <v>93</v>
      </c>
      <c r="P48" s="3">
        <v>78185</v>
      </c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O49" s="3" t="s">
        <v>94</v>
      </c>
      <c r="P49" s="3">
        <v>78188</v>
      </c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O50" s="3" t="s">
        <v>95</v>
      </c>
      <c r="P50" s="3">
        <v>78189</v>
      </c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O51" s="3" t="s">
        <v>96</v>
      </c>
      <c r="P51" s="3">
        <v>78190</v>
      </c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O52" s="3" t="s">
        <v>97</v>
      </c>
      <c r="P52" s="3">
        <v>78192</v>
      </c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O53" s="3" t="s">
        <v>98</v>
      </c>
      <c r="P53" s="3">
        <v>78193</v>
      </c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O54" s="3" t="s">
        <v>99</v>
      </c>
      <c r="P54" s="3">
        <v>78194</v>
      </c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O55" s="3" t="s">
        <v>100</v>
      </c>
      <c r="P55" s="3">
        <v>78196</v>
      </c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O56" s="3" t="s">
        <v>101</v>
      </c>
      <c r="P56" s="3">
        <v>78202</v>
      </c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O57" s="3" t="s">
        <v>102</v>
      </c>
      <c r="P57" s="3">
        <v>78206</v>
      </c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O58" s="3" t="s">
        <v>103</v>
      </c>
      <c r="P58" s="3">
        <v>78208</v>
      </c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O59" s="3" t="s">
        <v>104</v>
      </c>
      <c r="P59" s="3">
        <v>78209</v>
      </c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O60" s="3" t="s">
        <v>105</v>
      </c>
      <c r="P60" s="3">
        <v>78217</v>
      </c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O61" s="3" t="s">
        <v>106</v>
      </c>
      <c r="P61" s="3">
        <v>78227</v>
      </c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O62" s="3" t="s">
        <v>107</v>
      </c>
      <c r="P62" s="3">
        <v>78231</v>
      </c>
    </row>
    <row r="63" spans="1:16" ht="12.75">
      <c r="A63" s="6"/>
      <c r="B63" s="6"/>
      <c r="C63" s="6"/>
      <c r="D63" s="6"/>
      <c r="E63" s="6"/>
      <c r="F63" s="6"/>
      <c r="G63" s="6"/>
      <c r="H63" s="6"/>
      <c r="I63" s="6"/>
      <c r="J63" s="6"/>
      <c r="O63" s="3" t="s">
        <v>108</v>
      </c>
      <c r="P63" s="3">
        <v>78233</v>
      </c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6"/>
      <c r="O64" s="3" t="s">
        <v>109</v>
      </c>
      <c r="P64" s="3">
        <v>78234</v>
      </c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O65" s="3" t="s">
        <v>110</v>
      </c>
      <c r="P65" s="3">
        <v>78236</v>
      </c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6"/>
      <c r="O66" s="3" t="s">
        <v>111</v>
      </c>
      <c r="P66" s="3">
        <v>78237</v>
      </c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6"/>
      <c r="O67" s="3" t="s">
        <v>112</v>
      </c>
      <c r="P67" s="3">
        <v>78238</v>
      </c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O68" s="3" t="s">
        <v>113</v>
      </c>
      <c r="P68" s="3">
        <v>78239</v>
      </c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O69" s="3" t="s">
        <v>114</v>
      </c>
      <c r="P69" s="3">
        <v>78242</v>
      </c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O70" s="3" t="s">
        <v>115</v>
      </c>
      <c r="P70" s="3">
        <v>78245</v>
      </c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O71" s="3" t="s">
        <v>116</v>
      </c>
      <c r="P71" s="3">
        <v>78246</v>
      </c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O72" s="3" t="s">
        <v>117</v>
      </c>
      <c r="P72" s="3">
        <v>78251</v>
      </c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O73" s="3" t="s">
        <v>118</v>
      </c>
      <c r="P73" s="3">
        <v>78255</v>
      </c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O74" s="3" t="s">
        <v>119</v>
      </c>
      <c r="P74" s="3">
        <v>78261</v>
      </c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O75" s="3" t="s">
        <v>120</v>
      </c>
      <c r="P75" s="3">
        <v>78262</v>
      </c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O76" s="3" t="s">
        <v>121</v>
      </c>
      <c r="P76" s="3">
        <v>78263</v>
      </c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O77" s="3" t="s">
        <v>122</v>
      </c>
      <c r="P77" s="3">
        <v>78264</v>
      </c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O78" s="3" t="s">
        <v>123</v>
      </c>
      <c r="P78" s="3">
        <v>78265</v>
      </c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6"/>
      <c r="O79" s="3" t="s">
        <v>124</v>
      </c>
      <c r="P79" s="3">
        <v>78267</v>
      </c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6"/>
      <c r="O80" s="3" t="s">
        <v>125</v>
      </c>
      <c r="P80" s="3">
        <v>78269</v>
      </c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6"/>
      <c r="O81" s="3" t="s">
        <v>126</v>
      </c>
      <c r="P81" s="3">
        <v>78276</v>
      </c>
    </row>
    <row r="82" spans="1:16" ht="12.75">
      <c r="A82" s="6"/>
      <c r="B82" s="6"/>
      <c r="C82" s="6"/>
      <c r="D82" s="6"/>
      <c r="E82" s="6"/>
      <c r="F82" s="6"/>
      <c r="G82" s="6"/>
      <c r="H82" s="6"/>
      <c r="I82" s="6"/>
      <c r="J82" s="6"/>
      <c r="O82" s="3" t="s">
        <v>127</v>
      </c>
      <c r="P82" s="3">
        <v>78278</v>
      </c>
    </row>
    <row r="83" spans="1:16" ht="12.75">
      <c r="A83" s="6"/>
      <c r="B83" s="6"/>
      <c r="C83" s="6"/>
      <c r="D83" s="6"/>
      <c r="E83" s="6"/>
      <c r="F83" s="6"/>
      <c r="G83" s="6"/>
      <c r="H83" s="6"/>
      <c r="I83" s="6"/>
      <c r="J83" s="6"/>
      <c r="O83" s="3" t="s">
        <v>128</v>
      </c>
      <c r="P83" s="3">
        <v>78281</v>
      </c>
    </row>
    <row r="84" spans="1:16" ht="12.75">
      <c r="A84" s="6"/>
      <c r="B84" s="6"/>
      <c r="C84" s="6"/>
      <c r="D84" s="6"/>
      <c r="E84" s="6"/>
      <c r="F84" s="6"/>
      <c r="G84" s="6"/>
      <c r="H84" s="6"/>
      <c r="I84" s="6"/>
      <c r="J84" s="6"/>
      <c r="O84" s="3" t="s">
        <v>129</v>
      </c>
      <c r="P84" s="3">
        <v>78283</v>
      </c>
    </row>
    <row r="85" spans="1:16" ht="12.75">
      <c r="A85" s="6"/>
      <c r="B85" s="6"/>
      <c r="C85" s="6"/>
      <c r="D85" s="6"/>
      <c r="E85" s="6"/>
      <c r="F85" s="6"/>
      <c r="G85" s="6"/>
      <c r="H85" s="6"/>
      <c r="I85" s="6"/>
      <c r="J85" s="6"/>
      <c r="O85" s="3" t="s">
        <v>130</v>
      </c>
      <c r="P85" s="3">
        <v>78285</v>
      </c>
    </row>
    <row r="86" spans="1:16" ht="12.75">
      <c r="A86" s="6"/>
      <c r="B86" s="6"/>
      <c r="C86" s="6"/>
      <c r="D86" s="6"/>
      <c r="E86" s="6"/>
      <c r="F86" s="6"/>
      <c r="G86" s="6"/>
      <c r="H86" s="6"/>
      <c r="I86" s="6"/>
      <c r="J86" s="6"/>
      <c r="O86" s="3" t="s">
        <v>131</v>
      </c>
      <c r="P86" s="3">
        <v>78289</v>
      </c>
    </row>
    <row r="87" spans="1:16" ht="12.75">
      <c r="A87" s="6"/>
      <c r="B87" s="6"/>
      <c r="C87" s="6"/>
      <c r="D87" s="6"/>
      <c r="E87" s="6"/>
      <c r="F87" s="6"/>
      <c r="G87" s="6"/>
      <c r="H87" s="6"/>
      <c r="I87" s="6"/>
      <c r="J87" s="6"/>
      <c r="O87" s="3" t="s">
        <v>132</v>
      </c>
      <c r="P87" s="3">
        <v>78290</v>
      </c>
    </row>
    <row r="88" spans="1:16" ht="12.75">
      <c r="A88" s="6"/>
      <c r="B88" s="6"/>
      <c r="C88" s="6"/>
      <c r="D88" s="6"/>
      <c r="E88" s="6"/>
      <c r="F88" s="6"/>
      <c r="G88" s="6"/>
      <c r="H88" s="6"/>
      <c r="I88" s="6"/>
      <c r="J88" s="6"/>
      <c r="O88" s="3" t="s">
        <v>133</v>
      </c>
      <c r="P88" s="3">
        <v>78291</v>
      </c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6"/>
      <c r="O89" s="3" t="s">
        <v>134</v>
      </c>
      <c r="P89" s="3">
        <v>78296</v>
      </c>
    </row>
    <row r="90" spans="1:16" ht="12.75">
      <c r="A90" s="6"/>
      <c r="B90" s="6"/>
      <c r="C90" s="6"/>
      <c r="D90" s="6"/>
      <c r="E90" s="6"/>
      <c r="F90" s="6"/>
      <c r="G90" s="6"/>
      <c r="H90" s="6"/>
      <c r="I90" s="6"/>
      <c r="J90" s="6"/>
      <c r="O90" s="3" t="s">
        <v>135</v>
      </c>
      <c r="P90" s="3">
        <v>78297</v>
      </c>
    </row>
    <row r="91" spans="1:16" ht="12.75">
      <c r="A91" s="6"/>
      <c r="B91" s="6"/>
      <c r="C91" s="6"/>
      <c r="D91" s="6"/>
      <c r="E91" s="6"/>
      <c r="F91" s="6"/>
      <c r="G91" s="6"/>
      <c r="H91" s="6"/>
      <c r="I91" s="6"/>
      <c r="J91" s="6"/>
      <c r="O91" s="3" t="s">
        <v>136</v>
      </c>
      <c r="P91" s="3">
        <v>78299</v>
      </c>
    </row>
    <row r="92" spans="1:16" ht="12.75">
      <c r="A92" s="6"/>
      <c r="B92" s="6"/>
      <c r="C92" s="6"/>
      <c r="D92" s="6"/>
      <c r="E92" s="6"/>
      <c r="F92" s="6"/>
      <c r="G92" s="6"/>
      <c r="H92" s="6"/>
      <c r="I92" s="6"/>
      <c r="J92" s="6"/>
      <c r="O92" s="3" t="s">
        <v>137</v>
      </c>
      <c r="P92" s="3">
        <v>78300</v>
      </c>
    </row>
    <row r="93" spans="1:16" ht="12.75">
      <c r="A93" s="6"/>
      <c r="B93" s="6"/>
      <c r="C93" s="6"/>
      <c r="D93" s="6"/>
      <c r="E93" s="6"/>
      <c r="F93" s="6"/>
      <c r="G93" s="6"/>
      <c r="H93" s="6"/>
      <c r="I93" s="6"/>
      <c r="J93" s="6"/>
      <c r="O93" s="3" t="s">
        <v>138</v>
      </c>
      <c r="P93" s="3">
        <v>78305</v>
      </c>
    </row>
    <row r="94" spans="1:16" ht="12.75">
      <c r="A94" s="6"/>
      <c r="B94" s="6"/>
      <c r="C94" s="6"/>
      <c r="D94" s="6"/>
      <c r="E94" s="6"/>
      <c r="F94" s="6"/>
      <c r="G94" s="6"/>
      <c r="H94" s="6"/>
      <c r="I94" s="6"/>
      <c r="J94" s="6"/>
      <c r="O94" s="3" t="s">
        <v>139</v>
      </c>
      <c r="P94" s="3">
        <v>78307</v>
      </c>
    </row>
    <row r="95" spans="1:16" ht="12.75">
      <c r="A95" s="6"/>
      <c r="B95" s="6"/>
      <c r="C95" s="6"/>
      <c r="D95" s="6"/>
      <c r="E95" s="6"/>
      <c r="F95" s="6"/>
      <c r="G95" s="6"/>
      <c r="H95" s="6"/>
      <c r="I95" s="6"/>
      <c r="J95" s="6"/>
      <c r="O95" s="3" t="s">
        <v>140</v>
      </c>
      <c r="P95" s="3">
        <v>78310</v>
      </c>
    </row>
    <row r="96" spans="1:16" ht="12.75">
      <c r="A96" s="6"/>
      <c r="B96" s="6"/>
      <c r="C96" s="6"/>
      <c r="D96" s="6"/>
      <c r="E96" s="6"/>
      <c r="F96" s="6"/>
      <c r="G96" s="6"/>
      <c r="H96" s="6"/>
      <c r="I96" s="6"/>
      <c r="J96" s="6"/>
      <c r="O96" s="3" t="s">
        <v>141</v>
      </c>
      <c r="P96" s="3">
        <v>78311</v>
      </c>
    </row>
    <row r="97" spans="1:16" ht="12.75">
      <c r="A97" s="6"/>
      <c r="B97" s="6"/>
      <c r="C97" s="6"/>
      <c r="D97" s="6"/>
      <c r="E97" s="6"/>
      <c r="F97" s="6"/>
      <c r="G97" s="6"/>
      <c r="H97" s="6"/>
      <c r="I97" s="6"/>
      <c r="J97" s="6"/>
      <c r="O97" s="3" t="s">
        <v>142</v>
      </c>
      <c r="P97" s="3">
        <v>78314</v>
      </c>
    </row>
    <row r="98" spans="1:16" ht="12.75">
      <c r="A98" s="6"/>
      <c r="B98" s="6"/>
      <c r="C98" s="6"/>
      <c r="D98" s="6"/>
      <c r="E98" s="6"/>
      <c r="F98" s="6"/>
      <c r="G98" s="6"/>
      <c r="H98" s="6"/>
      <c r="I98" s="6"/>
      <c r="J98" s="6"/>
      <c r="O98" s="3" t="s">
        <v>143</v>
      </c>
      <c r="P98" s="3">
        <v>78317</v>
      </c>
    </row>
    <row r="99" spans="1:16" ht="12.75">
      <c r="A99" s="6"/>
      <c r="B99" s="6"/>
      <c r="C99" s="6"/>
      <c r="D99" s="6"/>
      <c r="E99" s="6"/>
      <c r="F99" s="6"/>
      <c r="G99" s="6"/>
      <c r="H99" s="6"/>
      <c r="I99" s="6"/>
      <c r="J99" s="6"/>
      <c r="O99" s="3" t="s">
        <v>144</v>
      </c>
      <c r="P99" s="3">
        <v>78320</v>
      </c>
    </row>
    <row r="100" spans="1:1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O100" s="3" t="s">
        <v>145</v>
      </c>
      <c r="P100" s="3">
        <v>78321</v>
      </c>
    </row>
    <row r="101" spans="1:1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O101" s="3" t="s">
        <v>146</v>
      </c>
      <c r="P101" s="3">
        <v>78322</v>
      </c>
    </row>
    <row r="102" spans="1:1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O102" s="3" t="s">
        <v>147</v>
      </c>
      <c r="P102" s="3">
        <v>78324</v>
      </c>
    </row>
    <row r="103" spans="1:1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O103" s="3" t="s">
        <v>148</v>
      </c>
      <c r="P103" s="3">
        <v>78325</v>
      </c>
    </row>
    <row r="104" spans="1:1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O104" s="3" t="s">
        <v>149</v>
      </c>
      <c r="P104" s="3">
        <v>78327</v>
      </c>
    </row>
    <row r="105" spans="1:1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O105" s="3" t="s">
        <v>150</v>
      </c>
      <c r="P105" s="3">
        <v>78077</v>
      </c>
    </row>
    <row r="106" spans="1:1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O106" s="3" t="s">
        <v>151</v>
      </c>
      <c r="P106" s="3">
        <v>78125</v>
      </c>
    </row>
    <row r="107" spans="1:1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O107" s="3" t="s">
        <v>152</v>
      </c>
      <c r="P107" s="3">
        <v>78126</v>
      </c>
    </row>
    <row r="108" spans="1:1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O108" s="3" t="s">
        <v>153</v>
      </c>
      <c r="P108" s="3">
        <v>78230</v>
      </c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O109" s="3" t="s">
        <v>154</v>
      </c>
      <c r="P109" s="3">
        <v>78302</v>
      </c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O110" s="3" t="s">
        <v>155</v>
      </c>
      <c r="P110" s="3">
        <v>78513</v>
      </c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O111" s="3" t="s">
        <v>156</v>
      </c>
      <c r="P111" s="3">
        <v>78644</v>
      </c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O112" s="3" t="s">
        <v>157</v>
      </c>
      <c r="P112" s="3">
        <v>78668</v>
      </c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O113" s="3" t="s">
        <v>158</v>
      </c>
      <c r="P113" s="3">
        <v>78329</v>
      </c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O114" s="3" t="s">
        <v>159</v>
      </c>
      <c r="P114" s="3">
        <v>78158</v>
      </c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O115" s="3" t="s">
        <v>160</v>
      </c>
      <c r="P115" s="3">
        <v>78396</v>
      </c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O116" s="3" t="s">
        <v>161</v>
      </c>
      <c r="P116" s="3">
        <v>78397</v>
      </c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O117" s="3" t="s">
        <v>162</v>
      </c>
      <c r="P117" s="3">
        <v>78481</v>
      </c>
    </row>
    <row r="118" spans="1:1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O118" s="3" t="s">
        <v>163</v>
      </c>
      <c r="P118" s="3">
        <v>78486</v>
      </c>
    </row>
    <row r="119" spans="1:1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O119" s="3" t="s">
        <v>164</v>
      </c>
      <c r="P119" s="3">
        <v>78502</v>
      </c>
    </row>
    <row r="120" spans="1:1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O120" s="3" t="s">
        <v>165</v>
      </c>
      <c r="P120" s="3">
        <v>78606</v>
      </c>
    </row>
    <row r="121" spans="1:1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O121" s="3" t="s">
        <v>166</v>
      </c>
      <c r="P121" s="3">
        <v>78608</v>
      </c>
    </row>
    <row r="122" spans="1:1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O122" s="3" t="s">
        <v>167</v>
      </c>
      <c r="P122" s="3">
        <v>78623</v>
      </c>
    </row>
    <row r="123" spans="1:1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O123" s="3" t="s">
        <v>168</v>
      </c>
      <c r="P123" s="3">
        <v>78650</v>
      </c>
    </row>
    <row r="124" spans="1:1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O124" s="3" t="s">
        <v>169</v>
      </c>
      <c r="P124" s="3">
        <v>78010</v>
      </c>
    </row>
    <row r="125" spans="1:1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O125" s="3" t="s">
        <v>170</v>
      </c>
      <c r="P125" s="3">
        <v>78108</v>
      </c>
    </row>
    <row r="126" spans="1:1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O126" s="3" t="s">
        <v>171</v>
      </c>
      <c r="P126" s="3">
        <v>78165</v>
      </c>
    </row>
    <row r="127" spans="1:1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O127" s="3" t="s">
        <v>172</v>
      </c>
      <c r="P127" s="3">
        <v>78220</v>
      </c>
    </row>
    <row r="128" spans="15:16" ht="10.5">
      <c r="O128" s="3" t="s">
        <v>173</v>
      </c>
      <c r="P128" s="3">
        <v>78343</v>
      </c>
    </row>
    <row r="129" spans="15:16" ht="10.5">
      <c r="O129" s="3" t="s">
        <v>174</v>
      </c>
      <c r="P129" s="3">
        <v>78398</v>
      </c>
    </row>
    <row r="130" spans="15:16" ht="10.5">
      <c r="O130" s="3" t="s">
        <v>175</v>
      </c>
      <c r="P130" s="3">
        <v>78440</v>
      </c>
    </row>
    <row r="131" spans="15:16" ht="10.5">
      <c r="O131" s="3" t="s">
        <v>176</v>
      </c>
      <c r="P131" s="3">
        <v>78224</v>
      </c>
    </row>
    <row r="132" spans="15:16" ht="10.5">
      <c r="O132" s="3" t="s">
        <v>177</v>
      </c>
      <c r="P132" s="3">
        <v>78334</v>
      </c>
    </row>
    <row r="133" spans="15:16" ht="10.5">
      <c r="O133" s="3" t="s">
        <v>178</v>
      </c>
      <c r="P133" s="3">
        <v>78335</v>
      </c>
    </row>
    <row r="134" spans="15:16" ht="10.5">
      <c r="O134" s="3" t="s">
        <v>179</v>
      </c>
      <c r="P134" s="3">
        <v>78337</v>
      </c>
    </row>
    <row r="135" spans="15:16" ht="10.5">
      <c r="O135" s="3" t="s">
        <v>180</v>
      </c>
      <c r="P135" s="3">
        <v>78344</v>
      </c>
    </row>
    <row r="136" spans="15:16" ht="10.5">
      <c r="O136" s="3" t="s">
        <v>181</v>
      </c>
      <c r="P136" s="3">
        <v>78346</v>
      </c>
    </row>
    <row r="137" spans="15:16" ht="10.5">
      <c r="O137" s="3" t="s">
        <v>182</v>
      </c>
      <c r="P137" s="3">
        <v>78349</v>
      </c>
    </row>
    <row r="138" spans="15:16" ht="10.5">
      <c r="O138" s="3" t="s">
        <v>183</v>
      </c>
      <c r="P138" s="3">
        <v>78350</v>
      </c>
    </row>
    <row r="139" spans="15:16" ht="10.5">
      <c r="O139" s="3" t="s">
        <v>184</v>
      </c>
      <c r="P139" s="3">
        <v>78354</v>
      </c>
    </row>
    <row r="140" spans="15:16" ht="10.5">
      <c r="O140" s="3" t="s">
        <v>185</v>
      </c>
      <c r="P140" s="3">
        <v>78356</v>
      </c>
    </row>
    <row r="141" spans="15:16" ht="10.5">
      <c r="O141" s="3" t="s">
        <v>186</v>
      </c>
      <c r="P141" s="3">
        <v>78358</v>
      </c>
    </row>
    <row r="142" spans="15:16" ht="10.5">
      <c r="O142" s="3" t="s">
        <v>187</v>
      </c>
      <c r="P142" s="3">
        <v>78361</v>
      </c>
    </row>
    <row r="143" spans="15:16" ht="10.5">
      <c r="O143" s="3" t="s">
        <v>188</v>
      </c>
      <c r="P143" s="3">
        <v>78362</v>
      </c>
    </row>
    <row r="144" spans="15:16" ht="10.5">
      <c r="O144" s="3" t="s">
        <v>189</v>
      </c>
      <c r="P144" s="3">
        <v>78364</v>
      </c>
    </row>
    <row r="145" spans="15:16" ht="10.5">
      <c r="O145" s="3" t="s">
        <v>190</v>
      </c>
      <c r="P145" s="3">
        <v>78366</v>
      </c>
    </row>
    <row r="146" spans="15:16" ht="10.5">
      <c r="O146" s="3" t="s">
        <v>191</v>
      </c>
      <c r="P146" s="3">
        <v>78367</v>
      </c>
    </row>
    <row r="147" spans="15:16" ht="10.5">
      <c r="O147" s="3" t="s">
        <v>192</v>
      </c>
      <c r="P147" s="3">
        <v>78368</v>
      </c>
    </row>
    <row r="148" spans="15:16" ht="10.5">
      <c r="O148" s="3" t="s">
        <v>193</v>
      </c>
      <c r="P148" s="3">
        <v>78372</v>
      </c>
    </row>
    <row r="149" spans="15:16" ht="10.5">
      <c r="O149" s="3" t="s">
        <v>194</v>
      </c>
      <c r="P149" s="3">
        <v>78380</v>
      </c>
    </row>
    <row r="150" spans="15:16" ht="10.5">
      <c r="O150" s="3" t="s">
        <v>195</v>
      </c>
      <c r="P150" s="3">
        <v>78381</v>
      </c>
    </row>
    <row r="151" spans="15:16" ht="10.5">
      <c r="O151" s="3" t="s">
        <v>196</v>
      </c>
      <c r="P151" s="3">
        <v>78382</v>
      </c>
    </row>
    <row r="152" spans="15:16" ht="10.5">
      <c r="O152" s="3" t="s">
        <v>197</v>
      </c>
      <c r="P152" s="3">
        <v>78383</v>
      </c>
    </row>
    <row r="153" spans="15:16" ht="10.5">
      <c r="O153" s="3" t="s">
        <v>198</v>
      </c>
      <c r="P153" s="3">
        <v>78384</v>
      </c>
    </row>
    <row r="154" spans="15:16" ht="10.5">
      <c r="O154" s="3" t="s">
        <v>199</v>
      </c>
      <c r="P154" s="3">
        <v>78385</v>
      </c>
    </row>
    <row r="155" spans="15:16" ht="10.5">
      <c r="O155" s="3" t="s">
        <v>200</v>
      </c>
      <c r="P155" s="3">
        <v>78389</v>
      </c>
    </row>
    <row r="156" spans="15:16" ht="10.5">
      <c r="O156" s="3" t="s">
        <v>201</v>
      </c>
      <c r="P156" s="3">
        <v>78391</v>
      </c>
    </row>
    <row r="157" spans="15:16" ht="10.5">
      <c r="O157" s="3" t="s">
        <v>202</v>
      </c>
      <c r="P157" s="3">
        <v>78401</v>
      </c>
    </row>
    <row r="158" spans="15:16" ht="10.5">
      <c r="O158" s="3" t="s">
        <v>203</v>
      </c>
      <c r="P158" s="3">
        <v>78402</v>
      </c>
    </row>
    <row r="159" spans="15:16" ht="10.5">
      <c r="O159" s="3" t="s">
        <v>204</v>
      </c>
      <c r="P159" s="3">
        <v>78403</v>
      </c>
    </row>
    <row r="160" spans="15:16" ht="10.5">
      <c r="O160" s="3" t="s">
        <v>205</v>
      </c>
      <c r="P160" s="3">
        <v>78404</v>
      </c>
    </row>
    <row r="161" spans="15:16" ht="10.5">
      <c r="O161" s="3" t="s">
        <v>206</v>
      </c>
      <c r="P161" s="3">
        <v>78406</v>
      </c>
    </row>
    <row r="162" spans="15:16" ht="10.5">
      <c r="O162" s="3" t="s">
        <v>207</v>
      </c>
      <c r="P162" s="3">
        <v>78407</v>
      </c>
    </row>
    <row r="163" spans="15:16" ht="10.5">
      <c r="O163" s="3" t="s">
        <v>208</v>
      </c>
      <c r="P163" s="3">
        <v>78410</v>
      </c>
    </row>
    <row r="164" spans="15:16" ht="10.5">
      <c r="O164" s="3" t="s">
        <v>209</v>
      </c>
      <c r="P164" s="3">
        <v>78413</v>
      </c>
    </row>
    <row r="165" spans="15:16" ht="10.5">
      <c r="O165" s="3" t="s">
        <v>210</v>
      </c>
      <c r="P165" s="3">
        <v>78415</v>
      </c>
    </row>
    <row r="166" spans="15:16" ht="10.5">
      <c r="O166" s="3" t="s">
        <v>211</v>
      </c>
      <c r="P166" s="3">
        <v>78416</v>
      </c>
    </row>
    <row r="167" spans="15:16" ht="10.5">
      <c r="O167" s="3" t="s">
        <v>212</v>
      </c>
      <c r="P167" s="3">
        <v>78417</v>
      </c>
    </row>
    <row r="168" spans="15:16" ht="10.5">
      <c r="O168" s="3" t="s">
        <v>213</v>
      </c>
      <c r="P168" s="3">
        <v>78418</v>
      </c>
    </row>
    <row r="169" spans="15:16" ht="10.5">
      <c r="O169" s="3" t="s">
        <v>214</v>
      </c>
      <c r="P169" s="3">
        <v>78420</v>
      </c>
    </row>
    <row r="170" spans="15:16" ht="10.5">
      <c r="O170" s="3" t="s">
        <v>215</v>
      </c>
      <c r="P170" s="3">
        <v>78423</v>
      </c>
    </row>
    <row r="171" spans="15:16" ht="10.5">
      <c r="O171" s="3" t="s">
        <v>216</v>
      </c>
      <c r="P171" s="3">
        <v>78431</v>
      </c>
    </row>
    <row r="172" spans="15:16" ht="10.5">
      <c r="O172" s="3" t="s">
        <v>217</v>
      </c>
      <c r="P172" s="3">
        <v>78437</v>
      </c>
    </row>
    <row r="173" spans="15:16" ht="10.5">
      <c r="O173" s="3" t="s">
        <v>218</v>
      </c>
      <c r="P173" s="3">
        <v>78439</v>
      </c>
    </row>
    <row r="174" spans="15:16" ht="10.5">
      <c r="O174" s="3" t="s">
        <v>219</v>
      </c>
      <c r="P174" s="3">
        <v>78442</v>
      </c>
    </row>
    <row r="175" spans="15:16" ht="10.5">
      <c r="O175" s="3" t="s">
        <v>220</v>
      </c>
      <c r="P175" s="3">
        <v>78443</v>
      </c>
    </row>
    <row r="176" spans="15:16" ht="10.5">
      <c r="O176" s="3" t="s">
        <v>221</v>
      </c>
      <c r="P176" s="3">
        <v>78444</v>
      </c>
    </row>
    <row r="177" spans="15:16" ht="10.5">
      <c r="O177" s="3" t="s">
        <v>222</v>
      </c>
      <c r="P177" s="3">
        <v>78451</v>
      </c>
    </row>
    <row r="178" spans="15:16" ht="10.5">
      <c r="O178" s="3" t="s">
        <v>223</v>
      </c>
      <c r="P178" s="3">
        <v>78455</v>
      </c>
    </row>
    <row r="179" spans="15:16" ht="10.5">
      <c r="O179" s="3" t="s">
        <v>224</v>
      </c>
      <c r="P179" s="3">
        <v>78460</v>
      </c>
    </row>
    <row r="180" spans="15:16" ht="10.5">
      <c r="O180" s="3" t="s">
        <v>225</v>
      </c>
      <c r="P180" s="3">
        <v>78464</v>
      </c>
    </row>
    <row r="181" spans="15:16" ht="10.5">
      <c r="O181" s="3" t="s">
        <v>226</v>
      </c>
      <c r="P181" s="3">
        <v>78465</v>
      </c>
    </row>
    <row r="182" spans="15:16" ht="10.5">
      <c r="O182" s="3" t="s">
        <v>227</v>
      </c>
      <c r="P182" s="3">
        <v>78466</v>
      </c>
    </row>
    <row r="183" spans="15:16" ht="10.5">
      <c r="O183" s="3" t="s">
        <v>228</v>
      </c>
      <c r="P183" s="3">
        <v>78470</v>
      </c>
    </row>
    <row r="184" spans="15:16" ht="10.5">
      <c r="O184" s="3" t="s">
        <v>229</v>
      </c>
      <c r="P184" s="3">
        <v>78472</v>
      </c>
    </row>
    <row r="185" spans="15:16" ht="10.5">
      <c r="O185" s="3" t="s">
        <v>230</v>
      </c>
      <c r="P185" s="3">
        <v>78474</v>
      </c>
    </row>
    <row r="186" spans="15:16" ht="10.5">
      <c r="O186" s="3" t="s">
        <v>231</v>
      </c>
      <c r="P186" s="3">
        <v>78475</v>
      </c>
    </row>
    <row r="187" spans="15:16" ht="10.5">
      <c r="O187" s="3" t="s">
        <v>232</v>
      </c>
      <c r="P187" s="3">
        <v>78478</v>
      </c>
    </row>
    <row r="188" spans="15:16" ht="10.5">
      <c r="O188" s="3" t="s">
        <v>233</v>
      </c>
      <c r="P188" s="3">
        <v>78484</v>
      </c>
    </row>
    <row r="189" spans="15:16" ht="10.5">
      <c r="O189" s="3" t="s">
        <v>234</v>
      </c>
      <c r="P189" s="3">
        <v>78490</v>
      </c>
    </row>
    <row r="190" spans="15:16" ht="10.5">
      <c r="O190" s="3" t="s">
        <v>235</v>
      </c>
      <c r="P190" s="3">
        <v>78497</v>
      </c>
    </row>
    <row r="191" spans="15:16" ht="10.5">
      <c r="O191" s="3" t="s">
        <v>236</v>
      </c>
      <c r="P191" s="3">
        <v>78498</v>
      </c>
    </row>
    <row r="192" spans="15:16" ht="10.5">
      <c r="O192" s="3" t="s">
        <v>237</v>
      </c>
      <c r="P192" s="3">
        <v>78499</v>
      </c>
    </row>
    <row r="193" spans="15:16" ht="10.5">
      <c r="O193" s="3" t="s">
        <v>238</v>
      </c>
      <c r="P193" s="3">
        <v>78501</v>
      </c>
    </row>
    <row r="194" spans="15:16" ht="10.5">
      <c r="O194" s="3" t="s">
        <v>239</v>
      </c>
      <c r="P194" s="3">
        <v>78503</v>
      </c>
    </row>
    <row r="195" spans="15:16" ht="10.5">
      <c r="O195" s="3" t="s">
        <v>240</v>
      </c>
      <c r="P195" s="3">
        <v>78506</v>
      </c>
    </row>
    <row r="196" spans="15:16" ht="10.5">
      <c r="O196" s="3" t="s">
        <v>241</v>
      </c>
      <c r="P196" s="3">
        <v>78505</v>
      </c>
    </row>
    <row r="197" spans="15:16" ht="10.5">
      <c r="O197" s="3" t="s">
        <v>242</v>
      </c>
      <c r="P197" s="3">
        <v>78516</v>
      </c>
    </row>
    <row r="198" spans="15:16" ht="10.5">
      <c r="O198" s="3" t="s">
        <v>243</v>
      </c>
      <c r="P198" s="3">
        <v>78517</v>
      </c>
    </row>
    <row r="199" spans="15:16" ht="10.5">
      <c r="O199" s="3" t="s">
        <v>244</v>
      </c>
      <c r="P199" s="3">
        <v>78518</v>
      </c>
    </row>
    <row r="200" spans="15:16" ht="10.5">
      <c r="O200" s="3" t="s">
        <v>245</v>
      </c>
      <c r="P200" s="3">
        <v>78520</v>
      </c>
    </row>
    <row r="201" spans="15:16" ht="10.5">
      <c r="O201" s="3" t="s">
        <v>246</v>
      </c>
      <c r="P201" s="3">
        <v>78522</v>
      </c>
    </row>
    <row r="202" spans="15:16" ht="10.5">
      <c r="O202" s="3" t="s">
        <v>247</v>
      </c>
      <c r="P202" s="3">
        <v>78524</v>
      </c>
    </row>
    <row r="203" spans="15:16" ht="10.5">
      <c r="O203" s="3" t="s">
        <v>248</v>
      </c>
      <c r="P203" s="3">
        <v>78528</v>
      </c>
    </row>
    <row r="204" spans="15:16" ht="10.5">
      <c r="O204" s="3" t="s">
        <v>249</v>
      </c>
      <c r="P204" s="3">
        <v>78530</v>
      </c>
    </row>
    <row r="205" spans="15:16" ht="10.5">
      <c r="O205" s="3" t="s">
        <v>250</v>
      </c>
      <c r="P205" s="3">
        <v>78531</v>
      </c>
    </row>
    <row r="206" spans="15:16" ht="10.5">
      <c r="O206" s="3" t="s">
        <v>251</v>
      </c>
      <c r="P206" s="3">
        <v>78536</v>
      </c>
    </row>
    <row r="207" spans="15:16" ht="10.5">
      <c r="O207" s="3" t="s">
        <v>252</v>
      </c>
      <c r="P207" s="3">
        <v>78537</v>
      </c>
    </row>
    <row r="208" spans="15:16" ht="10.5">
      <c r="O208" s="3" t="s">
        <v>253</v>
      </c>
      <c r="P208" s="3">
        <v>78545</v>
      </c>
    </row>
    <row r="209" spans="15:16" ht="10.5">
      <c r="O209" s="3" t="s">
        <v>254</v>
      </c>
      <c r="P209" s="3">
        <v>78569</v>
      </c>
    </row>
    <row r="210" spans="15:16" ht="10.5">
      <c r="O210" s="3" t="s">
        <v>255</v>
      </c>
      <c r="P210" s="3">
        <v>78548</v>
      </c>
    </row>
    <row r="211" spans="15:16" ht="10.5">
      <c r="O211" s="3" t="s">
        <v>256</v>
      </c>
      <c r="P211" s="3">
        <v>78550</v>
      </c>
    </row>
    <row r="212" spans="15:16" ht="10.5">
      <c r="O212" s="3" t="s">
        <v>257</v>
      </c>
      <c r="P212" s="3">
        <v>78551</v>
      </c>
    </row>
    <row r="213" spans="15:16" ht="10.5">
      <c r="O213" s="3" t="s">
        <v>258</v>
      </c>
      <c r="P213" s="3">
        <v>78557</v>
      </c>
    </row>
    <row r="214" spans="15:16" ht="10.5">
      <c r="O214" s="3" t="s">
        <v>259</v>
      </c>
      <c r="P214" s="3">
        <v>78558</v>
      </c>
    </row>
    <row r="215" spans="15:16" ht="10.5">
      <c r="O215" s="3" t="s">
        <v>260</v>
      </c>
      <c r="P215" s="3">
        <v>78559</v>
      </c>
    </row>
    <row r="216" spans="15:16" ht="10.5">
      <c r="O216" s="3" t="s">
        <v>261</v>
      </c>
      <c r="P216" s="3">
        <v>78561</v>
      </c>
    </row>
    <row r="217" spans="15:16" ht="10.5">
      <c r="O217" s="3" t="s">
        <v>262</v>
      </c>
      <c r="P217" s="3">
        <v>78562</v>
      </c>
    </row>
    <row r="218" spans="15:16" ht="10.5">
      <c r="O218" s="3" t="s">
        <v>263</v>
      </c>
      <c r="P218" s="3">
        <v>78564</v>
      </c>
    </row>
    <row r="219" spans="15:16" ht="10.5">
      <c r="O219" s="3" t="s">
        <v>264</v>
      </c>
      <c r="P219" s="3">
        <v>78565</v>
      </c>
    </row>
    <row r="220" spans="15:16" ht="10.5">
      <c r="O220" s="3" t="s">
        <v>265</v>
      </c>
      <c r="P220" s="3">
        <v>78567</v>
      </c>
    </row>
    <row r="221" spans="15:16" ht="10.5">
      <c r="O221" s="3" t="s">
        <v>266</v>
      </c>
      <c r="P221" s="3">
        <v>78571</v>
      </c>
    </row>
    <row r="222" spans="15:16" ht="10.5">
      <c r="O222" s="3" t="s">
        <v>267</v>
      </c>
      <c r="P222" s="3">
        <v>78575</v>
      </c>
    </row>
    <row r="223" spans="15:16" ht="10.5">
      <c r="O223" s="3" t="s">
        <v>268</v>
      </c>
      <c r="P223" s="3">
        <v>78576</v>
      </c>
    </row>
    <row r="224" spans="15:16" ht="10.5">
      <c r="O224" s="3" t="s">
        <v>269</v>
      </c>
      <c r="P224" s="3">
        <v>78586</v>
      </c>
    </row>
    <row r="225" spans="15:16" ht="10.5">
      <c r="O225" s="3" t="s">
        <v>270</v>
      </c>
      <c r="P225" s="3">
        <v>78588</v>
      </c>
    </row>
    <row r="226" spans="15:16" ht="10.5">
      <c r="O226" s="3" t="s">
        <v>271</v>
      </c>
      <c r="P226" s="3">
        <v>78590</v>
      </c>
    </row>
    <row r="227" spans="15:16" ht="10.5">
      <c r="O227" s="3" t="s">
        <v>272</v>
      </c>
      <c r="P227" s="3">
        <v>78591</v>
      </c>
    </row>
    <row r="228" spans="15:16" ht="10.5">
      <c r="O228" s="3" t="s">
        <v>273</v>
      </c>
      <c r="P228" s="3">
        <v>78597</v>
      </c>
    </row>
    <row r="229" spans="15:16" ht="10.5">
      <c r="O229" s="3" t="s">
        <v>274</v>
      </c>
      <c r="P229" s="3">
        <v>78601</v>
      </c>
    </row>
    <row r="230" spans="15:16" ht="10.5">
      <c r="O230" s="3" t="s">
        <v>275</v>
      </c>
      <c r="P230" s="3">
        <v>78605</v>
      </c>
    </row>
    <row r="231" spans="15:16" ht="10.5">
      <c r="O231" s="3" t="s">
        <v>276</v>
      </c>
      <c r="P231" s="3">
        <v>78609</v>
      </c>
    </row>
    <row r="232" spans="15:16" ht="10.5">
      <c r="O232" s="3" t="s">
        <v>277</v>
      </c>
      <c r="P232" s="3">
        <v>78615</v>
      </c>
    </row>
    <row r="233" spans="15:16" ht="10.5">
      <c r="O233" s="3" t="s">
        <v>278</v>
      </c>
      <c r="P233" s="3">
        <v>78616</v>
      </c>
    </row>
    <row r="234" spans="15:16" ht="10.5">
      <c r="O234" s="3" t="s">
        <v>279</v>
      </c>
      <c r="P234" s="3">
        <v>78618</v>
      </c>
    </row>
    <row r="235" spans="15:16" ht="10.5">
      <c r="O235" s="3" t="s">
        <v>280</v>
      </c>
      <c r="P235" s="3">
        <v>78620</v>
      </c>
    </row>
    <row r="236" spans="15:16" ht="10.5">
      <c r="O236" s="3" t="s">
        <v>281</v>
      </c>
      <c r="P236" s="3">
        <v>78621</v>
      </c>
    </row>
    <row r="237" spans="15:16" ht="10.5">
      <c r="O237" s="3" t="s">
        <v>282</v>
      </c>
      <c r="P237" s="3">
        <v>78624</v>
      </c>
    </row>
    <row r="238" spans="15:16" ht="10.5">
      <c r="O238" s="3" t="s">
        <v>283</v>
      </c>
      <c r="P238" s="3">
        <v>78638</v>
      </c>
    </row>
    <row r="239" spans="15:16" ht="10.5">
      <c r="O239" s="3" t="s">
        <v>284</v>
      </c>
      <c r="P239" s="3">
        <v>78640</v>
      </c>
    </row>
    <row r="240" spans="15:16" ht="10.5">
      <c r="O240" s="3" t="s">
        <v>285</v>
      </c>
      <c r="P240" s="3">
        <v>78642</v>
      </c>
    </row>
    <row r="241" spans="15:16" ht="10.5">
      <c r="O241" s="3" t="s">
        <v>286</v>
      </c>
      <c r="P241" s="3">
        <v>78643</v>
      </c>
    </row>
    <row r="242" spans="15:16" ht="10.5">
      <c r="O242" s="3" t="s">
        <v>287</v>
      </c>
      <c r="P242" s="3">
        <v>78646</v>
      </c>
    </row>
    <row r="243" spans="15:16" ht="10.5">
      <c r="O243" s="3" t="s">
        <v>288</v>
      </c>
      <c r="P243" s="3">
        <v>78647</v>
      </c>
    </row>
    <row r="244" spans="15:16" ht="10.5">
      <c r="O244" s="3" t="s">
        <v>289</v>
      </c>
      <c r="P244" s="3">
        <v>78653</v>
      </c>
    </row>
    <row r="245" spans="15:16" ht="10.5">
      <c r="O245" s="3" t="s">
        <v>290</v>
      </c>
      <c r="P245" s="3">
        <v>78655</v>
      </c>
    </row>
    <row r="246" spans="15:16" ht="10.5">
      <c r="O246" s="3" t="s">
        <v>291</v>
      </c>
      <c r="P246" s="3">
        <v>78672</v>
      </c>
    </row>
    <row r="247" spans="15:16" ht="10.5">
      <c r="O247" s="3" t="s">
        <v>292</v>
      </c>
      <c r="P247" s="3">
        <v>78674</v>
      </c>
    </row>
    <row r="248" spans="15:16" ht="10.5">
      <c r="O248" s="3" t="s">
        <v>293</v>
      </c>
      <c r="P248" s="3">
        <v>78677</v>
      </c>
    </row>
    <row r="249" spans="15:16" ht="10.5">
      <c r="O249" s="3" t="s">
        <v>294</v>
      </c>
      <c r="P249" s="3">
        <v>78681</v>
      </c>
    </row>
    <row r="250" spans="15:16" ht="10.5">
      <c r="O250" s="3" t="s">
        <v>297</v>
      </c>
      <c r="P250" s="3">
        <v>78683</v>
      </c>
    </row>
    <row r="251" spans="15:16" ht="10.5">
      <c r="O251" s="3" t="s">
        <v>295</v>
      </c>
      <c r="P251" s="3">
        <v>78686</v>
      </c>
    </row>
    <row r="252" spans="15:16" ht="10.5">
      <c r="O252" s="3" t="s">
        <v>296</v>
      </c>
      <c r="P252" s="3">
        <v>78688</v>
      </c>
    </row>
    <row r="253" spans="15:16" ht="10.5">
      <c r="O253" s="3" t="s">
        <v>299</v>
      </c>
      <c r="P253" s="3" t="s">
        <v>299</v>
      </c>
    </row>
  </sheetData>
  <sheetProtection sheet="1" formatCells="0" formatColumns="0" formatRows="0" insertColumns="0" insertRows="0" insertHyperlinks="0" deleteColumns="0" deleteRows="0" sort="0" autoFilter="0" pivotTables="0"/>
  <mergeCells count="55">
    <mergeCell ref="C4:D4"/>
    <mergeCell ref="C6:D6"/>
    <mergeCell ref="B17:C17"/>
    <mergeCell ref="H17:I17"/>
    <mergeCell ref="E11:H11"/>
    <mergeCell ref="A1:L1"/>
    <mergeCell ref="A14:L14"/>
    <mergeCell ref="A11:D11"/>
    <mergeCell ref="C7:D7"/>
    <mergeCell ref="C8:D8"/>
    <mergeCell ref="C9:D9"/>
    <mergeCell ref="C3:D3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G36:I36"/>
    <mergeCell ref="H37:I37"/>
    <mergeCell ref="A28:C28"/>
    <mergeCell ref="H28:I28"/>
    <mergeCell ref="B29:C29"/>
    <mergeCell ref="H29:I29"/>
    <mergeCell ref="A30:C30"/>
    <mergeCell ref="H30:I30"/>
    <mergeCell ref="A31:C31"/>
    <mergeCell ref="H31:I31"/>
    <mergeCell ref="H32:I32"/>
    <mergeCell ref="H33:I33"/>
    <mergeCell ref="H34:I34"/>
    <mergeCell ref="H35:I35"/>
    <mergeCell ref="G38:I38"/>
    <mergeCell ref="G39:I39"/>
    <mergeCell ref="A15:F15"/>
    <mergeCell ref="G15:L15"/>
    <mergeCell ref="E3:H3"/>
    <mergeCell ref="E4:H4"/>
    <mergeCell ref="E6:H6"/>
    <mergeCell ref="E7:H7"/>
    <mergeCell ref="E8:H8"/>
    <mergeCell ref="E9:H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2"/>
  <colBreaks count="1" manualBreakCount="1">
    <brk id="10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BENDEL-SCHMID 781</dc:creator>
  <cp:keywords/>
  <dc:description/>
  <cp:lastModifiedBy>Sandra DUPRAY 781</cp:lastModifiedBy>
  <cp:lastPrinted>2017-12-05T10:38:29Z</cp:lastPrinted>
  <dcterms:created xsi:type="dcterms:W3CDTF">2017-01-06T12:52:01Z</dcterms:created>
  <dcterms:modified xsi:type="dcterms:W3CDTF">2017-12-29T12:33:20Z</dcterms:modified>
  <cp:category/>
  <cp:version/>
  <cp:contentType/>
  <cp:contentStatus/>
</cp:coreProperties>
</file>