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80" windowHeight="7815" activeTab="0"/>
  </bookViews>
  <sheets>
    <sheet name="Feuil1" sheetId="1" r:id="rId1"/>
  </sheets>
  <definedNames>
    <definedName name="_xlnm.Print_Area" localSheetId="0">'Feuil1'!$A$1:$J$31</definedName>
  </definedNames>
  <calcPr fullCalcOnLoad="1"/>
</workbook>
</file>

<file path=xl/sharedStrings.xml><?xml version="1.0" encoding="utf-8"?>
<sst xmlns="http://schemas.openxmlformats.org/spreadsheetml/2006/main" count="34" uniqueCount="30">
  <si>
    <t>Oui</t>
  </si>
  <si>
    <t>Non</t>
  </si>
  <si>
    <t xml:space="preserve"> </t>
  </si>
  <si>
    <t>Projet éducatif de territoire
(signé ou en cours de signature)</t>
  </si>
  <si>
    <t>Année de mise en œuvre de la réforme des rythmes éducatifs</t>
  </si>
  <si>
    <t>S'agit il d'un accueil de loisirs déclaré auprès de la DDCS ?</t>
  </si>
  <si>
    <t>Ces accueils doivent satisfaire aux obligations règlementaires définies dans le code de l'action sociale et des familles, notamment concernant :
les qualifications relatives aux encadrants, la formalisation et la mise en oeuvre d'un projet pédagogique et la création d'une offre d'activités diversifiées et organisées</t>
  </si>
  <si>
    <t>Appliquez vous des taux d'encadrement hors cadre ?</t>
  </si>
  <si>
    <t>Appliquez vous des taux d'encadrement assouplis ?</t>
  </si>
  <si>
    <t>Proposez vous la gratuité sur ces heures nouvelles (Tap) ?</t>
  </si>
  <si>
    <t>Ces heures nouvelles sont-elles dégagées le matin ?</t>
  </si>
  <si>
    <t>Ces heures nouvelles sont-elles dégagées le midi ?</t>
  </si>
  <si>
    <t>Ces heures nouvelles sont-elles dégagées le soir ?</t>
  </si>
  <si>
    <t>Quel est le nombre d'heures hebdomadaires par enfant dégagées par la réforme des rythmes éducatifs ?</t>
  </si>
  <si>
    <t>Heures d'accueil de loisirs périscolaire</t>
  </si>
  <si>
    <t>Temps d'accueil libéré par la réforme (Tap)</t>
  </si>
  <si>
    <t>Proposez vous la gratuité sur ces heures d'accueil ?</t>
  </si>
  <si>
    <t>Aide spécifique - rythmes éducatifs</t>
  </si>
  <si>
    <t>Prestation de service ALSH Périscolaire</t>
  </si>
  <si>
    <t>Nom du gestionnaire</t>
  </si>
  <si>
    <t>Application du décret 2013-707 du 02 août 2013 relatif au PEDT. A titre expérimental, il prévoit que les taux d'encadrement ne peuvent être inférieurs à :
un animateur pour 14 mineurs âgés de moins de 6 ans
un animateur pour 18 mineurs âgés de 6 ans ou plus
Motif erreur = Vous ne pouvez pas assouplir les taux d'encadrement sans signature de Pedt</t>
  </si>
  <si>
    <t>Pour rappel, l'ASRE est limité à 3 h de présence par enfant pour 36 semaines par an maximum</t>
  </si>
  <si>
    <t>Ces heures d'accueil sont-elles proposées le matin ?</t>
  </si>
  <si>
    <t>Ces heures d'accueil sont-elles proposées le midi ?</t>
  </si>
  <si>
    <t>Ces heures d'accueil sont-elles proposées le soir ?</t>
  </si>
  <si>
    <t>Encadrement hors réglementations
(taux prévus par l'article R,227-16 du CASF ou taux prévus par le décret 2013-707)
Motif erreur = Vous ne pouvez pas cumuler les taux d'encadrement assouplis et hors cadre</t>
  </si>
  <si>
    <r>
      <t xml:space="preserve">Application du décret 2013-707 du 02 août 2013 relatif au PEDT. A titre expérimental, il prévoit que les taux d'encadrement ne peuvent être inférieurs à :
un animateur pour 14 mineurs âgés de moins de 6 ans
un animateur pour 18 mineurs âgés de 6 ans ou plus
</t>
    </r>
    <r>
      <rPr>
        <u val="single"/>
        <sz val="11"/>
        <color indexed="8"/>
        <rFont val="Arial"/>
        <family val="2"/>
      </rPr>
      <t>Motif erreur</t>
    </r>
    <r>
      <rPr>
        <sz val="11"/>
        <color indexed="8"/>
        <rFont val="Arial"/>
        <family val="2"/>
      </rPr>
      <t xml:space="preserve"> = Vous ne pouvez pas assouplir les taux d'encadrement sans signature de Pedt</t>
    </r>
  </si>
  <si>
    <r>
      <t xml:space="preserve">Encadrement hors réglementations
</t>
    </r>
    <r>
      <rPr>
        <b/>
        <sz val="11"/>
        <color indexed="8"/>
        <rFont val="Arial"/>
        <family val="2"/>
      </rPr>
      <t>( = au delà des taux prévus par l'article R,227-16 du CASF (1 pr 10 et 1 pr 14) ou taux prévus par le décret 2013-707 (1 pr 14 et 1 pr 18))</t>
    </r>
    <r>
      <rPr>
        <sz val="11"/>
        <color indexed="8"/>
        <rFont val="Arial"/>
        <family val="2"/>
      </rPr>
      <t xml:space="preserve">
</t>
    </r>
    <r>
      <rPr>
        <u val="single"/>
        <sz val="11"/>
        <color indexed="8"/>
        <rFont val="Arial"/>
        <family val="2"/>
      </rPr>
      <t>Motif erreur</t>
    </r>
    <r>
      <rPr>
        <sz val="11"/>
        <color indexed="8"/>
        <rFont val="Arial"/>
        <family val="2"/>
      </rPr>
      <t xml:space="preserve"> = Vous ne pouvez pas cumuler les taux d'encadrement assouplis et hors cadre</t>
    </r>
  </si>
  <si>
    <r>
      <t xml:space="preserve">Ce questionnaire ne concerne que les gestionnaires d'accueil de loisirs </t>
    </r>
    <r>
      <rPr>
        <u val="single"/>
        <sz val="14"/>
        <color indexed="8"/>
        <rFont val="Arial"/>
        <family val="2"/>
      </rPr>
      <t>périscolaires.</t>
    </r>
    <r>
      <rPr>
        <sz val="14"/>
        <color indexed="8"/>
        <rFont val="Arial"/>
        <family val="2"/>
      </rPr>
      <t xml:space="preserve">
Il vous permet d'évaluer l'éligibilité de vos accueils de mineurs aux aides financières proposées par la Caf des Yvelines :  
l'aide spécifique - rythmes éducatifs
la prestation de service - accueil de loisirs sans hébergement périscolaire
Il s'agit d'une </t>
    </r>
    <r>
      <rPr>
        <u val="single"/>
        <sz val="14"/>
        <color indexed="8"/>
        <rFont val="Arial"/>
        <family val="2"/>
      </rPr>
      <t>simulation de droit</t>
    </r>
    <r>
      <rPr>
        <sz val="14"/>
        <color indexed="8"/>
        <rFont val="Arial"/>
        <family val="2"/>
      </rPr>
      <t xml:space="preserve">. Il n'engage, en aucun cas, la Caf des Yvelines.
</t>
    </r>
    <r>
      <rPr>
        <u val="single"/>
        <sz val="14"/>
        <color indexed="8"/>
        <rFont val="Arial"/>
        <family val="2"/>
      </rPr>
      <t>Attention</t>
    </r>
    <r>
      <rPr>
        <sz val="14"/>
        <color indexed="8"/>
        <rFont val="Arial"/>
        <family val="2"/>
      </rPr>
      <t xml:space="preserve"> : La Caf des Yvelines ne peut pas prendre d'engagement au titre de l'activité périscolaire dans le cadre du "flux" du volet jeunesse du Cej pour 2013 et 2014.
</t>
    </r>
  </si>
  <si>
    <t>NB : Toutes les cellules jaunes doivent être complétées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</si>
</sst>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1"/>
      <color indexed="8"/>
      <name val="Arial"/>
      <family val="2"/>
    </font>
    <font>
      <sz val="20"/>
      <color indexed="10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8"/>
      <name val="Arial"/>
      <family val="2"/>
    </font>
    <font>
      <b/>
      <u val="single"/>
      <sz val="15"/>
      <color indexed="8"/>
      <name val="Arial"/>
      <family val="2"/>
    </font>
    <font>
      <sz val="2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81">
    <xf numFmtId="0" fontId="0" fillId="0" borderId="0" xfId="0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vertical="center"/>
    </xf>
    <xf numFmtId="0" fontId="20" fillId="25" borderId="0" xfId="0" applyFont="1" applyFill="1" applyAlignment="1">
      <alignment vertical="center"/>
    </xf>
    <xf numFmtId="0" fontId="20" fillId="25" borderId="0" xfId="0" applyFont="1" applyFill="1" applyAlignment="1">
      <alignment/>
    </xf>
    <xf numFmtId="0" fontId="20" fillId="0" borderId="0" xfId="0" applyFont="1" applyAlignment="1">
      <alignment/>
    </xf>
    <xf numFmtId="0" fontId="20" fillId="26" borderId="0" xfId="0" applyFont="1" applyFill="1" applyAlignment="1">
      <alignment wrapText="1"/>
    </xf>
    <xf numFmtId="0" fontId="20" fillId="26" borderId="0" xfId="0" applyFont="1" applyFill="1" applyAlignment="1">
      <alignment/>
    </xf>
    <xf numFmtId="0" fontId="20" fillId="26" borderId="0" xfId="0" applyFont="1" applyFill="1" applyAlignment="1">
      <alignment vertical="center"/>
    </xf>
    <xf numFmtId="0" fontId="20" fillId="0" borderId="10" xfId="0" applyFont="1" applyBorder="1" applyAlignment="1">
      <alignment/>
    </xf>
    <xf numFmtId="0" fontId="22" fillId="0" borderId="11" xfId="0" applyFont="1" applyBorder="1" applyAlignment="1">
      <alignment wrapText="1"/>
    </xf>
    <xf numFmtId="0" fontId="22" fillId="21" borderId="12" xfId="0" applyFont="1" applyFill="1" applyBorder="1" applyAlignment="1" applyProtection="1">
      <alignment horizontal="center" vertical="center"/>
      <protection locked="0"/>
    </xf>
    <xf numFmtId="0" fontId="23" fillId="26" borderId="0" xfId="0" applyFont="1" applyFill="1" applyAlignment="1">
      <alignment wrapText="1"/>
    </xf>
    <xf numFmtId="0" fontId="22" fillId="26" borderId="0" xfId="0" applyFont="1" applyFill="1" applyAlignment="1" applyProtection="1">
      <alignment horizontal="center"/>
      <protection locked="0"/>
    </xf>
    <xf numFmtId="0" fontId="22" fillId="0" borderId="13" xfId="0" applyFont="1" applyBorder="1" applyAlignment="1">
      <alignment wrapText="1"/>
    </xf>
    <xf numFmtId="0" fontId="22" fillId="21" borderId="11" xfId="0" applyFont="1" applyFill="1" applyBorder="1" applyAlignment="1" applyProtection="1">
      <alignment horizontal="center" vertical="center"/>
      <protection locked="0"/>
    </xf>
    <xf numFmtId="0" fontId="20" fillId="26" borderId="0" xfId="0" applyFont="1" applyFill="1" applyAlignment="1" applyProtection="1">
      <alignment horizontal="center"/>
      <protection locked="0"/>
    </xf>
    <xf numFmtId="0" fontId="20" fillId="27" borderId="14" xfId="0" applyFont="1" applyFill="1" applyBorder="1" applyAlignment="1">
      <alignment vertical="center" wrapText="1"/>
    </xf>
    <xf numFmtId="0" fontId="20" fillId="21" borderId="15" xfId="0" applyFont="1" applyFill="1" applyBorder="1" applyAlignment="1" applyProtection="1">
      <alignment horizontal="center" vertical="center"/>
      <protection locked="0"/>
    </xf>
    <xf numFmtId="0" fontId="20" fillId="27" borderId="16" xfId="0" applyFont="1" applyFill="1" applyBorder="1" applyAlignment="1">
      <alignment vertical="center"/>
    </xf>
    <xf numFmtId="0" fontId="20" fillId="27" borderId="17" xfId="0" applyFont="1" applyFill="1" applyBorder="1" applyAlignment="1">
      <alignment vertical="center" wrapText="1"/>
    </xf>
    <xf numFmtId="0" fontId="20" fillId="21" borderId="18" xfId="0" applyFont="1" applyFill="1" applyBorder="1" applyAlignment="1" applyProtection="1">
      <alignment horizontal="center" vertical="center"/>
      <protection locked="0"/>
    </xf>
    <xf numFmtId="0" fontId="24" fillId="27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0" fontId="20" fillId="27" borderId="19" xfId="0" applyFont="1" applyFill="1" applyBorder="1" applyAlignment="1">
      <alignment vertical="center"/>
    </xf>
    <xf numFmtId="0" fontId="20" fillId="27" borderId="19" xfId="0" applyFont="1" applyFill="1" applyBorder="1" applyAlignment="1">
      <alignment/>
    </xf>
    <xf numFmtId="0" fontId="20" fillId="27" borderId="20" xfId="0" applyFont="1" applyFill="1" applyBorder="1" applyAlignment="1">
      <alignment/>
    </xf>
    <xf numFmtId="0" fontId="20" fillId="27" borderId="21" xfId="0" applyFont="1" applyFill="1" applyBorder="1" applyAlignment="1">
      <alignment vertical="center" wrapText="1"/>
    </xf>
    <xf numFmtId="0" fontId="20" fillId="21" borderId="22" xfId="0" applyFont="1" applyFill="1" applyBorder="1" applyAlignment="1" applyProtection="1">
      <alignment horizontal="center" vertical="center"/>
      <protection locked="0"/>
    </xf>
    <xf numFmtId="0" fontId="27" fillId="27" borderId="23" xfId="0" applyFont="1" applyFill="1" applyBorder="1" applyAlignment="1">
      <alignment vertical="center"/>
    </xf>
    <xf numFmtId="0" fontId="20" fillId="26" borderId="0" xfId="0" applyFont="1" applyFill="1" applyAlignment="1">
      <alignment vertical="center" wrapText="1"/>
    </xf>
    <xf numFmtId="0" fontId="20" fillId="26" borderId="0" xfId="0" applyFont="1" applyFill="1" applyAlignment="1" applyProtection="1">
      <alignment horizontal="center" vertical="center"/>
      <protection locked="0"/>
    </xf>
    <xf numFmtId="0" fontId="20" fillId="4" borderId="14" xfId="0" applyFont="1" applyFill="1" applyBorder="1" applyAlignment="1">
      <alignment vertical="center" wrapText="1"/>
    </xf>
    <xf numFmtId="0" fontId="20" fillId="4" borderId="16" xfId="0" applyFont="1" applyFill="1" applyBorder="1" applyAlignment="1">
      <alignment vertical="center"/>
    </xf>
    <xf numFmtId="0" fontId="20" fillId="4" borderId="17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4" borderId="19" xfId="0" applyFont="1" applyFill="1" applyBorder="1" applyAlignment="1">
      <alignment vertical="center"/>
    </xf>
    <xf numFmtId="0" fontId="20" fillId="4" borderId="19" xfId="0" applyFont="1" applyFill="1" applyBorder="1" applyAlignment="1">
      <alignment/>
    </xf>
    <xf numFmtId="0" fontId="20" fillId="4" borderId="20" xfId="0" applyFont="1" applyFill="1" applyBorder="1" applyAlignment="1">
      <alignment/>
    </xf>
    <xf numFmtId="0" fontId="20" fillId="4" borderId="24" xfId="0" applyFont="1" applyFill="1" applyBorder="1" applyAlignment="1">
      <alignment vertical="center" wrapText="1"/>
    </xf>
    <xf numFmtId="0" fontId="20" fillId="4" borderId="25" xfId="0" applyFont="1" applyFill="1" applyBorder="1" applyAlignment="1">
      <alignment vertical="center"/>
    </xf>
    <xf numFmtId="0" fontId="20" fillId="4" borderId="23" xfId="0" applyFont="1" applyFill="1" applyBorder="1" applyAlignment="1">
      <alignment vertical="center"/>
    </xf>
    <xf numFmtId="0" fontId="20" fillId="4" borderId="23" xfId="0" applyFont="1" applyFill="1" applyBorder="1" applyAlignment="1">
      <alignment/>
    </xf>
    <xf numFmtId="0" fontId="20" fillId="4" borderId="26" xfId="0" applyFont="1" applyFill="1" applyBorder="1" applyAlignment="1">
      <alignment/>
    </xf>
    <xf numFmtId="0" fontId="28" fillId="26" borderId="0" xfId="0" applyFont="1" applyFill="1" applyAlignment="1">
      <alignment/>
    </xf>
    <xf numFmtId="0" fontId="28" fillId="25" borderId="0" xfId="0" applyFont="1" applyFill="1" applyAlignment="1">
      <alignment vertical="center"/>
    </xf>
    <xf numFmtId="0" fontId="28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21" fillId="24" borderId="0" xfId="0" applyFont="1" applyFill="1" applyBorder="1" applyAlignment="1">
      <alignment horizontal="center"/>
    </xf>
    <xf numFmtId="0" fontId="29" fillId="4" borderId="13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0" fillId="27" borderId="28" xfId="0" applyFont="1" applyFill="1" applyBorder="1" applyAlignment="1">
      <alignment horizontal="left" vertical="center" wrapText="1"/>
    </xf>
    <xf numFmtId="0" fontId="20" fillId="27" borderId="29" xfId="0" applyFont="1" applyFill="1" applyBorder="1" applyAlignment="1">
      <alignment horizontal="left" vertical="center" wrapText="1"/>
    </xf>
    <xf numFmtId="0" fontId="20" fillId="27" borderId="19" xfId="0" applyFont="1" applyFill="1" applyBorder="1" applyAlignment="1">
      <alignment horizontal="left" vertical="center" wrapText="1"/>
    </xf>
    <xf numFmtId="0" fontId="20" fillId="27" borderId="20" xfId="0" applyFont="1" applyFill="1" applyBorder="1" applyAlignment="1">
      <alignment horizontal="left" vertical="center" wrapText="1"/>
    </xf>
    <xf numFmtId="0" fontId="30" fillId="21" borderId="10" xfId="0" applyFont="1" applyFill="1" applyBorder="1" applyAlignment="1" applyProtection="1">
      <alignment horizontal="center" vertical="center"/>
      <protection locked="0"/>
    </xf>
    <xf numFmtId="0" fontId="30" fillId="21" borderId="19" xfId="0" applyFont="1" applyFill="1" applyBorder="1" applyAlignment="1" applyProtection="1">
      <alignment horizontal="center" vertical="center"/>
      <protection locked="0"/>
    </xf>
    <xf numFmtId="0" fontId="30" fillId="21" borderId="30" xfId="0" applyFont="1" applyFill="1" applyBorder="1" applyAlignment="1" applyProtection="1">
      <alignment horizontal="center" vertical="center"/>
      <protection locked="0"/>
    </xf>
    <xf numFmtId="0" fontId="20" fillId="27" borderId="23" xfId="0" applyFont="1" applyFill="1" applyBorder="1" applyAlignment="1">
      <alignment horizontal="left" vertical="center"/>
    </xf>
    <xf numFmtId="0" fontId="20" fillId="27" borderId="26" xfId="0" applyFont="1" applyFill="1" applyBorder="1" applyAlignment="1">
      <alignment horizontal="left" vertical="center"/>
    </xf>
    <xf numFmtId="0" fontId="29" fillId="27" borderId="13" xfId="0" applyFont="1" applyFill="1" applyBorder="1" applyAlignment="1">
      <alignment horizontal="center" vertical="center" wrapText="1"/>
    </xf>
    <xf numFmtId="0" fontId="29" fillId="27" borderId="27" xfId="0" applyFont="1" applyFill="1" applyBorder="1" applyAlignment="1">
      <alignment horizontal="center" vertical="center" wrapText="1"/>
    </xf>
    <xf numFmtId="0" fontId="29" fillId="27" borderId="12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wrapText="1"/>
    </xf>
    <xf numFmtId="0" fontId="18" fillId="0" borderId="30" xfId="0" applyFont="1" applyBorder="1" applyAlignment="1">
      <alignment horizontal="left" wrapText="1"/>
    </xf>
    <xf numFmtId="0" fontId="28" fillId="4" borderId="21" xfId="0" applyFont="1" applyFill="1" applyBorder="1" applyAlignment="1">
      <alignment horizontal="center" vertical="center" wrapText="1"/>
    </xf>
    <xf numFmtId="0" fontId="28" fillId="4" borderId="23" xfId="0" applyFont="1" applyFill="1" applyBorder="1" applyAlignment="1">
      <alignment horizontal="center" vertical="center" wrapText="1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left" vertical="center" wrapText="1"/>
    </xf>
    <xf numFmtId="0" fontId="20" fillId="4" borderId="29" xfId="0" applyFont="1" applyFill="1" applyBorder="1" applyAlignment="1">
      <alignment horizontal="left" vertical="center" wrapText="1"/>
    </xf>
    <xf numFmtId="0" fontId="20" fillId="4" borderId="19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8" fillId="27" borderId="13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view="pageBreakPreview" zoomScale="75" zoomScaleSheetLayoutView="75" zoomScalePageLayoutView="0" workbookViewId="0" topLeftCell="A1">
      <selection activeCell="A4" sqref="A4:J4"/>
    </sheetView>
  </sheetViews>
  <sheetFormatPr defaultColWidth="11.421875" defaultRowHeight="15"/>
  <cols>
    <col min="1" max="1" width="38.421875" style="5" customWidth="1"/>
    <col min="2" max="2" width="14.00390625" style="5" customWidth="1"/>
    <col min="3" max="3" width="11.00390625" style="5" customWidth="1"/>
    <col min="4" max="4" width="11.421875" style="48" customWidth="1"/>
    <col min="5" max="5" width="11.421875" style="5" customWidth="1"/>
    <col min="6" max="6" width="27.7109375" style="5" customWidth="1"/>
    <col min="7" max="7" width="12.140625" style="5" customWidth="1"/>
    <col min="8" max="9" width="11.421875" style="5" customWidth="1"/>
    <col min="10" max="10" width="13.28125" style="5" customWidth="1"/>
    <col min="11" max="11" width="2.421875" style="3" hidden="1" customWidth="1"/>
    <col min="12" max="12" width="2.421875" style="4" hidden="1" customWidth="1"/>
    <col min="13" max="13" width="17.140625" style="4" customWidth="1"/>
    <col min="14" max="16384" width="11.421875" style="5" customWidth="1"/>
  </cols>
  <sheetData>
    <row r="1" spans="1:10" ht="14.25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 ht="25.5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4.25">
      <c r="A3" s="6"/>
      <c r="B3" s="7"/>
      <c r="C3" s="7"/>
      <c r="D3" s="8"/>
      <c r="E3" s="7"/>
      <c r="F3" s="7"/>
      <c r="G3" s="7"/>
      <c r="H3" s="7"/>
      <c r="I3" s="7"/>
      <c r="J3" s="7"/>
    </row>
    <row r="4" spans="1:10" ht="51" customHeight="1">
      <c r="A4" s="58" t="s">
        <v>19</v>
      </c>
      <c r="B4" s="59"/>
      <c r="C4" s="59"/>
      <c r="D4" s="59"/>
      <c r="E4" s="59"/>
      <c r="F4" s="59"/>
      <c r="G4" s="59"/>
      <c r="H4" s="59"/>
      <c r="I4" s="59"/>
      <c r="J4" s="60"/>
    </row>
    <row r="5" spans="1:10" ht="225" customHeight="1">
      <c r="A5" s="9"/>
      <c r="B5" s="66" t="s">
        <v>28</v>
      </c>
      <c r="C5" s="66"/>
      <c r="D5" s="66"/>
      <c r="E5" s="66"/>
      <c r="F5" s="66"/>
      <c r="G5" s="66"/>
      <c r="H5" s="66"/>
      <c r="I5" s="66"/>
      <c r="J5" s="67"/>
    </row>
    <row r="6" spans="1:10" ht="15" thickBot="1">
      <c r="A6" s="6"/>
      <c r="B6" s="7"/>
      <c r="C6" s="7"/>
      <c r="D6" s="8"/>
      <c r="E6" s="7"/>
      <c r="F6" s="7"/>
      <c r="G6" s="7"/>
      <c r="H6" s="7"/>
      <c r="I6" s="7"/>
      <c r="J6" s="7"/>
    </row>
    <row r="7" spans="1:10" ht="39.75" customHeight="1" thickBot="1">
      <c r="A7" s="10" t="s">
        <v>4</v>
      </c>
      <c r="B7" s="11"/>
      <c r="C7" s="7"/>
      <c r="D7" s="8"/>
      <c r="E7" s="7"/>
      <c r="F7" s="7"/>
      <c r="G7" s="7"/>
      <c r="H7" s="7"/>
      <c r="I7" s="7"/>
      <c r="J7" s="7"/>
    </row>
    <row r="8" spans="1:10" ht="17.25" thickBot="1">
      <c r="A8" s="12"/>
      <c r="B8" s="13"/>
      <c r="C8" s="7"/>
      <c r="D8" s="8"/>
      <c r="E8" s="7"/>
      <c r="F8" s="7"/>
      <c r="G8" s="7"/>
      <c r="H8" s="7"/>
      <c r="I8" s="7"/>
      <c r="J8" s="7"/>
    </row>
    <row r="9" spans="1:11" ht="43.5" customHeight="1" thickBot="1">
      <c r="A9" s="14" t="s">
        <v>3</v>
      </c>
      <c r="B9" s="15"/>
      <c r="C9" s="7"/>
      <c r="D9" s="8"/>
      <c r="E9" s="7"/>
      <c r="F9" s="7"/>
      <c r="G9" s="7"/>
      <c r="H9" s="7"/>
      <c r="I9" s="7"/>
      <c r="J9" s="7"/>
      <c r="K9" s="3">
        <f>IF(B9="Oui",1,0)</f>
        <v>0</v>
      </c>
    </row>
    <row r="10" spans="1:10" ht="15" thickBot="1">
      <c r="A10" s="6"/>
      <c r="B10" s="16"/>
      <c r="C10" s="7"/>
      <c r="D10" s="8"/>
      <c r="E10" s="7"/>
      <c r="F10" s="7"/>
      <c r="G10" s="7"/>
      <c r="H10" s="7"/>
      <c r="I10" s="7"/>
      <c r="J10" s="7"/>
    </row>
    <row r="11" spans="1:12" ht="45" customHeight="1" thickBot="1">
      <c r="A11" s="63" t="s">
        <v>15</v>
      </c>
      <c r="B11" s="64"/>
      <c r="C11" s="64"/>
      <c r="D11" s="64"/>
      <c r="E11" s="64"/>
      <c r="F11" s="64"/>
      <c r="G11" s="64"/>
      <c r="H11" s="64"/>
      <c r="I11" s="64"/>
      <c r="J11" s="65"/>
      <c r="L11" s="4">
        <f>SUM(K9:K15)</f>
        <v>3</v>
      </c>
    </row>
    <row r="12" spans="1:11" ht="73.5" customHeight="1">
      <c r="A12" s="17" t="s">
        <v>5</v>
      </c>
      <c r="B12" s="18"/>
      <c r="C12" s="19"/>
      <c r="D12" s="54" t="s">
        <v>6</v>
      </c>
      <c r="E12" s="54"/>
      <c r="F12" s="54"/>
      <c r="G12" s="54"/>
      <c r="H12" s="54"/>
      <c r="I12" s="54"/>
      <c r="J12" s="55"/>
      <c r="K12" s="3">
        <f>IF(B12="Oui",1,0)</f>
        <v>0</v>
      </c>
    </row>
    <row r="13" spans="1:11" ht="86.25" customHeight="1">
      <c r="A13" s="20" t="s">
        <v>8</v>
      </c>
      <c r="B13" s="21"/>
      <c r="C13" s="22">
        <f>IF(OR(AND(B9="Non",B13="Oui"),AND(B13="Oui",B14="Oui")),"ERREUR","")</f>
      </c>
      <c r="D13" s="56" t="s">
        <v>26</v>
      </c>
      <c r="E13" s="56"/>
      <c r="F13" s="56"/>
      <c r="G13" s="56"/>
      <c r="H13" s="56"/>
      <c r="I13" s="56"/>
      <c r="J13" s="57"/>
      <c r="K13" s="3">
        <f>IF(B13="Oui",0,1)</f>
        <v>1</v>
      </c>
    </row>
    <row r="14" spans="1:11" ht="65.25" customHeight="1">
      <c r="A14" s="20" t="s">
        <v>7</v>
      </c>
      <c r="B14" s="21"/>
      <c r="C14" s="23">
        <f>IF(AND(B14="Oui",B13="Oui"),"ERREUR","")</f>
      </c>
      <c r="D14" s="56" t="s">
        <v>27</v>
      </c>
      <c r="E14" s="56"/>
      <c r="F14" s="56"/>
      <c r="G14" s="56"/>
      <c r="H14" s="56"/>
      <c r="I14" s="56"/>
      <c r="J14" s="57"/>
      <c r="K14" s="3">
        <f>IF(B14="Oui",0,1)</f>
        <v>1</v>
      </c>
    </row>
    <row r="15" spans="1:11" ht="45.75" customHeight="1">
      <c r="A15" s="20" t="s">
        <v>9</v>
      </c>
      <c r="B15" s="21"/>
      <c r="C15" s="23"/>
      <c r="D15" s="24"/>
      <c r="E15" s="24"/>
      <c r="F15" s="24"/>
      <c r="G15" s="25"/>
      <c r="H15" s="25"/>
      <c r="I15" s="25"/>
      <c r="J15" s="26"/>
      <c r="K15" s="3">
        <f>IF(B15="Oui",0,1)</f>
        <v>1</v>
      </c>
    </row>
    <row r="16" spans="1:10" ht="42.75" customHeight="1">
      <c r="A16" s="20" t="s">
        <v>10</v>
      </c>
      <c r="B16" s="21"/>
      <c r="C16" s="23"/>
      <c r="D16" s="24"/>
      <c r="E16" s="24"/>
      <c r="F16" s="24"/>
      <c r="G16" s="25"/>
      <c r="H16" s="25"/>
      <c r="I16" s="25"/>
      <c r="J16" s="26"/>
    </row>
    <row r="17" spans="1:10" ht="42" customHeight="1">
      <c r="A17" s="20" t="s">
        <v>11</v>
      </c>
      <c r="B17" s="21"/>
      <c r="C17" s="23"/>
      <c r="D17" s="24"/>
      <c r="E17" s="24"/>
      <c r="F17" s="24"/>
      <c r="G17" s="25"/>
      <c r="H17" s="25"/>
      <c r="I17" s="25"/>
      <c r="J17" s="26"/>
    </row>
    <row r="18" spans="1:10" ht="45.75" customHeight="1">
      <c r="A18" s="20" t="s">
        <v>12</v>
      </c>
      <c r="B18" s="21"/>
      <c r="C18" s="23"/>
      <c r="D18" s="24"/>
      <c r="E18" s="24"/>
      <c r="F18" s="24"/>
      <c r="G18" s="25"/>
      <c r="H18" s="25"/>
      <c r="I18" s="25"/>
      <c r="J18" s="26"/>
    </row>
    <row r="19" spans="1:10" ht="61.5" customHeight="1" thickBot="1">
      <c r="A19" s="27" t="s">
        <v>13</v>
      </c>
      <c r="B19" s="28"/>
      <c r="C19" s="29">
        <f>IF(B19&gt;3,"ERREUR","")</f>
      </c>
      <c r="D19" s="61" t="s">
        <v>21</v>
      </c>
      <c r="E19" s="61"/>
      <c r="F19" s="61"/>
      <c r="G19" s="61"/>
      <c r="H19" s="61"/>
      <c r="I19" s="61"/>
      <c r="J19" s="62"/>
    </row>
    <row r="20" spans="1:10" ht="15" thickBot="1">
      <c r="A20" s="30"/>
      <c r="B20" s="31"/>
      <c r="C20" s="8"/>
      <c r="D20" s="8"/>
      <c r="E20" s="8"/>
      <c r="F20" s="8"/>
      <c r="G20" s="7"/>
      <c r="H20" s="7"/>
      <c r="I20" s="7"/>
      <c r="J20" s="7"/>
    </row>
    <row r="21" spans="1:10" ht="37.5" customHeight="1" thickBot="1">
      <c r="A21" s="51" t="s">
        <v>14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2" ht="78.75" customHeight="1">
      <c r="A22" s="32" t="s">
        <v>5</v>
      </c>
      <c r="B22" s="18"/>
      <c r="C22" s="33"/>
      <c r="D22" s="75" t="s">
        <v>6</v>
      </c>
      <c r="E22" s="75"/>
      <c r="F22" s="75"/>
      <c r="G22" s="75"/>
      <c r="H22" s="75"/>
      <c r="I22" s="75"/>
      <c r="J22" s="76"/>
      <c r="K22" s="3">
        <f>IF(B22="Oui",1,0)</f>
        <v>0</v>
      </c>
      <c r="L22" s="4">
        <f>SUM(K22:K25)</f>
        <v>3</v>
      </c>
    </row>
    <row r="23" spans="1:11" ht="77.25" customHeight="1">
      <c r="A23" s="34" t="s">
        <v>8</v>
      </c>
      <c r="B23" s="21"/>
      <c r="C23" s="35">
        <f>IF(OR(AND(B9="Non",B23="Oui"),AND(B13="Oui",B24="Oui")),"ERREUR","")</f>
      </c>
      <c r="D23" s="77" t="s">
        <v>20</v>
      </c>
      <c r="E23" s="77"/>
      <c r="F23" s="77"/>
      <c r="G23" s="77"/>
      <c r="H23" s="77"/>
      <c r="I23" s="77"/>
      <c r="J23" s="78"/>
      <c r="K23" s="3">
        <f>IF(B23="Oui",0,1)</f>
        <v>1</v>
      </c>
    </row>
    <row r="24" spans="1:11" ht="48" customHeight="1">
      <c r="A24" s="34" t="s">
        <v>7</v>
      </c>
      <c r="B24" s="21"/>
      <c r="C24" s="36">
        <f>IF(AND(B24="Oui",B23="Oui"),"ERREUR","")</f>
      </c>
      <c r="D24" s="77" t="s">
        <v>25</v>
      </c>
      <c r="E24" s="77"/>
      <c r="F24" s="77"/>
      <c r="G24" s="77"/>
      <c r="H24" s="77"/>
      <c r="I24" s="77"/>
      <c r="J24" s="78"/>
      <c r="K24" s="3">
        <f>IF(B24="Oui",0,1)</f>
        <v>1</v>
      </c>
    </row>
    <row r="25" spans="1:11" ht="39.75" customHeight="1">
      <c r="A25" s="34" t="s">
        <v>16</v>
      </c>
      <c r="B25" s="21"/>
      <c r="C25" s="36"/>
      <c r="D25" s="37"/>
      <c r="E25" s="37"/>
      <c r="F25" s="37"/>
      <c r="G25" s="38"/>
      <c r="H25" s="38"/>
      <c r="I25" s="38"/>
      <c r="J25" s="39"/>
      <c r="K25" s="3">
        <f>IF(B25="Oui",0,1)</f>
        <v>1</v>
      </c>
    </row>
    <row r="26" spans="1:10" ht="37.5" customHeight="1">
      <c r="A26" s="34" t="s">
        <v>22</v>
      </c>
      <c r="B26" s="21"/>
      <c r="C26" s="36"/>
      <c r="D26" s="37"/>
      <c r="E26" s="37"/>
      <c r="F26" s="37"/>
      <c r="G26" s="38"/>
      <c r="H26" s="38"/>
      <c r="I26" s="38"/>
      <c r="J26" s="39"/>
    </row>
    <row r="27" spans="1:10" ht="39.75" customHeight="1">
      <c r="A27" s="34" t="s">
        <v>23</v>
      </c>
      <c r="B27" s="21"/>
      <c r="C27" s="36"/>
      <c r="D27" s="37"/>
      <c r="E27" s="37"/>
      <c r="F27" s="37"/>
      <c r="G27" s="38"/>
      <c r="H27" s="38"/>
      <c r="I27" s="38"/>
      <c r="J27" s="39"/>
    </row>
    <row r="28" spans="1:10" ht="36" customHeight="1" thickBot="1">
      <c r="A28" s="40" t="s">
        <v>24</v>
      </c>
      <c r="B28" s="28"/>
      <c r="C28" s="41"/>
      <c r="D28" s="42"/>
      <c r="E28" s="42"/>
      <c r="F28" s="42"/>
      <c r="G28" s="43"/>
      <c r="H28" s="43"/>
      <c r="I28" s="43"/>
      <c r="J28" s="44"/>
    </row>
    <row r="29" spans="1:10" ht="15" thickBot="1">
      <c r="A29" s="30"/>
      <c r="B29" s="8"/>
      <c r="C29" s="8"/>
      <c r="D29" s="8"/>
      <c r="E29" s="8"/>
      <c r="F29" s="8"/>
      <c r="G29" s="7"/>
      <c r="H29" s="7"/>
      <c r="I29" s="7"/>
      <c r="J29" s="7"/>
    </row>
    <row r="30" spans="1:14" s="47" customFormat="1" ht="63" customHeight="1" thickBot="1">
      <c r="A30" s="79" t="s">
        <v>17</v>
      </c>
      <c r="B30" s="80"/>
      <c r="C30" s="70" t="str">
        <f>IF(AND(B12="Oui",B14="Non"),"DROIT A L'AIDE SPECIFIQUE",IF(B12="Non","PAS DE DROIT A L'AIDE SPECIFIQUE",IF(B14="Oui","PAS DE DROIT A L'AIDE SPECIFIQUE",IF(L11&gt;2,"DROIT A L'AIDE SPECIFIQUE","ERREUR"))))</f>
        <v>DROIT A L'AIDE SPECIFIQUE</v>
      </c>
      <c r="D30" s="70"/>
      <c r="E30" s="70"/>
      <c r="F30" s="71"/>
      <c r="G30" s="45"/>
      <c r="H30" s="45"/>
      <c r="I30" s="45"/>
      <c r="J30" s="45"/>
      <c r="K30" s="46"/>
      <c r="L30" s="4"/>
      <c r="M30" s="4"/>
      <c r="N30" s="5"/>
    </row>
    <row r="31" spans="1:14" s="47" customFormat="1" ht="60" customHeight="1" thickBot="1">
      <c r="A31" s="68" t="s">
        <v>18</v>
      </c>
      <c r="B31" s="69"/>
      <c r="C31" s="72" t="str">
        <f>IF(B22="Non","PAS DE DROIT A LA PS",IF(B24="Oui","PAS DE DROIT A LA PS",IF(B25="Oui","PAS DE DROIT A LA PS",IF(L22&gt;2,"DROIT A LA PS","ERREUR"))))</f>
        <v>DROIT A LA PS</v>
      </c>
      <c r="D31" s="73"/>
      <c r="E31" s="73"/>
      <c r="F31" s="74"/>
      <c r="G31" s="45"/>
      <c r="H31" s="45"/>
      <c r="I31" s="45"/>
      <c r="J31" s="45"/>
      <c r="K31" s="46"/>
      <c r="L31" s="4"/>
      <c r="M31" s="4"/>
      <c r="N31" s="5"/>
    </row>
    <row r="33" ht="14.25">
      <c r="A33" s="49"/>
    </row>
    <row r="36" ht="14.25">
      <c r="A36" s="49"/>
    </row>
    <row r="38" ht="14.25" hidden="1"/>
    <row r="39" ht="14.25" hidden="1"/>
    <row r="40" ht="14.25" hidden="1"/>
    <row r="41" ht="14.25" hidden="1"/>
    <row r="42" ht="14.25" hidden="1">
      <c r="L42" s="4" t="s">
        <v>2</v>
      </c>
    </row>
    <row r="43" ht="14.25" hidden="1">
      <c r="B43" s="5" t="s">
        <v>0</v>
      </c>
    </row>
    <row r="44" ht="14.25" hidden="1">
      <c r="B44" s="5" t="s">
        <v>1</v>
      </c>
    </row>
    <row r="45" ht="14.25" hidden="1">
      <c r="B45" s="5">
        <v>2013</v>
      </c>
    </row>
    <row r="46" ht="14.25" hidden="1">
      <c r="B46" s="5">
        <v>2014</v>
      </c>
    </row>
    <row r="47" ht="14.25" hidden="1"/>
    <row r="48" ht="14.25" hidden="1"/>
    <row r="49" ht="14.25" hidden="1"/>
    <row r="50" ht="14.25" hidden="1"/>
    <row r="51" ht="14.25" hidden="1"/>
    <row r="52" ht="14.25" hidden="1"/>
  </sheetData>
  <sheetProtection sheet="1" objects="1" scenarios="1"/>
  <mergeCells count="16">
    <mergeCell ref="A31:B31"/>
    <mergeCell ref="C30:F30"/>
    <mergeCell ref="C31:F31"/>
    <mergeCell ref="D22:J22"/>
    <mergeCell ref="D23:J23"/>
    <mergeCell ref="D24:J24"/>
    <mergeCell ref="A30:B30"/>
    <mergeCell ref="A2:J2"/>
    <mergeCell ref="A21:J21"/>
    <mergeCell ref="D12:J12"/>
    <mergeCell ref="D13:J13"/>
    <mergeCell ref="A4:J4"/>
    <mergeCell ref="D14:J14"/>
    <mergeCell ref="D19:J19"/>
    <mergeCell ref="A11:J11"/>
    <mergeCell ref="B5:J5"/>
  </mergeCells>
  <conditionalFormatting sqref="C14">
    <cfRule type="cellIs" priority="3" dxfId="1" operator="equal" stopIfTrue="1">
      <formula>"OK"</formula>
    </cfRule>
    <cfRule type="cellIs" priority="4" dxfId="0" operator="equal" stopIfTrue="1">
      <formula>"ERREUR"</formula>
    </cfRule>
  </conditionalFormatting>
  <conditionalFormatting sqref="C24">
    <cfRule type="cellIs" priority="1" dxfId="1" operator="equal" stopIfTrue="1">
      <formula>"OK"</formula>
    </cfRule>
    <cfRule type="cellIs" priority="2" dxfId="0" operator="equal" stopIfTrue="1">
      <formula>"ERREUR"</formula>
    </cfRule>
  </conditionalFormatting>
  <dataValidations count="2">
    <dataValidation type="list" allowBlank="1" showInputMessage="1" showErrorMessage="1" sqref="B9 B22:B28 B12:B18">
      <formula1>$B$43:$B$44</formula1>
    </dataValidation>
    <dataValidation type="list" allowBlank="1" showInputMessage="1" showErrorMessage="1" sqref="B7">
      <formula1>$B$45:$B$46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3"/>
  <colBreaks count="1" manualBreakCount="1">
    <brk id="10" max="65535" man="1"/>
  </colBreaks>
  <legacyDrawing r:id="rId2"/>
  <oleObjects>
    <oleObject progId="Word.Document.8" shapeId="67171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BOYER 781</dc:creator>
  <cp:keywords/>
  <dc:description/>
  <cp:lastModifiedBy>kmari781</cp:lastModifiedBy>
  <cp:lastPrinted>2013-11-05T13:57:07Z</cp:lastPrinted>
  <dcterms:created xsi:type="dcterms:W3CDTF">2013-10-21T08:43:39Z</dcterms:created>
  <dcterms:modified xsi:type="dcterms:W3CDTF">2013-10-28T08:42:56Z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