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7" yWindow="0" windowWidth="16380" windowHeight="8194" tabRatio="990" activeTab="0"/>
  </bookViews>
  <sheets>
    <sheet name="CR BAFA" sheetId="1" r:id="rId1"/>
    <sheet name="CR LUDOTHEQUE" sheetId="2" r:id="rId2"/>
    <sheet name="CR COORDINATION" sheetId="3" r:id="rId3"/>
    <sheet name="CR SEJOURS" sheetId="4" r:id="rId4"/>
    <sheet name="DETAIL SEJOURS" sheetId="5" r:id="rId5"/>
    <sheet name="CEF" sheetId="6" r:id="rId6"/>
    <sheet name="ATTEST BAFA BAFD" sheetId="7" r:id="rId7"/>
  </sheets>
  <definedNames>
    <definedName name="_xlnm.Print_Area" localSheetId="6">'ATTEST BAFA BAFD'!$B$1:$G$34</definedName>
    <definedName name="_xlnm.Print_Area" localSheetId="5">'CEF'!$B$1:$I$43</definedName>
    <definedName name="_xlnm.Print_Area" localSheetId="0">'CR BAFA'!$B$1:$G$59</definedName>
    <definedName name="_xlnm.Print_Area" localSheetId="2">'CR COORDINATION'!$B$1:$G$59</definedName>
    <definedName name="_xlnm.Print_Area" localSheetId="1">'CR LUDOTHEQUE'!$B$1:$G$59</definedName>
    <definedName name="_xlnm.Print_Area" localSheetId="3">'CR SEJOURS'!$B$1:$G$59</definedName>
  </definedNames>
  <calcPr fullCalcOnLoad="1"/>
</workbook>
</file>

<file path=xl/sharedStrings.xml><?xml version="1.0" encoding="utf-8"?>
<sst xmlns="http://schemas.openxmlformats.org/spreadsheetml/2006/main" count="311" uniqueCount="101">
  <si>
    <r>
      <t xml:space="preserve">Contrat Enfance Jeunesse
</t>
    </r>
    <r>
      <rPr>
        <b/>
        <i/>
        <sz val="20"/>
        <rFont val="Arial"/>
        <family val="2"/>
      </rPr>
      <t>Formations BAFA / BAFD</t>
    </r>
  </si>
  <si>
    <t xml:space="preserve">   NOM DU GESTIONNAIRE :</t>
  </si>
  <si>
    <t xml:space="preserve">    NOM DE LA STRUCTURE :</t>
  </si>
  <si>
    <t>CHARGES</t>
  </si>
  <si>
    <t>PRODUITS</t>
  </si>
  <si>
    <t xml:space="preserve">ACHATS  </t>
  </si>
  <si>
    <t>Prix des actes - vente de PS</t>
  </si>
  <si>
    <t>(crèche privée)</t>
  </si>
  <si>
    <t xml:space="preserve">SERVICES EXTERIEURS </t>
  </si>
  <si>
    <t>Prix de journée agréée - vente de PS</t>
  </si>
  <si>
    <t>(Sous traitance,  Redevance crédit bail, locations de matériels, loyers et charges locatives, entretien et réparation, primes d'assurances, documentation, autres…)</t>
  </si>
  <si>
    <t xml:space="preserve">AUTRES SERVICES EXTERIEURS  </t>
  </si>
  <si>
    <t>PS Reçue de la CAF</t>
  </si>
  <si>
    <t>(Honoraires et rémunération d'intermédiaires, Publicité, Publications, Déplacements du personnel, Missions, Réceptions, Frais postaux et télécommunications, Divers, Cotisations, Travaux effectués à l'extérieur, Frais de formation des salariés, autres)</t>
  </si>
  <si>
    <t>63A</t>
  </si>
  <si>
    <t>IMPOTS, TAXES FRAIS DE PERS.</t>
  </si>
  <si>
    <t>Fonds d'accompagnement CAF</t>
  </si>
  <si>
    <t>63B</t>
  </si>
  <si>
    <t xml:space="preserve">AUTRES IMPOTS ET TAXES   </t>
  </si>
  <si>
    <t>Participations des usagers Déductibles de la PS</t>
  </si>
  <si>
    <t xml:space="preserve">CHARGES DE PERSONNEL  </t>
  </si>
  <si>
    <t xml:space="preserve">Participations des usagers non déductibles de la PS </t>
  </si>
  <si>
    <t>(bons CAF, ASE, ccas, cotisations, majorations)</t>
  </si>
  <si>
    <t>AUTRES CHARGES DE GESTION</t>
  </si>
  <si>
    <t>Produits des activités annexes</t>
  </si>
  <si>
    <t xml:space="preserve">CHARGES FINANCIERES  </t>
  </si>
  <si>
    <t>Subvention &amp; PS versées par l'Etat</t>
  </si>
  <si>
    <t xml:space="preserve">CHARGES EXCEPTIONNELLES  </t>
  </si>
  <si>
    <t>Subvention &amp; PS régionales</t>
  </si>
  <si>
    <t>DOTATIONS   AMORT.-DEPREC.&amp;PROV.</t>
  </si>
  <si>
    <t>Subvention &amp; PS Départementale</t>
  </si>
  <si>
    <t xml:space="preserve">IMPOTS SUR LES BENEFICES  </t>
  </si>
  <si>
    <t>Subvention  &amp; PS Communale</t>
  </si>
  <si>
    <t>(dont PS CEJ)</t>
  </si>
  <si>
    <t>Subvention Exploitation &amp; PS d'origine Nationale</t>
  </si>
  <si>
    <t>(dont PS MSA)</t>
  </si>
  <si>
    <r>
      <t xml:space="preserve">Subvention Exploitation CAF </t>
    </r>
    <r>
      <rPr>
        <sz val="9"/>
        <rFont val="Arial"/>
        <family val="2"/>
      </rPr>
      <t>( hors PSU)</t>
    </r>
  </si>
  <si>
    <t>Subvention Exploitation &amp; PS EPCI</t>
  </si>
  <si>
    <t>(communauté de Communes -Agglomération- Syndicat)</t>
  </si>
  <si>
    <t>Subvention Exploitation &amp; PS Entreprise</t>
  </si>
  <si>
    <t>Subvention &amp; PS Autre Entité Publique</t>
  </si>
  <si>
    <t>Produits de Gestion</t>
  </si>
  <si>
    <t>Produits Financiers</t>
  </si>
  <si>
    <t>Produits Exceptionnels</t>
  </si>
  <si>
    <t>Reprise sur Amort. Dépréc.&amp; Prov.</t>
  </si>
  <si>
    <t>Transfert de Charges</t>
  </si>
  <si>
    <t>EVALUATION DES CONTRIBUTIONS VOLONTAIRES EN NATURE (Association uniquement)</t>
  </si>
  <si>
    <t xml:space="preserve">TOTAL MISE A DISPOSITION GRATUITE  </t>
  </si>
  <si>
    <t xml:space="preserve">TOTAL CONTRIBUTIONS EN NATURE  </t>
  </si>
  <si>
    <t xml:space="preserve">Mise à disposition de personnel non bénévole </t>
  </si>
  <si>
    <t>Prestations en nature de la commune</t>
  </si>
  <si>
    <t xml:space="preserve">Mise à disposition de locaux, matériel, véhicules </t>
  </si>
  <si>
    <t>Prestations en nature du département</t>
  </si>
  <si>
    <t xml:space="preserve">Prestations techniques </t>
  </si>
  <si>
    <t>Autres</t>
  </si>
  <si>
    <t xml:space="preserve">EXCEDENT </t>
  </si>
  <si>
    <t>DEFICIT</t>
  </si>
  <si>
    <t>TOTAL DES CHARGES</t>
  </si>
  <si>
    <t>TOTAL DES PRODUITS</t>
  </si>
  <si>
    <t>INDICATEUR D'ACTIVITE (à remplir impérativement)</t>
  </si>
  <si>
    <t>Nombre de stagiaires</t>
  </si>
  <si>
    <t>Le Maire ou le Président</t>
  </si>
  <si>
    <t>Date</t>
  </si>
  <si>
    <t>Le Trésorier ou Commissaire aux comptes</t>
  </si>
  <si>
    <t>Cachet et signature :</t>
  </si>
  <si>
    <t>Cadre réservé au service GEIDE CAF DE SEINE ET MARNE</t>
  </si>
  <si>
    <r>
      <t xml:space="preserve">Contrat Enfance Jeunesse
</t>
    </r>
    <r>
      <rPr>
        <b/>
        <i/>
        <sz val="20"/>
        <rFont val="Arial"/>
        <family val="2"/>
      </rPr>
      <t>Ludothèque</t>
    </r>
  </si>
  <si>
    <t>Nombre d'heures d'ouverture</t>
  </si>
  <si>
    <r>
      <t xml:space="preserve">Contrat Enfance Jeunesse
</t>
    </r>
    <r>
      <rPr>
        <b/>
        <i/>
        <sz val="20"/>
        <rFont val="Arial"/>
        <family val="2"/>
      </rPr>
      <t>Poste de Coordination</t>
    </r>
  </si>
  <si>
    <t>Équivalent temps plein</t>
  </si>
  <si>
    <r>
      <t xml:space="preserve">Contrat Enfance Jeunesse
</t>
    </r>
    <r>
      <rPr>
        <b/>
        <i/>
        <sz val="20"/>
        <rFont val="Arial"/>
        <family val="2"/>
      </rPr>
      <t>Séjours</t>
    </r>
  </si>
  <si>
    <t>Nombre de jours enfants</t>
  </si>
  <si>
    <t>ville :</t>
  </si>
  <si>
    <t>thèmes</t>
  </si>
  <si>
    <t>périodes inscrites au rapport d’activité</t>
  </si>
  <si>
    <t>nombre de jours</t>
  </si>
  <si>
    <t>publics</t>
  </si>
  <si>
    <t>Total publics</t>
  </si>
  <si>
    <t>nombre de jours enfants</t>
  </si>
  <si>
    <t>N° récépissés
DDCS</t>
  </si>
  <si>
    <t>maternels</t>
  </si>
  <si>
    <t>élémentaires</t>
  </si>
  <si>
    <t>pré ados</t>
  </si>
  <si>
    <t>ados</t>
  </si>
  <si>
    <t>A</t>
  </si>
  <si>
    <t>B</t>
  </si>
  <si>
    <t>C</t>
  </si>
  <si>
    <t>D</t>
  </si>
  <si>
    <t>E</t>
  </si>
  <si>
    <t>F = B+C+D+E</t>
  </si>
  <si>
    <t>G = A x F</t>
  </si>
  <si>
    <t>total nombre de jours enfants à inscrire au compte de résultat :</t>
  </si>
  <si>
    <t xml:space="preserve">ACTIONS DU COMPLÉMENT EXCEPTIONNEL DE FINANCEMENT </t>
  </si>
  <si>
    <t>NOM DU GESTIONNAIRE :</t>
  </si>
  <si>
    <t>Actions</t>
  </si>
  <si>
    <t>Date :</t>
  </si>
  <si>
    <t xml:space="preserve">ATTESTATION </t>
  </si>
  <si>
    <t>Noms des stagiaires</t>
  </si>
  <si>
    <t>Actions concernées</t>
  </si>
  <si>
    <t>Exemple : M.Dupont Marc</t>
  </si>
  <si>
    <t>Exemple : accueil de loisirs A (financé dans le CEJ)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</si>
</sst>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.00&quot; F&quot;"/>
    <numFmt numFmtId="166" formatCode="#,##0.00&quot; €&quot;"/>
    <numFmt numFmtId="167" formatCode="[$-40C]dddd\ d\ mmmm\ yyyy"/>
  </numFmts>
  <fonts count="6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2"/>
      <name val="Wingdings"/>
      <family val="0"/>
    </font>
    <font>
      <b/>
      <sz val="10"/>
      <name val="Arial"/>
      <family val="2"/>
    </font>
    <font>
      <sz val="20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5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1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3" borderId="9" applyNumberFormat="0" applyAlignment="0" applyProtection="0"/>
  </cellStyleXfs>
  <cellXfs count="181">
    <xf numFmtId="0" fontId="0" fillId="0" borderId="0" xfId="0" applyAlignment="1">
      <alignment/>
    </xf>
    <xf numFmtId="0" fontId="66" fillId="34" borderId="0" xfId="0" applyFont="1" applyFill="1" applyAlignment="1" applyProtection="1">
      <alignment vertical="top"/>
      <protection hidden="1"/>
    </xf>
    <xf numFmtId="0" fontId="26" fillId="34" borderId="0" xfId="0" applyFont="1" applyFill="1" applyBorder="1" applyAlignment="1" applyProtection="1">
      <alignment horizontal="center" vertical="top"/>
      <protection hidden="1"/>
    </xf>
    <xf numFmtId="0" fontId="0" fillId="34" borderId="0" xfId="0" applyFill="1" applyAlignment="1" applyProtection="1">
      <alignment vertical="top"/>
      <protection hidden="1"/>
    </xf>
    <xf numFmtId="0" fontId="0" fillId="34" borderId="0" xfId="0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7" fillId="34" borderId="0" xfId="0" applyFont="1" applyFill="1" applyBorder="1" applyAlignment="1" applyProtection="1">
      <alignment horizontal="center" vertical="center"/>
      <protection hidden="1"/>
    </xf>
    <xf numFmtId="0" fontId="23" fillId="34" borderId="0" xfId="0" applyFont="1" applyFill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right"/>
      <protection hidden="1"/>
    </xf>
    <xf numFmtId="0" fontId="8" fillId="34" borderId="10" xfId="0" applyFont="1" applyFill="1" applyBorder="1" applyAlignment="1" applyProtection="1">
      <alignment horizontal="left" vertical="center"/>
      <protection hidden="1" locked="0"/>
    </xf>
    <xf numFmtId="0" fontId="24" fillId="34" borderId="0" xfId="0" applyFont="1" applyFill="1" applyAlignment="1" applyProtection="1">
      <alignment horizontal="left"/>
      <protection hidden="1"/>
    </xf>
    <xf numFmtId="0" fontId="24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 wrapText="1"/>
      <protection hidden="1"/>
    </xf>
    <xf numFmtId="0" fontId="5" fillId="34" borderId="0" xfId="0" applyFont="1" applyFill="1" applyBorder="1" applyAlignment="1" applyProtection="1">
      <alignment horizontal="left" vertical="center" wrapText="1"/>
      <protection hidden="1"/>
    </xf>
    <xf numFmtId="0" fontId="0" fillId="34" borderId="0" xfId="0" applyFill="1" applyAlignment="1" applyProtection="1">
      <alignment horizontal="left" wrapText="1"/>
      <protection hidden="1"/>
    </xf>
    <xf numFmtId="0" fontId="23" fillId="34" borderId="11" xfId="0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/>
      <protection hidden="1"/>
    </xf>
    <xf numFmtId="0" fontId="28" fillId="34" borderId="11" xfId="0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hidden="1"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14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 horizontal="left"/>
      <protection hidden="1"/>
    </xf>
    <xf numFmtId="0" fontId="19" fillId="34" borderId="12" xfId="0" applyFont="1" applyFill="1" applyBorder="1" applyAlignment="1" applyProtection="1">
      <alignment horizontal="center"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hidden="1"/>
    </xf>
    <xf numFmtId="0" fontId="66" fillId="34" borderId="0" xfId="0" applyFont="1" applyFill="1" applyAlignment="1" applyProtection="1">
      <alignment/>
      <protection hidden="1"/>
    </xf>
    <xf numFmtId="0" fontId="21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left" vertical="center" wrapText="1"/>
      <protection hidden="1" locked="0"/>
    </xf>
    <xf numFmtId="0" fontId="8" fillId="34" borderId="14" xfId="0" applyFont="1" applyFill="1" applyBorder="1" applyAlignment="1" applyProtection="1">
      <alignment horizontal="center" vertical="center"/>
      <protection hidden="1"/>
    </xf>
    <xf numFmtId="0" fontId="8" fillId="34" borderId="15" xfId="0" applyFont="1" applyFill="1" applyBorder="1" applyAlignment="1" applyProtection="1">
      <alignment horizontal="center" vertical="center" wrapText="1"/>
      <protection hidden="1"/>
    </xf>
    <xf numFmtId="0" fontId="8" fillId="34" borderId="16" xfId="0" applyFont="1" applyFill="1" applyBorder="1" applyAlignment="1" applyProtection="1">
      <alignment horizontal="center" vertical="center" wrapText="1"/>
      <protection hidden="1"/>
    </xf>
    <xf numFmtId="0" fontId="0" fillId="34" borderId="17" xfId="0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 vertical="center"/>
      <protection hidden="1" locked="0"/>
    </xf>
    <xf numFmtId="0" fontId="25" fillId="34" borderId="0" xfId="0" applyFont="1" applyFill="1" applyBorder="1" applyAlignment="1" applyProtection="1">
      <alignment horizontal="center" vertical="center"/>
      <protection hidden="1"/>
    </xf>
    <xf numFmtId="0" fontId="25" fillId="34" borderId="17" xfId="0" applyFont="1" applyFill="1" applyBorder="1" applyAlignment="1" applyProtection="1">
      <alignment/>
      <protection hidden="1"/>
    </xf>
    <xf numFmtId="0" fontId="25" fillId="34" borderId="18" xfId="0" applyFont="1" applyFill="1" applyBorder="1" applyAlignment="1" applyProtection="1">
      <alignment horizontal="center" vertical="center"/>
      <protection hidden="1"/>
    </xf>
    <xf numFmtId="0" fontId="0" fillId="34" borderId="19" xfId="0" applyFill="1" applyBorder="1" applyAlignment="1" applyProtection="1">
      <alignment/>
      <protection hidden="1"/>
    </xf>
    <xf numFmtId="0" fontId="25" fillId="34" borderId="10" xfId="0" applyFont="1" applyFill="1" applyBorder="1" applyAlignment="1" applyProtection="1">
      <alignment/>
      <protection hidden="1"/>
    </xf>
    <xf numFmtId="0" fontId="25" fillId="34" borderId="19" xfId="0" applyFont="1" applyFill="1" applyBorder="1" applyAlignment="1" applyProtection="1">
      <alignment/>
      <protection hidden="1"/>
    </xf>
    <xf numFmtId="0" fontId="25" fillId="34" borderId="20" xfId="0" applyFont="1" applyFill="1" applyBorder="1" applyAlignment="1" applyProtection="1">
      <alignment/>
      <protection hidden="1"/>
    </xf>
    <xf numFmtId="0" fontId="24" fillId="34" borderId="15" xfId="0" applyFont="1" applyFill="1" applyBorder="1" applyAlignment="1" applyProtection="1">
      <alignment horizontal="center" vertical="center" wrapText="1"/>
      <protection hidden="1"/>
    </xf>
    <xf numFmtId="0" fontId="24" fillId="34" borderId="14" xfId="0" applyFont="1" applyFill="1" applyBorder="1" applyAlignment="1" applyProtection="1">
      <alignment horizontal="center" vertical="center"/>
      <protection hidden="1"/>
    </xf>
    <xf numFmtId="0" fontId="24" fillId="34" borderId="16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left" vertical="center" wrapText="1"/>
      <protection hidden="1" locked="0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24" fillId="34" borderId="0" xfId="0" applyFont="1" applyFill="1" applyBorder="1" applyAlignment="1" applyProtection="1">
      <alignment horizontal="center" vertical="center" wrapText="1"/>
      <protection hidden="1"/>
    </xf>
    <xf numFmtId="0" fontId="24" fillId="34" borderId="17" xfId="0" applyFont="1" applyFill="1" applyBorder="1" applyAlignment="1" applyProtection="1">
      <alignment horizontal="center" vertical="center"/>
      <protection hidden="1"/>
    </xf>
    <xf numFmtId="0" fontId="24" fillId="34" borderId="18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25" fillId="34" borderId="18" xfId="0" applyFont="1" applyFill="1" applyBorder="1" applyAlignment="1" applyProtection="1">
      <alignment/>
      <protection hidden="1"/>
    </xf>
    <xf numFmtId="0" fontId="22" fillId="34" borderId="10" xfId="0" applyFont="1" applyFill="1" applyBorder="1" applyAlignment="1" applyProtection="1">
      <alignment/>
      <protection hidden="1"/>
    </xf>
    <xf numFmtId="0" fontId="22" fillId="34" borderId="20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 locked="0"/>
    </xf>
    <xf numFmtId="0" fontId="15" fillId="0" borderId="21" xfId="0" applyFont="1" applyFill="1" applyBorder="1" applyAlignment="1" applyProtection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11" xfId="0" applyFont="1" applyFill="1" applyBorder="1" applyAlignment="1" applyProtection="1">
      <alignment horizontal="center" vertical="center"/>
      <protection hidden="1" locked="0"/>
    </xf>
    <xf numFmtId="0" fontId="15" fillId="0" borderId="11" xfId="0" applyFont="1" applyFill="1" applyBorder="1" applyAlignment="1" applyProtection="1">
      <alignment horizontal="center" vertical="center" wrapText="1"/>
      <protection hidden="1" locked="0"/>
    </xf>
    <xf numFmtId="0" fontId="15" fillId="0" borderId="11" xfId="0" applyFont="1" applyFill="1" applyBorder="1" applyAlignment="1" applyProtection="1">
      <alignment wrapText="1"/>
      <protection hidden="1" locked="0"/>
    </xf>
    <xf numFmtId="0" fontId="20" fillId="0" borderId="11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wrapText="1"/>
      <protection hidden="1" locked="0"/>
    </xf>
    <xf numFmtId="0" fontId="20" fillId="0" borderId="11" xfId="0" applyFont="1" applyBorder="1" applyAlignment="1" applyProtection="1">
      <alignment/>
      <protection hidden="1" locked="0"/>
    </xf>
    <xf numFmtId="0" fontId="20" fillId="34" borderId="11" xfId="0" applyFont="1" applyFill="1" applyBorder="1" applyAlignment="1" applyProtection="1">
      <alignment/>
      <protection hidden="1" locked="0"/>
    </xf>
    <xf numFmtId="0" fontId="20" fillId="34" borderId="11" xfId="0" applyFont="1" applyFill="1" applyBorder="1" applyAlignment="1" applyProtection="1">
      <alignment wrapText="1"/>
      <protection hidden="1" locked="0"/>
    </xf>
    <xf numFmtId="0" fontId="20" fillId="0" borderId="11" xfId="0" applyFont="1" applyBorder="1" applyAlignment="1" applyProtection="1">
      <alignment horizontal="center" wrapText="1"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15" fillId="0" borderId="11" xfId="0" applyFont="1" applyFill="1" applyBorder="1" applyAlignment="1" applyProtection="1">
      <alignment/>
      <protection hidden="1" locked="0"/>
    </xf>
    <xf numFmtId="0" fontId="15" fillId="0" borderId="11" xfId="0" applyFont="1" applyBorder="1" applyAlignment="1" applyProtection="1">
      <alignment horizontal="center"/>
      <protection hidden="1" locked="0"/>
    </xf>
    <xf numFmtId="0" fontId="66" fillId="0" borderId="0" xfId="0" applyFont="1" applyAlignment="1" applyProtection="1">
      <alignment/>
      <protection hidden="1"/>
    </xf>
    <xf numFmtId="0" fontId="67" fillId="34" borderId="0" xfId="0" applyFont="1" applyFill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center" vertical="top" wrapText="1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165" fontId="5" fillId="34" borderId="0" xfId="0" applyNumberFormat="1" applyFont="1" applyFill="1" applyAlignment="1" applyProtection="1">
      <alignment vertical="center"/>
      <protection hidden="1"/>
    </xf>
    <xf numFmtId="165" fontId="8" fillId="34" borderId="10" xfId="0" applyNumberFormat="1" applyFont="1" applyFill="1" applyBorder="1" applyAlignment="1" applyProtection="1">
      <alignment horizontal="left" vertical="center"/>
      <protection hidden="1" locked="0"/>
    </xf>
    <xf numFmtId="0" fontId="9" fillId="34" borderId="0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165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horizontal="left" vertical="center"/>
      <protection hidden="1"/>
    </xf>
    <xf numFmtId="0" fontId="10" fillId="34" borderId="15" xfId="0" applyFont="1" applyFill="1" applyBorder="1" applyAlignment="1" applyProtection="1">
      <alignment vertical="center"/>
      <protection hidden="1"/>
    </xf>
    <xf numFmtId="165" fontId="4" fillId="34" borderId="16" xfId="0" applyNumberFormat="1" applyFont="1" applyFill="1" applyBorder="1" applyAlignment="1" applyProtection="1">
      <alignment vertical="center"/>
      <protection hidden="1"/>
    </xf>
    <xf numFmtId="0" fontId="11" fillId="34" borderId="0" xfId="0" applyFont="1" applyFill="1" applyAlignment="1" applyProtection="1">
      <alignment vertical="center"/>
      <protection hidden="1"/>
    </xf>
    <xf numFmtId="0" fontId="8" fillId="34" borderId="17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 horizontal="left"/>
      <protection hidden="1"/>
    </xf>
    <xf numFmtId="166" fontId="5" fillId="34" borderId="20" xfId="0" applyNumberFormat="1" applyFont="1" applyFill="1" applyBorder="1" applyAlignment="1" applyProtection="1">
      <alignment horizontal="right"/>
      <protection hidden="1" locked="0"/>
    </xf>
    <xf numFmtId="0" fontId="8" fillId="34" borderId="0" xfId="0" applyFont="1" applyFill="1" applyBorder="1" applyAlignment="1" applyProtection="1">
      <alignment wrapText="1"/>
      <protection hidden="1"/>
    </xf>
    <xf numFmtId="166" fontId="5" fillId="34" borderId="18" xfId="0" applyNumberFormat="1" applyFont="1" applyFill="1" applyBorder="1" applyAlignment="1" applyProtection="1">
      <alignment horizontal="right"/>
      <protection hidden="1"/>
    </xf>
    <xf numFmtId="0" fontId="12" fillId="34" borderId="0" xfId="0" applyFont="1" applyFill="1" applyBorder="1" applyAlignment="1" applyProtection="1">
      <alignment vertical="top" wrapText="1"/>
      <protection hidden="1"/>
    </xf>
    <xf numFmtId="0" fontId="8" fillId="34" borderId="17" xfId="0" applyFont="1" applyFill="1" applyBorder="1" applyAlignment="1" applyProtection="1">
      <alignment horizontal="left" wrapText="1"/>
      <protection hidden="1"/>
    </xf>
    <xf numFmtId="0" fontId="4" fillId="34" borderId="0" xfId="0" applyFont="1" applyFill="1" applyAlignment="1" applyProtection="1">
      <alignment vertical="center" wrapText="1"/>
      <protection hidden="1"/>
    </xf>
    <xf numFmtId="0" fontId="13" fillId="34" borderId="17" xfId="0" applyFont="1" applyFill="1" applyBorder="1" applyAlignment="1" applyProtection="1">
      <alignment horizontal="left" wrapText="1"/>
      <protection hidden="1"/>
    </xf>
    <xf numFmtId="0" fontId="14" fillId="34" borderId="0" xfId="0" applyFont="1" applyFill="1" applyBorder="1" applyAlignment="1" applyProtection="1">
      <alignment wrapText="1"/>
      <protection hidden="1"/>
    </xf>
    <xf numFmtId="166" fontId="5" fillId="34" borderId="16" xfId="0" applyNumberFormat="1" applyFont="1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3" fillId="34" borderId="18" xfId="0" applyFont="1" applyFill="1" applyBorder="1" applyAlignment="1" applyProtection="1">
      <alignment wrapText="1"/>
      <protection hidden="1"/>
    </xf>
    <xf numFmtId="0" fontId="15" fillId="34" borderId="17" xfId="0" applyFont="1" applyFill="1" applyBorder="1" applyAlignment="1" applyProtection="1">
      <alignment horizontal="left"/>
      <protection hidden="1"/>
    </xf>
    <xf numFmtId="0" fontId="15" fillId="34" borderId="0" xfId="0" applyFont="1" applyFill="1" applyBorder="1" applyAlignment="1" applyProtection="1">
      <alignment horizontal="left"/>
      <protection hidden="1"/>
    </xf>
    <xf numFmtId="0" fontId="5" fillId="34" borderId="17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166" fontId="5" fillId="34" borderId="18" xfId="0" applyNumberFormat="1" applyFont="1" applyFill="1" applyBorder="1" applyAlignment="1" applyProtection="1">
      <alignment/>
      <protection hidden="1"/>
    </xf>
    <xf numFmtId="0" fontId="12" fillId="34" borderId="0" xfId="0" applyFont="1" applyFill="1" applyBorder="1" applyAlignment="1" applyProtection="1">
      <alignment vertical="top"/>
      <protection hidden="1"/>
    </xf>
    <xf numFmtId="0" fontId="8" fillId="34" borderId="0" xfId="0" applyFont="1" applyFill="1" applyBorder="1" applyAlignment="1" applyProtection="1">
      <alignment horizontal="left" wrapText="1"/>
      <protection hidden="1"/>
    </xf>
    <xf numFmtId="0" fontId="12" fillId="34" borderId="0" xfId="0" applyFont="1" applyFill="1" applyBorder="1" applyAlignment="1" applyProtection="1">
      <alignment horizontal="left" vertical="top" wrapText="1"/>
      <protection hidden="1"/>
    </xf>
    <xf numFmtId="0" fontId="0" fillId="34" borderId="17" xfId="0" applyFill="1" applyBorder="1" applyAlignment="1" applyProtection="1">
      <alignment horizontal="left"/>
      <protection hidden="1"/>
    </xf>
    <xf numFmtId="0" fontId="0" fillId="34" borderId="18" xfId="0" applyFill="1" applyBorder="1" applyAlignment="1" applyProtection="1">
      <alignment/>
      <protection hidden="1"/>
    </xf>
    <xf numFmtId="0" fontId="4" fillId="34" borderId="17" xfId="0" applyFont="1" applyFill="1" applyBorder="1" applyAlignment="1" applyProtection="1">
      <alignment horizontal="left"/>
      <protection hidden="1"/>
    </xf>
    <xf numFmtId="166" fontId="4" fillId="34" borderId="18" xfId="0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8" fillId="34" borderId="19" xfId="0" applyFont="1" applyFill="1" applyBorder="1" applyAlignment="1" applyProtection="1">
      <alignment horizontal="left"/>
      <protection hidden="1"/>
    </xf>
    <xf numFmtId="0" fontId="8" fillId="34" borderId="10" xfId="0" applyFont="1" applyFill="1" applyBorder="1" applyAlignment="1" applyProtection="1">
      <alignment horizontal="right"/>
      <protection hidden="1"/>
    </xf>
    <xf numFmtId="165" fontId="8" fillId="34" borderId="20" xfId="0" applyNumberFormat="1" applyFont="1" applyFill="1" applyBorder="1" applyAlignment="1" applyProtection="1">
      <alignment horizontal="right"/>
      <protection hidden="1"/>
    </xf>
    <xf numFmtId="0" fontId="8" fillId="34" borderId="10" xfId="0" applyFont="1" applyFill="1" applyBorder="1" applyAlignment="1" applyProtection="1">
      <alignment horizontal="left"/>
      <protection hidden="1"/>
    </xf>
    <xf numFmtId="166" fontId="5" fillId="34" borderId="20" xfId="0" applyNumberFormat="1" applyFont="1" applyFill="1" applyBorder="1" applyAlignment="1" applyProtection="1">
      <alignment horizontal="right"/>
      <protection hidden="1"/>
    </xf>
    <xf numFmtId="0" fontId="8" fillId="34" borderId="14" xfId="0" applyFont="1" applyFill="1" applyBorder="1" applyAlignment="1" applyProtection="1">
      <alignment horizontal="left"/>
      <protection hidden="1"/>
    </xf>
    <xf numFmtId="0" fontId="8" fillId="34" borderId="15" xfId="0" applyFont="1" applyFill="1" applyBorder="1" applyAlignment="1" applyProtection="1">
      <alignment horizontal="right"/>
      <protection hidden="1"/>
    </xf>
    <xf numFmtId="166" fontId="5" fillId="34" borderId="22" xfId="0" applyNumberFormat="1" applyFont="1" applyFill="1" applyBorder="1" applyAlignment="1" applyProtection="1">
      <alignment vertical="center"/>
      <protection hidden="1"/>
    </xf>
    <xf numFmtId="166" fontId="5" fillId="34" borderId="2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/>
      <protection hidden="1"/>
    </xf>
    <xf numFmtId="166" fontId="5" fillId="34" borderId="20" xfId="0" applyNumberFormat="1" applyFont="1" applyFill="1" applyBorder="1" applyAlignment="1" applyProtection="1">
      <alignment vertical="center"/>
      <protection hidden="1" locked="0"/>
    </xf>
    <xf numFmtId="166" fontId="5" fillId="34" borderId="20" xfId="0" applyNumberFormat="1" applyFont="1" applyFill="1" applyBorder="1" applyAlignment="1" applyProtection="1">
      <alignment horizontal="right" vertical="center"/>
      <protection hidden="1" locked="0"/>
    </xf>
    <xf numFmtId="0" fontId="5" fillId="34" borderId="19" xfId="0" applyFont="1" applyFill="1" applyBorder="1" applyAlignment="1" applyProtection="1">
      <alignment horizontal="left"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166" fontId="8" fillId="34" borderId="20" xfId="0" applyNumberFormat="1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left" vertical="center"/>
      <protection hidden="1"/>
    </xf>
    <xf numFmtId="0" fontId="5" fillId="34" borderId="14" xfId="0" applyFont="1" applyFill="1" applyBorder="1" applyAlignment="1" applyProtection="1">
      <alignment horizontal="left" vertical="center"/>
      <protection hidden="1"/>
    </xf>
    <xf numFmtId="0" fontId="8" fillId="34" borderId="15" xfId="0" applyFont="1" applyFill="1" applyBorder="1" applyAlignment="1" applyProtection="1">
      <alignment horizontal="right" vertical="center"/>
      <protection hidden="1"/>
    </xf>
    <xf numFmtId="166" fontId="5" fillId="34" borderId="22" xfId="0" applyNumberFormat="1" applyFont="1" applyFill="1" applyBorder="1" applyAlignment="1" applyProtection="1">
      <alignment horizontal="right" vertical="center"/>
      <protection hidden="1" locked="0"/>
    </xf>
    <xf numFmtId="0" fontId="5" fillId="34" borderId="17" xfId="0" applyFont="1" applyFill="1" applyBorder="1" applyAlignment="1" applyProtection="1">
      <alignment horizontal="left" vertical="center"/>
      <protection hidden="1"/>
    </xf>
    <xf numFmtId="166" fontId="8" fillId="34" borderId="18" xfId="0" applyNumberFormat="1" applyFont="1" applyFill="1" applyBorder="1" applyAlignment="1" applyProtection="1">
      <alignment vertical="center"/>
      <protection hidden="1"/>
    </xf>
    <xf numFmtId="166" fontId="8" fillId="34" borderId="18" xfId="0" applyNumberFormat="1" applyFont="1" applyFill="1" applyBorder="1" applyAlignment="1" applyProtection="1">
      <alignment horizontal="right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166" fontId="8" fillId="34" borderId="11" xfId="0" applyNumberFormat="1" applyFont="1" applyFill="1" applyBorder="1" applyAlignment="1" applyProtection="1">
      <alignment horizontal="right" vertical="center"/>
      <protection hidden="1"/>
    </xf>
    <xf numFmtId="0" fontId="8" fillId="34" borderId="10" xfId="0" applyFont="1" applyFill="1" applyBorder="1" applyAlignment="1" applyProtection="1">
      <alignment horizontal="left" vertical="center"/>
      <protection hidden="1"/>
    </xf>
    <xf numFmtId="4" fontId="8" fillId="34" borderId="20" xfId="0" applyNumberFormat="1" applyFont="1" applyFill="1" applyBorder="1" applyAlignment="1" applyProtection="1">
      <alignment horizontal="right" vertical="center"/>
      <protection hidden="1"/>
    </xf>
    <xf numFmtId="0" fontId="17" fillId="35" borderId="12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left" vertical="center"/>
      <protection hidden="1"/>
    </xf>
    <xf numFmtId="1" fontId="8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34" borderId="0" xfId="0" applyFont="1" applyFill="1" applyBorder="1" applyAlignment="1" applyProtection="1">
      <alignment horizontal="left" vertical="center"/>
      <protection hidden="1"/>
    </xf>
    <xf numFmtId="165" fontId="5" fillId="34" borderId="18" xfId="0" applyNumberFormat="1" applyFont="1" applyFill="1" applyBorder="1" applyAlignment="1" applyProtection="1">
      <alignment vertical="center"/>
      <protection hidden="1"/>
    </xf>
    <xf numFmtId="165" fontId="8" fillId="34" borderId="0" xfId="0" applyNumberFormat="1" applyFont="1" applyFill="1" applyBorder="1" applyAlignment="1" applyProtection="1">
      <alignment horizontal="right" vertical="center"/>
      <protection hidden="1"/>
    </xf>
    <xf numFmtId="0" fontId="8" fillId="34" borderId="19" xfId="0" applyFont="1" applyFill="1" applyBorder="1" applyAlignment="1" applyProtection="1">
      <alignment horizontal="left" vertical="center"/>
      <protection hidden="1"/>
    </xf>
    <xf numFmtId="0" fontId="8" fillId="34" borderId="10" xfId="0" applyFont="1" applyFill="1" applyBorder="1" applyAlignment="1" applyProtection="1">
      <alignment horizontal="right" vertical="center"/>
      <protection hidden="1"/>
    </xf>
    <xf numFmtId="165" fontId="8" fillId="34" borderId="10" xfId="0" applyNumberFormat="1" applyFont="1" applyFill="1" applyBorder="1" applyAlignment="1" applyProtection="1">
      <alignment horizontal="right" vertical="center"/>
      <protection hidden="1"/>
    </xf>
    <xf numFmtId="165" fontId="5" fillId="34" borderId="20" xfId="0" applyNumberFormat="1" applyFont="1" applyFill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165" fontId="5" fillId="34" borderId="0" xfId="0" applyNumberFormat="1" applyFont="1" applyFill="1" applyAlignment="1" applyProtection="1">
      <alignment horizontal="left" vertical="center"/>
      <protection hidden="1"/>
    </xf>
    <xf numFmtId="165" fontId="4" fillId="34" borderId="0" xfId="0" applyNumberFormat="1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Alignment="1" applyProtection="1">
      <alignment horizontal="left" vertical="center"/>
      <protection hidden="1"/>
    </xf>
    <xf numFmtId="0" fontId="19" fillId="34" borderId="12" xfId="0" applyFont="1" applyFill="1" applyBorder="1" applyAlignment="1" applyProtection="1">
      <alignment horizontal="center"/>
      <protection hidden="1"/>
    </xf>
    <xf numFmtId="165" fontId="4" fillId="34" borderId="0" xfId="0" applyNumberFormat="1" applyFont="1" applyFill="1" applyAlignment="1" applyProtection="1">
      <alignment vertical="center"/>
      <protection hidden="1"/>
    </xf>
    <xf numFmtId="2" fontId="8" fillId="34" borderId="10" xfId="0" applyNumberFormat="1" applyFont="1" applyFill="1" applyBorder="1" applyAlignment="1" applyProtection="1">
      <alignment horizontal="center" vertical="center"/>
      <protection hidden="1" locked="0"/>
    </xf>
    <xf numFmtId="14" fontId="67" fillId="34" borderId="0" xfId="0" applyNumberFormat="1" applyFont="1" applyFill="1" applyAlignment="1" applyProtection="1">
      <alignment/>
      <protection hidden="1"/>
    </xf>
    <xf numFmtId="0" fontId="5" fillId="34" borderId="0" xfId="0" applyNumberFormat="1" applyFont="1" applyFill="1" applyAlignment="1" applyProtection="1">
      <alignment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165" fontId="4" fillId="34" borderId="15" xfId="0" applyNumberFormat="1" applyFont="1" applyFill="1" applyBorder="1" applyAlignment="1" applyProtection="1">
      <alignment vertical="center"/>
      <protection hidden="1"/>
    </xf>
    <xf numFmtId="166" fontId="5" fillId="34" borderId="10" xfId="0" applyNumberFormat="1" applyFont="1" applyFill="1" applyBorder="1" applyAlignment="1" applyProtection="1">
      <alignment horizontal="right"/>
      <protection hidden="1" locked="0"/>
    </xf>
    <xf numFmtId="166" fontId="5" fillId="34" borderId="0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wrapText="1"/>
      <protection hidden="1"/>
    </xf>
    <xf numFmtId="166" fontId="5" fillId="34" borderId="0" xfId="0" applyNumberFormat="1" applyFont="1" applyFill="1" applyBorder="1" applyAlignment="1" applyProtection="1">
      <alignment/>
      <protection hidden="1"/>
    </xf>
    <xf numFmtId="166" fontId="4" fillId="34" borderId="0" xfId="0" applyNumberFormat="1" applyFont="1" applyFill="1" applyBorder="1" applyAlignment="1" applyProtection="1">
      <alignment/>
      <protection hidden="1"/>
    </xf>
    <xf numFmtId="165" fontId="8" fillId="34" borderId="10" xfId="0" applyNumberFormat="1" applyFont="1" applyFill="1" applyBorder="1" applyAlignment="1" applyProtection="1">
      <alignment horizontal="right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ns nom1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6"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  <dxf>
      <font>
        <b val="0"/>
        <sz val="11"/>
        <color indexed="8"/>
      </font>
      <fill>
        <patternFill patternType="solid">
          <fgColor indexed="9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76200</xdr:rowOff>
    </xdr:from>
    <xdr:to>
      <xdr:col>2</xdr:col>
      <xdr:colOff>419100</xdr:colOff>
      <xdr:row>4</xdr:row>
      <xdr:rowOff>180975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6200"/>
          <a:ext cx="7715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2</xdr:col>
      <xdr:colOff>409575</xdr:colOff>
      <xdr:row>4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5725"/>
          <a:ext cx="7810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57150</xdr:rowOff>
    </xdr:from>
    <xdr:to>
      <xdr:col>2</xdr:col>
      <xdr:colOff>447675</xdr:colOff>
      <xdr:row>4</xdr:row>
      <xdr:rowOff>161925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"/>
          <a:ext cx="7810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76200</xdr:rowOff>
    </xdr:from>
    <xdr:to>
      <xdr:col>2</xdr:col>
      <xdr:colOff>419100</xdr:colOff>
      <xdr:row>4</xdr:row>
      <xdr:rowOff>171450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6200"/>
          <a:ext cx="7715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219075</xdr:rowOff>
    </xdr:from>
    <xdr:to>
      <xdr:col>2</xdr:col>
      <xdr:colOff>581025</xdr:colOff>
      <xdr:row>4</xdr:row>
      <xdr:rowOff>38100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9075"/>
          <a:ext cx="7810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85725</xdr:rowOff>
    </xdr:from>
    <xdr:to>
      <xdr:col>2</xdr:col>
      <xdr:colOff>581025</xdr:colOff>
      <xdr:row>4</xdr:row>
      <xdr:rowOff>66675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7810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0" zoomScaleNormal="80" zoomScalePageLayoutView="0" workbookViewId="0" topLeftCell="A1">
      <selection activeCell="A1" sqref="A1"/>
    </sheetView>
  </sheetViews>
  <sheetFormatPr defaultColWidth="10.375" defaultRowHeight="14.25"/>
  <cols>
    <col min="1" max="1" width="4.875" style="4" customWidth="1"/>
    <col min="2" max="2" width="7.50390625" style="167" customWidth="1"/>
    <col min="3" max="3" width="50.375" style="95" customWidth="1"/>
    <col min="4" max="4" width="21.375" style="169" customWidth="1"/>
    <col min="5" max="5" width="7.25390625" style="167" customWidth="1"/>
    <col min="6" max="6" width="53.875" style="95" customWidth="1"/>
    <col min="7" max="7" width="22.875" style="169" customWidth="1"/>
    <col min="8" max="8" width="5.625" style="95" customWidth="1"/>
    <col min="9" max="11" width="10.375" style="95" customWidth="1"/>
    <col min="12" max="12" width="11.125" style="95" bestFit="1" customWidth="1"/>
    <col min="13" max="16384" width="10.375" style="95" customWidth="1"/>
  </cols>
  <sheetData>
    <row r="1" spans="1:7" s="82" customFormat="1" ht="56.25" customHeight="1">
      <c r="A1" s="171">
        <f ca="1">YEAR(TODAY())-1</f>
        <v>2020</v>
      </c>
      <c r="B1" s="81" t="s">
        <v>0</v>
      </c>
      <c r="C1" s="81"/>
      <c r="D1" s="81"/>
      <c r="E1" s="81"/>
      <c r="F1" s="81"/>
      <c r="G1" s="81"/>
    </row>
    <row r="2" spans="1:7" s="82" customFormat="1" ht="16.5" customHeight="1">
      <c r="A2" s="24"/>
      <c r="B2" s="83"/>
      <c r="C2" s="84"/>
      <c r="D2" s="85"/>
      <c r="E2" s="83"/>
      <c r="F2" s="86"/>
      <c r="G2" s="87"/>
    </row>
    <row r="3" spans="1:7" s="82" customFormat="1" ht="15">
      <c r="A3" s="24"/>
      <c r="B3" s="83"/>
      <c r="C3" s="86" t="s">
        <v>1</v>
      </c>
      <c r="D3" s="88"/>
      <c r="E3" s="88"/>
      <c r="F3" s="88"/>
      <c r="G3" s="88"/>
    </row>
    <row r="4" spans="1:12" s="82" customFormat="1" ht="17.25" customHeight="1">
      <c r="A4" s="24"/>
      <c r="B4" s="89"/>
      <c r="C4" s="86" t="s">
        <v>2</v>
      </c>
      <c r="D4" s="88"/>
      <c r="E4" s="88"/>
      <c r="F4" s="88"/>
      <c r="G4" s="88"/>
      <c r="J4" s="52"/>
      <c r="L4" s="172"/>
    </row>
    <row r="5" spans="1:7" s="82" customFormat="1" ht="26.25" customHeight="1">
      <c r="A5" s="24"/>
      <c r="B5" s="89"/>
      <c r="C5" s="90"/>
      <c r="D5" s="91"/>
      <c r="E5" s="22"/>
      <c r="F5" s="21"/>
      <c r="G5" s="85"/>
    </row>
    <row r="6" spans="1:7" s="82" customFormat="1" ht="18" customHeight="1">
      <c r="A6" s="24"/>
      <c r="B6" s="31" t="str">
        <f>"COMPTE DE RESULTAT DE L'EXERCICE "&amp;A1</f>
        <v>COMPTE DE RESULTAT DE L'EXERCICE 2020</v>
      </c>
      <c r="C6" s="31"/>
      <c r="D6" s="31"/>
      <c r="E6" s="31"/>
      <c r="F6" s="31"/>
      <c r="G6" s="31"/>
    </row>
    <row r="7" spans="2:8" ht="15" customHeight="1">
      <c r="B7" s="92"/>
      <c r="C7" s="93"/>
      <c r="D7" s="94"/>
      <c r="E7" s="92"/>
      <c r="F7" s="93"/>
      <c r="G7" s="94"/>
      <c r="H7" s="93"/>
    </row>
    <row r="8" spans="1:8" s="82" customFormat="1" ht="22.5" customHeight="1">
      <c r="A8" s="24"/>
      <c r="B8" s="33" t="s">
        <v>3</v>
      </c>
      <c r="C8" s="33"/>
      <c r="D8" s="33"/>
      <c r="E8" s="173" t="s">
        <v>4</v>
      </c>
      <c r="F8" s="173"/>
      <c r="G8" s="173"/>
      <c r="H8" s="21"/>
    </row>
    <row r="9" spans="2:9" ht="18.75" customHeight="1">
      <c r="B9" s="96"/>
      <c r="C9" s="97"/>
      <c r="D9" s="174"/>
      <c r="E9" s="96"/>
      <c r="F9" s="97"/>
      <c r="G9" s="98"/>
      <c r="H9" s="93"/>
      <c r="I9" s="99"/>
    </row>
    <row r="10" spans="2:8" ht="27.75" customHeight="1">
      <c r="B10" s="100">
        <v>60</v>
      </c>
      <c r="C10" s="101" t="s">
        <v>5</v>
      </c>
      <c r="D10" s="175"/>
      <c r="E10" s="100">
        <v>7061</v>
      </c>
      <c r="F10" s="103" t="s">
        <v>6</v>
      </c>
      <c r="G10" s="102"/>
      <c r="H10" s="93"/>
    </row>
    <row r="11" spans="2:8" ht="13.5" customHeight="1">
      <c r="B11" s="100"/>
      <c r="C11" s="101"/>
      <c r="D11" s="176"/>
      <c r="E11" s="100"/>
      <c r="F11" s="105" t="s">
        <v>7</v>
      </c>
      <c r="G11" s="104"/>
      <c r="H11" s="93"/>
    </row>
    <row r="12" spans="2:8" ht="27.75" customHeight="1">
      <c r="B12" s="106">
        <v>61</v>
      </c>
      <c r="C12" s="101" t="s">
        <v>8</v>
      </c>
      <c r="D12" s="175"/>
      <c r="E12" s="100">
        <v>70621</v>
      </c>
      <c r="F12" s="103" t="s">
        <v>9</v>
      </c>
      <c r="G12" s="102"/>
      <c r="H12" s="93"/>
    </row>
    <row r="13" spans="2:8" s="107" customFormat="1" ht="41.25" customHeight="1">
      <c r="B13" s="108"/>
      <c r="C13" s="109" t="s">
        <v>10</v>
      </c>
      <c r="D13" s="176"/>
      <c r="E13" s="100"/>
      <c r="F13" s="105" t="s">
        <v>7</v>
      </c>
      <c r="G13" s="104"/>
      <c r="H13" s="111"/>
    </row>
    <row r="14" spans="2:8" s="107" customFormat="1" ht="27.75" customHeight="1">
      <c r="B14" s="100">
        <v>62</v>
      </c>
      <c r="C14" s="101" t="s">
        <v>11</v>
      </c>
      <c r="D14" s="175"/>
      <c r="E14" s="100">
        <v>70623</v>
      </c>
      <c r="F14" s="112" t="s">
        <v>12</v>
      </c>
      <c r="G14" s="102"/>
      <c r="H14" s="111"/>
    </row>
    <row r="15" spans="2:8" ht="52.5" customHeight="1">
      <c r="B15" s="108"/>
      <c r="C15" s="109" t="s">
        <v>13</v>
      </c>
      <c r="D15" s="177"/>
      <c r="E15" s="100">
        <v>70623</v>
      </c>
      <c r="F15" s="112" t="s">
        <v>12</v>
      </c>
      <c r="G15" s="102"/>
      <c r="H15" s="93"/>
    </row>
    <row r="16" spans="2:8" ht="27.75" customHeight="1">
      <c r="B16" s="100" t="s">
        <v>14</v>
      </c>
      <c r="C16" s="101" t="s">
        <v>15</v>
      </c>
      <c r="D16" s="175"/>
      <c r="E16" s="100">
        <v>70624</v>
      </c>
      <c r="F16" s="112" t="s">
        <v>16</v>
      </c>
      <c r="G16" s="102"/>
      <c r="H16" s="93"/>
    </row>
    <row r="17" spans="2:8" ht="27.75" customHeight="1">
      <c r="B17" s="100" t="s">
        <v>17</v>
      </c>
      <c r="C17" s="101" t="s">
        <v>18</v>
      </c>
      <c r="D17" s="175"/>
      <c r="E17" s="100">
        <v>70641</v>
      </c>
      <c r="F17" s="103" t="s">
        <v>19</v>
      </c>
      <c r="G17" s="102"/>
      <c r="H17" s="93"/>
    </row>
    <row r="18" spans="2:8" ht="27.75" customHeight="1">
      <c r="B18" s="100">
        <v>64</v>
      </c>
      <c r="C18" s="101" t="s">
        <v>20</v>
      </c>
      <c r="D18" s="175"/>
      <c r="E18" s="100">
        <v>70642</v>
      </c>
      <c r="F18" s="103" t="s">
        <v>21</v>
      </c>
      <c r="G18" s="102"/>
      <c r="H18" s="93"/>
    </row>
    <row r="19" spans="2:8" ht="13.5" customHeight="1">
      <c r="B19" s="100"/>
      <c r="C19" s="101"/>
      <c r="D19" s="176"/>
      <c r="E19" s="100"/>
      <c r="F19" s="105" t="s">
        <v>22</v>
      </c>
      <c r="G19" s="104"/>
      <c r="H19" s="93"/>
    </row>
    <row r="20" spans="2:8" ht="27.75" customHeight="1">
      <c r="B20" s="100">
        <v>65</v>
      </c>
      <c r="C20" s="101" t="s">
        <v>23</v>
      </c>
      <c r="D20" s="175"/>
      <c r="E20" s="114">
        <v>708</v>
      </c>
      <c r="F20" s="115" t="s">
        <v>24</v>
      </c>
      <c r="G20" s="102"/>
      <c r="H20" s="93"/>
    </row>
    <row r="21" spans="2:8" ht="27.75" customHeight="1">
      <c r="B21" s="100">
        <v>66</v>
      </c>
      <c r="C21" s="101" t="s">
        <v>25</v>
      </c>
      <c r="D21" s="175"/>
      <c r="E21" s="100">
        <v>741</v>
      </c>
      <c r="F21" s="112" t="s">
        <v>26</v>
      </c>
      <c r="G21" s="102"/>
      <c r="H21" s="93"/>
    </row>
    <row r="22" spans="2:8" ht="27.75" customHeight="1">
      <c r="B22" s="100">
        <v>67</v>
      </c>
      <c r="C22" s="101" t="s">
        <v>27</v>
      </c>
      <c r="D22" s="175"/>
      <c r="E22" s="100">
        <v>742</v>
      </c>
      <c r="F22" s="112" t="s">
        <v>28</v>
      </c>
      <c r="G22" s="102"/>
      <c r="H22" s="93"/>
    </row>
    <row r="23" spans="2:8" ht="27.75" customHeight="1">
      <c r="B23" s="100">
        <v>68</v>
      </c>
      <c r="C23" s="101" t="s">
        <v>29</v>
      </c>
      <c r="D23" s="175"/>
      <c r="E23" s="100">
        <v>743</v>
      </c>
      <c r="F23" s="112" t="s">
        <v>30</v>
      </c>
      <c r="G23" s="102"/>
      <c r="H23" s="93"/>
    </row>
    <row r="24" spans="2:8" ht="27.75" customHeight="1">
      <c r="B24" s="100">
        <v>69</v>
      </c>
      <c r="C24" s="101" t="s">
        <v>31</v>
      </c>
      <c r="D24" s="175"/>
      <c r="E24" s="100">
        <v>744</v>
      </c>
      <c r="F24" s="103" t="s">
        <v>32</v>
      </c>
      <c r="G24" s="102"/>
      <c r="H24" s="93"/>
    </row>
    <row r="25" spans="2:8" ht="15" customHeight="1">
      <c r="B25" s="116"/>
      <c r="C25" s="117"/>
      <c r="D25" s="178"/>
      <c r="E25" s="116"/>
      <c r="F25" s="119" t="s">
        <v>33</v>
      </c>
      <c r="G25" s="104"/>
      <c r="H25" s="93"/>
    </row>
    <row r="26" spans="2:8" ht="27.75" customHeight="1">
      <c r="B26" s="100"/>
      <c r="C26" s="101"/>
      <c r="D26" s="176"/>
      <c r="E26" s="100">
        <v>7451</v>
      </c>
      <c r="F26" s="120" t="s">
        <v>34</v>
      </c>
      <c r="G26" s="102"/>
      <c r="H26" s="93"/>
    </row>
    <row r="27" spans="2:8" ht="15" customHeight="1">
      <c r="B27" s="116"/>
      <c r="C27" s="117"/>
      <c r="D27" s="178"/>
      <c r="E27" s="100"/>
      <c r="F27" s="121" t="s">
        <v>35</v>
      </c>
      <c r="G27" s="104"/>
      <c r="H27" s="93"/>
    </row>
    <row r="28" spans="2:8" ht="27.75" customHeight="1">
      <c r="B28" s="100"/>
      <c r="C28" s="101"/>
      <c r="D28" s="176"/>
      <c r="E28" s="100">
        <v>7452</v>
      </c>
      <c r="F28" s="101" t="s">
        <v>36</v>
      </c>
      <c r="G28" s="102"/>
      <c r="H28" s="93"/>
    </row>
    <row r="29" spans="2:8" ht="27.75" customHeight="1">
      <c r="B29" s="100"/>
      <c r="C29" s="101"/>
      <c r="D29" s="176"/>
      <c r="E29" s="100">
        <v>746</v>
      </c>
      <c r="F29" s="120" t="s">
        <v>37</v>
      </c>
      <c r="G29" s="102"/>
      <c r="H29" s="93"/>
    </row>
    <row r="30" spans="2:8" ht="19.5" customHeight="1">
      <c r="B30" s="116"/>
      <c r="C30" s="117"/>
      <c r="D30" s="178"/>
      <c r="E30" s="122"/>
      <c r="F30" s="119" t="s">
        <v>38</v>
      </c>
      <c r="G30" s="123"/>
      <c r="H30" s="93"/>
    </row>
    <row r="31" spans="2:8" ht="27.75" customHeight="1">
      <c r="B31" s="100"/>
      <c r="C31" s="101"/>
      <c r="D31" s="176"/>
      <c r="E31" s="100">
        <v>747</v>
      </c>
      <c r="F31" s="101" t="s">
        <v>39</v>
      </c>
      <c r="G31" s="102"/>
      <c r="H31" s="93"/>
    </row>
    <row r="32" spans="2:8" ht="27.75" customHeight="1">
      <c r="B32" s="116"/>
      <c r="C32" s="117"/>
      <c r="D32" s="178"/>
      <c r="E32" s="100">
        <v>748</v>
      </c>
      <c r="F32" s="101" t="s">
        <v>40</v>
      </c>
      <c r="G32" s="102"/>
      <c r="H32" s="93"/>
    </row>
    <row r="33" spans="2:8" ht="27.75" customHeight="1">
      <c r="B33" s="100"/>
      <c r="C33" s="101"/>
      <c r="D33" s="176"/>
      <c r="E33" s="100">
        <v>75</v>
      </c>
      <c r="F33" s="101" t="s">
        <v>41</v>
      </c>
      <c r="G33" s="102"/>
      <c r="H33" s="93"/>
    </row>
    <row r="34" spans="2:8" ht="27.75" customHeight="1">
      <c r="B34" s="116"/>
      <c r="C34" s="117"/>
      <c r="D34" s="178"/>
      <c r="E34" s="100">
        <v>76</v>
      </c>
      <c r="F34" s="101" t="s">
        <v>42</v>
      </c>
      <c r="G34" s="102"/>
      <c r="H34" s="93"/>
    </row>
    <row r="35" spans="2:8" ht="27.75" customHeight="1">
      <c r="B35" s="124"/>
      <c r="C35" s="101"/>
      <c r="D35" s="179"/>
      <c r="E35" s="100">
        <v>77</v>
      </c>
      <c r="F35" s="101" t="s">
        <v>43</v>
      </c>
      <c r="G35" s="102"/>
      <c r="H35" s="93"/>
    </row>
    <row r="36" spans="2:8" ht="27.75" customHeight="1">
      <c r="B36" s="116"/>
      <c r="C36" s="126"/>
      <c r="D36" s="178"/>
      <c r="E36" s="100">
        <v>78</v>
      </c>
      <c r="F36" s="101" t="s">
        <v>44</v>
      </c>
      <c r="G36" s="102"/>
      <c r="H36" s="93"/>
    </row>
    <row r="37" spans="2:8" ht="27.75" customHeight="1">
      <c r="B37" s="100"/>
      <c r="C37" s="101"/>
      <c r="D37" s="176"/>
      <c r="E37" s="100">
        <v>79</v>
      </c>
      <c r="F37" s="101" t="s">
        <v>45</v>
      </c>
      <c r="G37" s="102"/>
      <c r="H37" s="93"/>
    </row>
    <row r="38" spans="2:8" ht="31.5" customHeight="1">
      <c r="B38" s="127"/>
      <c r="C38" s="128"/>
      <c r="D38" s="180"/>
      <c r="E38" s="127"/>
      <c r="F38" s="130"/>
      <c r="G38" s="131"/>
      <c r="H38" s="93"/>
    </row>
    <row r="39" spans="2:8" ht="23.25" customHeight="1">
      <c r="B39" s="33" t="s">
        <v>46</v>
      </c>
      <c r="C39" s="33"/>
      <c r="D39" s="33"/>
      <c r="E39" s="33"/>
      <c r="F39" s="33"/>
      <c r="G39" s="33"/>
      <c r="H39" s="93"/>
    </row>
    <row r="40" spans="2:8" ht="27.75" customHeight="1">
      <c r="B40" s="132">
        <v>86</v>
      </c>
      <c r="C40" s="133" t="s">
        <v>47</v>
      </c>
      <c r="D40" s="134">
        <f>D41+D42+D43</f>
        <v>0</v>
      </c>
      <c r="E40" s="132">
        <v>87</v>
      </c>
      <c r="F40" s="133" t="s">
        <v>48</v>
      </c>
      <c r="G40" s="135">
        <f>G41+G42+G43</f>
        <v>0</v>
      </c>
      <c r="H40" s="93"/>
    </row>
    <row r="41" spans="2:8" ht="27.75" customHeight="1">
      <c r="B41" s="116">
        <v>860</v>
      </c>
      <c r="C41" s="136" t="s">
        <v>49</v>
      </c>
      <c r="D41" s="137"/>
      <c r="E41" s="116">
        <v>871</v>
      </c>
      <c r="F41" s="136" t="s">
        <v>50</v>
      </c>
      <c r="G41" s="138"/>
      <c r="H41" s="93"/>
    </row>
    <row r="42" spans="2:8" ht="27.75" customHeight="1">
      <c r="B42" s="116">
        <v>861</v>
      </c>
      <c r="C42" s="136" t="s">
        <v>51</v>
      </c>
      <c r="D42" s="137"/>
      <c r="E42" s="116">
        <v>872</v>
      </c>
      <c r="F42" s="136" t="s">
        <v>52</v>
      </c>
      <c r="G42" s="138"/>
      <c r="H42" s="93"/>
    </row>
    <row r="43" spans="2:8" ht="27.75" customHeight="1">
      <c r="B43" s="116">
        <v>862</v>
      </c>
      <c r="C43" s="136" t="s">
        <v>53</v>
      </c>
      <c r="D43" s="137"/>
      <c r="E43" s="116">
        <v>879</v>
      </c>
      <c r="F43" s="117" t="s">
        <v>54</v>
      </c>
      <c r="G43" s="138"/>
      <c r="H43" s="93"/>
    </row>
    <row r="44" spans="2:8" ht="13.5" customHeight="1">
      <c r="B44" s="139"/>
      <c r="C44" s="140"/>
      <c r="D44" s="141"/>
      <c r="E44" s="139"/>
      <c r="F44" s="142"/>
      <c r="G44" s="141"/>
      <c r="H44" s="93"/>
    </row>
    <row r="45" spans="2:8" ht="30.75" customHeight="1">
      <c r="B45" s="143"/>
      <c r="C45" s="144" t="s">
        <v>55</v>
      </c>
      <c r="D45" s="145"/>
      <c r="E45" s="143"/>
      <c r="F45" s="144" t="s">
        <v>56</v>
      </c>
      <c r="G45" s="145"/>
      <c r="H45" s="93"/>
    </row>
    <row r="46" spans="2:8" ht="11.25" customHeight="1">
      <c r="B46" s="146"/>
      <c r="C46" s="90"/>
      <c r="D46" s="147"/>
      <c r="E46" s="146"/>
      <c r="F46" s="90"/>
      <c r="G46" s="148"/>
      <c r="H46" s="93"/>
    </row>
    <row r="47" spans="2:8" ht="34.5" customHeight="1">
      <c r="B47" s="149" t="s">
        <v>57</v>
      </c>
      <c r="C47" s="149"/>
      <c r="D47" s="150">
        <f>SUM(D10:D24)+D40+D45</f>
        <v>0</v>
      </c>
      <c r="E47" s="149" t="s">
        <v>58</v>
      </c>
      <c r="F47" s="149"/>
      <c r="G47" s="150">
        <f>SUM(G10:G37)+G40+G45</f>
        <v>0</v>
      </c>
      <c r="H47" s="93"/>
    </row>
    <row r="48" spans="2:8" ht="15" customHeight="1">
      <c r="B48" s="139"/>
      <c r="C48" s="151"/>
      <c r="D48" s="152"/>
      <c r="E48" s="139"/>
      <c r="F48" s="151"/>
      <c r="G48" s="152"/>
      <c r="H48" s="93"/>
    </row>
    <row r="49" spans="2:8" ht="18" customHeight="1">
      <c r="B49" s="153" t="s">
        <v>59</v>
      </c>
      <c r="C49" s="153"/>
      <c r="D49" s="153"/>
      <c r="E49" s="153"/>
      <c r="F49" s="153"/>
      <c r="G49" s="153"/>
      <c r="H49" s="93"/>
    </row>
    <row r="50" spans="2:8" ht="18" customHeight="1">
      <c r="B50" s="154"/>
      <c r="C50" s="90"/>
      <c r="D50" s="155"/>
      <c r="E50" s="156" t="s">
        <v>60</v>
      </c>
      <c r="F50" s="156"/>
      <c r="G50" s="157"/>
      <c r="H50" s="93"/>
    </row>
    <row r="51" spans="2:8" ht="11.25" customHeight="1">
      <c r="B51" s="154"/>
      <c r="C51" s="90"/>
      <c r="D51" s="158"/>
      <c r="E51" s="22"/>
      <c r="F51" s="22"/>
      <c r="G51" s="157"/>
      <c r="H51" s="93"/>
    </row>
    <row r="52" spans="2:8" ht="18" customHeight="1">
      <c r="B52" s="159"/>
      <c r="C52" s="160"/>
      <c r="D52" s="161"/>
      <c r="E52" s="142"/>
      <c r="F52" s="142"/>
      <c r="G52" s="162"/>
      <c r="H52" s="93"/>
    </row>
    <row r="53" spans="2:7" s="93" customFormat="1" ht="20.25" customHeight="1">
      <c r="B53" s="163"/>
      <c r="C53" s="164"/>
      <c r="D53" s="164"/>
      <c r="E53" s="163"/>
      <c r="F53" s="164"/>
      <c r="G53" s="164"/>
    </row>
    <row r="54" spans="2:8" ht="18.75" customHeight="1">
      <c r="B54" s="25"/>
      <c r="C54" s="21" t="s">
        <v>61</v>
      </c>
      <c r="D54" s="24"/>
      <c r="E54" s="22" t="s">
        <v>62</v>
      </c>
      <c r="F54" s="23"/>
      <c r="G54" s="22"/>
      <c r="H54" s="93"/>
    </row>
    <row r="55" spans="2:7" ht="18.75" customHeight="1">
      <c r="B55" s="25"/>
      <c r="C55" s="24" t="s">
        <v>63</v>
      </c>
      <c r="D55" s="24"/>
      <c r="E55" s="25" t="s">
        <v>64</v>
      </c>
      <c r="F55" s="24"/>
      <c r="G55" s="165"/>
    </row>
    <row r="56" spans="2:7" ht="11.25" customHeight="1">
      <c r="B56" s="92"/>
      <c r="C56" s="21"/>
      <c r="D56" s="94"/>
      <c r="E56" s="166"/>
      <c r="F56" s="82"/>
      <c r="G56" s="165"/>
    </row>
    <row r="57" spans="1:7" ht="98.25" customHeight="1">
      <c r="A57" s="95"/>
      <c r="D57" s="95"/>
      <c r="G57" s="95"/>
    </row>
    <row r="58" spans="2:7" ht="18.75" customHeight="1">
      <c r="B58" s="168" t="s">
        <v>65</v>
      </c>
      <c r="C58" s="168"/>
      <c r="D58" s="168"/>
      <c r="E58" s="168"/>
      <c r="F58" s="168"/>
      <c r="G58" s="168"/>
    </row>
    <row r="59" spans="2:7" ht="18.75" customHeight="1">
      <c r="B59" s="27" t="str">
        <f>"PS CEJ - "&amp;A1&amp;" - TRAITER LES DONNEES REELLES - COMPTE DE RESULTAT"</f>
        <v>PS CEJ - 2020 - TRAITER LES DONNEES REELLES - COMPTE DE RESULTAT</v>
      </c>
      <c r="C59" s="27"/>
      <c r="D59" s="27"/>
      <c r="E59" s="27"/>
      <c r="F59" s="27"/>
      <c r="G59" s="27"/>
    </row>
  </sheetData>
  <sheetProtection password="C0FC" sheet="1" objects="1" scenarios="1"/>
  <mergeCells count="13">
    <mergeCell ref="B1:G1"/>
    <mergeCell ref="D3:G3"/>
    <mergeCell ref="D4:G4"/>
    <mergeCell ref="B6:G6"/>
    <mergeCell ref="B8:D8"/>
    <mergeCell ref="E8:G8"/>
    <mergeCell ref="B59:G59"/>
    <mergeCell ref="B39:G39"/>
    <mergeCell ref="B47:C47"/>
    <mergeCell ref="E47:F47"/>
    <mergeCell ref="B49:G49"/>
    <mergeCell ref="E50:F50"/>
    <mergeCell ref="B58:G58"/>
  </mergeCells>
  <conditionalFormatting sqref="F54">
    <cfRule type="cellIs" priority="1" dxfId="1" operator="equal" stopIfTrue="1">
      <formula>""</formula>
    </cfRule>
  </conditionalFormatting>
  <conditionalFormatting sqref="D10 D12 D14 D16:D18 D20:D24 D41:D43 D45 G10 G12 G14:G18 G20:G24 G26 G28:G29 G31:G37 G41:G43 G45 D50">
    <cfRule type="cellIs" priority="2" dxfId="1" operator="equal" stopIfTrue="1">
      <formula>""</formula>
    </cfRule>
  </conditionalFormatting>
  <conditionalFormatting sqref="D3:D4">
    <cfRule type="cellIs" priority="3" dxfId="1" operator="equal" stopIfTrue="1">
      <formula>""</formula>
    </cfRule>
  </conditionalFormatting>
  <printOptions/>
  <pageMargins left="0.5569444444444445" right="0.1701388888888889" top="0.21041666666666667" bottom="0.07847222222222222" header="0.5118055555555555" footer="0.5118055555555555"/>
  <pageSetup horizontalDpi="300" verticalDpi="300" orientation="portrait" paperSize="9" scale="52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="80" zoomScaleNormal="80" zoomScalePageLayoutView="0" workbookViewId="0" topLeftCell="A1">
      <selection activeCell="A1" sqref="A1"/>
    </sheetView>
  </sheetViews>
  <sheetFormatPr defaultColWidth="10.375" defaultRowHeight="14.25"/>
  <cols>
    <col min="1" max="1" width="4.875" style="4" customWidth="1"/>
    <col min="2" max="2" width="7.50390625" style="167" customWidth="1"/>
    <col min="3" max="3" width="50.375" style="95" customWidth="1"/>
    <col min="4" max="4" width="21.375" style="169" customWidth="1"/>
    <col min="5" max="5" width="7.25390625" style="167" customWidth="1"/>
    <col min="6" max="6" width="53.875" style="95" customWidth="1"/>
    <col min="7" max="7" width="22.875" style="169" customWidth="1"/>
    <col min="8" max="8" width="5.625" style="95" customWidth="1"/>
    <col min="9" max="16384" width="10.375" style="95" customWidth="1"/>
  </cols>
  <sheetData>
    <row r="1" spans="1:7" s="82" customFormat="1" ht="56.25" customHeight="1">
      <c r="A1" s="80">
        <f ca="1">YEAR(TODAY())-1</f>
        <v>2020</v>
      </c>
      <c r="B1" s="81" t="s">
        <v>66</v>
      </c>
      <c r="C1" s="81"/>
      <c r="D1" s="81"/>
      <c r="E1" s="81"/>
      <c r="F1" s="81"/>
      <c r="G1" s="81"/>
    </row>
    <row r="2" spans="1:7" s="82" customFormat="1" ht="16.5" customHeight="1">
      <c r="A2" s="24"/>
      <c r="B2" s="83"/>
      <c r="C2" s="84"/>
      <c r="D2" s="85"/>
      <c r="E2" s="83"/>
      <c r="F2" s="86"/>
      <c r="G2" s="87"/>
    </row>
    <row r="3" spans="1:7" s="82" customFormat="1" ht="15">
      <c r="A3" s="24"/>
      <c r="B3" s="83"/>
      <c r="C3" s="86" t="s">
        <v>1</v>
      </c>
      <c r="D3" s="88"/>
      <c r="E3" s="88"/>
      <c r="F3" s="88"/>
      <c r="G3" s="88"/>
    </row>
    <row r="4" spans="1:10" s="82" customFormat="1" ht="17.25" customHeight="1">
      <c r="A4" s="24"/>
      <c r="B4" s="89"/>
      <c r="C4" s="86" t="s">
        <v>2</v>
      </c>
      <c r="D4" s="88"/>
      <c r="E4" s="88"/>
      <c r="F4" s="88"/>
      <c r="G4" s="88"/>
      <c r="J4" s="52"/>
    </row>
    <row r="5" spans="1:7" s="82" customFormat="1" ht="26.25" customHeight="1">
      <c r="A5" s="24"/>
      <c r="B5" s="89"/>
      <c r="C5" s="90"/>
      <c r="D5" s="91"/>
      <c r="E5" s="22"/>
      <c r="F5" s="21"/>
      <c r="G5" s="85"/>
    </row>
    <row r="6" spans="1:7" s="82" customFormat="1" ht="18" customHeight="1">
      <c r="A6" s="24"/>
      <c r="B6" s="31" t="str">
        <f>"COMPTE DE RESULTAT DE L'EXERCICE "&amp;A1</f>
        <v>COMPTE DE RESULTAT DE L'EXERCICE 2020</v>
      </c>
      <c r="C6" s="31"/>
      <c r="D6" s="31"/>
      <c r="E6" s="31"/>
      <c r="F6" s="31"/>
      <c r="G6" s="31"/>
    </row>
    <row r="7" spans="2:8" ht="15" customHeight="1">
      <c r="B7" s="92"/>
      <c r="C7" s="93"/>
      <c r="D7" s="94"/>
      <c r="E7" s="92"/>
      <c r="F7" s="93"/>
      <c r="G7" s="94"/>
      <c r="H7" s="93"/>
    </row>
    <row r="8" spans="1:8" s="82" customFormat="1" ht="22.5" customHeight="1">
      <c r="A8" s="24"/>
      <c r="B8" s="33" t="s">
        <v>3</v>
      </c>
      <c r="C8" s="33"/>
      <c r="D8" s="33"/>
      <c r="E8" s="33" t="s">
        <v>4</v>
      </c>
      <c r="F8" s="33"/>
      <c r="G8" s="33"/>
      <c r="H8" s="21"/>
    </row>
    <row r="9" spans="2:9" ht="18.75" customHeight="1">
      <c r="B9" s="96"/>
      <c r="C9" s="97"/>
      <c r="D9" s="98"/>
      <c r="E9" s="96"/>
      <c r="F9" s="97"/>
      <c r="G9" s="98"/>
      <c r="H9" s="93"/>
      <c r="I9" s="99"/>
    </row>
    <row r="10" spans="2:8" ht="27.75" customHeight="1">
      <c r="B10" s="100">
        <v>60</v>
      </c>
      <c r="C10" s="101" t="s">
        <v>5</v>
      </c>
      <c r="D10" s="102"/>
      <c r="E10" s="100">
        <v>7061</v>
      </c>
      <c r="F10" s="103" t="s">
        <v>6</v>
      </c>
      <c r="G10" s="102"/>
      <c r="H10" s="93"/>
    </row>
    <row r="11" spans="2:8" ht="13.5" customHeight="1">
      <c r="B11" s="100"/>
      <c r="C11" s="101"/>
      <c r="D11" s="104"/>
      <c r="E11" s="100"/>
      <c r="F11" s="105" t="s">
        <v>7</v>
      </c>
      <c r="G11" s="104"/>
      <c r="H11" s="93"/>
    </row>
    <row r="12" spans="2:8" ht="27.75" customHeight="1">
      <c r="B12" s="106">
        <v>61</v>
      </c>
      <c r="C12" s="101" t="s">
        <v>8</v>
      </c>
      <c r="D12" s="102"/>
      <c r="E12" s="100">
        <v>70621</v>
      </c>
      <c r="F12" s="103" t="s">
        <v>9</v>
      </c>
      <c r="G12" s="102"/>
      <c r="H12" s="93"/>
    </row>
    <row r="13" spans="2:8" s="107" customFormat="1" ht="41.25" customHeight="1">
      <c r="B13" s="108"/>
      <c r="C13" s="109" t="s">
        <v>10</v>
      </c>
      <c r="D13" s="104"/>
      <c r="E13" s="100"/>
      <c r="F13" s="105" t="s">
        <v>7</v>
      </c>
      <c r="G13" s="110"/>
      <c r="H13" s="111"/>
    </row>
    <row r="14" spans="2:8" s="107" customFormat="1" ht="27.75" customHeight="1">
      <c r="B14" s="100">
        <v>62</v>
      </c>
      <c r="C14" s="101" t="s">
        <v>11</v>
      </c>
      <c r="D14" s="102"/>
      <c r="E14" s="100">
        <v>70623</v>
      </c>
      <c r="F14" s="112" t="s">
        <v>12</v>
      </c>
      <c r="G14" s="102"/>
      <c r="H14" s="111"/>
    </row>
    <row r="15" spans="2:8" ht="52.5" customHeight="1">
      <c r="B15" s="108"/>
      <c r="C15" s="109" t="s">
        <v>13</v>
      </c>
      <c r="D15" s="113"/>
      <c r="E15" s="100">
        <v>70623</v>
      </c>
      <c r="F15" s="112" t="s">
        <v>12</v>
      </c>
      <c r="G15" s="102"/>
      <c r="H15" s="93"/>
    </row>
    <row r="16" spans="2:8" ht="27.75" customHeight="1">
      <c r="B16" s="100" t="s">
        <v>14</v>
      </c>
      <c r="C16" s="101" t="s">
        <v>15</v>
      </c>
      <c r="D16" s="102"/>
      <c r="E16" s="100">
        <v>70624</v>
      </c>
      <c r="F16" s="112" t="s">
        <v>16</v>
      </c>
      <c r="G16" s="102"/>
      <c r="H16" s="93"/>
    </row>
    <row r="17" spans="2:8" ht="27.75" customHeight="1">
      <c r="B17" s="100" t="s">
        <v>17</v>
      </c>
      <c r="C17" s="101" t="s">
        <v>18</v>
      </c>
      <c r="D17" s="102"/>
      <c r="E17" s="100">
        <v>70641</v>
      </c>
      <c r="F17" s="103" t="s">
        <v>19</v>
      </c>
      <c r="G17" s="102"/>
      <c r="H17" s="93"/>
    </row>
    <row r="18" spans="2:8" ht="27.75" customHeight="1">
      <c r="B18" s="100">
        <v>64</v>
      </c>
      <c r="C18" s="101" t="s">
        <v>20</v>
      </c>
      <c r="D18" s="102"/>
      <c r="E18" s="100">
        <v>70642</v>
      </c>
      <c r="F18" s="103" t="s">
        <v>21</v>
      </c>
      <c r="G18" s="102"/>
      <c r="H18" s="93"/>
    </row>
    <row r="19" spans="2:8" ht="13.5" customHeight="1">
      <c r="B19" s="100"/>
      <c r="C19" s="101"/>
      <c r="D19" s="104"/>
      <c r="E19" s="100"/>
      <c r="F19" s="105" t="s">
        <v>22</v>
      </c>
      <c r="G19" s="104"/>
      <c r="H19" s="93"/>
    </row>
    <row r="20" spans="2:8" ht="27.75" customHeight="1">
      <c r="B20" s="100">
        <v>65</v>
      </c>
      <c r="C20" s="101" t="s">
        <v>23</v>
      </c>
      <c r="D20" s="102"/>
      <c r="E20" s="114">
        <v>708</v>
      </c>
      <c r="F20" s="115" t="s">
        <v>24</v>
      </c>
      <c r="G20" s="102"/>
      <c r="H20" s="93"/>
    </row>
    <row r="21" spans="2:8" ht="27.75" customHeight="1">
      <c r="B21" s="100">
        <v>66</v>
      </c>
      <c r="C21" s="101" t="s">
        <v>25</v>
      </c>
      <c r="D21" s="102"/>
      <c r="E21" s="100">
        <v>741</v>
      </c>
      <c r="F21" s="112" t="s">
        <v>26</v>
      </c>
      <c r="G21" s="102"/>
      <c r="H21" s="93"/>
    </row>
    <row r="22" spans="2:8" ht="27.75" customHeight="1">
      <c r="B22" s="100">
        <v>67</v>
      </c>
      <c r="C22" s="101" t="s">
        <v>27</v>
      </c>
      <c r="D22" s="102"/>
      <c r="E22" s="100">
        <v>742</v>
      </c>
      <c r="F22" s="112" t="s">
        <v>28</v>
      </c>
      <c r="G22" s="102"/>
      <c r="H22" s="93"/>
    </row>
    <row r="23" spans="2:8" ht="27.75" customHeight="1">
      <c r="B23" s="100">
        <v>68</v>
      </c>
      <c r="C23" s="101" t="s">
        <v>29</v>
      </c>
      <c r="D23" s="102"/>
      <c r="E23" s="100">
        <v>743</v>
      </c>
      <c r="F23" s="112" t="s">
        <v>30</v>
      </c>
      <c r="G23" s="102"/>
      <c r="H23" s="93"/>
    </row>
    <row r="24" spans="2:8" ht="27.75" customHeight="1">
      <c r="B24" s="100">
        <v>69</v>
      </c>
      <c r="C24" s="101" t="s">
        <v>31</v>
      </c>
      <c r="D24" s="102"/>
      <c r="E24" s="100">
        <v>744</v>
      </c>
      <c r="F24" s="103" t="s">
        <v>32</v>
      </c>
      <c r="G24" s="102"/>
      <c r="H24" s="93"/>
    </row>
    <row r="25" spans="2:8" ht="15" customHeight="1">
      <c r="B25" s="116"/>
      <c r="C25" s="117"/>
      <c r="D25" s="118"/>
      <c r="E25" s="116"/>
      <c r="F25" s="119" t="s">
        <v>33</v>
      </c>
      <c r="G25" s="104"/>
      <c r="H25" s="93"/>
    </row>
    <row r="26" spans="2:8" ht="27.75" customHeight="1">
      <c r="B26" s="100"/>
      <c r="C26" s="101"/>
      <c r="D26" s="104"/>
      <c r="E26" s="100">
        <v>7451</v>
      </c>
      <c r="F26" s="120" t="s">
        <v>34</v>
      </c>
      <c r="G26" s="102"/>
      <c r="H26" s="93"/>
    </row>
    <row r="27" spans="2:8" ht="15" customHeight="1">
      <c r="B27" s="116"/>
      <c r="C27" s="117"/>
      <c r="D27" s="118"/>
      <c r="E27" s="100"/>
      <c r="F27" s="121" t="s">
        <v>35</v>
      </c>
      <c r="G27" s="104"/>
      <c r="H27" s="93"/>
    </row>
    <row r="28" spans="2:8" ht="27.75" customHeight="1">
      <c r="B28" s="100"/>
      <c r="C28" s="101"/>
      <c r="D28" s="104"/>
      <c r="E28" s="100">
        <v>7452</v>
      </c>
      <c r="F28" s="101" t="s">
        <v>36</v>
      </c>
      <c r="G28" s="102"/>
      <c r="H28" s="93"/>
    </row>
    <row r="29" spans="2:8" ht="27.75" customHeight="1">
      <c r="B29" s="100"/>
      <c r="C29" s="101"/>
      <c r="D29" s="104"/>
      <c r="E29" s="100">
        <v>746</v>
      </c>
      <c r="F29" s="120" t="s">
        <v>37</v>
      </c>
      <c r="G29" s="102"/>
      <c r="H29" s="93"/>
    </row>
    <row r="30" spans="2:8" ht="19.5" customHeight="1">
      <c r="B30" s="116"/>
      <c r="C30" s="117"/>
      <c r="D30" s="118"/>
      <c r="E30" s="122"/>
      <c r="F30" s="119" t="s">
        <v>38</v>
      </c>
      <c r="G30" s="123"/>
      <c r="H30" s="93"/>
    </row>
    <row r="31" spans="2:8" ht="27.75" customHeight="1">
      <c r="B31" s="100"/>
      <c r="C31" s="101"/>
      <c r="D31" s="104"/>
      <c r="E31" s="100">
        <v>747</v>
      </c>
      <c r="F31" s="101" t="s">
        <v>39</v>
      </c>
      <c r="G31" s="102"/>
      <c r="H31" s="93"/>
    </row>
    <row r="32" spans="2:8" ht="27.75" customHeight="1">
      <c r="B32" s="116"/>
      <c r="C32" s="117"/>
      <c r="D32" s="118"/>
      <c r="E32" s="100">
        <v>748</v>
      </c>
      <c r="F32" s="101" t="s">
        <v>40</v>
      </c>
      <c r="G32" s="102"/>
      <c r="H32" s="93"/>
    </row>
    <row r="33" spans="2:8" ht="27.75" customHeight="1">
      <c r="B33" s="100"/>
      <c r="C33" s="101"/>
      <c r="D33" s="104"/>
      <c r="E33" s="100">
        <v>75</v>
      </c>
      <c r="F33" s="101" t="s">
        <v>41</v>
      </c>
      <c r="G33" s="102"/>
      <c r="H33" s="93"/>
    </row>
    <row r="34" spans="2:8" ht="27.75" customHeight="1">
      <c r="B34" s="116"/>
      <c r="C34" s="117"/>
      <c r="D34" s="118"/>
      <c r="E34" s="100">
        <v>76</v>
      </c>
      <c r="F34" s="101" t="s">
        <v>42</v>
      </c>
      <c r="G34" s="102"/>
      <c r="H34" s="93"/>
    </row>
    <row r="35" spans="2:8" ht="27.75" customHeight="1">
      <c r="B35" s="124"/>
      <c r="C35" s="101"/>
      <c r="D35" s="125"/>
      <c r="E35" s="100">
        <v>77</v>
      </c>
      <c r="F35" s="101" t="s">
        <v>43</v>
      </c>
      <c r="G35" s="102"/>
      <c r="H35" s="93"/>
    </row>
    <row r="36" spans="2:8" ht="27.75" customHeight="1">
      <c r="B36" s="116"/>
      <c r="C36" s="126"/>
      <c r="D36" s="118"/>
      <c r="E36" s="100">
        <v>78</v>
      </c>
      <c r="F36" s="101" t="s">
        <v>44</v>
      </c>
      <c r="G36" s="102"/>
      <c r="H36" s="93"/>
    </row>
    <row r="37" spans="2:8" ht="27.75" customHeight="1">
      <c r="B37" s="100"/>
      <c r="C37" s="101"/>
      <c r="D37" s="104"/>
      <c r="E37" s="100">
        <v>79</v>
      </c>
      <c r="F37" s="101" t="s">
        <v>45</v>
      </c>
      <c r="G37" s="102"/>
      <c r="H37" s="93"/>
    </row>
    <row r="38" spans="2:8" ht="31.5" customHeight="1">
      <c r="B38" s="127"/>
      <c r="C38" s="128"/>
      <c r="D38" s="129"/>
      <c r="E38" s="127"/>
      <c r="F38" s="130"/>
      <c r="G38" s="131"/>
      <c r="H38" s="93"/>
    </row>
    <row r="39" spans="2:8" ht="23.25" customHeight="1">
      <c r="B39" s="33" t="s">
        <v>46</v>
      </c>
      <c r="C39" s="33"/>
      <c r="D39" s="33"/>
      <c r="E39" s="33"/>
      <c r="F39" s="33"/>
      <c r="G39" s="33"/>
      <c r="H39" s="93"/>
    </row>
    <row r="40" spans="2:8" ht="27.75" customHeight="1">
      <c r="B40" s="132">
        <v>86</v>
      </c>
      <c r="C40" s="133" t="s">
        <v>47</v>
      </c>
      <c r="D40" s="134">
        <f>D41+D42+D43</f>
        <v>0</v>
      </c>
      <c r="E40" s="132">
        <v>87</v>
      </c>
      <c r="F40" s="133" t="s">
        <v>48</v>
      </c>
      <c r="G40" s="135">
        <f>G41+G42+G43</f>
        <v>0</v>
      </c>
      <c r="H40" s="93"/>
    </row>
    <row r="41" spans="2:8" ht="27.75" customHeight="1">
      <c r="B41" s="116">
        <v>860</v>
      </c>
      <c r="C41" s="136" t="s">
        <v>49</v>
      </c>
      <c r="D41" s="137"/>
      <c r="E41" s="116">
        <v>871</v>
      </c>
      <c r="F41" s="136" t="s">
        <v>50</v>
      </c>
      <c r="G41" s="138"/>
      <c r="H41" s="93"/>
    </row>
    <row r="42" spans="2:8" ht="27.75" customHeight="1">
      <c r="B42" s="116">
        <v>861</v>
      </c>
      <c r="C42" s="136" t="s">
        <v>51</v>
      </c>
      <c r="D42" s="137"/>
      <c r="E42" s="116">
        <v>872</v>
      </c>
      <c r="F42" s="136" t="s">
        <v>52</v>
      </c>
      <c r="G42" s="138"/>
      <c r="H42" s="93"/>
    </row>
    <row r="43" spans="2:8" ht="27.75" customHeight="1">
      <c r="B43" s="116">
        <v>862</v>
      </c>
      <c r="C43" s="136" t="s">
        <v>53</v>
      </c>
      <c r="D43" s="137"/>
      <c r="E43" s="116">
        <v>879</v>
      </c>
      <c r="F43" s="117" t="s">
        <v>54</v>
      </c>
      <c r="G43" s="138"/>
      <c r="H43" s="93"/>
    </row>
    <row r="44" spans="2:8" ht="13.5" customHeight="1">
      <c r="B44" s="139"/>
      <c r="C44" s="140"/>
      <c r="D44" s="141"/>
      <c r="E44" s="139"/>
      <c r="F44" s="142"/>
      <c r="G44" s="141"/>
      <c r="H44" s="93"/>
    </row>
    <row r="45" spans="2:8" ht="30.75" customHeight="1">
      <c r="B45" s="143"/>
      <c r="C45" s="144" t="s">
        <v>55</v>
      </c>
      <c r="D45" s="145"/>
      <c r="E45" s="143"/>
      <c r="F45" s="144" t="s">
        <v>56</v>
      </c>
      <c r="G45" s="145"/>
      <c r="H45" s="93"/>
    </row>
    <row r="46" spans="2:8" ht="11.25" customHeight="1">
      <c r="B46" s="146"/>
      <c r="C46" s="90"/>
      <c r="D46" s="147"/>
      <c r="E46" s="146"/>
      <c r="F46" s="90"/>
      <c r="G46" s="148"/>
      <c r="H46" s="93"/>
    </row>
    <row r="47" spans="2:8" ht="34.5" customHeight="1">
      <c r="B47" s="149" t="s">
        <v>57</v>
      </c>
      <c r="C47" s="149"/>
      <c r="D47" s="150">
        <f>SUM(D10:D24)+D40+D45</f>
        <v>0</v>
      </c>
      <c r="E47" s="149" t="s">
        <v>58</v>
      </c>
      <c r="F47" s="149"/>
      <c r="G47" s="150">
        <f>SUM(G10:G37)+G40+G45</f>
        <v>0</v>
      </c>
      <c r="H47" s="93"/>
    </row>
    <row r="48" spans="2:8" ht="15" customHeight="1">
      <c r="B48" s="139"/>
      <c r="C48" s="151"/>
      <c r="D48" s="152"/>
      <c r="E48" s="139"/>
      <c r="F48" s="151"/>
      <c r="G48" s="152"/>
      <c r="H48" s="93"/>
    </row>
    <row r="49" spans="2:8" ht="18" customHeight="1">
      <c r="B49" s="153" t="s">
        <v>59</v>
      </c>
      <c r="C49" s="153"/>
      <c r="D49" s="153"/>
      <c r="E49" s="153"/>
      <c r="F49" s="153"/>
      <c r="G49" s="153"/>
      <c r="H49" s="93"/>
    </row>
    <row r="50" spans="2:8" ht="18" customHeight="1">
      <c r="B50" s="154"/>
      <c r="C50" s="90"/>
      <c r="D50" s="155"/>
      <c r="E50" s="156" t="s">
        <v>67</v>
      </c>
      <c r="F50" s="156"/>
      <c r="G50" s="157"/>
      <c r="H50" s="93"/>
    </row>
    <row r="51" spans="2:8" ht="11.25" customHeight="1">
      <c r="B51" s="154"/>
      <c r="C51" s="90"/>
      <c r="D51" s="158"/>
      <c r="E51" s="22"/>
      <c r="F51" s="22"/>
      <c r="G51" s="157"/>
      <c r="H51" s="93"/>
    </row>
    <row r="52" spans="2:8" ht="18" customHeight="1">
      <c r="B52" s="159"/>
      <c r="C52" s="160"/>
      <c r="D52" s="161"/>
      <c r="E52" s="142"/>
      <c r="F52" s="142"/>
      <c r="G52" s="162"/>
      <c r="H52" s="93"/>
    </row>
    <row r="53" spans="2:7" s="93" customFormat="1" ht="20.25" customHeight="1">
      <c r="B53" s="163"/>
      <c r="C53" s="164"/>
      <c r="D53" s="164"/>
      <c r="E53" s="163"/>
      <c r="F53" s="164"/>
      <c r="G53" s="164"/>
    </row>
    <row r="54" spans="2:8" ht="18.75" customHeight="1">
      <c r="B54" s="25"/>
      <c r="C54" s="21" t="s">
        <v>61</v>
      </c>
      <c r="D54" s="24"/>
      <c r="E54" s="22" t="s">
        <v>62</v>
      </c>
      <c r="F54" s="23"/>
      <c r="G54" s="22"/>
      <c r="H54" s="93"/>
    </row>
    <row r="55" spans="2:7" ht="18.75" customHeight="1">
      <c r="B55" s="25"/>
      <c r="C55" s="24" t="s">
        <v>63</v>
      </c>
      <c r="D55" s="24"/>
      <c r="E55" s="25" t="s">
        <v>64</v>
      </c>
      <c r="F55" s="24"/>
      <c r="G55" s="165"/>
    </row>
    <row r="56" spans="2:7" ht="11.25" customHeight="1">
      <c r="B56" s="92"/>
      <c r="C56" s="21"/>
      <c r="D56" s="94"/>
      <c r="E56" s="166"/>
      <c r="F56" s="82"/>
      <c r="G56" s="165"/>
    </row>
    <row r="57" spans="1:7" ht="98.25" customHeight="1">
      <c r="A57" s="95"/>
      <c r="D57" s="95"/>
      <c r="G57" s="95"/>
    </row>
    <row r="58" spans="2:7" ht="18.75" customHeight="1">
      <c r="B58" s="168" t="s">
        <v>65</v>
      </c>
      <c r="C58" s="168"/>
      <c r="D58" s="168"/>
      <c r="E58" s="168"/>
      <c r="F58" s="168"/>
      <c r="G58" s="168"/>
    </row>
    <row r="59" spans="2:7" ht="18.75" customHeight="1">
      <c r="B59" s="27" t="str">
        <f>"PS CEJ - "&amp;A1&amp;" - TRAITER LES DONNEES REELLES - COMPTE DE RESULTAT"</f>
        <v>PS CEJ - 2020 - TRAITER LES DONNEES REELLES - COMPTE DE RESULTAT</v>
      </c>
      <c r="C59" s="27"/>
      <c r="D59" s="27"/>
      <c r="E59" s="27"/>
      <c r="F59" s="27"/>
      <c r="G59" s="27"/>
    </row>
  </sheetData>
  <sheetProtection password="C0FC" sheet="1" objects="1" scenarios="1"/>
  <mergeCells count="13">
    <mergeCell ref="B1:G1"/>
    <mergeCell ref="D3:G3"/>
    <mergeCell ref="D4:G4"/>
    <mergeCell ref="B6:G6"/>
    <mergeCell ref="B8:D8"/>
    <mergeCell ref="E8:G8"/>
    <mergeCell ref="B59:G59"/>
    <mergeCell ref="B39:G39"/>
    <mergeCell ref="B47:C47"/>
    <mergeCell ref="E47:F47"/>
    <mergeCell ref="B49:G49"/>
    <mergeCell ref="E50:F50"/>
    <mergeCell ref="B58:G58"/>
  </mergeCells>
  <conditionalFormatting sqref="F54">
    <cfRule type="cellIs" priority="1" dxfId="1" operator="equal" stopIfTrue="1">
      <formula>""</formula>
    </cfRule>
  </conditionalFormatting>
  <conditionalFormatting sqref="D10 D12 D14 D16:D18 D20:D24 D41:D43 D45 G10 G12 G14:G18 G20:G24 G26 G28:G29 G31:G37 G41:G43 G45 D50">
    <cfRule type="cellIs" priority="2" dxfId="1" operator="equal" stopIfTrue="1">
      <formula>""</formula>
    </cfRule>
  </conditionalFormatting>
  <conditionalFormatting sqref="D3:D4">
    <cfRule type="cellIs" priority="3" dxfId="1" operator="equal" stopIfTrue="1">
      <formula>""</formula>
    </cfRule>
  </conditionalFormatting>
  <printOptions/>
  <pageMargins left="0.5569444444444445" right="0.1701388888888889" top="0.21041666666666667" bottom="0.07847222222222222" header="0.5118055555555555" footer="0.5118055555555555"/>
  <pageSetup horizontalDpi="300" verticalDpi="300" orientation="portrait" paperSize="9" scale="52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="80" zoomScaleNormal="80" zoomScalePageLayoutView="0" workbookViewId="0" topLeftCell="A1">
      <selection activeCell="A1" sqref="A1"/>
    </sheetView>
  </sheetViews>
  <sheetFormatPr defaultColWidth="10.375" defaultRowHeight="14.25"/>
  <cols>
    <col min="1" max="1" width="4.875" style="4" customWidth="1"/>
    <col min="2" max="2" width="7.50390625" style="167" customWidth="1"/>
    <col min="3" max="3" width="50.375" style="95" customWidth="1"/>
    <col min="4" max="4" width="21.375" style="169" customWidth="1"/>
    <col min="5" max="5" width="7.25390625" style="167" customWidth="1"/>
    <col min="6" max="6" width="53.875" style="95" customWidth="1"/>
    <col min="7" max="7" width="22.875" style="169" customWidth="1"/>
    <col min="8" max="8" width="5.625" style="95" customWidth="1"/>
    <col min="9" max="16384" width="10.375" style="95" customWidth="1"/>
  </cols>
  <sheetData>
    <row r="1" spans="1:7" s="82" customFormat="1" ht="56.25" customHeight="1">
      <c r="A1" s="80">
        <f ca="1">YEAR(TODAY())-1</f>
        <v>2020</v>
      </c>
      <c r="B1" s="81" t="s">
        <v>68</v>
      </c>
      <c r="C1" s="81"/>
      <c r="D1" s="81"/>
      <c r="E1" s="81"/>
      <c r="F1" s="81"/>
      <c r="G1" s="81"/>
    </row>
    <row r="2" spans="1:7" s="82" customFormat="1" ht="16.5" customHeight="1">
      <c r="A2" s="24"/>
      <c r="B2" s="83"/>
      <c r="C2" s="84"/>
      <c r="D2" s="85"/>
      <c r="E2" s="83"/>
      <c r="F2" s="86"/>
      <c r="G2" s="87"/>
    </row>
    <row r="3" spans="1:7" s="82" customFormat="1" ht="15">
      <c r="A3" s="24"/>
      <c r="B3" s="83"/>
      <c r="C3" s="86" t="s">
        <v>1</v>
      </c>
      <c r="D3" s="88"/>
      <c r="E3" s="88"/>
      <c r="F3" s="88"/>
      <c r="G3" s="88"/>
    </row>
    <row r="4" spans="1:10" s="82" customFormat="1" ht="17.25" customHeight="1">
      <c r="A4" s="24"/>
      <c r="B4" s="89"/>
      <c r="C4" s="86" t="s">
        <v>2</v>
      </c>
      <c r="D4" s="88"/>
      <c r="E4" s="88"/>
      <c r="F4" s="88"/>
      <c r="G4" s="88"/>
      <c r="J4" s="52"/>
    </row>
    <row r="5" spans="1:7" s="82" customFormat="1" ht="26.25" customHeight="1">
      <c r="A5" s="24"/>
      <c r="B5" s="89"/>
      <c r="C5" s="90"/>
      <c r="D5" s="91"/>
      <c r="E5" s="22"/>
      <c r="F5" s="21"/>
      <c r="G5" s="85"/>
    </row>
    <row r="6" spans="1:7" s="82" customFormat="1" ht="18" customHeight="1">
      <c r="A6" s="24"/>
      <c r="B6" s="31" t="str">
        <f>"COMPTE DE RESULTAT DE L'EXERCICE "&amp;A1</f>
        <v>COMPTE DE RESULTAT DE L'EXERCICE 2020</v>
      </c>
      <c r="C6" s="31"/>
      <c r="D6" s="31"/>
      <c r="E6" s="31"/>
      <c r="F6" s="31"/>
      <c r="G6" s="31"/>
    </row>
    <row r="7" spans="2:8" ht="15" customHeight="1">
      <c r="B7" s="92"/>
      <c r="C7" s="93"/>
      <c r="D7" s="94"/>
      <c r="E7" s="92"/>
      <c r="F7" s="93"/>
      <c r="G7" s="94"/>
      <c r="H7" s="93"/>
    </row>
    <row r="8" spans="1:8" s="82" customFormat="1" ht="22.5" customHeight="1">
      <c r="A8" s="24"/>
      <c r="B8" s="33" t="s">
        <v>3</v>
      </c>
      <c r="C8" s="33"/>
      <c r="D8" s="33"/>
      <c r="E8" s="33" t="s">
        <v>4</v>
      </c>
      <c r="F8" s="33"/>
      <c r="G8" s="33"/>
      <c r="H8" s="21"/>
    </row>
    <row r="9" spans="2:9" ht="18.75" customHeight="1">
      <c r="B9" s="96"/>
      <c r="C9" s="97"/>
      <c r="D9" s="98"/>
      <c r="E9" s="96"/>
      <c r="F9" s="97"/>
      <c r="G9" s="98"/>
      <c r="H9" s="93"/>
      <c r="I9" s="99"/>
    </row>
    <row r="10" spans="2:8" ht="27.75" customHeight="1">
      <c r="B10" s="100">
        <v>60</v>
      </c>
      <c r="C10" s="101" t="s">
        <v>5</v>
      </c>
      <c r="D10" s="102"/>
      <c r="E10" s="100">
        <v>7061</v>
      </c>
      <c r="F10" s="103" t="s">
        <v>6</v>
      </c>
      <c r="G10" s="102"/>
      <c r="H10" s="93"/>
    </row>
    <row r="11" spans="2:8" ht="13.5" customHeight="1">
      <c r="B11" s="100"/>
      <c r="C11" s="101"/>
      <c r="D11" s="104"/>
      <c r="E11" s="100"/>
      <c r="F11" s="105" t="s">
        <v>7</v>
      </c>
      <c r="G11" s="104"/>
      <c r="H11" s="93"/>
    </row>
    <row r="12" spans="2:8" ht="27.75" customHeight="1">
      <c r="B12" s="106">
        <v>61</v>
      </c>
      <c r="C12" s="101" t="s">
        <v>8</v>
      </c>
      <c r="D12" s="102"/>
      <c r="E12" s="100">
        <v>70621</v>
      </c>
      <c r="F12" s="103" t="s">
        <v>9</v>
      </c>
      <c r="G12" s="102"/>
      <c r="H12" s="93"/>
    </row>
    <row r="13" spans="2:8" s="107" customFormat="1" ht="41.25" customHeight="1">
      <c r="B13" s="108"/>
      <c r="C13" s="109" t="s">
        <v>10</v>
      </c>
      <c r="D13" s="104"/>
      <c r="E13" s="100"/>
      <c r="F13" s="105" t="s">
        <v>7</v>
      </c>
      <c r="G13" s="110"/>
      <c r="H13" s="111"/>
    </row>
    <row r="14" spans="2:8" s="107" customFormat="1" ht="27.75" customHeight="1">
      <c r="B14" s="100">
        <v>62</v>
      </c>
      <c r="C14" s="101" t="s">
        <v>11</v>
      </c>
      <c r="D14" s="102"/>
      <c r="E14" s="100">
        <v>70623</v>
      </c>
      <c r="F14" s="112" t="s">
        <v>12</v>
      </c>
      <c r="G14" s="102"/>
      <c r="H14" s="111"/>
    </row>
    <row r="15" spans="2:8" ht="52.5" customHeight="1">
      <c r="B15" s="108"/>
      <c r="C15" s="109" t="s">
        <v>13</v>
      </c>
      <c r="D15" s="113"/>
      <c r="E15" s="100">
        <v>70623</v>
      </c>
      <c r="F15" s="112" t="s">
        <v>12</v>
      </c>
      <c r="G15" s="102"/>
      <c r="H15" s="93"/>
    </row>
    <row r="16" spans="2:8" ht="27.75" customHeight="1">
      <c r="B16" s="100" t="s">
        <v>14</v>
      </c>
      <c r="C16" s="101" t="s">
        <v>15</v>
      </c>
      <c r="D16" s="102"/>
      <c r="E16" s="100">
        <v>70624</v>
      </c>
      <c r="F16" s="112" t="s">
        <v>16</v>
      </c>
      <c r="G16" s="102"/>
      <c r="H16" s="93"/>
    </row>
    <row r="17" spans="2:8" ht="27.75" customHeight="1">
      <c r="B17" s="100" t="s">
        <v>17</v>
      </c>
      <c r="C17" s="101" t="s">
        <v>18</v>
      </c>
      <c r="D17" s="102"/>
      <c r="E17" s="100">
        <v>70641</v>
      </c>
      <c r="F17" s="103" t="s">
        <v>19</v>
      </c>
      <c r="G17" s="102"/>
      <c r="H17" s="93"/>
    </row>
    <row r="18" spans="2:8" ht="27.75" customHeight="1">
      <c r="B18" s="100">
        <v>64</v>
      </c>
      <c r="C18" s="101" t="s">
        <v>20</v>
      </c>
      <c r="D18" s="102"/>
      <c r="E18" s="100">
        <v>70642</v>
      </c>
      <c r="F18" s="103" t="s">
        <v>21</v>
      </c>
      <c r="G18" s="102"/>
      <c r="H18" s="93"/>
    </row>
    <row r="19" spans="2:8" ht="13.5" customHeight="1">
      <c r="B19" s="100"/>
      <c r="C19" s="101"/>
      <c r="D19" s="104"/>
      <c r="E19" s="100"/>
      <c r="F19" s="105" t="s">
        <v>22</v>
      </c>
      <c r="G19" s="104"/>
      <c r="H19" s="93"/>
    </row>
    <row r="20" spans="2:8" ht="27.75" customHeight="1">
      <c r="B20" s="100">
        <v>65</v>
      </c>
      <c r="C20" s="101" t="s">
        <v>23</v>
      </c>
      <c r="D20" s="102"/>
      <c r="E20" s="114">
        <v>708</v>
      </c>
      <c r="F20" s="115" t="s">
        <v>24</v>
      </c>
      <c r="G20" s="102"/>
      <c r="H20" s="93"/>
    </row>
    <row r="21" spans="2:8" ht="27.75" customHeight="1">
      <c r="B21" s="100">
        <v>66</v>
      </c>
      <c r="C21" s="101" t="s">
        <v>25</v>
      </c>
      <c r="D21" s="102"/>
      <c r="E21" s="100">
        <v>741</v>
      </c>
      <c r="F21" s="112" t="s">
        <v>26</v>
      </c>
      <c r="G21" s="102"/>
      <c r="H21" s="93"/>
    </row>
    <row r="22" spans="2:8" ht="27.75" customHeight="1">
      <c r="B22" s="100">
        <v>67</v>
      </c>
      <c r="C22" s="101" t="s">
        <v>27</v>
      </c>
      <c r="D22" s="102"/>
      <c r="E22" s="100">
        <v>742</v>
      </c>
      <c r="F22" s="112" t="s">
        <v>28</v>
      </c>
      <c r="G22" s="102"/>
      <c r="H22" s="93"/>
    </row>
    <row r="23" spans="2:8" ht="27.75" customHeight="1">
      <c r="B23" s="100">
        <v>68</v>
      </c>
      <c r="C23" s="101" t="s">
        <v>29</v>
      </c>
      <c r="D23" s="102"/>
      <c r="E23" s="100">
        <v>743</v>
      </c>
      <c r="F23" s="112" t="s">
        <v>30</v>
      </c>
      <c r="G23" s="102"/>
      <c r="H23" s="93"/>
    </row>
    <row r="24" spans="2:8" ht="27.75" customHeight="1">
      <c r="B24" s="100">
        <v>69</v>
      </c>
      <c r="C24" s="101" t="s">
        <v>31</v>
      </c>
      <c r="D24" s="102"/>
      <c r="E24" s="100">
        <v>744</v>
      </c>
      <c r="F24" s="103" t="s">
        <v>32</v>
      </c>
      <c r="G24" s="102"/>
      <c r="H24" s="93"/>
    </row>
    <row r="25" spans="2:8" ht="15" customHeight="1">
      <c r="B25" s="116"/>
      <c r="C25" s="117"/>
      <c r="D25" s="118"/>
      <c r="E25" s="116"/>
      <c r="F25" s="119" t="s">
        <v>33</v>
      </c>
      <c r="G25" s="104"/>
      <c r="H25" s="93"/>
    </row>
    <row r="26" spans="2:8" ht="27.75" customHeight="1">
      <c r="B26" s="100"/>
      <c r="C26" s="101"/>
      <c r="D26" s="104"/>
      <c r="E26" s="100">
        <v>7451</v>
      </c>
      <c r="F26" s="120" t="s">
        <v>34</v>
      </c>
      <c r="G26" s="102"/>
      <c r="H26" s="93"/>
    </row>
    <row r="27" spans="2:8" ht="15" customHeight="1">
      <c r="B27" s="116"/>
      <c r="C27" s="117"/>
      <c r="D27" s="118"/>
      <c r="E27" s="100"/>
      <c r="F27" s="121" t="s">
        <v>35</v>
      </c>
      <c r="G27" s="104"/>
      <c r="H27" s="93"/>
    </row>
    <row r="28" spans="2:8" ht="27.75" customHeight="1">
      <c r="B28" s="100"/>
      <c r="C28" s="101"/>
      <c r="D28" s="104"/>
      <c r="E28" s="100">
        <v>7452</v>
      </c>
      <c r="F28" s="101" t="s">
        <v>36</v>
      </c>
      <c r="G28" s="102"/>
      <c r="H28" s="93"/>
    </row>
    <row r="29" spans="2:8" ht="27.75" customHeight="1">
      <c r="B29" s="100"/>
      <c r="C29" s="101"/>
      <c r="D29" s="104"/>
      <c r="E29" s="100">
        <v>746</v>
      </c>
      <c r="F29" s="120" t="s">
        <v>37</v>
      </c>
      <c r="G29" s="102"/>
      <c r="H29" s="93"/>
    </row>
    <row r="30" spans="2:8" ht="19.5" customHeight="1">
      <c r="B30" s="116"/>
      <c r="C30" s="117"/>
      <c r="D30" s="118"/>
      <c r="E30" s="122"/>
      <c r="F30" s="119" t="s">
        <v>38</v>
      </c>
      <c r="G30" s="123"/>
      <c r="H30" s="93"/>
    </row>
    <row r="31" spans="2:8" ht="27.75" customHeight="1">
      <c r="B31" s="100"/>
      <c r="C31" s="101"/>
      <c r="D31" s="104"/>
      <c r="E31" s="100">
        <v>747</v>
      </c>
      <c r="F31" s="101" t="s">
        <v>39</v>
      </c>
      <c r="G31" s="102"/>
      <c r="H31" s="93"/>
    </row>
    <row r="32" spans="2:8" ht="27.75" customHeight="1">
      <c r="B32" s="116"/>
      <c r="C32" s="117"/>
      <c r="D32" s="118"/>
      <c r="E32" s="100">
        <v>748</v>
      </c>
      <c r="F32" s="101" t="s">
        <v>40</v>
      </c>
      <c r="G32" s="102"/>
      <c r="H32" s="93"/>
    </row>
    <row r="33" spans="2:8" ht="27.75" customHeight="1">
      <c r="B33" s="100"/>
      <c r="C33" s="101"/>
      <c r="D33" s="104"/>
      <c r="E33" s="100">
        <v>75</v>
      </c>
      <c r="F33" s="101" t="s">
        <v>41</v>
      </c>
      <c r="G33" s="102"/>
      <c r="H33" s="93"/>
    </row>
    <row r="34" spans="2:8" ht="27.75" customHeight="1">
      <c r="B34" s="116"/>
      <c r="C34" s="117"/>
      <c r="D34" s="118"/>
      <c r="E34" s="100">
        <v>76</v>
      </c>
      <c r="F34" s="101" t="s">
        <v>42</v>
      </c>
      <c r="G34" s="102"/>
      <c r="H34" s="93"/>
    </row>
    <row r="35" spans="2:8" ht="27.75" customHeight="1">
      <c r="B35" s="124"/>
      <c r="C35" s="101"/>
      <c r="D35" s="125"/>
      <c r="E35" s="100">
        <v>77</v>
      </c>
      <c r="F35" s="101" t="s">
        <v>43</v>
      </c>
      <c r="G35" s="102"/>
      <c r="H35" s="93"/>
    </row>
    <row r="36" spans="2:8" ht="27.75" customHeight="1">
      <c r="B36" s="116"/>
      <c r="C36" s="126"/>
      <c r="D36" s="118"/>
      <c r="E36" s="100">
        <v>78</v>
      </c>
      <c r="F36" s="101" t="s">
        <v>44</v>
      </c>
      <c r="G36" s="102"/>
      <c r="H36" s="93"/>
    </row>
    <row r="37" spans="2:8" ht="27.75" customHeight="1">
      <c r="B37" s="100"/>
      <c r="C37" s="101"/>
      <c r="D37" s="104"/>
      <c r="E37" s="100">
        <v>79</v>
      </c>
      <c r="F37" s="101" t="s">
        <v>45</v>
      </c>
      <c r="G37" s="102"/>
      <c r="H37" s="93"/>
    </row>
    <row r="38" spans="2:8" ht="31.5" customHeight="1">
      <c r="B38" s="127"/>
      <c r="C38" s="128"/>
      <c r="D38" s="129"/>
      <c r="E38" s="127"/>
      <c r="F38" s="130"/>
      <c r="G38" s="131"/>
      <c r="H38" s="93"/>
    </row>
    <row r="39" spans="2:8" ht="23.25" customHeight="1">
      <c r="B39" s="33" t="s">
        <v>46</v>
      </c>
      <c r="C39" s="33"/>
      <c r="D39" s="33"/>
      <c r="E39" s="33"/>
      <c r="F39" s="33"/>
      <c r="G39" s="33"/>
      <c r="H39" s="93"/>
    </row>
    <row r="40" spans="2:8" ht="27.75" customHeight="1">
      <c r="B40" s="132">
        <v>86</v>
      </c>
      <c r="C40" s="133" t="s">
        <v>47</v>
      </c>
      <c r="D40" s="134">
        <f>D41+D42+D43</f>
        <v>0</v>
      </c>
      <c r="E40" s="132">
        <v>87</v>
      </c>
      <c r="F40" s="133" t="s">
        <v>48</v>
      </c>
      <c r="G40" s="135">
        <f>G41+G42+G43</f>
        <v>0</v>
      </c>
      <c r="H40" s="93"/>
    </row>
    <row r="41" spans="2:8" ht="27.75" customHeight="1">
      <c r="B41" s="116">
        <v>860</v>
      </c>
      <c r="C41" s="136" t="s">
        <v>49</v>
      </c>
      <c r="D41" s="137"/>
      <c r="E41" s="116">
        <v>871</v>
      </c>
      <c r="F41" s="136" t="s">
        <v>50</v>
      </c>
      <c r="G41" s="138"/>
      <c r="H41" s="93"/>
    </row>
    <row r="42" spans="2:8" ht="27.75" customHeight="1">
      <c r="B42" s="116">
        <v>861</v>
      </c>
      <c r="C42" s="136" t="s">
        <v>51</v>
      </c>
      <c r="D42" s="137"/>
      <c r="E42" s="116">
        <v>872</v>
      </c>
      <c r="F42" s="136" t="s">
        <v>52</v>
      </c>
      <c r="G42" s="138"/>
      <c r="H42" s="93"/>
    </row>
    <row r="43" spans="2:8" ht="27.75" customHeight="1">
      <c r="B43" s="116">
        <v>862</v>
      </c>
      <c r="C43" s="136" t="s">
        <v>53</v>
      </c>
      <c r="D43" s="137"/>
      <c r="E43" s="116">
        <v>879</v>
      </c>
      <c r="F43" s="117" t="s">
        <v>54</v>
      </c>
      <c r="G43" s="138"/>
      <c r="H43" s="93"/>
    </row>
    <row r="44" spans="2:8" ht="13.5" customHeight="1">
      <c r="B44" s="139"/>
      <c r="C44" s="140"/>
      <c r="D44" s="141"/>
      <c r="E44" s="139"/>
      <c r="F44" s="142"/>
      <c r="G44" s="141"/>
      <c r="H44" s="93"/>
    </row>
    <row r="45" spans="2:8" ht="30.75" customHeight="1">
      <c r="B45" s="143"/>
      <c r="C45" s="144" t="s">
        <v>55</v>
      </c>
      <c r="D45" s="145"/>
      <c r="E45" s="143"/>
      <c r="F45" s="144" t="s">
        <v>56</v>
      </c>
      <c r="G45" s="145"/>
      <c r="H45" s="93"/>
    </row>
    <row r="46" spans="2:8" ht="11.25" customHeight="1">
      <c r="B46" s="146"/>
      <c r="C46" s="90"/>
      <c r="D46" s="147"/>
      <c r="E46" s="146"/>
      <c r="F46" s="90"/>
      <c r="G46" s="148"/>
      <c r="H46" s="93"/>
    </row>
    <row r="47" spans="2:8" ht="34.5" customHeight="1">
      <c r="B47" s="149" t="s">
        <v>57</v>
      </c>
      <c r="C47" s="149"/>
      <c r="D47" s="150">
        <f>SUM(D10:D24)+D40+D45</f>
        <v>0</v>
      </c>
      <c r="E47" s="149" t="s">
        <v>58</v>
      </c>
      <c r="F47" s="149"/>
      <c r="G47" s="150">
        <f>SUM(G10:G37)+G40+G45</f>
        <v>0</v>
      </c>
      <c r="H47" s="93"/>
    </row>
    <row r="48" spans="2:8" ht="15" customHeight="1">
      <c r="B48" s="139"/>
      <c r="C48" s="151"/>
      <c r="D48" s="152"/>
      <c r="E48" s="139"/>
      <c r="F48" s="151"/>
      <c r="G48" s="152"/>
      <c r="H48" s="93"/>
    </row>
    <row r="49" spans="2:8" ht="18" customHeight="1">
      <c r="B49" s="153" t="s">
        <v>59</v>
      </c>
      <c r="C49" s="153"/>
      <c r="D49" s="153"/>
      <c r="E49" s="153"/>
      <c r="F49" s="153"/>
      <c r="G49" s="153"/>
      <c r="H49" s="93"/>
    </row>
    <row r="50" spans="2:8" ht="18" customHeight="1">
      <c r="B50" s="154"/>
      <c r="C50" s="90"/>
      <c r="D50" s="170"/>
      <c r="E50" s="156" t="s">
        <v>69</v>
      </c>
      <c r="F50" s="156"/>
      <c r="G50" s="157"/>
      <c r="H50" s="93"/>
    </row>
    <row r="51" spans="2:8" ht="11.25" customHeight="1">
      <c r="B51" s="154"/>
      <c r="C51" s="90"/>
      <c r="D51" s="158"/>
      <c r="E51" s="22"/>
      <c r="F51" s="22"/>
      <c r="G51" s="157"/>
      <c r="H51" s="93"/>
    </row>
    <row r="52" spans="2:8" ht="18" customHeight="1">
      <c r="B52" s="159"/>
      <c r="C52" s="160"/>
      <c r="D52" s="161"/>
      <c r="E52" s="142"/>
      <c r="F52" s="142"/>
      <c r="G52" s="162"/>
      <c r="H52" s="93"/>
    </row>
    <row r="53" spans="2:7" s="93" customFormat="1" ht="20.25" customHeight="1">
      <c r="B53" s="163"/>
      <c r="C53" s="164"/>
      <c r="D53" s="164"/>
      <c r="E53" s="163"/>
      <c r="F53" s="164"/>
      <c r="G53" s="164"/>
    </row>
    <row r="54" spans="2:8" ht="18.75" customHeight="1">
      <c r="B54" s="25"/>
      <c r="C54" s="21" t="s">
        <v>61</v>
      </c>
      <c r="D54" s="24"/>
      <c r="E54" s="22" t="s">
        <v>62</v>
      </c>
      <c r="F54" s="23"/>
      <c r="G54" s="22"/>
      <c r="H54" s="93"/>
    </row>
    <row r="55" spans="2:7" ht="18.75" customHeight="1">
      <c r="B55" s="25"/>
      <c r="C55" s="24" t="s">
        <v>63</v>
      </c>
      <c r="D55" s="24"/>
      <c r="E55" s="25" t="s">
        <v>64</v>
      </c>
      <c r="F55" s="24"/>
      <c r="G55" s="165"/>
    </row>
    <row r="56" spans="2:7" ht="11.25" customHeight="1">
      <c r="B56" s="92"/>
      <c r="C56" s="21"/>
      <c r="D56" s="94"/>
      <c r="E56" s="166"/>
      <c r="F56" s="82"/>
      <c r="G56" s="165"/>
    </row>
    <row r="57" spans="1:7" ht="98.25" customHeight="1">
      <c r="A57" s="95"/>
      <c r="D57" s="95"/>
      <c r="G57" s="95"/>
    </row>
    <row r="58" spans="2:7" ht="18.75" customHeight="1">
      <c r="B58" s="168" t="s">
        <v>65</v>
      </c>
      <c r="C58" s="168"/>
      <c r="D58" s="168"/>
      <c r="E58" s="168"/>
      <c r="F58" s="168"/>
      <c r="G58" s="168"/>
    </row>
    <row r="59" spans="2:7" ht="18.75" customHeight="1">
      <c r="B59" s="27" t="str">
        <f>"PS CEJ - "&amp;A1&amp;" - TRAITER LES DONNEES REELLES - COMPTE DE RESULTAT"</f>
        <v>PS CEJ - 2020 - TRAITER LES DONNEES REELLES - COMPTE DE RESULTAT</v>
      </c>
      <c r="C59" s="27"/>
      <c r="D59" s="27"/>
      <c r="E59" s="27"/>
      <c r="F59" s="27"/>
      <c r="G59" s="27"/>
    </row>
  </sheetData>
  <sheetProtection password="C0FC" sheet="1" objects="1" scenarios="1"/>
  <mergeCells count="13">
    <mergeCell ref="B1:G1"/>
    <mergeCell ref="D3:G3"/>
    <mergeCell ref="D4:G4"/>
    <mergeCell ref="B6:G6"/>
    <mergeCell ref="B8:D8"/>
    <mergeCell ref="E8:G8"/>
    <mergeCell ref="B59:G59"/>
    <mergeCell ref="B39:G39"/>
    <mergeCell ref="B47:C47"/>
    <mergeCell ref="E47:F47"/>
    <mergeCell ref="B49:G49"/>
    <mergeCell ref="E50:F50"/>
    <mergeCell ref="B58:G58"/>
  </mergeCells>
  <conditionalFormatting sqref="F54">
    <cfRule type="cellIs" priority="1" dxfId="1" operator="equal" stopIfTrue="1">
      <formula>""</formula>
    </cfRule>
  </conditionalFormatting>
  <conditionalFormatting sqref="D10 D12 D14 D16:D18 D20:D24 D41:D43 D45 G10 G12 G14:G18 G20:G24 G26 G28:G29 G31:G37 G41:G43 G45 D50">
    <cfRule type="cellIs" priority="2" dxfId="1" operator="equal" stopIfTrue="1">
      <formula>""</formula>
    </cfRule>
  </conditionalFormatting>
  <conditionalFormatting sqref="D3:D4">
    <cfRule type="cellIs" priority="3" dxfId="1" operator="equal" stopIfTrue="1">
      <formula>""</formula>
    </cfRule>
  </conditionalFormatting>
  <printOptions/>
  <pageMargins left="0.5569444444444445" right="0.1701388888888889" top="0.21041666666666667" bottom="0.07847222222222222" header="0.5118055555555555" footer="0.5118055555555555"/>
  <pageSetup horizontalDpi="300" verticalDpi="300" orientation="portrait" paperSize="9" scale="52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="80" zoomScaleNormal="80" zoomScalePageLayoutView="0" workbookViewId="0" topLeftCell="A1">
      <selection activeCell="A1" sqref="A1"/>
    </sheetView>
  </sheetViews>
  <sheetFormatPr defaultColWidth="10.375" defaultRowHeight="14.25"/>
  <cols>
    <col min="1" max="1" width="4.875" style="4" customWidth="1"/>
    <col min="2" max="2" width="7.50390625" style="167" customWidth="1"/>
    <col min="3" max="3" width="50.375" style="95" customWidth="1"/>
    <col min="4" max="4" width="21.375" style="169" customWidth="1"/>
    <col min="5" max="5" width="7.25390625" style="167" customWidth="1"/>
    <col min="6" max="6" width="53.875" style="95" customWidth="1"/>
    <col min="7" max="7" width="22.875" style="169" customWidth="1"/>
    <col min="8" max="8" width="5.625" style="95" customWidth="1"/>
    <col min="9" max="16384" width="10.375" style="95" customWidth="1"/>
  </cols>
  <sheetData>
    <row r="1" spans="1:7" s="82" customFormat="1" ht="56.25" customHeight="1">
      <c r="A1" s="80">
        <f ca="1">YEAR(TODAY())-1</f>
        <v>2020</v>
      </c>
      <c r="B1" s="81" t="s">
        <v>70</v>
      </c>
      <c r="C1" s="81"/>
      <c r="D1" s="81"/>
      <c r="E1" s="81"/>
      <c r="F1" s="81"/>
      <c r="G1" s="81"/>
    </row>
    <row r="2" spans="1:7" s="82" customFormat="1" ht="16.5" customHeight="1">
      <c r="A2" s="24"/>
      <c r="B2" s="83"/>
      <c r="C2" s="84"/>
      <c r="D2" s="85"/>
      <c r="E2" s="83"/>
      <c r="F2" s="86"/>
      <c r="G2" s="87"/>
    </row>
    <row r="3" spans="1:7" s="82" customFormat="1" ht="15">
      <c r="A3" s="24"/>
      <c r="B3" s="83"/>
      <c r="C3" s="86" t="s">
        <v>1</v>
      </c>
      <c r="D3" s="88"/>
      <c r="E3" s="88"/>
      <c r="F3" s="88"/>
      <c r="G3" s="88"/>
    </row>
    <row r="4" spans="1:10" s="82" customFormat="1" ht="17.25" customHeight="1">
      <c r="A4" s="24"/>
      <c r="B4" s="89"/>
      <c r="C4" s="86" t="s">
        <v>2</v>
      </c>
      <c r="D4" s="88"/>
      <c r="E4" s="88"/>
      <c r="F4" s="88"/>
      <c r="G4" s="88"/>
      <c r="J4" s="52"/>
    </row>
    <row r="5" spans="1:7" s="82" customFormat="1" ht="26.25" customHeight="1">
      <c r="A5" s="24"/>
      <c r="B5" s="89"/>
      <c r="C5" s="90"/>
      <c r="D5" s="91"/>
      <c r="E5" s="22"/>
      <c r="F5" s="21"/>
      <c r="G5" s="85"/>
    </row>
    <row r="6" spans="1:7" s="82" customFormat="1" ht="18" customHeight="1">
      <c r="A6" s="24"/>
      <c r="B6" s="31" t="str">
        <f>"COMPTE DE RESULTAT DE L'EXERCICE "&amp;A1</f>
        <v>COMPTE DE RESULTAT DE L'EXERCICE 2020</v>
      </c>
      <c r="C6" s="31"/>
      <c r="D6" s="31"/>
      <c r="E6" s="31"/>
      <c r="F6" s="31"/>
      <c r="G6" s="31"/>
    </row>
    <row r="7" spans="2:8" ht="15" customHeight="1">
      <c r="B7" s="92"/>
      <c r="C7" s="93"/>
      <c r="D7" s="94"/>
      <c r="E7" s="92"/>
      <c r="F7" s="93"/>
      <c r="G7" s="94"/>
      <c r="H7" s="93"/>
    </row>
    <row r="8" spans="1:8" s="82" customFormat="1" ht="22.5" customHeight="1">
      <c r="A8" s="24"/>
      <c r="B8" s="33" t="s">
        <v>3</v>
      </c>
      <c r="C8" s="33"/>
      <c r="D8" s="33"/>
      <c r="E8" s="33" t="s">
        <v>4</v>
      </c>
      <c r="F8" s="33"/>
      <c r="G8" s="33"/>
      <c r="H8" s="21"/>
    </row>
    <row r="9" spans="2:9" ht="18.75" customHeight="1">
      <c r="B9" s="96"/>
      <c r="C9" s="97"/>
      <c r="D9" s="98"/>
      <c r="E9" s="96"/>
      <c r="F9" s="97"/>
      <c r="G9" s="98"/>
      <c r="H9" s="93"/>
      <c r="I9" s="99"/>
    </row>
    <row r="10" spans="2:8" ht="27.75" customHeight="1">
      <c r="B10" s="100">
        <v>60</v>
      </c>
      <c r="C10" s="101" t="s">
        <v>5</v>
      </c>
      <c r="D10" s="102"/>
      <c r="E10" s="100">
        <v>7061</v>
      </c>
      <c r="F10" s="103" t="s">
        <v>6</v>
      </c>
      <c r="G10" s="102"/>
      <c r="H10" s="93"/>
    </row>
    <row r="11" spans="2:8" ht="13.5" customHeight="1">
      <c r="B11" s="100"/>
      <c r="C11" s="101"/>
      <c r="D11" s="104"/>
      <c r="E11" s="100"/>
      <c r="F11" s="105" t="s">
        <v>7</v>
      </c>
      <c r="G11" s="104"/>
      <c r="H11" s="93"/>
    </row>
    <row r="12" spans="2:8" ht="27.75" customHeight="1">
      <c r="B12" s="106">
        <v>61</v>
      </c>
      <c r="C12" s="101" t="s">
        <v>8</v>
      </c>
      <c r="D12" s="102"/>
      <c r="E12" s="100">
        <v>70621</v>
      </c>
      <c r="F12" s="103" t="s">
        <v>9</v>
      </c>
      <c r="G12" s="102"/>
      <c r="H12" s="93"/>
    </row>
    <row r="13" spans="2:8" s="107" customFormat="1" ht="41.25" customHeight="1">
      <c r="B13" s="108"/>
      <c r="C13" s="109" t="s">
        <v>10</v>
      </c>
      <c r="D13" s="104"/>
      <c r="E13" s="100"/>
      <c r="F13" s="105" t="s">
        <v>7</v>
      </c>
      <c r="G13" s="110"/>
      <c r="H13" s="111"/>
    </row>
    <row r="14" spans="2:8" s="107" customFormat="1" ht="27.75" customHeight="1">
      <c r="B14" s="100">
        <v>62</v>
      </c>
      <c r="C14" s="101" t="s">
        <v>11</v>
      </c>
      <c r="D14" s="102"/>
      <c r="E14" s="100">
        <v>70623</v>
      </c>
      <c r="F14" s="112" t="s">
        <v>12</v>
      </c>
      <c r="G14" s="102"/>
      <c r="H14" s="111"/>
    </row>
    <row r="15" spans="2:8" ht="52.5" customHeight="1">
      <c r="B15" s="108"/>
      <c r="C15" s="109" t="s">
        <v>13</v>
      </c>
      <c r="D15" s="113"/>
      <c r="E15" s="100">
        <v>70623</v>
      </c>
      <c r="F15" s="112" t="s">
        <v>12</v>
      </c>
      <c r="G15" s="102"/>
      <c r="H15" s="93"/>
    </row>
    <row r="16" spans="2:8" ht="27.75" customHeight="1">
      <c r="B16" s="100" t="s">
        <v>14</v>
      </c>
      <c r="C16" s="101" t="s">
        <v>15</v>
      </c>
      <c r="D16" s="102"/>
      <c r="E16" s="100">
        <v>70624</v>
      </c>
      <c r="F16" s="112" t="s">
        <v>16</v>
      </c>
      <c r="G16" s="102"/>
      <c r="H16" s="93"/>
    </row>
    <row r="17" spans="2:8" ht="27.75" customHeight="1">
      <c r="B17" s="100" t="s">
        <v>17</v>
      </c>
      <c r="C17" s="101" t="s">
        <v>18</v>
      </c>
      <c r="D17" s="102"/>
      <c r="E17" s="100">
        <v>70641</v>
      </c>
      <c r="F17" s="103" t="s">
        <v>19</v>
      </c>
      <c r="G17" s="102"/>
      <c r="H17" s="93"/>
    </row>
    <row r="18" spans="2:8" ht="27.75" customHeight="1">
      <c r="B18" s="100">
        <v>64</v>
      </c>
      <c r="C18" s="101" t="s">
        <v>20</v>
      </c>
      <c r="D18" s="102"/>
      <c r="E18" s="100">
        <v>70642</v>
      </c>
      <c r="F18" s="103" t="s">
        <v>21</v>
      </c>
      <c r="G18" s="102"/>
      <c r="H18" s="93"/>
    </row>
    <row r="19" spans="2:8" ht="13.5" customHeight="1">
      <c r="B19" s="100"/>
      <c r="C19" s="101"/>
      <c r="D19" s="104"/>
      <c r="E19" s="100"/>
      <c r="F19" s="105" t="s">
        <v>22</v>
      </c>
      <c r="G19" s="104"/>
      <c r="H19" s="93"/>
    </row>
    <row r="20" spans="2:8" ht="27.75" customHeight="1">
      <c r="B20" s="100">
        <v>65</v>
      </c>
      <c r="C20" s="101" t="s">
        <v>23</v>
      </c>
      <c r="D20" s="102"/>
      <c r="E20" s="114">
        <v>708</v>
      </c>
      <c r="F20" s="115" t="s">
        <v>24</v>
      </c>
      <c r="G20" s="102"/>
      <c r="H20" s="93"/>
    </row>
    <row r="21" spans="2:8" ht="27.75" customHeight="1">
      <c r="B21" s="100">
        <v>66</v>
      </c>
      <c r="C21" s="101" t="s">
        <v>25</v>
      </c>
      <c r="D21" s="102"/>
      <c r="E21" s="100">
        <v>741</v>
      </c>
      <c r="F21" s="112" t="s">
        <v>26</v>
      </c>
      <c r="G21" s="102"/>
      <c r="H21" s="93"/>
    </row>
    <row r="22" spans="2:8" ht="27.75" customHeight="1">
      <c r="B22" s="100">
        <v>67</v>
      </c>
      <c r="C22" s="101" t="s">
        <v>27</v>
      </c>
      <c r="D22" s="102"/>
      <c r="E22" s="100">
        <v>742</v>
      </c>
      <c r="F22" s="112" t="s">
        <v>28</v>
      </c>
      <c r="G22" s="102"/>
      <c r="H22" s="93"/>
    </row>
    <row r="23" spans="2:8" ht="27.75" customHeight="1">
      <c r="B23" s="100">
        <v>68</v>
      </c>
      <c r="C23" s="101" t="s">
        <v>29</v>
      </c>
      <c r="D23" s="102"/>
      <c r="E23" s="100">
        <v>743</v>
      </c>
      <c r="F23" s="112" t="s">
        <v>30</v>
      </c>
      <c r="G23" s="102"/>
      <c r="H23" s="93"/>
    </row>
    <row r="24" spans="2:8" ht="27.75" customHeight="1">
      <c r="B24" s="100">
        <v>69</v>
      </c>
      <c r="C24" s="101" t="s">
        <v>31</v>
      </c>
      <c r="D24" s="102"/>
      <c r="E24" s="100">
        <v>744</v>
      </c>
      <c r="F24" s="103" t="s">
        <v>32</v>
      </c>
      <c r="G24" s="102"/>
      <c r="H24" s="93"/>
    </row>
    <row r="25" spans="2:8" ht="15" customHeight="1">
      <c r="B25" s="116"/>
      <c r="C25" s="117"/>
      <c r="D25" s="118"/>
      <c r="E25" s="116"/>
      <c r="F25" s="119" t="s">
        <v>33</v>
      </c>
      <c r="G25" s="104"/>
      <c r="H25" s="93"/>
    </row>
    <row r="26" spans="2:8" ht="27.75" customHeight="1">
      <c r="B26" s="100"/>
      <c r="C26" s="101"/>
      <c r="D26" s="104"/>
      <c r="E26" s="100">
        <v>7451</v>
      </c>
      <c r="F26" s="120" t="s">
        <v>34</v>
      </c>
      <c r="G26" s="102"/>
      <c r="H26" s="93"/>
    </row>
    <row r="27" spans="2:8" ht="15" customHeight="1">
      <c r="B27" s="116"/>
      <c r="C27" s="117"/>
      <c r="D27" s="118"/>
      <c r="E27" s="100"/>
      <c r="F27" s="121" t="s">
        <v>35</v>
      </c>
      <c r="G27" s="104"/>
      <c r="H27" s="93"/>
    </row>
    <row r="28" spans="2:8" ht="27.75" customHeight="1">
      <c r="B28" s="100"/>
      <c r="C28" s="101"/>
      <c r="D28" s="104"/>
      <c r="E28" s="100">
        <v>7452</v>
      </c>
      <c r="F28" s="101" t="s">
        <v>36</v>
      </c>
      <c r="G28" s="102"/>
      <c r="H28" s="93"/>
    </row>
    <row r="29" spans="2:8" ht="27.75" customHeight="1">
      <c r="B29" s="100"/>
      <c r="C29" s="101"/>
      <c r="D29" s="104"/>
      <c r="E29" s="100">
        <v>746</v>
      </c>
      <c r="F29" s="120" t="s">
        <v>37</v>
      </c>
      <c r="G29" s="102"/>
      <c r="H29" s="93"/>
    </row>
    <row r="30" spans="2:8" ht="19.5" customHeight="1">
      <c r="B30" s="116"/>
      <c r="C30" s="117"/>
      <c r="D30" s="118"/>
      <c r="E30" s="122"/>
      <c r="F30" s="119" t="s">
        <v>38</v>
      </c>
      <c r="G30" s="123"/>
      <c r="H30" s="93"/>
    </row>
    <row r="31" spans="2:8" ht="27.75" customHeight="1">
      <c r="B31" s="100"/>
      <c r="C31" s="101"/>
      <c r="D31" s="104"/>
      <c r="E31" s="100">
        <v>747</v>
      </c>
      <c r="F31" s="101" t="s">
        <v>39</v>
      </c>
      <c r="G31" s="102"/>
      <c r="H31" s="93"/>
    </row>
    <row r="32" spans="2:8" ht="27.75" customHeight="1">
      <c r="B32" s="116"/>
      <c r="C32" s="117"/>
      <c r="D32" s="118"/>
      <c r="E32" s="100">
        <v>748</v>
      </c>
      <c r="F32" s="101" t="s">
        <v>40</v>
      </c>
      <c r="G32" s="102"/>
      <c r="H32" s="93"/>
    </row>
    <row r="33" spans="2:8" ht="27.75" customHeight="1">
      <c r="B33" s="100"/>
      <c r="C33" s="101"/>
      <c r="D33" s="104"/>
      <c r="E33" s="100">
        <v>75</v>
      </c>
      <c r="F33" s="101" t="s">
        <v>41</v>
      </c>
      <c r="G33" s="102"/>
      <c r="H33" s="93"/>
    </row>
    <row r="34" spans="2:8" ht="27.75" customHeight="1">
      <c r="B34" s="116"/>
      <c r="C34" s="117"/>
      <c r="D34" s="118"/>
      <c r="E34" s="100">
        <v>76</v>
      </c>
      <c r="F34" s="101" t="s">
        <v>42</v>
      </c>
      <c r="G34" s="102"/>
      <c r="H34" s="93"/>
    </row>
    <row r="35" spans="2:8" ht="27.75" customHeight="1">
      <c r="B35" s="124"/>
      <c r="C35" s="101"/>
      <c r="D35" s="125"/>
      <c r="E35" s="100">
        <v>77</v>
      </c>
      <c r="F35" s="101" t="s">
        <v>43</v>
      </c>
      <c r="G35" s="102"/>
      <c r="H35" s="93"/>
    </row>
    <row r="36" spans="2:8" ht="27.75" customHeight="1">
      <c r="B36" s="116"/>
      <c r="C36" s="126"/>
      <c r="D36" s="118"/>
      <c r="E36" s="100">
        <v>78</v>
      </c>
      <c r="F36" s="101" t="s">
        <v>44</v>
      </c>
      <c r="G36" s="102"/>
      <c r="H36" s="93"/>
    </row>
    <row r="37" spans="2:8" ht="27.75" customHeight="1">
      <c r="B37" s="100"/>
      <c r="C37" s="101"/>
      <c r="D37" s="104"/>
      <c r="E37" s="100">
        <v>79</v>
      </c>
      <c r="F37" s="101" t="s">
        <v>45</v>
      </c>
      <c r="G37" s="102"/>
      <c r="H37" s="93"/>
    </row>
    <row r="38" spans="2:8" ht="31.5" customHeight="1">
      <c r="B38" s="127"/>
      <c r="C38" s="128"/>
      <c r="D38" s="129"/>
      <c r="E38" s="127"/>
      <c r="F38" s="130"/>
      <c r="G38" s="131"/>
      <c r="H38" s="93"/>
    </row>
    <row r="39" spans="2:8" ht="23.25" customHeight="1">
      <c r="B39" s="33" t="s">
        <v>46</v>
      </c>
      <c r="C39" s="33"/>
      <c r="D39" s="33"/>
      <c r="E39" s="33"/>
      <c r="F39" s="33"/>
      <c r="G39" s="33"/>
      <c r="H39" s="93"/>
    </row>
    <row r="40" spans="2:8" ht="27.75" customHeight="1">
      <c r="B40" s="132">
        <v>86</v>
      </c>
      <c r="C40" s="133" t="s">
        <v>47</v>
      </c>
      <c r="D40" s="134">
        <f>D41+D42+D43</f>
        <v>0</v>
      </c>
      <c r="E40" s="132">
        <v>87</v>
      </c>
      <c r="F40" s="133" t="s">
        <v>48</v>
      </c>
      <c r="G40" s="135">
        <f>G41+G42+G43</f>
        <v>0</v>
      </c>
      <c r="H40" s="93"/>
    </row>
    <row r="41" spans="2:8" ht="27.75" customHeight="1">
      <c r="B41" s="116">
        <v>860</v>
      </c>
      <c r="C41" s="136" t="s">
        <v>49</v>
      </c>
      <c r="D41" s="137"/>
      <c r="E41" s="116">
        <v>871</v>
      </c>
      <c r="F41" s="136" t="s">
        <v>50</v>
      </c>
      <c r="G41" s="138"/>
      <c r="H41" s="93"/>
    </row>
    <row r="42" spans="2:8" ht="27.75" customHeight="1">
      <c r="B42" s="116">
        <v>861</v>
      </c>
      <c r="C42" s="136" t="s">
        <v>51</v>
      </c>
      <c r="D42" s="137"/>
      <c r="E42" s="116">
        <v>872</v>
      </c>
      <c r="F42" s="136" t="s">
        <v>52</v>
      </c>
      <c r="G42" s="138"/>
      <c r="H42" s="93"/>
    </row>
    <row r="43" spans="2:8" ht="27.75" customHeight="1">
      <c r="B43" s="116">
        <v>862</v>
      </c>
      <c r="C43" s="136" t="s">
        <v>53</v>
      </c>
      <c r="D43" s="137"/>
      <c r="E43" s="116">
        <v>879</v>
      </c>
      <c r="F43" s="117" t="s">
        <v>54</v>
      </c>
      <c r="G43" s="138"/>
      <c r="H43" s="93"/>
    </row>
    <row r="44" spans="2:8" ht="13.5" customHeight="1">
      <c r="B44" s="139"/>
      <c r="C44" s="140"/>
      <c r="D44" s="141"/>
      <c r="E44" s="139"/>
      <c r="F44" s="142"/>
      <c r="G44" s="141"/>
      <c r="H44" s="93"/>
    </row>
    <row r="45" spans="2:8" ht="30.75" customHeight="1">
      <c r="B45" s="143"/>
      <c r="C45" s="144" t="s">
        <v>55</v>
      </c>
      <c r="D45" s="145"/>
      <c r="E45" s="143"/>
      <c r="F45" s="144" t="s">
        <v>56</v>
      </c>
      <c r="G45" s="145"/>
      <c r="H45" s="93"/>
    </row>
    <row r="46" spans="2:8" ht="11.25" customHeight="1">
      <c r="B46" s="146"/>
      <c r="C46" s="90"/>
      <c r="D46" s="147"/>
      <c r="E46" s="146"/>
      <c r="F46" s="90"/>
      <c r="G46" s="148"/>
      <c r="H46" s="93"/>
    </row>
    <row r="47" spans="2:8" ht="34.5" customHeight="1">
      <c r="B47" s="149" t="s">
        <v>57</v>
      </c>
      <c r="C47" s="149"/>
      <c r="D47" s="150">
        <f>SUM(D10:D24)+D40+D45</f>
        <v>0</v>
      </c>
      <c r="E47" s="149" t="s">
        <v>58</v>
      </c>
      <c r="F47" s="149"/>
      <c r="G47" s="150">
        <f>SUM(G10:G37)+G40+G45</f>
        <v>0</v>
      </c>
      <c r="H47" s="93"/>
    </row>
    <row r="48" spans="2:8" ht="15" customHeight="1">
      <c r="B48" s="139"/>
      <c r="C48" s="151"/>
      <c r="D48" s="152"/>
      <c r="E48" s="139"/>
      <c r="F48" s="151"/>
      <c r="G48" s="152"/>
      <c r="H48" s="93"/>
    </row>
    <row r="49" spans="2:8" ht="18" customHeight="1">
      <c r="B49" s="153" t="s">
        <v>59</v>
      </c>
      <c r="C49" s="153"/>
      <c r="D49" s="153"/>
      <c r="E49" s="153"/>
      <c r="F49" s="153"/>
      <c r="G49" s="153"/>
      <c r="H49" s="93"/>
    </row>
    <row r="50" spans="2:8" ht="18" customHeight="1">
      <c r="B50" s="154"/>
      <c r="C50" s="90"/>
      <c r="D50" s="155"/>
      <c r="E50" s="156" t="s">
        <v>71</v>
      </c>
      <c r="F50" s="156"/>
      <c r="G50" s="157"/>
      <c r="H50" s="93"/>
    </row>
    <row r="51" spans="2:8" ht="11.25" customHeight="1">
      <c r="B51" s="154"/>
      <c r="C51" s="90"/>
      <c r="D51" s="158"/>
      <c r="E51" s="22"/>
      <c r="F51" s="22"/>
      <c r="G51" s="157"/>
      <c r="H51" s="93"/>
    </row>
    <row r="52" spans="2:8" ht="18" customHeight="1">
      <c r="B52" s="159"/>
      <c r="C52" s="160"/>
      <c r="D52" s="161"/>
      <c r="E52" s="142"/>
      <c r="F52" s="142"/>
      <c r="G52" s="162"/>
      <c r="H52" s="93"/>
    </row>
    <row r="53" spans="2:7" s="93" customFormat="1" ht="20.25" customHeight="1">
      <c r="B53" s="163"/>
      <c r="C53" s="164"/>
      <c r="D53" s="164"/>
      <c r="E53" s="163"/>
      <c r="F53" s="164"/>
      <c r="G53" s="164"/>
    </row>
    <row r="54" spans="2:8" ht="18.75" customHeight="1">
      <c r="B54" s="25"/>
      <c r="C54" s="21" t="s">
        <v>61</v>
      </c>
      <c r="D54" s="24"/>
      <c r="E54" s="22" t="s">
        <v>62</v>
      </c>
      <c r="F54" s="23"/>
      <c r="G54" s="22"/>
      <c r="H54" s="93"/>
    </row>
    <row r="55" spans="2:7" ht="18.75" customHeight="1">
      <c r="B55" s="25"/>
      <c r="C55" s="24" t="s">
        <v>63</v>
      </c>
      <c r="D55" s="24"/>
      <c r="E55" s="25" t="s">
        <v>64</v>
      </c>
      <c r="F55" s="24"/>
      <c r="G55" s="165"/>
    </row>
    <row r="56" spans="2:7" ht="11.25" customHeight="1">
      <c r="B56" s="92"/>
      <c r="C56" s="21"/>
      <c r="D56" s="94"/>
      <c r="E56" s="166"/>
      <c r="F56" s="82"/>
      <c r="G56" s="165"/>
    </row>
    <row r="57" spans="1:7" ht="98.25" customHeight="1">
      <c r="A57" s="95"/>
      <c r="D57" s="95"/>
      <c r="G57" s="95"/>
    </row>
    <row r="58" spans="2:7" ht="18.75" customHeight="1">
      <c r="B58" s="168" t="s">
        <v>65</v>
      </c>
      <c r="C58" s="168"/>
      <c r="D58" s="168"/>
      <c r="E58" s="168"/>
      <c r="F58" s="168"/>
      <c r="G58" s="168"/>
    </row>
    <row r="59" spans="2:7" ht="18.75" customHeight="1">
      <c r="B59" s="27" t="str">
        <f>"PS CEJ - "&amp;A1&amp;" - TRAITER LES DONNEES REELLES - COMPTE DE RESULTAT"</f>
        <v>PS CEJ - 2020 - TRAITER LES DONNEES REELLES - COMPTE DE RESULTAT</v>
      </c>
      <c r="C59" s="27"/>
      <c r="D59" s="27"/>
      <c r="E59" s="27"/>
      <c r="F59" s="27"/>
      <c r="G59" s="27"/>
    </row>
  </sheetData>
  <sheetProtection password="C0FC" sheet="1" objects="1" scenarios="1"/>
  <mergeCells count="13">
    <mergeCell ref="B1:G1"/>
    <mergeCell ref="D3:G3"/>
    <mergeCell ref="D4:G4"/>
    <mergeCell ref="B6:G6"/>
    <mergeCell ref="B8:D8"/>
    <mergeCell ref="E8:G8"/>
    <mergeCell ref="B59:G59"/>
    <mergeCell ref="B39:G39"/>
    <mergeCell ref="B47:C47"/>
    <mergeCell ref="E47:F47"/>
    <mergeCell ref="B49:G49"/>
    <mergeCell ref="E50:F50"/>
    <mergeCell ref="B58:G58"/>
  </mergeCells>
  <conditionalFormatting sqref="F54">
    <cfRule type="cellIs" priority="1" dxfId="1" operator="equal" stopIfTrue="1">
      <formula>""</formula>
    </cfRule>
  </conditionalFormatting>
  <conditionalFormatting sqref="D10 D12 D14 D16:D18 D20:D24 D41:D43 D45 G10 G12 G14:G18 G20:G24 G26 G28:G29 G31:G37 G41:G43 G45 D50">
    <cfRule type="cellIs" priority="2" dxfId="1" operator="equal" stopIfTrue="1">
      <formula>""</formula>
    </cfRule>
  </conditionalFormatting>
  <conditionalFormatting sqref="D3:D4">
    <cfRule type="cellIs" priority="3" dxfId="1" operator="equal" stopIfTrue="1">
      <formula>""</formula>
    </cfRule>
  </conditionalFormatting>
  <printOptions/>
  <pageMargins left="0.5569444444444445" right="0.1701388888888889" top="0.21041666666666667" bottom="0.07847222222222222" header="0.5118055555555555" footer="0.5118055555555555"/>
  <pageSetup horizontalDpi="300" verticalDpi="300" orientation="portrait" paperSize="9" scale="52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A1" sqref="A1"/>
    </sheetView>
  </sheetViews>
  <sheetFormatPr defaultColWidth="10.50390625" defaultRowHeight="14.25"/>
  <cols>
    <col min="1" max="1" width="2.25390625" style="63" customWidth="1"/>
    <col min="2" max="2" width="10.50390625" style="63" customWidth="1"/>
    <col min="3" max="3" width="17.875" style="63" customWidth="1"/>
    <col min="4" max="4" width="15.25390625" style="63" customWidth="1"/>
    <col min="5" max="5" width="23.875" style="63" customWidth="1"/>
    <col min="6" max="6" width="10.50390625" style="63" customWidth="1"/>
    <col min="7" max="7" width="13.50390625" style="63" customWidth="1"/>
    <col min="8" max="9" width="10.50390625" style="63" customWidth="1"/>
    <col min="10" max="10" width="17.125" style="63" customWidth="1"/>
    <col min="11" max="11" width="10.50390625" style="63" customWidth="1"/>
    <col min="12" max="12" width="14.00390625" style="63" customWidth="1"/>
    <col min="13" max="16384" width="10.50390625" style="63" customWidth="1"/>
  </cols>
  <sheetData>
    <row r="1" ht="13.5">
      <c r="A1" s="79">
        <f ca="1">YEAR(TODAY())-1</f>
        <v>2020</v>
      </c>
    </row>
    <row r="3" spans="1:13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">
      <c r="A4" s="64"/>
      <c r="B4" s="64"/>
      <c r="C4" s="65" t="s">
        <v>72</v>
      </c>
      <c r="D4" s="65"/>
      <c r="E4" s="65"/>
      <c r="F4" s="66"/>
      <c r="G4" s="64"/>
      <c r="H4" s="64"/>
      <c r="I4" s="64"/>
      <c r="J4" s="64"/>
      <c r="K4" s="64"/>
      <c r="L4" s="64"/>
      <c r="M4" s="64"/>
    </row>
    <row r="5" spans="1:13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6.5" customHeight="1">
      <c r="A6" s="64"/>
      <c r="B6" s="67" t="s">
        <v>73</v>
      </c>
      <c r="C6" s="68" t="s">
        <v>74</v>
      </c>
      <c r="D6" s="68" t="str">
        <f>"Périodes "&amp;A1&amp;" déclarées DDCS"</f>
        <v>Périodes 2020 déclarées DDCS</v>
      </c>
      <c r="E6" s="67" t="s">
        <v>75</v>
      </c>
      <c r="F6" s="67" t="s">
        <v>76</v>
      </c>
      <c r="G6" s="67"/>
      <c r="H6" s="67"/>
      <c r="I6" s="67"/>
      <c r="J6" s="68" t="s">
        <v>77</v>
      </c>
      <c r="K6" s="68" t="s">
        <v>78</v>
      </c>
      <c r="L6" s="69" t="s">
        <v>79</v>
      </c>
      <c r="M6" s="64"/>
    </row>
    <row r="7" spans="1:13" ht="48" customHeight="1">
      <c r="A7" s="64"/>
      <c r="B7" s="67"/>
      <c r="C7" s="68"/>
      <c r="D7" s="68"/>
      <c r="E7" s="67"/>
      <c r="F7" s="64" t="s">
        <v>80</v>
      </c>
      <c r="G7" s="70" t="s">
        <v>81</v>
      </c>
      <c r="H7" s="70" t="s">
        <v>82</v>
      </c>
      <c r="I7" s="70" t="s">
        <v>83</v>
      </c>
      <c r="J7" s="68"/>
      <c r="K7" s="68"/>
      <c r="L7" s="69"/>
      <c r="M7" s="64"/>
    </row>
    <row r="8" spans="1:13" ht="15">
      <c r="A8" s="64"/>
      <c r="B8" s="71"/>
      <c r="C8" s="71"/>
      <c r="D8" s="71"/>
      <c r="E8" s="72"/>
      <c r="F8" s="72"/>
      <c r="G8" s="72"/>
      <c r="H8" s="72"/>
      <c r="I8" s="70"/>
      <c r="J8" s="70">
        <f>SUM(F8:I8)</f>
        <v>0</v>
      </c>
      <c r="K8" s="70">
        <f>E8*J8</f>
        <v>0</v>
      </c>
      <c r="L8" s="72"/>
      <c r="M8" s="64"/>
    </row>
    <row r="9" spans="1:13" ht="15">
      <c r="A9" s="64"/>
      <c r="B9" s="71"/>
      <c r="C9" s="71"/>
      <c r="D9" s="71"/>
      <c r="E9" s="72"/>
      <c r="F9" s="72"/>
      <c r="G9" s="72"/>
      <c r="H9" s="72"/>
      <c r="I9" s="70"/>
      <c r="J9" s="70">
        <f>SUM(F9:I9)</f>
        <v>0</v>
      </c>
      <c r="K9" s="70">
        <f>E9*J9</f>
        <v>0</v>
      </c>
      <c r="L9" s="72"/>
      <c r="M9" s="64"/>
    </row>
    <row r="10" spans="1:13" ht="15">
      <c r="A10" s="64"/>
      <c r="B10" s="72"/>
      <c r="C10" s="73"/>
      <c r="D10" s="74"/>
      <c r="E10" s="72"/>
      <c r="F10" s="72"/>
      <c r="G10" s="72"/>
      <c r="H10" s="74"/>
      <c r="I10" s="75"/>
      <c r="J10" s="70">
        <f>SUM(F10:I10)</f>
        <v>0</v>
      </c>
      <c r="K10" s="70">
        <f>E10*J10</f>
        <v>0</v>
      </c>
      <c r="L10" s="73"/>
      <c r="M10" s="64"/>
    </row>
    <row r="11" spans="1:13" ht="15">
      <c r="A11" s="64"/>
      <c r="B11" s="72"/>
      <c r="C11" s="72"/>
      <c r="D11" s="71"/>
      <c r="E11" s="72"/>
      <c r="F11" s="72"/>
      <c r="G11" s="72"/>
      <c r="H11" s="72"/>
      <c r="I11" s="70"/>
      <c r="J11" s="70">
        <f>SUM(F11:I11)</f>
        <v>0</v>
      </c>
      <c r="K11" s="70">
        <f>E11*J11</f>
        <v>0</v>
      </c>
      <c r="L11" s="72"/>
      <c r="M11" s="64"/>
    </row>
    <row r="12" spans="1:13" ht="15">
      <c r="A12" s="64"/>
      <c r="B12" s="64"/>
      <c r="C12" s="64"/>
      <c r="D12" s="64"/>
      <c r="E12" s="76" t="s">
        <v>84</v>
      </c>
      <c r="F12" s="76" t="s">
        <v>85</v>
      </c>
      <c r="G12" s="76" t="s">
        <v>86</v>
      </c>
      <c r="H12" s="76" t="s">
        <v>87</v>
      </c>
      <c r="I12" s="76" t="s">
        <v>88</v>
      </c>
      <c r="J12" s="76" t="s">
        <v>89</v>
      </c>
      <c r="K12" s="76" t="s">
        <v>90</v>
      </c>
      <c r="L12" s="64"/>
      <c r="M12" s="64"/>
    </row>
    <row r="13" spans="1:13" ht="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5">
      <c r="A14" s="64"/>
      <c r="B14" s="64"/>
      <c r="C14" s="64"/>
      <c r="D14" s="77" t="s">
        <v>91</v>
      </c>
      <c r="E14" s="77"/>
      <c r="F14" s="77"/>
      <c r="G14" s="77"/>
      <c r="H14" s="77"/>
      <c r="I14" s="64"/>
      <c r="J14" s="64"/>
      <c r="K14" s="78">
        <f>SUM(K8:K11)</f>
        <v>0</v>
      </c>
      <c r="L14" s="64"/>
      <c r="M14" s="64"/>
    </row>
  </sheetData>
  <sheetProtection password="C0FC" sheet="1" formatCells="0" formatColumns="0" insertColumns="0" insertRows="0"/>
  <mergeCells count="10">
    <mergeCell ref="J6:J7"/>
    <mergeCell ref="K6:K7"/>
    <mergeCell ref="L6:L7"/>
    <mergeCell ref="D14:H14"/>
    <mergeCell ref="C4:E4"/>
    <mergeCell ref="B6:B7"/>
    <mergeCell ref="C6:C7"/>
    <mergeCell ref="D6:D7"/>
    <mergeCell ref="E6:E7"/>
    <mergeCell ref="F6:I6"/>
  </mergeCells>
  <printOptions horizontalCentered="1" verticalCentered="1"/>
  <pageMargins left="0.11388888888888889" right="0.1701388888888889" top="0.4395833333333333" bottom="0.34375" header="0.17430555555555555" footer="0.07847222222222222"/>
  <pageSetup horizontalDpi="300" verticalDpi="300" orientation="landscape" paperSize="9" scale="81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1">
      <selection activeCell="A1" sqref="A1"/>
    </sheetView>
  </sheetViews>
  <sheetFormatPr defaultColWidth="10.00390625" defaultRowHeight="14.25"/>
  <cols>
    <col min="1" max="2" width="3.75390625" style="4" customWidth="1"/>
    <col min="3" max="3" width="31.625" style="4" customWidth="1"/>
    <col min="4" max="4" width="7.875" style="4" customWidth="1"/>
    <col min="5" max="5" width="9.25390625" style="4" customWidth="1"/>
    <col min="6" max="6" width="11.75390625" style="4" customWidth="1"/>
    <col min="7" max="7" width="11.125" style="4" customWidth="1"/>
    <col min="8" max="8" width="6.25390625" style="4" customWidth="1"/>
    <col min="9" max="9" width="12.50390625" style="4" customWidth="1"/>
    <col min="10" max="16384" width="10.00390625" style="4" customWidth="1"/>
  </cols>
  <sheetData>
    <row r="1" spans="1:13" ht="19.5" customHeight="1">
      <c r="A1" s="28">
        <f ca="1">YEAR(TODAY())-1</f>
        <v>2020</v>
      </c>
      <c r="B1" s="29" t="s">
        <v>92</v>
      </c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</row>
    <row r="2" spans="3:13" ht="12.75" customHeight="1">
      <c r="C2" s="5"/>
      <c r="D2" s="5"/>
      <c r="E2" s="6"/>
      <c r="F2" s="6"/>
      <c r="G2" s="5"/>
      <c r="H2" s="30"/>
      <c r="I2" s="30"/>
      <c r="J2" s="30"/>
      <c r="K2" s="30"/>
      <c r="L2" s="30"/>
      <c r="M2" s="30"/>
    </row>
    <row r="3" spans="2:13" ht="15">
      <c r="B3" s="31" t="str">
        <f>"BILAN DE L'EXERCICE "&amp;A1</f>
        <v>BILAN DE L'EXERCICE 2020</v>
      </c>
      <c r="C3" s="31"/>
      <c r="D3" s="31"/>
      <c r="E3" s="31"/>
      <c r="F3" s="31"/>
      <c r="G3" s="31"/>
      <c r="H3" s="31"/>
      <c r="I3" s="31"/>
      <c r="J3" s="30"/>
      <c r="K3" s="30"/>
      <c r="L3" s="30"/>
      <c r="M3" s="30"/>
    </row>
    <row r="4" spans="8:13" ht="67.5" customHeight="1">
      <c r="H4" s="30"/>
      <c r="I4" s="30"/>
      <c r="J4" s="30"/>
      <c r="K4" s="30"/>
      <c r="L4" s="30"/>
      <c r="M4" s="30"/>
    </row>
    <row r="5" spans="3:13" ht="18.75" customHeight="1">
      <c r="C5" s="32" t="s">
        <v>93</v>
      </c>
      <c r="D5" s="11"/>
      <c r="E5" s="11"/>
      <c r="F5" s="11"/>
      <c r="G5" s="11"/>
      <c r="H5" s="11"/>
      <c r="I5" s="11"/>
      <c r="J5" s="30"/>
      <c r="K5" s="30"/>
      <c r="L5" s="30"/>
      <c r="M5" s="30"/>
    </row>
    <row r="6" ht="26.25" customHeight="1"/>
    <row r="7" spans="2:9" ht="48.75" customHeight="1">
      <c r="B7" s="33" t="s">
        <v>94</v>
      </c>
      <c r="C7" s="33"/>
      <c r="D7" s="34" t="str">
        <f>"L'action a-t-elle eu lieu en "&amp;A1&amp;" ?"</f>
        <v>L'action a-t-elle eu lieu en 2020 ?</v>
      </c>
      <c r="E7" s="34"/>
      <c r="F7" s="34"/>
      <c r="G7" s="34" t="str">
        <f>"L'action a-t-elle fait l'objet d'un financement du gestionnaire en "&amp;A1&amp;" ?"</f>
        <v>L'action a-t-elle fait l'objet d'un financement du gestionnaire en 2020 ?</v>
      </c>
      <c r="H7" s="34"/>
      <c r="I7" s="34"/>
    </row>
    <row r="8" spans="2:9" ht="20.25" customHeight="1">
      <c r="B8" s="35"/>
      <c r="C8" s="35"/>
      <c r="D8" s="36"/>
      <c r="E8" s="37"/>
      <c r="F8" s="37"/>
      <c r="G8" s="36"/>
      <c r="H8" s="37"/>
      <c r="I8" s="38"/>
    </row>
    <row r="9" spans="2:9" ht="16.5" customHeight="1">
      <c r="B9" s="35"/>
      <c r="C9" s="35"/>
      <c r="D9" s="39"/>
      <c r="E9" s="40"/>
      <c r="F9" s="41"/>
      <c r="G9" s="42"/>
      <c r="H9" s="40"/>
      <c r="I9" s="43"/>
    </row>
    <row r="10" spans="2:9" ht="16.5" customHeight="1">
      <c r="B10" s="35"/>
      <c r="C10" s="35"/>
      <c r="D10" s="44"/>
      <c r="E10" s="45"/>
      <c r="F10" s="45"/>
      <c r="G10" s="46"/>
      <c r="H10" s="45"/>
      <c r="I10" s="47"/>
    </row>
    <row r="11" spans="2:9" ht="16.5" customHeight="1">
      <c r="B11" s="35"/>
      <c r="C11" s="35"/>
      <c r="D11" s="36"/>
      <c r="E11" s="48"/>
      <c r="F11" s="48"/>
      <c r="G11" s="49"/>
      <c r="H11" s="48"/>
      <c r="I11" s="50"/>
    </row>
    <row r="12" spans="2:9" ht="16.5" customHeight="1">
      <c r="B12" s="35"/>
      <c r="C12" s="35"/>
      <c r="D12" s="39"/>
      <c r="E12" s="40"/>
      <c r="F12" s="41"/>
      <c r="G12" s="42"/>
      <c r="H12" s="40"/>
      <c r="I12" s="43"/>
    </row>
    <row r="13" spans="2:9" ht="16.5" customHeight="1">
      <c r="B13" s="35"/>
      <c r="C13" s="35"/>
      <c r="D13" s="44"/>
      <c r="E13" s="45"/>
      <c r="F13" s="45"/>
      <c r="G13" s="46"/>
      <c r="H13" s="45"/>
      <c r="I13" s="47"/>
    </row>
    <row r="14" spans="2:9" ht="16.5" customHeight="1">
      <c r="B14" s="51"/>
      <c r="C14" s="51"/>
      <c r="D14" s="52"/>
      <c r="E14" s="53"/>
      <c r="F14" s="53"/>
      <c r="G14" s="54"/>
      <c r="H14" s="53"/>
      <c r="I14" s="55"/>
    </row>
    <row r="15" spans="2:9" ht="16.5" customHeight="1">
      <c r="B15" s="51"/>
      <c r="C15" s="51"/>
      <c r="D15" s="56"/>
      <c r="E15" s="40"/>
      <c r="F15" s="41"/>
      <c r="G15" s="42"/>
      <c r="H15" s="40"/>
      <c r="I15" s="43"/>
    </row>
    <row r="16" spans="2:9" ht="16.5" customHeight="1">
      <c r="B16" s="51"/>
      <c r="C16" s="51"/>
      <c r="D16" s="56"/>
      <c r="E16" s="57"/>
      <c r="F16" s="57"/>
      <c r="G16" s="42"/>
      <c r="H16" s="57"/>
      <c r="I16" s="58"/>
    </row>
    <row r="17" spans="2:9" ht="16.5" customHeight="1">
      <c r="B17" s="51"/>
      <c r="C17" s="51"/>
      <c r="D17" s="36"/>
      <c r="E17" s="48"/>
      <c r="F17" s="48"/>
      <c r="G17" s="49"/>
      <c r="H17" s="48"/>
      <c r="I17" s="50"/>
    </row>
    <row r="18" spans="2:9" ht="16.5" customHeight="1">
      <c r="B18" s="51"/>
      <c r="C18" s="51"/>
      <c r="D18" s="39"/>
      <c r="E18" s="40"/>
      <c r="F18" s="41"/>
      <c r="G18" s="42"/>
      <c r="H18" s="40"/>
      <c r="I18" s="43"/>
    </row>
    <row r="19" spans="2:9" ht="16.5" customHeight="1">
      <c r="B19" s="51"/>
      <c r="C19" s="51"/>
      <c r="D19" s="44"/>
      <c r="E19" s="45"/>
      <c r="F19" s="45"/>
      <c r="G19" s="46"/>
      <c r="H19" s="45"/>
      <c r="I19" s="47"/>
    </row>
    <row r="20" spans="2:9" ht="16.5" customHeight="1">
      <c r="B20" s="51"/>
      <c r="C20" s="51"/>
      <c r="D20" s="52"/>
      <c r="E20" s="53"/>
      <c r="F20" s="53"/>
      <c r="G20" s="54"/>
      <c r="H20" s="53"/>
      <c r="I20" s="55"/>
    </row>
    <row r="21" spans="2:9" ht="16.5" customHeight="1">
      <c r="B21" s="51"/>
      <c r="C21" s="51"/>
      <c r="D21" s="56"/>
      <c r="E21" s="40"/>
      <c r="F21" s="41"/>
      <c r="G21" s="42"/>
      <c r="H21" s="40"/>
      <c r="I21" s="43"/>
    </row>
    <row r="22" spans="2:9" ht="16.5" customHeight="1">
      <c r="B22" s="51"/>
      <c r="C22" s="51"/>
      <c r="D22" s="56"/>
      <c r="E22" s="57"/>
      <c r="F22" s="57"/>
      <c r="G22" s="42"/>
      <c r="H22" s="57"/>
      <c r="I22" s="58"/>
    </row>
    <row r="23" spans="2:9" ht="16.5" customHeight="1">
      <c r="B23" s="51"/>
      <c r="C23" s="51"/>
      <c r="D23" s="36"/>
      <c r="E23" s="48"/>
      <c r="F23" s="48"/>
      <c r="G23" s="49"/>
      <c r="H23" s="48"/>
      <c r="I23" s="50"/>
    </row>
    <row r="24" spans="2:9" ht="16.5" customHeight="1">
      <c r="B24" s="51"/>
      <c r="C24" s="51"/>
      <c r="D24" s="39"/>
      <c r="E24" s="40"/>
      <c r="F24" s="41"/>
      <c r="G24" s="42"/>
      <c r="H24" s="40"/>
      <c r="I24" s="43"/>
    </row>
    <row r="25" spans="2:9" ht="16.5" customHeight="1">
      <c r="B25" s="51"/>
      <c r="C25" s="51"/>
      <c r="D25" s="44"/>
      <c r="E25" s="45"/>
      <c r="F25" s="45"/>
      <c r="G25" s="46"/>
      <c r="H25" s="45"/>
      <c r="I25" s="47"/>
    </row>
    <row r="26" spans="2:9" ht="16.5" customHeight="1">
      <c r="B26" s="51"/>
      <c r="C26" s="51"/>
      <c r="D26" s="52"/>
      <c r="E26" s="53"/>
      <c r="F26" s="53"/>
      <c r="G26" s="54"/>
      <c r="H26" s="53"/>
      <c r="I26" s="55"/>
    </row>
    <row r="27" spans="2:9" ht="16.5" customHeight="1">
      <c r="B27" s="51"/>
      <c r="C27" s="51"/>
      <c r="D27" s="56"/>
      <c r="E27" s="40"/>
      <c r="F27" s="41"/>
      <c r="G27" s="42"/>
      <c r="H27" s="40"/>
      <c r="I27" s="43"/>
    </row>
    <row r="28" spans="2:9" ht="16.5" customHeight="1">
      <c r="B28" s="51"/>
      <c r="C28" s="51"/>
      <c r="D28" s="56"/>
      <c r="E28" s="57"/>
      <c r="F28" s="57"/>
      <c r="G28" s="42"/>
      <c r="H28" s="57"/>
      <c r="I28" s="58"/>
    </row>
    <row r="29" spans="2:9" ht="16.5" customHeight="1">
      <c r="B29" s="51"/>
      <c r="C29" s="51"/>
      <c r="D29" s="36"/>
      <c r="E29" s="48"/>
      <c r="F29" s="48"/>
      <c r="G29" s="49"/>
      <c r="H29" s="48"/>
      <c r="I29" s="50"/>
    </row>
    <row r="30" spans="2:9" ht="16.5" customHeight="1">
      <c r="B30" s="51"/>
      <c r="C30" s="51"/>
      <c r="D30" s="39"/>
      <c r="E30" s="40"/>
      <c r="F30" s="41"/>
      <c r="G30" s="42"/>
      <c r="H30" s="40"/>
      <c r="I30" s="43"/>
    </row>
    <row r="31" spans="2:9" ht="16.5" customHeight="1">
      <c r="B31" s="51"/>
      <c r="C31" s="51"/>
      <c r="D31" s="44"/>
      <c r="E31" s="45"/>
      <c r="F31" s="45"/>
      <c r="G31" s="46"/>
      <c r="H31" s="45"/>
      <c r="I31" s="47"/>
    </row>
    <row r="32" spans="2:9" ht="16.5" customHeight="1">
      <c r="B32" s="51"/>
      <c r="C32" s="51"/>
      <c r="D32" s="52"/>
      <c r="E32" s="53"/>
      <c r="F32" s="53"/>
      <c r="G32" s="54"/>
      <c r="H32" s="53"/>
      <c r="I32" s="55"/>
    </row>
    <row r="33" spans="2:9" ht="16.5" customHeight="1">
      <c r="B33" s="51"/>
      <c r="C33" s="51"/>
      <c r="D33" s="56"/>
      <c r="E33" s="40"/>
      <c r="F33" s="41"/>
      <c r="G33" s="42"/>
      <c r="H33" s="40"/>
      <c r="I33" s="43"/>
    </row>
    <row r="34" spans="2:9" ht="16.5" customHeight="1">
      <c r="B34" s="51"/>
      <c r="C34" s="51"/>
      <c r="D34" s="56"/>
      <c r="E34" s="57"/>
      <c r="F34" s="57"/>
      <c r="G34" s="42"/>
      <c r="H34" s="57"/>
      <c r="I34" s="58"/>
    </row>
    <row r="35" spans="2:9" ht="16.5" customHeight="1">
      <c r="B35" s="51"/>
      <c r="C35" s="51"/>
      <c r="D35" s="36"/>
      <c r="E35" s="48"/>
      <c r="F35" s="48"/>
      <c r="G35" s="49"/>
      <c r="H35" s="48"/>
      <c r="I35" s="50"/>
    </row>
    <row r="36" spans="2:9" ht="16.5" customHeight="1">
      <c r="B36" s="51"/>
      <c r="C36" s="51"/>
      <c r="D36" s="39"/>
      <c r="E36" s="40"/>
      <c r="F36" s="41"/>
      <c r="G36" s="42"/>
      <c r="H36" s="40"/>
      <c r="I36" s="43"/>
    </row>
    <row r="37" spans="2:9" ht="16.5" customHeight="1">
      <c r="B37" s="51"/>
      <c r="C37" s="51"/>
      <c r="D37" s="44"/>
      <c r="E37" s="59"/>
      <c r="F37" s="59"/>
      <c r="G37" s="44"/>
      <c r="H37" s="59"/>
      <c r="I37" s="60"/>
    </row>
    <row r="38" spans="3:9" ht="16.5" customHeight="1">
      <c r="C38" s="56"/>
      <c r="D38" s="56"/>
      <c r="E38" s="61"/>
      <c r="F38" s="61"/>
      <c r="G38" s="56"/>
      <c r="H38" s="61"/>
      <c r="I38" s="61"/>
    </row>
    <row r="39" spans="3:9" ht="16.5" customHeight="1">
      <c r="C39" s="21" t="s">
        <v>61</v>
      </c>
      <c r="D39" s="24"/>
      <c r="E39" s="22"/>
      <c r="F39" s="22" t="s">
        <v>95</v>
      </c>
      <c r="G39" s="23"/>
      <c r="H39" s="61"/>
      <c r="I39" s="61"/>
    </row>
    <row r="40" spans="3:9" ht="16.5" customHeight="1">
      <c r="C40" s="24" t="s">
        <v>63</v>
      </c>
      <c r="D40" s="24"/>
      <c r="E40" s="25"/>
      <c r="F40" s="25" t="s">
        <v>64</v>
      </c>
      <c r="G40" s="25"/>
      <c r="H40" s="24"/>
      <c r="I40" s="61"/>
    </row>
    <row r="41" spans="3:9" ht="130.5" customHeight="1">
      <c r="C41" s="56"/>
      <c r="D41" s="56"/>
      <c r="E41" s="61"/>
      <c r="F41" s="61"/>
      <c r="G41" s="56"/>
      <c r="H41" s="61"/>
      <c r="I41" s="61"/>
    </row>
    <row r="42" spans="2:9" ht="18" customHeight="1">
      <c r="B42" s="26" t="s">
        <v>65</v>
      </c>
      <c r="C42" s="26"/>
      <c r="D42" s="26"/>
      <c r="E42" s="26"/>
      <c r="F42" s="26"/>
      <c r="G42" s="26"/>
      <c r="H42" s="26"/>
      <c r="I42" s="26"/>
    </row>
    <row r="43" spans="2:9" ht="13.5">
      <c r="B43" s="62" t="str">
        <f>"PS CEJ - "&amp;A1&amp;" - TRAITER LES DONNEES REELLES - COMPTE DE RESULTAT"</f>
        <v>PS CEJ - 2020 - TRAITER LES DONNEES REELLES - COMPTE DE RESULTAT</v>
      </c>
      <c r="C43" s="62"/>
      <c r="D43" s="62"/>
      <c r="E43" s="62"/>
      <c r="F43" s="62"/>
      <c r="G43" s="62"/>
      <c r="H43" s="62"/>
      <c r="I43" s="62"/>
    </row>
    <row r="56" ht="15" customHeight="1"/>
    <row r="57" ht="14.25" customHeight="1"/>
  </sheetData>
  <sheetProtection password="C0FC" sheet="1" objects="1" scenarios="1"/>
  <mergeCells count="18">
    <mergeCell ref="B1:I1"/>
    <mergeCell ref="B3:I3"/>
    <mergeCell ref="D5:I5"/>
    <mergeCell ref="B7:C7"/>
    <mergeCell ref="D7:F7"/>
    <mergeCell ref="G7:I7"/>
    <mergeCell ref="B8:C10"/>
    <mergeCell ref="B11:C13"/>
    <mergeCell ref="B14:C16"/>
    <mergeCell ref="B17:C19"/>
    <mergeCell ref="B20:C22"/>
    <mergeCell ref="B23:C25"/>
    <mergeCell ref="B26:C28"/>
    <mergeCell ref="B29:C31"/>
    <mergeCell ref="B32:C34"/>
    <mergeCell ref="B35:C37"/>
    <mergeCell ref="B42:I42"/>
    <mergeCell ref="B43:I43"/>
  </mergeCells>
  <conditionalFormatting sqref="E9 H9">
    <cfRule type="cellIs" priority="1" dxfId="0" operator="equal" stopIfTrue="1">
      <formula>""</formula>
    </cfRule>
  </conditionalFormatting>
  <conditionalFormatting sqref="E12 H12">
    <cfRule type="cellIs" priority="2" dxfId="0" operator="equal" stopIfTrue="1">
      <formula>""</formula>
    </cfRule>
  </conditionalFormatting>
  <conditionalFormatting sqref="E15 H15">
    <cfRule type="cellIs" priority="3" dxfId="0" operator="equal" stopIfTrue="1">
      <formula>""</formula>
    </cfRule>
  </conditionalFormatting>
  <conditionalFormatting sqref="E18 H18">
    <cfRule type="cellIs" priority="4" dxfId="0" operator="equal" stopIfTrue="1">
      <formula>""</formula>
    </cfRule>
  </conditionalFormatting>
  <conditionalFormatting sqref="E21 H21">
    <cfRule type="cellIs" priority="5" dxfId="0" operator="equal" stopIfTrue="1">
      <formula>""</formula>
    </cfRule>
  </conditionalFormatting>
  <conditionalFormatting sqref="E24 H24">
    <cfRule type="cellIs" priority="6" dxfId="0" operator="equal" stopIfTrue="1">
      <formula>""</formula>
    </cfRule>
  </conditionalFormatting>
  <conditionalFormatting sqref="E27 H27">
    <cfRule type="cellIs" priority="7" dxfId="0" operator="equal" stopIfTrue="1">
      <formula>""</formula>
    </cfRule>
  </conditionalFormatting>
  <conditionalFormatting sqref="E30 H30">
    <cfRule type="cellIs" priority="8" dxfId="0" operator="equal" stopIfTrue="1">
      <formula>""</formula>
    </cfRule>
  </conditionalFormatting>
  <conditionalFormatting sqref="E33 H33">
    <cfRule type="cellIs" priority="9" dxfId="0" operator="equal" stopIfTrue="1">
      <formula>""</formula>
    </cfRule>
  </conditionalFormatting>
  <conditionalFormatting sqref="E36 H36">
    <cfRule type="cellIs" priority="10" dxfId="0" operator="equal" stopIfTrue="1">
      <formula>""</formula>
    </cfRule>
  </conditionalFormatting>
  <conditionalFormatting sqref="B8">
    <cfRule type="cellIs" priority="11" dxfId="0" operator="equal" stopIfTrue="1">
      <formula>""</formula>
    </cfRule>
  </conditionalFormatting>
  <conditionalFormatting sqref="B11">
    <cfRule type="cellIs" priority="12" dxfId="0" operator="equal" stopIfTrue="1">
      <formula>""</formula>
    </cfRule>
  </conditionalFormatting>
  <conditionalFormatting sqref="B14">
    <cfRule type="cellIs" priority="13" dxfId="0" operator="equal" stopIfTrue="1">
      <formula>""</formula>
    </cfRule>
  </conditionalFormatting>
  <conditionalFormatting sqref="B17">
    <cfRule type="cellIs" priority="14" dxfId="0" operator="equal" stopIfTrue="1">
      <formula>""</formula>
    </cfRule>
  </conditionalFormatting>
  <conditionalFormatting sqref="B20">
    <cfRule type="cellIs" priority="15" dxfId="0" operator="equal" stopIfTrue="1">
      <formula>""</formula>
    </cfRule>
  </conditionalFormatting>
  <conditionalFormatting sqref="B23">
    <cfRule type="cellIs" priority="16" dxfId="0" operator="equal" stopIfTrue="1">
      <formula>""</formula>
    </cfRule>
  </conditionalFormatting>
  <conditionalFormatting sqref="B26">
    <cfRule type="cellIs" priority="17" dxfId="0" operator="equal" stopIfTrue="1">
      <formula>""</formula>
    </cfRule>
  </conditionalFormatting>
  <conditionalFormatting sqref="B29">
    <cfRule type="cellIs" priority="18" dxfId="0" operator="equal" stopIfTrue="1">
      <formula>""</formula>
    </cfRule>
  </conditionalFormatting>
  <conditionalFormatting sqref="B32">
    <cfRule type="cellIs" priority="19" dxfId="0" operator="equal" stopIfTrue="1">
      <formula>""</formula>
    </cfRule>
  </conditionalFormatting>
  <conditionalFormatting sqref="B35">
    <cfRule type="cellIs" priority="20" dxfId="0" operator="equal" stopIfTrue="1">
      <formula>""</formula>
    </cfRule>
  </conditionalFormatting>
  <conditionalFormatting sqref="G39">
    <cfRule type="cellIs" priority="21" dxfId="1" operator="equal" stopIfTrue="1">
      <formula>""</formula>
    </cfRule>
  </conditionalFormatting>
  <conditionalFormatting sqref="D5">
    <cfRule type="cellIs" priority="22" dxfId="0" operator="equal" stopIfTrue="1">
      <formula>""</formula>
    </cfRule>
  </conditionalFormatting>
  <dataValidations count="1">
    <dataValidation type="list" operator="equal" allowBlank="1" showErrorMessage="1" sqref="E9:F9 H9:I9 E12:F12 H12:I12 E15:F15 H15:I15 E18:F18 H18:I18 E21:F21 H21:I21 E24:F24 H24:I24 E27:F27 H27:I27 E30:F30 H30:I30 E33:F33 H33:I33 E36:F36 H36:I36">
      <formula1>"OUI,NON"</formula1>
    </dataValidation>
  </dataValidations>
  <printOptions/>
  <pageMargins left="0.9638888888888889" right="0.5013888888888889" top="0.5840277777777778" bottom="0" header="0.5118055555555555" footer="0.5118055555555555"/>
  <pageSetup horizontalDpi="300" verticalDpi="300" orientation="portrait" paperSize="9" scale="8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zoomScalePageLayoutView="0" workbookViewId="0" topLeftCell="A1">
      <selection activeCell="A1" sqref="A1"/>
    </sheetView>
  </sheetViews>
  <sheetFormatPr defaultColWidth="10.00390625" defaultRowHeight="14.25"/>
  <cols>
    <col min="1" max="1" width="4.00390625" style="4" customWidth="1"/>
    <col min="2" max="2" width="5.375" style="4" customWidth="1"/>
    <col min="3" max="3" width="24.875" style="4" customWidth="1"/>
    <col min="4" max="4" width="20.00390625" style="4" customWidth="1"/>
    <col min="5" max="5" width="8.125" style="4" customWidth="1"/>
    <col min="6" max="6" width="13.875" style="4" customWidth="1"/>
    <col min="7" max="7" width="29.50390625" style="4" customWidth="1"/>
    <col min="8" max="8" width="26.25390625" style="4" customWidth="1"/>
    <col min="9" max="9" width="33.375" style="4" customWidth="1"/>
    <col min="10" max="10" width="20.875" style="4" customWidth="1"/>
    <col min="11" max="16384" width="10.00390625" style="4" customWidth="1"/>
  </cols>
  <sheetData>
    <row r="1" spans="1:7" s="3" customFormat="1" ht="56.25" customHeight="1">
      <c r="A1" s="1">
        <f ca="1">YEAR(TODAY())-1</f>
        <v>2020</v>
      </c>
      <c r="B1" s="2" t="s">
        <v>96</v>
      </c>
      <c r="C1" s="2"/>
      <c r="D1" s="2"/>
      <c r="E1" s="2"/>
      <c r="F1" s="2"/>
      <c r="G1" s="2"/>
    </row>
    <row r="2" spans="5:9" ht="15" customHeight="1">
      <c r="E2" s="5"/>
      <c r="F2" s="5"/>
      <c r="G2" s="5"/>
      <c r="H2" s="6"/>
      <c r="I2" s="5"/>
    </row>
    <row r="3" spans="2:9" ht="28.5" customHeight="1">
      <c r="B3" s="7" t="str">
        <f>"BILAN DE L'EXERCICE "&amp;A1</f>
        <v>BILAN DE L'EXERCICE 2020</v>
      </c>
      <c r="C3" s="7"/>
      <c r="D3" s="7"/>
      <c r="E3" s="7"/>
      <c r="F3" s="7"/>
      <c r="G3" s="7"/>
      <c r="H3" s="8"/>
      <c r="I3" s="8"/>
    </row>
    <row r="4" ht="15" customHeight="1"/>
    <row r="5" ht="15" customHeight="1"/>
    <row r="6" spans="1:7" ht="24.75" customHeight="1">
      <c r="A6" s="9"/>
      <c r="B6" s="9"/>
      <c r="C6" s="10" t="s">
        <v>93</v>
      </c>
      <c r="D6" s="11"/>
      <c r="E6" s="11"/>
      <c r="F6" s="11"/>
      <c r="G6" s="11"/>
    </row>
    <row r="7" spans="1:7" ht="24.75" customHeight="1">
      <c r="A7" s="12"/>
      <c r="B7" s="12"/>
      <c r="C7" s="12"/>
      <c r="D7" s="12"/>
      <c r="E7" s="13"/>
      <c r="F7" s="13"/>
      <c r="G7" s="13"/>
    </row>
    <row r="8" spans="1:8" ht="47.25" customHeight="1">
      <c r="A8" s="14"/>
      <c r="B8" s="15" t="str">
        <f>"Les stagiaires BAFA/BAFD ayant bénéficié d’une formation au cours de l’exercice "&amp;A1&amp;" ont participé aux actions financées dans le cadre du Contrat Enfance Jeunesse."</f>
        <v>Les stagiaires BAFA/BAFD ayant bénéficié d’une formation au cours de l’exercice 2020 ont participé aux actions financées dans le cadre du Contrat Enfance Jeunesse.</v>
      </c>
      <c r="C8" s="15"/>
      <c r="D8" s="15"/>
      <c r="E8" s="15"/>
      <c r="F8" s="15"/>
      <c r="G8" s="15"/>
      <c r="H8" s="16"/>
    </row>
    <row r="10" spans="2:7" ht="17.25">
      <c r="B10" s="17" t="s">
        <v>97</v>
      </c>
      <c r="C10" s="17"/>
      <c r="D10" s="17"/>
      <c r="E10" s="17" t="s">
        <v>98</v>
      </c>
      <c r="F10" s="17"/>
      <c r="G10" s="17"/>
    </row>
    <row r="11" spans="2:7" s="18" customFormat="1" ht="11.25">
      <c r="B11" s="19" t="s">
        <v>99</v>
      </c>
      <c r="C11" s="19"/>
      <c r="D11" s="19"/>
      <c r="E11" s="19" t="s">
        <v>100</v>
      </c>
      <c r="F11" s="19"/>
      <c r="G11" s="19"/>
    </row>
    <row r="12" spans="2:7" ht="18" customHeight="1">
      <c r="B12" s="20"/>
      <c r="C12" s="20"/>
      <c r="D12" s="20"/>
      <c r="E12" s="20"/>
      <c r="F12" s="20"/>
      <c r="G12" s="20"/>
    </row>
    <row r="13" spans="2:7" ht="18" customHeight="1">
      <c r="B13" s="20"/>
      <c r="C13" s="20"/>
      <c r="D13" s="20"/>
      <c r="E13" s="20"/>
      <c r="F13" s="20"/>
      <c r="G13" s="20"/>
    </row>
    <row r="14" spans="2:7" ht="18" customHeight="1">
      <c r="B14" s="20"/>
      <c r="C14" s="20"/>
      <c r="D14" s="20"/>
      <c r="E14" s="20"/>
      <c r="F14" s="20"/>
      <c r="G14" s="20"/>
    </row>
    <row r="15" spans="2:7" ht="18" customHeight="1">
      <c r="B15" s="20"/>
      <c r="C15" s="20"/>
      <c r="D15" s="20"/>
      <c r="E15" s="20"/>
      <c r="F15" s="20"/>
      <c r="G15" s="20"/>
    </row>
    <row r="16" spans="2:7" ht="18" customHeight="1">
      <c r="B16" s="20"/>
      <c r="C16" s="20"/>
      <c r="D16" s="20"/>
      <c r="E16" s="20"/>
      <c r="F16" s="20"/>
      <c r="G16" s="20"/>
    </row>
    <row r="17" spans="2:7" ht="18" customHeight="1">
      <c r="B17" s="20"/>
      <c r="C17" s="20"/>
      <c r="D17" s="20"/>
      <c r="E17" s="20"/>
      <c r="F17" s="20"/>
      <c r="G17" s="20"/>
    </row>
    <row r="18" spans="2:7" ht="18" customHeight="1">
      <c r="B18" s="20"/>
      <c r="C18" s="20"/>
      <c r="D18" s="20"/>
      <c r="E18" s="20"/>
      <c r="F18" s="20"/>
      <c r="G18" s="20"/>
    </row>
    <row r="19" spans="2:7" ht="18" customHeight="1">
      <c r="B19" s="20"/>
      <c r="C19" s="20"/>
      <c r="D19" s="20"/>
      <c r="E19" s="20"/>
      <c r="F19" s="20"/>
      <c r="G19" s="20"/>
    </row>
    <row r="20" spans="2:7" ht="18" customHeight="1">
      <c r="B20" s="20"/>
      <c r="C20" s="20"/>
      <c r="D20" s="20"/>
      <c r="E20" s="20"/>
      <c r="F20" s="20"/>
      <c r="G20" s="20"/>
    </row>
    <row r="21" spans="2:7" ht="18" customHeight="1">
      <c r="B21" s="20"/>
      <c r="C21" s="20"/>
      <c r="D21" s="20"/>
      <c r="E21" s="20"/>
      <c r="F21" s="20"/>
      <c r="G21" s="20"/>
    </row>
    <row r="22" spans="2:7" ht="18" customHeight="1">
      <c r="B22" s="20"/>
      <c r="C22" s="20"/>
      <c r="D22" s="20"/>
      <c r="E22" s="20"/>
      <c r="F22" s="20"/>
      <c r="G22" s="20"/>
    </row>
    <row r="23" spans="2:7" ht="18" customHeight="1">
      <c r="B23" s="20"/>
      <c r="C23" s="20"/>
      <c r="D23" s="20"/>
      <c r="E23" s="20"/>
      <c r="F23" s="20"/>
      <c r="G23" s="20"/>
    </row>
    <row r="24" spans="2:7" ht="18" customHeight="1">
      <c r="B24" s="20"/>
      <c r="C24" s="20"/>
      <c r="D24" s="20"/>
      <c r="E24" s="20"/>
      <c r="F24" s="20"/>
      <c r="G24" s="20"/>
    </row>
    <row r="25" spans="2:7" ht="18" customHeight="1">
      <c r="B25" s="20"/>
      <c r="C25" s="20"/>
      <c r="D25" s="20"/>
      <c r="E25" s="20"/>
      <c r="F25" s="20"/>
      <c r="G25" s="20"/>
    </row>
    <row r="26" spans="2:7" ht="18" customHeight="1">
      <c r="B26" s="20"/>
      <c r="C26" s="20"/>
      <c r="D26" s="20"/>
      <c r="E26" s="20"/>
      <c r="F26" s="20"/>
      <c r="G26" s="20"/>
    </row>
    <row r="27" spans="2:7" ht="18" customHeight="1">
      <c r="B27" s="20"/>
      <c r="C27" s="20"/>
      <c r="D27" s="20"/>
      <c r="E27" s="20"/>
      <c r="F27" s="20"/>
      <c r="G27" s="20"/>
    </row>
    <row r="28" spans="2:7" ht="18" customHeight="1">
      <c r="B28" s="20"/>
      <c r="C28" s="20"/>
      <c r="D28" s="20"/>
      <c r="E28" s="20"/>
      <c r="F28" s="20"/>
      <c r="G28" s="20"/>
    </row>
    <row r="30" spans="3:9" ht="15">
      <c r="C30" s="21" t="s">
        <v>61</v>
      </c>
      <c r="D30" s="21"/>
      <c r="E30" s="22" t="s">
        <v>95</v>
      </c>
      <c r="F30" s="23"/>
      <c r="G30" s="22"/>
      <c r="H30" s="22"/>
      <c r="I30" s="22"/>
    </row>
    <row r="31" spans="3:9" ht="15">
      <c r="C31" s="24" t="s">
        <v>63</v>
      </c>
      <c r="D31" s="24"/>
      <c r="E31" s="25" t="s">
        <v>64</v>
      </c>
      <c r="F31" s="25"/>
      <c r="G31" s="24"/>
      <c r="H31" s="25"/>
      <c r="I31" s="25"/>
    </row>
    <row r="32" spans="5:7" ht="240" customHeight="1">
      <c r="E32" s="18"/>
      <c r="F32" s="18"/>
      <c r="G32" s="18"/>
    </row>
    <row r="33" spans="2:7" ht="13.5">
      <c r="B33" s="26" t="s">
        <v>65</v>
      </c>
      <c r="C33" s="26"/>
      <c r="D33" s="26"/>
      <c r="E33" s="26"/>
      <c r="F33" s="26"/>
      <c r="G33" s="26"/>
    </row>
    <row r="34" spans="2:7" ht="13.5">
      <c r="B34" s="27" t="str">
        <f>"PS CEJ - "&amp;A1&amp;" - TRAITER LES DONNEES REELLES - COMPTE DE RESULTAT"</f>
        <v>PS CEJ - 2020 - TRAITER LES DONNEES REELLES - COMPTE DE RESULTAT</v>
      </c>
      <c r="C34" s="27"/>
      <c r="D34" s="27"/>
      <c r="E34" s="27"/>
      <c r="F34" s="27"/>
      <c r="G34" s="27"/>
    </row>
  </sheetData>
  <sheetProtection password="C0FC" sheet="1" objects="1" scenarios="1"/>
  <mergeCells count="44">
    <mergeCell ref="B1:G1"/>
    <mergeCell ref="B3:G3"/>
    <mergeCell ref="D6:G6"/>
    <mergeCell ref="B8:G8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33:G33"/>
    <mergeCell ref="B34:G34"/>
    <mergeCell ref="B26:D26"/>
    <mergeCell ref="E26:G26"/>
    <mergeCell ref="B27:D27"/>
    <mergeCell ref="E27:G27"/>
    <mergeCell ref="B28:D28"/>
    <mergeCell ref="E28:G28"/>
  </mergeCells>
  <conditionalFormatting sqref="F30">
    <cfRule type="cellIs" priority="1" dxfId="1" operator="equal" stopIfTrue="1">
      <formula>""</formula>
    </cfRule>
  </conditionalFormatting>
  <conditionalFormatting sqref="B12:G28 D6">
    <cfRule type="cellIs" priority="2" dxfId="0" operator="equal" stopIfTrue="1">
      <formula>""</formula>
    </cfRule>
  </conditionalFormatting>
  <printOptions/>
  <pageMargins left="0.4166666666666667" right="0.25" top="0.5041666666666667" bottom="0.2798611111111111" header="0.5118055555555555" footer="0.5118055555555555"/>
  <pageSetup horizontalDpi="300" verticalDpi="300" orientation="portrait" paperSize="9" scale="8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Arsene MBOKANI 771</dc:creator>
  <cp:keywords/>
  <dc:description/>
  <cp:lastModifiedBy>Arsene MBOKANI 771</cp:lastModifiedBy>
  <cp:lastPrinted>2021-01-19T09:46:50Z</cp:lastPrinted>
  <dcterms:created xsi:type="dcterms:W3CDTF">2020-03-18T16:03:20Z</dcterms:created>
  <dcterms:modified xsi:type="dcterms:W3CDTF">2021-01-19T10:09:44Z</dcterms:modified>
  <cp:category/>
  <cp:version/>
  <cp:contentType/>
  <cp:contentStatus/>
</cp:coreProperties>
</file>