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codeName="ThisWorkbook"/>
  <bookViews>
    <workbookView xWindow="28680" yWindow="-120" windowWidth="29040" windowHeight="15840" tabRatio="809" activeTab="3"/>
  </bookViews>
  <sheets>
    <sheet name="Lisez moi" sheetId="1" r:id="rId1"/>
    <sheet name="1- Identification" sheetId="41" r:id="rId2"/>
    <sheet name="2- Organigramme Structure" sheetId="46" r:id="rId3"/>
    <sheet name="3- Assiette Calcul Ps" sheetId="47" r:id="rId4"/>
    <sheet name="4- Données financières" sheetId="38" r:id="rId5"/>
    <sheet name="5- Fiche fonction" sheetId="37" r:id="rId6"/>
    <sheet name="6-Activité" sheetId="44" r:id="rId7"/>
    <sheet name="7- Attestation Caf" sheetId="40" r:id="rId8"/>
  </sheets>
  <externalReferences>
    <externalReference r:id="rId9"/>
    <externalReference r:id="rId10"/>
  </externalReferences>
  <definedNames>
    <definedName name="_ftn1" localSheetId="0">'Lisez moi'!$B$42</definedName>
    <definedName name="_ftnref1" localSheetId="0">'Lisez moi'!$B$35</definedName>
    <definedName name="_xlnm.Print_Area" localSheetId="1">'1- Identification'!$A$1:$H$66</definedName>
    <definedName name="_xlnm.Print_Area" localSheetId="2">'2- Organigramme Structure'!$A$1:$K$93</definedName>
    <definedName name="_xlnm.Print_Area" localSheetId="3">'3- Assiette Calcul Ps'!$A$1:$P$69</definedName>
    <definedName name="_xlnm.Print_Area" localSheetId="4">'4- Données financières'!$A$1:$I$46</definedName>
    <definedName name="_xlnm.Print_Area" localSheetId="6">'6-Activité'!$A$1:$G$25</definedName>
    <definedName name="_xlnm.Print_Area" localSheetId="7">'7- Attestation Caf'!$A$1:$H$61</definedName>
    <definedName name="_xlnm.Print_Area" localSheetId="0">'Lisez moi'!$A$1:$J$66</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47" l="1"/>
  <c r="G39" i="47" l="1"/>
  <c r="H39" i="47"/>
  <c r="I39" i="47"/>
  <c r="J39" i="47"/>
  <c r="G40" i="47"/>
  <c r="H40" i="47"/>
  <c r="I40" i="47"/>
  <c r="J40" i="47"/>
  <c r="G41" i="47"/>
  <c r="H41" i="47"/>
  <c r="I41" i="47"/>
  <c r="J41" i="47"/>
  <c r="G42" i="47"/>
  <c r="H42" i="47"/>
  <c r="I42" i="47"/>
  <c r="J42" i="47"/>
  <c r="G43" i="47"/>
  <c r="H43" i="47"/>
  <c r="I43" i="47"/>
  <c r="J43" i="47"/>
  <c r="G44" i="47"/>
  <c r="H44" i="47"/>
  <c r="I44" i="47"/>
  <c r="J44" i="47"/>
  <c r="G45" i="47"/>
  <c r="H45" i="47"/>
  <c r="I45" i="47"/>
  <c r="J45" i="47"/>
  <c r="G46" i="47"/>
  <c r="H46" i="47"/>
  <c r="I46" i="47"/>
  <c r="J46" i="47"/>
  <c r="G47" i="47"/>
  <c r="H47" i="47"/>
  <c r="I47" i="47"/>
  <c r="J47" i="47"/>
  <c r="G48" i="47"/>
  <c r="H48" i="47"/>
  <c r="I48" i="47"/>
  <c r="J48" i="47"/>
  <c r="G49" i="47"/>
  <c r="H49" i="47"/>
  <c r="G23" i="47"/>
  <c r="H23" i="47"/>
  <c r="G24" i="47"/>
  <c r="I24" i="47" s="1"/>
  <c r="J24" i="47" s="1"/>
  <c r="H24" i="47"/>
  <c r="G25" i="47"/>
  <c r="H25" i="47"/>
  <c r="G26" i="47"/>
  <c r="I26" i="47" s="1"/>
  <c r="J26" i="47" s="1"/>
  <c r="H26" i="47"/>
  <c r="G27" i="47"/>
  <c r="H27" i="47"/>
  <c r="G28" i="47"/>
  <c r="I28" i="47" s="1"/>
  <c r="J28" i="47" s="1"/>
  <c r="H28" i="47"/>
  <c r="G29" i="47"/>
  <c r="H29" i="47"/>
  <c r="G30" i="47"/>
  <c r="I30" i="47" s="1"/>
  <c r="J30" i="47" s="1"/>
  <c r="H30" i="47"/>
  <c r="G15" i="47"/>
  <c r="D21" i="38"/>
  <c r="D15" i="38"/>
  <c r="I29" i="47" l="1"/>
  <c r="J29" i="47" s="1"/>
  <c r="I23" i="47"/>
  <c r="J23" i="47" s="1"/>
  <c r="I27" i="47"/>
  <c r="J27" i="47" s="1"/>
  <c r="I25" i="47"/>
  <c r="J25" i="47" s="1"/>
  <c r="D31" i="38"/>
  <c r="I49" i="47"/>
  <c r="J49" i="47" s="1"/>
  <c r="D33" i="38"/>
  <c r="A44" i="47"/>
  <c r="A45" i="47"/>
  <c r="A46" i="47"/>
  <c r="A47" i="47"/>
  <c r="A48" i="47"/>
  <c r="A35" i="47"/>
  <c r="A36" i="47"/>
  <c r="A37" i="47"/>
  <c r="A38" i="47"/>
  <c r="A39" i="47"/>
  <c r="A40" i="47"/>
  <c r="A41" i="47"/>
  <c r="A42" i="47"/>
  <c r="A43" i="47"/>
  <c r="A17" i="47"/>
  <c r="A18" i="47"/>
  <c r="A19" i="47"/>
  <c r="A20" i="47"/>
  <c r="A21" i="47"/>
  <c r="A22" i="47"/>
  <c r="A23" i="47"/>
  <c r="A24" i="47"/>
  <c r="A25" i="47"/>
  <c r="A26" i="47"/>
  <c r="A27" i="47"/>
  <c r="A28" i="47"/>
  <c r="A29" i="47"/>
  <c r="A30" i="47"/>
  <c r="A16" i="47"/>
  <c r="A15" i="47"/>
  <c r="G21" i="47"/>
  <c r="H21" i="47"/>
  <c r="G22" i="47"/>
  <c r="H22" i="47"/>
  <c r="I22" i="47" l="1"/>
  <c r="J22" i="47" s="1"/>
  <c r="I21" i="47"/>
  <c r="J21" i="47" s="1"/>
  <c r="D24" i="40" a="1"/>
  <c r="D24" i="40" s="1"/>
  <c r="D16" i="40" a="1"/>
  <c r="D16" i="40" s="1"/>
  <c r="D33" i="40" a="1"/>
  <c r="D33" i="40" s="1"/>
  <c r="D31" i="40" a="1"/>
  <c r="D31" i="40" s="1"/>
  <c r="D28" i="40" a="1"/>
  <c r="D28" i="40" s="1"/>
  <c r="D26" i="40"/>
  <c r="D22" i="40" a="1"/>
  <c r="D22" i="40" s="1"/>
  <c r="D20" i="40" a="1"/>
  <c r="D20" i="40" s="1"/>
  <c r="D18" i="40"/>
  <c r="D8" i="37" a="1"/>
  <c r="D8" i="37" s="1"/>
  <c r="D14" i="40" a="1"/>
  <c r="D14" i="40" s="1"/>
  <c r="A36" i="40" l="1"/>
  <c r="B64" i="41" l="1"/>
  <c r="B63" i="41"/>
  <c r="B62" i="41"/>
  <c r="B61" i="41"/>
  <c r="E4" i="40" l="1"/>
  <c r="E18" i="44"/>
  <c r="G6" i="44" s="1"/>
  <c r="G18" i="44" s="1"/>
  <c r="D18" i="44"/>
  <c r="F16" i="44" s="1"/>
  <c r="C18" i="44"/>
  <c r="B21" i="44"/>
  <c r="B3" i="38"/>
  <c r="A55" i="47"/>
  <c r="A54" i="47"/>
  <c r="A53" i="47"/>
  <c r="A52" i="47"/>
  <c r="A49" i="47"/>
  <c r="A34" i="47"/>
  <c r="A33" i="47"/>
  <c r="G12" i="44" l="1"/>
  <c r="G16" i="44"/>
  <c r="F6" i="44"/>
  <c r="F18" i="44" s="1"/>
  <c r="F12" i="44"/>
  <c r="I7" i="47"/>
  <c r="E11" i="38" l="1"/>
  <c r="M64" i="47"/>
  <c r="M65" i="47" s="1"/>
  <c r="E32" i="38"/>
  <c r="E25" i="38"/>
  <c r="E26" i="38"/>
  <c r="E27" i="38"/>
  <c r="E28" i="38"/>
  <c r="E9" i="38"/>
  <c r="E12" i="38"/>
  <c r="E29" i="38"/>
  <c r="E30" i="38"/>
  <c r="E10" i="38"/>
  <c r="E19" i="38"/>
  <c r="E20" i="38"/>
  <c r="E13" i="38"/>
  <c r="E14" i="38"/>
  <c r="C65" i="47"/>
  <c r="H55" i="47"/>
  <c r="H54" i="47"/>
  <c r="H53" i="47"/>
  <c r="H52" i="47"/>
  <c r="G55" i="47"/>
  <c r="G54" i="47"/>
  <c r="G53" i="47"/>
  <c r="I53" i="47" s="1"/>
  <c r="G52" i="47"/>
  <c r="H38" i="47"/>
  <c r="H37" i="47"/>
  <c r="H36" i="47"/>
  <c r="H35" i="47"/>
  <c r="H34" i="47"/>
  <c r="H33" i="47"/>
  <c r="G33" i="47"/>
  <c r="G38" i="47"/>
  <c r="G37" i="47"/>
  <c r="G36" i="47"/>
  <c r="G35" i="47"/>
  <c r="G34" i="47"/>
  <c r="H20" i="47"/>
  <c r="H19" i="47"/>
  <c r="H18" i="47"/>
  <c r="H17" i="47"/>
  <c r="H16" i="47"/>
  <c r="H15" i="47"/>
  <c r="G20" i="47"/>
  <c r="G19" i="47"/>
  <c r="G18" i="47"/>
  <c r="G17" i="47"/>
  <c r="G16" i="47"/>
  <c r="H50" i="47" l="1"/>
  <c r="G50" i="47"/>
  <c r="H31" i="47"/>
  <c r="G31" i="47"/>
  <c r="I16" i="47"/>
  <c r="J16" i="47" s="1"/>
  <c r="I37" i="47"/>
  <c r="J37" i="47" s="1"/>
  <c r="I33" i="47"/>
  <c r="I17" i="47"/>
  <c r="J17" i="47" s="1"/>
  <c r="I35" i="47"/>
  <c r="J35" i="47" s="1"/>
  <c r="I18" i="47"/>
  <c r="J18" i="47" s="1"/>
  <c r="I19" i="47"/>
  <c r="J19" i="47" s="1"/>
  <c r="I20" i="47"/>
  <c r="J20" i="47" s="1"/>
  <c r="I36" i="47"/>
  <c r="J36" i="47" s="1"/>
  <c r="I34" i="47"/>
  <c r="J34" i="47" s="1"/>
  <c r="I15" i="47"/>
  <c r="I38" i="47"/>
  <c r="J38" i="47" s="1"/>
  <c r="I54" i="47"/>
  <c r="I55" i="47"/>
  <c r="J55" i="47" s="1"/>
  <c r="I52" i="47"/>
  <c r="J54" i="47"/>
  <c r="H64" i="47"/>
  <c r="H56" i="47"/>
  <c r="E18" i="38" s="1"/>
  <c r="J53" i="47"/>
  <c r="G56" i="47"/>
  <c r="E24" i="38" s="1"/>
  <c r="E23" i="38"/>
  <c r="E17" i="38"/>
  <c r="J33" i="47" l="1"/>
  <c r="J50" i="47" s="1"/>
  <c r="M50" i="47" s="1"/>
  <c r="I50" i="47"/>
  <c r="L50" i="47" s="1"/>
  <c r="I31" i="47"/>
  <c r="L31" i="47" s="1"/>
  <c r="J15" i="47"/>
  <c r="J31" i="47" s="1"/>
  <c r="J52" i="47"/>
  <c r="J56" i="47" s="1"/>
  <c r="M56" i="47" s="1"/>
  <c r="I56" i="47"/>
  <c r="L56" i="47" s="1"/>
  <c r="I57" i="47" l="1"/>
  <c r="M57" i="47"/>
  <c r="J58" i="47"/>
  <c r="I59" i="47" s="1"/>
  <c r="H66" i="47" s="1"/>
  <c r="M31" i="47"/>
  <c r="M58" i="47" s="1"/>
  <c r="M59" i="47" s="1"/>
  <c r="M66" i="47" s="1"/>
  <c r="E22" i="38"/>
  <c r="E16" i="38"/>
  <c r="B65" i="41" l="1"/>
  <c r="M63" i="47" l="1"/>
  <c r="H63" i="47"/>
  <c r="H65" i="47" s="1"/>
  <c r="E21" i="38"/>
  <c r="E15" i="38"/>
  <c r="I12" i="38"/>
  <c r="I8" i="38"/>
  <c r="I4" i="38"/>
  <c r="H4" i="38"/>
  <c r="F4" i="38"/>
  <c r="D4" i="38"/>
  <c r="C4" i="38"/>
  <c r="B5" i="38"/>
  <c r="I31" i="38" l="1"/>
  <c r="D34" i="38" s="1"/>
  <c r="E31" i="38" l="1"/>
  <c r="E33" i="38" s="1"/>
  <c r="E34" i="38" s="1"/>
  <c r="I33" i="38"/>
  <c r="I34" i="38" s="1"/>
  <c r="H33" i="40"/>
  <c r="G33" i="40"/>
  <c r="F33" i="40"/>
  <c r="E33" i="40"/>
  <c r="H31" i="40"/>
  <c r="G31" i="40"/>
  <c r="F31" i="40"/>
  <c r="E31" i="40"/>
  <c r="F28" i="40"/>
  <c r="E28" i="40"/>
  <c r="H22" i="40"/>
  <c r="G22" i="40"/>
  <c r="F22" i="40"/>
  <c r="E22" i="40"/>
  <c r="F20" i="40"/>
  <c r="E20" i="40"/>
  <c r="H14" i="40"/>
  <c r="G14" i="40"/>
  <c r="F14" i="40"/>
  <c r="E14" i="40"/>
  <c r="H8" i="37"/>
  <c r="G8" i="37"/>
  <c r="F8" i="37"/>
  <c r="E8" i="37"/>
</calcChain>
</file>

<file path=xl/comments1.xml><?xml version="1.0" encoding="utf-8"?>
<comments xmlns="http://schemas.openxmlformats.org/spreadsheetml/2006/main">
  <authors>
    <author>Auteur</author>
  </authors>
  <commentList>
    <comment ref="G9" authorId="0" shapeId="0">
      <text>
        <r>
          <rPr>
            <sz val="9"/>
            <color indexed="81"/>
            <rFont val="Tahoma"/>
            <family val="2"/>
          </rPr>
          <t xml:space="preserve">en cohérence avec ce qui est indiqué dans l'onglet 3 "montant indicatif du droit"
</t>
        </r>
      </text>
    </comment>
    <comment ref="C14" authorId="0" shapeId="0">
      <text>
        <r>
          <rPr>
            <sz val="9"/>
            <color indexed="81"/>
            <rFont val="Tahoma"/>
            <family val="2"/>
          </rPr>
          <t>Etant donné la complexité de la ventilation du compte 62 par type de personnel, la Caf 92 vous propose d'indiquer dans cette dernière case, l'ensemble de vos charges de ce compte 62.</t>
        </r>
        <r>
          <rPr>
            <sz val="9"/>
            <color indexed="81"/>
            <rFont val="Tahoma"/>
            <family val="2"/>
          </rPr>
          <t xml:space="preserve">
</t>
        </r>
      </text>
    </comment>
  </commentList>
</comments>
</file>

<file path=xl/comments2.xml><?xml version="1.0" encoding="utf-8"?>
<comments xmlns="http://schemas.openxmlformats.org/spreadsheetml/2006/main">
  <authors>
    <author>Auteur</author>
  </authors>
  <commentList>
    <comment ref="D13" authorId="0" shapeId="0">
      <text>
        <r>
          <rPr>
            <sz val="9"/>
            <color indexed="81"/>
            <rFont val="Tahoma"/>
            <family val="2"/>
          </rPr>
          <t>doit être cohérent avec le déclaré dans la colonne "Nb d'h.hebdo affecté à la FSE" dans l'onglet Organigramme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<sst xmlns="http://schemas.openxmlformats.org/spreadsheetml/2006/main" count="305" uniqueCount="259">
  <si>
    <t>Nom du gestionnaire</t>
  </si>
  <si>
    <t>Nom Prénom du représentant légal</t>
  </si>
  <si>
    <t>Titre du représentant légal</t>
  </si>
  <si>
    <t>Autre titre (le cas échéant)</t>
  </si>
  <si>
    <t>Nom de l'équipement </t>
  </si>
  <si>
    <t>Gestionnaire :</t>
  </si>
  <si>
    <t>Adresse :</t>
  </si>
  <si>
    <t>Commune</t>
  </si>
  <si>
    <t>Tél :</t>
  </si>
  <si>
    <t>E-mail :</t>
  </si>
  <si>
    <t>Nom du correspondant de l'équipement :</t>
  </si>
  <si>
    <t>N° dossier</t>
  </si>
  <si>
    <t>Année</t>
  </si>
  <si>
    <t>Gestionnaire</t>
  </si>
  <si>
    <t>Type de pièce</t>
  </si>
  <si>
    <t>Équipement :</t>
  </si>
  <si>
    <t>CHARGES</t>
  </si>
  <si>
    <t>PRODUITS</t>
  </si>
  <si>
    <t>Equipement</t>
  </si>
  <si>
    <t>Code Postal :</t>
  </si>
  <si>
    <t>Commune :</t>
  </si>
  <si>
    <t>NOTICE D’INFORMATION</t>
  </si>
  <si>
    <t xml:space="preserve">Le personnel doit être ventilé par fonction : </t>
  </si>
  <si>
    <t>Si une même personne occupe plusieurs fonctions, elle doit apparaître nommément dans chacune des fonctions occupées.</t>
  </si>
  <si>
    <t xml:space="preserve">Onglet 1: Identification </t>
  </si>
  <si>
    <t xml:space="preserve">Rappel de la formule de calcul : </t>
  </si>
  <si>
    <t xml:space="preserve">- par mail à l'adresse suivante </t>
  </si>
  <si>
    <t xml:space="preserve">
Nom- prénom</t>
  </si>
  <si>
    <t>Si vous rencontrez des difficultés pour renseigner 
ou compléter ce formulaire, vous pouvez contacter :</t>
  </si>
  <si>
    <t>Ce dossier comportant l'ensemble des onglets est à retourner  :</t>
  </si>
  <si>
    <t>Dossier à nous retourner avant le :</t>
  </si>
  <si>
    <t>Le formulaire national de déclaration des données se compose de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</si>
  <si>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</si>
  <si>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VAE</t>
  </si>
  <si>
    <t xml:space="preserve">TUTORAT </t>
  </si>
  <si>
    <t xml:space="preserve">FORMATION </t>
  </si>
  <si>
    <t>Charges salariales annuelles</t>
  </si>
  <si>
    <t xml:space="preserve">Temps de travail
 hebdomadaire </t>
  </si>
  <si>
    <t xml:space="preserve">Réservé Caf </t>
  </si>
  <si>
    <t>Intitulé 
de la 
fonction</t>
  </si>
  <si>
    <t>Date
 d'entrée (E)</t>
  </si>
  <si>
    <t>Date
 de 
sortie (S)</t>
  </si>
  <si>
    <t xml:space="preserve">Qualification -Diplômes </t>
  </si>
  <si>
    <t xml:space="preserve">Impôts &amp; Taxes
 </t>
  </si>
  <si>
    <t xml:space="preserve">ETP 
(en %)
 dans la structure </t>
  </si>
  <si>
    <t xml:space="preserve"> % ETP  consacré à la FSE </t>
  </si>
  <si>
    <t>A. Personnels socio éducatifs qualifiés</t>
  </si>
  <si>
    <t>64A4</t>
  </si>
  <si>
    <t>64B4</t>
  </si>
  <si>
    <t>64C4</t>
  </si>
  <si>
    <t>Structure</t>
  </si>
  <si>
    <t xml:space="preserve">ORGANIGRAMME </t>
  </si>
  <si>
    <t xml:space="preserve">Nature de l'aide </t>
  </si>
  <si>
    <t>FICHE FONCTION</t>
  </si>
  <si>
    <t>personnel contribuant à la fonction socio-éducative</t>
  </si>
  <si>
    <t>Etablissement concerné :</t>
  </si>
  <si>
    <t>Nom :</t>
  </si>
  <si>
    <t>Prénom :</t>
  </si>
  <si>
    <t>Temps de travail hebdomadaire :</t>
  </si>
  <si>
    <t>Temps de travail hebdomadaire dédiée à la FSE :</t>
  </si>
  <si>
    <t>Intitulé de l'emploi :</t>
  </si>
  <si>
    <t>Missions :</t>
  </si>
  <si>
    <t>Rôle dans le projet socio-éducatif :</t>
  </si>
  <si>
    <r>
      <rPr>
        <i/>
        <u/>
        <sz val="11"/>
        <rFont val="Arial"/>
        <family val="2"/>
      </rPr>
      <t xml:space="preserve">Pour les personnels qualifiés uniquement : </t>
    </r>
    <r>
      <rPr>
        <b/>
        <u/>
        <sz val="11"/>
        <rFont val="Arial"/>
        <family val="2"/>
      </rPr>
      <t xml:space="preserve">Diplômes et qualifications </t>
    </r>
    <r>
      <rPr>
        <b/>
        <i/>
        <u/>
        <sz val="11"/>
        <rFont val="Arial"/>
        <family val="2"/>
      </rPr>
      <t>:</t>
    </r>
  </si>
  <si>
    <t xml:space="preserve">Diplômes (intitulés précis) : </t>
  </si>
  <si>
    <r>
      <rPr>
        <i/>
        <sz val="9"/>
        <rFont val="Arial"/>
        <family val="2"/>
      </rPr>
      <t>Si diplôme inf à Bac+2 dans le travail social ou sup à Bac+2 et expérience auprès des jeunes :</t>
    </r>
    <r>
      <rPr>
        <sz val="9"/>
        <rFont val="Arial"/>
        <family val="2"/>
      </rPr>
      <t xml:space="preserve">
</t>
    </r>
    <r>
      <rPr>
        <sz val="11"/>
        <rFont val="Arial"/>
        <family val="2"/>
      </rPr>
      <t xml:space="preserve">Expériences auprès des jeunes </t>
    </r>
    <r>
      <rPr>
        <sz val="10"/>
        <rFont val="Arial"/>
        <family val="2"/>
      </rPr>
      <t>(mission et nb d'années) :</t>
    </r>
  </si>
  <si>
    <t xml:space="preserve">Si formation en cours : </t>
  </si>
  <si>
    <t xml:space="preserve">Si démarche de VAE en cours, date de mise en validation : </t>
  </si>
  <si>
    <t>Si formation ou VAE, nom du tuteur au sein du FJT:</t>
  </si>
  <si>
    <t>Pour les personnels associés à la FSE :</t>
  </si>
  <si>
    <t>Nombre de participations à des réunions d'équipe :</t>
  </si>
  <si>
    <t>Formations sur l'année :</t>
  </si>
  <si>
    <t xml:space="preserve">FORMULAIRE DE PRESTATION DE SERVICE </t>
  </si>
  <si>
    <t>FOYER DE JEUNES TRAVAILLEURS</t>
  </si>
  <si>
    <t xml:space="preserve">ACHATS </t>
  </si>
  <si>
    <t>PRODUITS DE FONCTIONNEMENT</t>
  </si>
  <si>
    <t xml:space="preserve">SERVICES EXTERIEURS </t>
  </si>
  <si>
    <t>Prestation de service CAF</t>
  </si>
  <si>
    <t xml:space="preserve">AUTRES SERVICES EXTERIEURS </t>
  </si>
  <si>
    <t>Participations des usagers (redevances)</t>
  </si>
  <si>
    <t>62A4</t>
  </si>
  <si>
    <t>Autres serv. ext. pers socio-éduc qualifié</t>
  </si>
  <si>
    <t xml:space="preserve">Produit des activités annexes </t>
  </si>
  <si>
    <t>62B4</t>
  </si>
  <si>
    <t>Autres serv. ext. pers associé</t>
  </si>
  <si>
    <t>SUBVENTIONS D'EXPLOITATION</t>
  </si>
  <si>
    <t>62C4</t>
  </si>
  <si>
    <t>Autres serv. ext. pers fonction direction</t>
  </si>
  <si>
    <t>Subvention versée par l'Etat</t>
  </si>
  <si>
    <t>62D4</t>
  </si>
  <si>
    <t>Autres serv.ext. hors mise à disposition</t>
  </si>
  <si>
    <t>Subvention Région</t>
  </si>
  <si>
    <t xml:space="preserve">IMPOTS ET TAXES </t>
  </si>
  <si>
    <t>Subvention Département</t>
  </si>
  <si>
    <t>63AA4</t>
  </si>
  <si>
    <t>Personnel socio éducatif qualifié</t>
  </si>
  <si>
    <t>Subvention Commune</t>
  </si>
  <si>
    <t>63AB4</t>
  </si>
  <si>
    <t>Personnel associé à la fonction SE</t>
  </si>
  <si>
    <t>Subv &amp; PS orga. nationaux dont MSA</t>
  </si>
  <si>
    <t>63AC4</t>
  </si>
  <si>
    <t>Fonction de direction</t>
  </si>
  <si>
    <t>Subvention d'exploitation CAF (hors PS et invest.)</t>
  </si>
  <si>
    <t>63AD4</t>
  </si>
  <si>
    <t>Autres frais de personnels</t>
  </si>
  <si>
    <t>Subvention Epci</t>
  </si>
  <si>
    <t>63B4</t>
  </si>
  <si>
    <t>Autres impôts et taxes</t>
  </si>
  <si>
    <t>Subvention entreprise</t>
  </si>
  <si>
    <t xml:space="preserve">FRAIS DE PERSONNEL </t>
  </si>
  <si>
    <t>Subvention autres entités publiques</t>
  </si>
  <si>
    <t>64D4</t>
  </si>
  <si>
    <t xml:space="preserve">Autres frais de personnels </t>
  </si>
  <si>
    <t>AUTRES CHARGES DE GESTION</t>
  </si>
  <si>
    <t>PRODUITS DE GESTION</t>
  </si>
  <si>
    <t>CHARGES FINANCIERES</t>
  </si>
  <si>
    <t>PRODUITS FINANCIERS</t>
  </si>
  <si>
    <t>CHARGES EXCEPTIONNELLES</t>
  </si>
  <si>
    <t>PRODUITS EXCEPTIONNELS</t>
  </si>
  <si>
    <t>DOTATIONS AMORT. et PROV.</t>
  </si>
  <si>
    <t>REPRISE  AUX AMORT. ET PROV.</t>
  </si>
  <si>
    <t>IMPOTS SUR LES BENEFICES</t>
  </si>
  <si>
    <t xml:space="preserve">TRANSFERT DE CHARGES </t>
  </si>
  <si>
    <t>SOUS TOTAL</t>
  </si>
  <si>
    <t>CONTRIBUTIONS VOLONTAIRES</t>
  </si>
  <si>
    <t>CONTREPARTIE CONTRIBUTIONS VOLONTAIRES</t>
  </si>
  <si>
    <t>TOTAL DES CHARGES</t>
  </si>
  <si>
    <t>TOTAL DES PRODUITS</t>
  </si>
  <si>
    <t>EXCEDENT</t>
  </si>
  <si>
    <t>DEFICIT</t>
  </si>
  <si>
    <t>Commentaires, si besoin :</t>
  </si>
  <si>
    <t xml:space="preserve">Lisez moi </t>
  </si>
  <si>
    <t xml:space="preserve">Proportion accueillie </t>
  </si>
  <si>
    <t xml:space="preserve">Public cible : </t>
  </si>
  <si>
    <r>
      <t>Jeunes actifs de 16 à 25 ans, exerçant une activité salariée, en apprentissage, en formation professionnelle ou en stage (hors étudiants), en recherche d’emploi</t>
    </r>
    <r>
      <rPr>
        <sz val="11"/>
        <color theme="1"/>
        <rFont val="Arial"/>
        <family val="2"/>
      </rPr>
      <t xml:space="preserve">. </t>
    </r>
  </si>
  <si>
    <t xml:space="preserve">Au moins 65 % du public accueilli </t>
  </si>
  <si>
    <t>Autres publics :</t>
  </si>
  <si>
    <t>Jeunes âgés de 26 à 30 ans ;</t>
  </si>
  <si>
    <t>Jeunes étudiants non-salariés ;</t>
  </si>
  <si>
    <r>
      <t>Jeunes de moins de 16 ans en apprentissage.</t>
    </r>
    <r>
      <rPr>
        <sz val="11"/>
        <color theme="1"/>
        <rFont val="Arial"/>
        <family val="2"/>
      </rPr>
      <t xml:space="preserve"> </t>
    </r>
  </si>
  <si>
    <t xml:space="preserve">35 % maximum du public accueilli </t>
  </si>
  <si>
    <t xml:space="preserve">Publics accueillis dans le cadre d’un conventionnement avec un tiers : </t>
  </si>
  <si>
    <t>Jeunes pris en charge par l’Aide sociale à l’enfance, jeunes suivis par la Protection judiciaire de la jeunesse (Pjj) ou tout autre organisme tiers.</t>
  </si>
  <si>
    <t xml:space="preserve">15 % maximum du public accueilli </t>
  </si>
  <si>
    <t>Assiette = A + B + C + D</t>
  </si>
  <si>
    <t xml:space="preserve">Assiette maximum annuelle  =
Montant annuel des charges socio-éducatives plafonné  X nombre de places retenues. </t>
  </si>
  <si>
    <t>Dans une pespective d'adatptation aux évolutions des situations de jeunesse et aux besoins des gestionnaires , la branche famille révise les critéres de délivrance de la  Ps Fjt consistant notamment à:</t>
  </si>
  <si>
    <t xml:space="preserve">La cible des publics accueillis </t>
  </si>
  <si>
    <t xml:space="preserve">Le public </t>
  </si>
  <si>
    <t xml:space="preserve">ORGANIGRAMME DE LA STRUCTURE </t>
  </si>
  <si>
    <t>Le nombre de place retenues pour le versement de la Ps (capacité globale retenue) correspond aux places réellement ouvertes pour le public Caf (y compris les places attribuées à des publics dans le cadre d’une convention avec un tiers, dans la limite de 15 % de la capacité d’accueil retenue). La capacité globale retenue intègre également les lits conventionnés à l’aide au logement temporaire (Alt) dans une logique de soutien aux jeunes les plus vulnérables, l’Alt permettant de financer des places d’hébergement en Fjt pour les jeunes ne pouvant bénéficier de l’Apl et ne pouvant être accueilli en Chrs.</t>
  </si>
  <si>
    <t xml:space="preserve">Attention, Afin de limiter une éventuelle dérive vers un sureffectif ou une valorisation excessive des salaires, le montant des charges socioéducatives par place ne doit pas excéder 150 % du ratio moyen enregistré annuellement par la Cnaf. </t>
  </si>
  <si>
    <t xml:space="preserve">* personnels socio éducatifs qualifés </t>
  </si>
  <si>
    <t xml:space="preserve">* personnels associlés à la fonction soci-éducative sur les missions: accueil quotidien, surveillance, médiation </t>
  </si>
  <si>
    <t xml:space="preserve">Pour un même salarié exerçant plusieurs fonctions au sein de la structure, reporter systématiquement pour chacune des fonctions exercées, les 4 données suivantes : ETP mensuel, salaire et charges, impôts et taxes annuels, temps de travail dans la fonction. Un calcul automatisé permet l'identification des montants affectés pour chacune de ces fonctions. </t>
  </si>
  <si>
    <t>Activité</t>
  </si>
  <si>
    <t>Cocher le(s) document(s) correspondant(s) :</t>
  </si>
  <si>
    <t>Projet de fonctionnement</t>
  </si>
  <si>
    <t>Statuts</t>
  </si>
  <si>
    <t>Liste des membres du Conseil d'Administration</t>
  </si>
  <si>
    <t>Liste des membres du Bureau avec fonction au sein du Bureau</t>
  </si>
  <si>
    <t>R.I.B. (Postal ou bancaire)</t>
  </si>
  <si>
    <t>FORMULAIRE  DE  PRESTATION  DE  SERVICE FJT</t>
  </si>
  <si>
    <t>A remplir en cas de changement de personnel intervenant sur la fonction socio-éducative</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</si>
  <si>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</si>
  <si>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</si>
  <si>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</si>
  <si>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</si>
  <si>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</si>
  <si>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</si>
  <si>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</si>
  <si>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</si>
  <si>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</si>
  <si>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Le</t>
  </si>
  <si>
    <r>
      <t xml:space="preserve">Signature manuscrite du représentant légal ou de son délégataire*
</t>
    </r>
    <r>
      <rPr>
        <u/>
        <sz val="11"/>
        <color indexed="8"/>
        <rFont val="Arial"/>
        <family val="2"/>
      </rPr>
      <t>* signature précédée de la mention "par délégation"</t>
    </r>
  </si>
  <si>
    <t>Les données nécessaires au calcul de la Ps Fjt</t>
  </si>
  <si>
    <t>Veuillez vous reporter à l'onglet  " 5- Capacité d'accueil"</t>
  </si>
  <si>
    <t xml:space="preserve">Public accueilli </t>
  </si>
  <si>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t>
    </r>
  </si>
  <si>
    <r>
      <t xml:space="preserve">N° dossier SIAS </t>
    </r>
    <r>
      <rPr>
        <b/>
        <sz val="8"/>
        <color rgb="FF000000"/>
        <rFont val="Arial"/>
        <family val="2"/>
      </rPr>
      <t>(Cf notification depaiement)</t>
    </r>
  </si>
  <si>
    <t>Non proratisé</t>
  </si>
  <si>
    <t>D</t>
  </si>
  <si>
    <t>Assiette maximum</t>
  </si>
  <si>
    <t>C. Personnel de direction ( max 2 Etp)</t>
  </si>
  <si>
    <t>Personnel non socio-éducatif</t>
  </si>
  <si>
    <t>NOM Prénom</t>
  </si>
  <si>
    <t>Proratisation en fonction
 de l'Etp</t>
  </si>
  <si>
    <t>Total</t>
  </si>
  <si>
    <t>Charges salariales proratisées</t>
  </si>
  <si>
    <t>Dépenses de fonctionnement = 25% de ( A+B+C)</t>
  </si>
  <si>
    <t>Total D  = 25% (A+B+C)</t>
  </si>
  <si>
    <t xml:space="preserve">Maximum par Place </t>
  </si>
  <si>
    <t>Plafond retenu</t>
  </si>
  <si>
    <t xml:space="preserve">Prix Plafonds </t>
  </si>
  <si>
    <t>Assiette / Place/an</t>
  </si>
  <si>
    <t>Nombre de places retenues par la Caf</t>
  </si>
  <si>
    <t xml:space="preserve">Prix de revient </t>
  </si>
  <si>
    <t>Calcul Ps Fjt</t>
  </si>
  <si>
    <t>Montant  PS*</t>
  </si>
  <si>
    <t xml:space="preserve">* ce montant est une estimation qui n'engage pas la Caf </t>
  </si>
  <si>
    <t>Nombre de places excédant les 15% tolérés</t>
  </si>
  <si>
    <t>Nombre de places retenues pour le calcul de l'assiette</t>
  </si>
  <si>
    <t>Réservé Caf</t>
  </si>
  <si>
    <t>Total A+B+C</t>
  </si>
  <si>
    <t xml:space="preserve">Total Assiette proratisée Ps </t>
  </si>
  <si>
    <t xml:space="preserve">Calcul Fjt conventionné </t>
  </si>
  <si>
    <t xml:space="preserve">INDICATEURS NATIONNAUX </t>
  </si>
  <si>
    <t>Nombre de nuitées facturées</t>
  </si>
  <si>
    <t>Nombre de nuitées de présence</t>
  </si>
  <si>
    <t>Nombre de jeunes</t>
  </si>
  <si>
    <t>La proratisation peut s’effectuer en nombre de places ou en nombre de nuitées, une place équivalant à 365 nuitées</t>
  </si>
  <si>
    <t>Maximum par place retenue pour le calcul de l'assiette</t>
  </si>
  <si>
    <t xml:space="preserve">=&gt;  Régle de calcul applicable pour un Fjt dépassant 15% de jeunes accueillis dans le cadre d'un conventionnement </t>
  </si>
  <si>
    <t>* fonction de direction (limités à 2 Etp)</t>
  </si>
  <si>
    <t xml:space="preserve">Si des modifications sont intervenues dans le courant de l'année 202x dans une des pièces justificatives suivantes, veuillez joindre un exemplaire de chacun des documents modifiés </t>
  </si>
  <si>
    <t xml:space="preserve">
</t>
  </si>
  <si>
    <t>Commentaire sur les entrées et/ou sorties des personnels :</t>
  </si>
  <si>
    <t>Commentaire sur les variations des ETP par agent :</t>
  </si>
  <si>
    <t>Nombre de places conventionnées (Alt)</t>
  </si>
  <si>
    <t xml:space="preserve"> Total  Assiette = A+B+C+D</t>
  </si>
  <si>
    <t>Total A proratisé</t>
  </si>
  <si>
    <t>Total D proratisé</t>
  </si>
  <si>
    <t>Proportion accueillie (indicateur d'alerte prévu dans la convention en son Article 2)</t>
  </si>
  <si>
    <t>Taux d'occupation du Fjt en nombre de jeunes</t>
  </si>
  <si>
    <t>Taux d'occupation du Fjt en nombre de nuitées de présence</t>
  </si>
  <si>
    <t>TOTAL Structure</t>
  </si>
  <si>
    <t>REEL</t>
  </si>
  <si>
    <t>La prestation de service sert à financer une partie des charges liées à la fonction socio-éducative.
A ce titre, l’assiette de la prestation de service Fjt comprend les éléments suivants  :
A = 100 % charges de salaire des personnels socio-éducatifs qualifiés ;
B = 50 % charges de salaire des personnels d’appui à la fonction socio-éducative ;
C = 50 % charges afférentes à la fonction de direction (dans la limite de 2 ETP) ;                                                                                                                                                                                                         D = 25 % de la somme des charges précédentes au titre des dépenses de fonctionnement générées par l’activité des personnels.</t>
  </si>
  <si>
    <r>
      <rPr>
        <b/>
        <sz val="11"/>
        <color rgb="FF000000"/>
        <rFont val="Arial Narrow"/>
        <family val="2"/>
      </rPr>
      <t>◊ A</t>
    </r>
    <r>
      <rPr>
        <sz val="11"/>
        <color indexed="8"/>
        <rFont val="Arial"/>
        <family val="2"/>
      </rPr>
      <t xml:space="preserve">dopter un socle de publics cibles (les jeunes en insertion sociale et professionnelle qu’ils soient salariés, en apprentissage, en formation ou stage ou en recherche d’emploi) et limiter l’accueil des jeunes concernés par un conventionnement par un tiers (Aide sociale à l’enfance, Protection judiciaire de la jeunesse) à 15 % du public accueilli (au lieu de 10 % auparavant) ;
</t>
    </r>
    <r>
      <rPr>
        <b/>
        <sz val="11"/>
        <color rgb="FF000000"/>
        <rFont val="Arial Narrow"/>
        <family val="2"/>
      </rPr>
      <t>◊ I</t>
    </r>
    <r>
      <rPr>
        <sz val="11"/>
        <color indexed="8"/>
        <rFont val="Arial"/>
        <family val="2"/>
      </rPr>
      <t xml:space="preserve">ntégrer les lits conventionnés à l’allocation de logement temporaire (Alt) dans l’assiette de calcul de la prestation de service Fjt afin d’améliorer l’accueil des jeunes sans ressources en Fjt ;
</t>
    </r>
    <r>
      <rPr>
        <b/>
        <sz val="11"/>
        <color rgb="FF000000"/>
        <rFont val="Arial Narrow"/>
        <family val="2"/>
      </rPr>
      <t>◊ M</t>
    </r>
    <r>
      <rPr>
        <sz val="11"/>
        <color indexed="8"/>
        <rFont val="Arial"/>
        <family val="2"/>
      </rPr>
      <t>aintenir une exigence de niveau III tout en laissant la possibilité aux Fjt de recourir à d’autres types de diplômes.</t>
    </r>
  </si>
  <si>
    <t>FORMULAIRE NATIONAL REEL</t>
  </si>
  <si>
    <t>Autres changements :</t>
  </si>
  <si>
    <t xml:space="preserve">B.  Personnels d'appui à la fonction socio éducative </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</si>
  <si>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</si>
  <si>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D = 25%(A+B+C) proratisé</t>
  </si>
  <si>
    <t>Total A+B+C proratisé</t>
  </si>
  <si>
    <t>Nombre de places conventionnées (Ase, Pjj, organismes tiers)</t>
  </si>
  <si>
    <t xml:space="preserve">
Salaires et Charges sociales
</t>
  </si>
  <si>
    <t xml:space="preserve">à </t>
  </si>
  <si>
    <t xml:space="preserve">Eléments liés à l'Emploi </t>
  </si>
  <si>
    <t xml:space="preserve">
Salaires et Charges sociales
consacrées à la FSE
</t>
  </si>
  <si>
    <t>Impôts &amp; Taxes
 consacrée à la FSE</t>
  </si>
  <si>
    <t>Total proratisé</t>
  </si>
  <si>
    <t>en cas d'occupation partielle sur l'année, le nombre de place doit est proratisé en fonction de la présence du jeune</t>
  </si>
  <si>
    <t>Calcul de l'assiette dans le cas d'un conventionnement  supérieur  à 15% toléré</t>
  </si>
  <si>
    <t>Expérience aupres d'un public jeunes</t>
  </si>
  <si>
    <t>Spécial Covid : Activité au regard de la situation 2021</t>
  </si>
  <si>
    <t xml:space="preserve">Montant de la prestation de service = Ps = 30 % de (A + B + C + D) 
</t>
  </si>
  <si>
    <t xml:space="preserve">Emploi repère https://www.francecompetences.fr/
</t>
  </si>
  <si>
    <t>Charges avec proratisation</t>
  </si>
  <si>
    <r>
      <t xml:space="preserve">L'organigramme recense l'ensemble des </t>
    </r>
    <r>
      <rPr>
        <b/>
        <sz val="11"/>
        <color indexed="8"/>
        <rFont val="Arial"/>
        <family val="2"/>
      </rPr>
      <t>personnels de mise en oeuvre du projet socio-éducatif</t>
    </r>
    <r>
      <rPr>
        <sz val="11"/>
        <color indexed="8"/>
        <rFont val="Arial"/>
        <family val="2"/>
      </rPr>
      <t>, à sav</t>
    </r>
    <r>
      <rPr>
        <sz val="11"/>
        <rFont val="Arial"/>
        <family val="2"/>
      </rPr>
      <t xml:space="preserve">oir :
</t>
    </r>
    <r>
      <rPr>
        <b/>
        <sz val="11"/>
        <rFont val="Arial"/>
        <family val="2"/>
      </rPr>
      <t xml:space="preserve">1/ les personnels directement embauchés et salariés par le gestionnaire "Fjt": </t>
    </r>
    <r>
      <rPr>
        <sz val="11"/>
        <rFont val="Arial"/>
        <family val="2"/>
      </rPr>
      <t>leurs données financières sont à inscrire</t>
    </r>
    <r>
      <rPr>
        <sz val="11"/>
        <color rgb="FFFF0000"/>
        <rFont val="Arial"/>
        <family val="2"/>
      </rPr>
      <t xml:space="preserve"> en comptes 64 "Frais de personnels" et 63 "Impôts et taxes</t>
    </r>
    <r>
      <rPr>
        <sz val="11"/>
        <rFont val="Arial"/>
        <family val="2"/>
      </rPr>
      <t xml:space="preserve">" </t>
    </r>
    <r>
      <rPr>
        <b/>
        <sz val="11"/>
        <rFont val="Arial"/>
        <family val="2"/>
      </rPr>
      <t>de Données financières</t>
    </r>
    <r>
      <rPr>
        <sz val="11"/>
        <rFont val="Arial"/>
        <family val="2"/>
      </rPr>
      <t xml:space="preserve">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rgb="FF0000FF"/>
        <rFont val="Arial"/>
        <family val="2"/>
      </rPr>
      <t xml:space="preserve"> : </t>
    </r>
    <r>
      <rPr>
        <sz val="11"/>
        <color indexed="8"/>
        <rFont val="Arial"/>
        <family val="2"/>
      </rPr>
      <t xml:space="preserve">
- en compte</t>
    </r>
    <r>
      <rPr>
        <sz val="11"/>
        <color rgb="FFFF0000"/>
        <rFont val="Arial"/>
        <family val="2"/>
      </rPr>
      <t xml:space="preserve"> </t>
    </r>
    <r>
      <rPr>
        <sz val="11"/>
        <color rgb="FF002060"/>
        <rFont val="Arial"/>
        <family val="2"/>
      </rPr>
      <t xml:space="preserve">62 pour les personnels détachés et facturés </t>
    </r>
    <r>
      <rPr>
        <sz val="11"/>
        <color indexed="8"/>
        <rFont val="Arial"/>
        <family val="2"/>
      </rPr>
      <t xml:space="preserve">.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</si>
  <si>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 xml:space="preserve">Onglet 2 : Organigramme structure </t>
  </si>
  <si>
    <t>Onglet 3 :  Assiette calcul Ps  / Estimation Calcul Ps Fjt  non opposable à la Caf</t>
  </si>
  <si>
    <t>Onglet 4 : Données fiancières</t>
  </si>
  <si>
    <t>Onglet 5 : Fiche fonction</t>
  </si>
  <si>
    <t>Onglet 6 : Activité</t>
  </si>
  <si>
    <t>Onglet 7 : Attestation Caf</t>
  </si>
  <si>
    <t>afc.cafchambery@caf.cnafmail.fr</t>
  </si>
  <si>
    <t>"CAF73-BP-AFC" &lt;CAF73-BP-AFC@caf73.caf.fr&gt;</t>
  </si>
  <si>
    <t>BAREME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</si>
</sst>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0#&quot;.&quot;##&quot;.&quot;##&quot;.&quot;##&quot;.&quot;##"/>
    <numFmt numFmtId="166" formatCode="[$-40C]d\ mmmm\ yyyy;@"/>
    <numFmt numFmtId="167" formatCode="#,##0.00_ ;\-#,##0.00\ "/>
    <numFmt numFmtId="168" formatCode="m/d/yyyy;@"/>
    <numFmt numFmtId="169" formatCode="#,##0.00\ &quot;€&quot;"/>
    <numFmt numFmtId="170" formatCode="dd/mm/yy;@"/>
    <numFmt numFmtId="171" formatCode="#,##0\ &quot;€&quot;"/>
  </numFmts>
  <fonts count="98" x14ac:knownFonts="1">
    <font>
      <sz val="11"/>
      <color theme="1"/>
      <name val="Calibri"/>
      <family val="2"/>
      <scheme val="minor"/>
    </font>
    <font>
      <sz val="11"/>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4"/>
      <color indexed="8"/>
      <name val="Calibri"/>
      <family val="2"/>
    </font>
    <font>
      <b/>
      <u/>
      <sz val="16"/>
      <color indexed="8"/>
      <name val="Arial"/>
      <family val="2"/>
    </font>
    <font>
      <sz val="14"/>
      <color indexed="1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9"/>
      <name val="Arial"/>
      <family val="2"/>
    </font>
    <font>
      <i/>
      <sz val="9"/>
      <name val="Arial"/>
      <family val="2"/>
    </font>
    <font>
      <b/>
      <sz val="12"/>
      <name val="Arial"/>
      <family val="2"/>
    </font>
    <font>
      <u/>
      <sz val="11"/>
      <color theme="10"/>
      <name val="Calibri"/>
      <family val="2"/>
      <scheme val="minor"/>
    </font>
    <font>
      <sz val="10"/>
      <color rgb="FFFF0000"/>
      <name val="Arial"/>
      <family val="2"/>
    </font>
    <font>
      <sz val="11"/>
      <color rgb="FFFF0000"/>
      <name val="Arial"/>
      <family val="2"/>
    </font>
    <font>
      <b/>
      <sz val="12"/>
      <color rgb="FFFF0000"/>
      <name val="Arial"/>
      <family val="2"/>
    </font>
    <font>
      <b/>
      <sz val="11"/>
      <color rgb="FF002060"/>
      <name val="Arial"/>
      <family val="2"/>
    </font>
    <font>
      <b/>
      <sz val="16"/>
      <name val="Arial"/>
      <family val="2"/>
    </font>
    <font>
      <b/>
      <i/>
      <sz val="11"/>
      <name val="Arial"/>
      <family val="2"/>
    </font>
    <font>
      <sz val="11"/>
      <color rgb="FF000000"/>
      <name val="Arial"/>
      <family val="2"/>
    </font>
    <font>
      <b/>
      <i/>
      <sz val="12"/>
      <color indexed="8"/>
      <name val="Calibri"/>
      <family val="2"/>
    </font>
    <font>
      <sz val="11"/>
      <color indexed="8"/>
      <name val="Calibri"/>
      <family val="2"/>
    </font>
    <font>
      <sz val="12"/>
      <name val="Arial"/>
      <family val="2"/>
    </font>
    <font>
      <b/>
      <sz val="11"/>
      <color indexed="8"/>
      <name val="Calibri"/>
      <family val="2"/>
    </font>
    <font>
      <i/>
      <sz val="11"/>
      <color indexed="8"/>
      <name val="Arial"/>
      <family val="2"/>
    </font>
    <font>
      <b/>
      <sz val="11"/>
      <color theme="1"/>
      <name val="Arial"/>
      <family val="2"/>
    </font>
    <font>
      <i/>
      <sz val="10"/>
      <name val="Arial"/>
      <family val="2"/>
    </font>
    <font>
      <sz val="8"/>
      <name val="Arial"/>
      <family val="2"/>
    </font>
    <font>
      <b/>
      <sz val="11"/>
      <color rgb="FF0000FF"/>
      <name val="Arial"/>
      <family val="2"/>
    </font>
    <font>
      <b/>
      <sz val="12"/>
      <color rgb="FF0000FF"/>
      <name val="Arial"/>
      <family val="2"/>
    </font>
    <font>
      <b/>
      <sz val="16"/>
      <color rgb="FF0000FF"/>
      <name val="Arial"/>
      <family val="2"/>
    </font>
    <font>
      <sz val="12"/>
      <color rgb="FF0000FF"/>
      <name val="Arial"/>
      <family val="2"/>
    </font>
    <font>
      <sz val="11"/>
      <color rgb="FF0000FF"/>
      <name val="Arial"/>
      <family val="2"/>
    </font>
    <font>
      <sz val="11"/>
      <color theme="1"/>
      <name val="Arial"/>
      <family val="2"/>
    </font>
    <font>
      <b/>
      <sz val="13"/>
      <name val="Arial"/>
      <family val="2"/>
    </font>
    <font>
      <b/>
      <sz val="5"/>
      <name val="Arial"/>
      <family val="2"/>
    </font>
    <font>
      <b/>
      <sz val="10"/>
      <color indexed="18"/>
      <name val="Arial"/>
      <family val="2"/>
    </font>
    <font>
      <i/>
      <sz val="9"/>
      <color indexed="8"/>
      <name val="Arial"/>
      <family val="2"/>
    </font>
    <font>
      <i/>
      <sz val="8"/>
      <name val="Arial"/>
      <family val="2"/>
    </font>
    <font>
      <b/>
      <i/>
      <sz val="12"/>
      <color rgb="FF0070C0"/>
      <name val="Arial"/>
      <family val="2"/>
    </font>
    <font>
      <b/>
      <sz val="14"/>
      <name val="Arial"/>
      <family val="2"/>
    </font>
    <font>
      <sz val="9"/>
      <color indexed="81"/>
      <name val="Tahoma"/>
      <family val="2"/>
    </font>
    <font>
      <b/>
      <sz val="16"/>
      <color theme="0"/>
      <name val="Arial"/>
      <family val="2"/>
    </font>
    <font>
      <b/>
      <sz val="14"/>
      <color rgb="FFFF0000"/>
      <name val="Arial"/>
      <family val="2"/>
    </font>
    <font>
      <b/>
      <u/>
      <sz val="11"/>
      <name val="Arial"/>
      <family val="2"/>
    </font>
    <font>
      <i/>
      <u/>
      <sz val="11"/>
      <name val="Arial"/>
      <family val="2"/>
    </font>
    <font>
      <b/>
      <i/>
      <u/>
      <sz val="11"/>
      <name val="Arial"/>
      <family val="2"/>
    </font>
    <font>
      <sz val="12"/>
      <color rgb="FF000000"/>
      <name val="Times New Roman"/>
      <family val="1"/>
    </font>
    <font>
      <sz val="12"/>
      <color theme="1"/>
      <name val="Times New Roman"/>
      <family val="1"/>
    </font>
    <font>
      <b/>
      <sz val="12"/>
      <color theme="1"/>
      <name val="Times New Roman"/>
      <family val="1"/>
    </font>
    <font>
      <b/>
      <sz val="11"/>
      <color rgb="FF000000"/>
      <name val="Arial Narrow"/>
      <family val="2"/>
    </font>
    <font>
      <b/>
      <sz val="16"/>
      <color rgb="FF002060"/>
      <name val="Arial"/>
      <family val="2"/>
    </font>
    <font>
      <sz val="12"/>
      <color rgb="FF002060"/>
      <name val="Calibri"/>
      <family val="2"/>
    </font>
    <font>
      <b/>
      <i/>
      <sz val="10"/>
      <color rgb="FF0070C0"/>
      <name val="Arial"/>
      <family val="2"/>
    </font>
    <font>
      <b/>
      <sz val="11"/>
      <color rgb="FFFF0000"/>
      <name val="Arial"/>
      <family val="2"/>
    </font>
    <font>
      <b/>
      <sz val="11"/>
      <color rgb="FFFF0000"/>
      <name val="Calibri"/>
      <family val="2"/>
    </font>
    <font>
      <b/>
      <sz val="11"/>
      <color rgb="FF00B0F0"/>
      <name val="Arial"/>
      <family val="2"/>
    </font>
    <font>
      <sz val="11"/>
      <name val="Calibri"/>
      <family val="2"/>
      <scheme val="minor"/>
    </font>
    <font>
      <b/>
      <i/>
      <sz val="12"/>
      <name val="Calibri"/>
      <family val="2"/>
    </font>
    <font>
      <sz val="11"/>
      <name val="Calibri"/>
      <family val="2"/>
    </font>
    <font>
      <b/>
      <sz val="11"/>
      <name val="Calibri"/>
      <family val="2"/>
    </font>
    <font>
      <sz val="12"/>
      <color theme="1"/>
      <name val="Arial"/>
      <family val="2"/>
    </font>
    <font>
      <b/>
      <sz val="14"/>
      <color rgb="FF002060"/>
      <name val="Arial"/>
      <family val="2"/>
    </font>
    <font>
      <b/>
      <sz val="12"/>
      <color indexed="8"/>
      <name val="Arial"/>
      <family val="2"/>
    </font>
    <font>
      <b/>
      <sz val="12"/>
      <color indexed="60"/>
      <name val="Arial"/>
      <family val="2"/>
    </font>
    <font>
      <b/>
      <u/>
      <sz val="14"/>
      <color indexed="8"/>
      <name val="Arial"/>
      <family val="2"/>
    </font>
    <font>
      <u/>
      <sz val="14"/>
      <color indexed="8"/>
      <name val="Arial"/>
      <family val="2"/>
    </font>
    <font>
      <sz val="11"/>
      <color rgb="FF002060"/>
      <name val="Arial"/>
      <family val="2"/>
    </font>
    <font>
      <b/>
      <sz val="11"/>
      <color theme="1"/>
      <name val="Calibri"/>
      <family val="2"/>
      <scheme val="minor"/>
    </font>
    <font>
      <b/>
      <sz val="8"/>
      <color rgb="FF000000"/>
      <name val="Arial"/>
      <family val="2"/>
    </font>
    <font>
      <b/>
      <sz val="14"/>
      <name val="Times New Roman"/>
      <family val="1"/>
    </font>
    <font>
      <b/>
      <sz val="8"/>
      <name val="Times New Roman"/>
      <family val="1"/>
    </font>
    <font>
      <b/>
      <i/>
      <sz val="9"/>
      <color indexed="8"/>
      <name val="Arial"/>
      <family val="2"/>
    </font>
    <font>
      <b/>
      <sz val="11"/>
      <name val="Calibri"/>
      <family val="2"/>
      <scheme val="minor"/>
    </font>
    <font>
      <b/>
      <sz val="10"/>
      <color theme="1"/>
      <name val="Arial"/>
      <family val="2"/>
    </font>
    <font>
      <b/>
      <sz val="9"/>
      <color theme="1"/>
      <name val="Arial"/>
      <family val="2"/>
    </font>
    <font>
      <sz val="18"/>
      <color theme="0"/>
      <name val="Arial"/>
      <family val="2"/>
    </font>
    <font>
      <b/>
      <sz val="12"/>
      <color theme="1"/>
      <name val="Arial"/>
      <family val="2"/>
    </font>
    <font>
      <b/>
      <sz val="16"/>
      <color theme="1"/>
      <name val="Arial"/>
      <family val="2"/>
    </font>
    <font>
      <sz val="10"/>
      <color indexed="8"/>
      <name val="Arial"/>
      <family val="2"/>
    </font>
    <font>
      <u/>
      <sz val="18"/>
      <color theme="10"/>
      <name val="Calibri"/>
      <family val="2"/>
      <scheme val="minor"/>
    </font>
    <font>
      <sz val="18"/>
      <color rgb="FF0000FF"/>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3" tint="0.39997558519241921"/>
        <bgColor indexed="64"/>
      </patternFill>
    </fill>
    <fill>
      <patternFill patternType="solid">
        <fgColor rgb="FF00B0F0"/>
        <bgColor indexed="64"/>
      </patternFill>
    </fill>
    <fill>
      <patternFill patternType="solid">
        <fgColor rgb="FFCCECFF"/>
        <bgColor indexed="64"/>
      </patternFill>
    </fill>
    <fill>
      <patternFill patternType="solid">
        <fgColor indexed="51"/>
        <bgColor indexed="64"/>
      </patternFill>
    </fill>
    <fill>
      <patternFill patternType="solid">
        <fgColor indexed="30"/>
        <bgColor indexed="64"/>
      </patternFill>
    </fill>
    <fill>
      <patternFill patternType="solid">
        <fgColor rgb="FFEAEAEA"/>
        <bgColor indexed="64"/>
      </patternFill>
    </fill>
    <fill>
      <patternFill patternType="solid">
        <fgColor indexed="27"/>
        <bgColor indexed="64"/>
      </patternFill>
    </fill>
    <fill>
      <patternFill patternType="solid">
        <fgColor indexed="52"/>
        <bgColor indexed="64"/>
      </patternFill>
    </fill>
    <fill>
      <patternFill patternType="solid">
        <fgColor indexed="46"/>
        <bgColor indexed="64"/>
      </patternFill>
    </fill>
    <fill>
      <patternFill patternType="solid">
        <fgColor rgb="FFCCFFFF"/>
        <bgColor indexed="64"/>
      </patternFill>
    </fill>
    <fill>
      <patternFill patternType="solid">
        <fgColor indexed="22"/>
        <bgColor indexed="64"/>
      </patternFill>
    </fill>
    <fill>
      <patternFill patternType="solid">
        <fgColor theme="0" tint="-0.14999847407452621"/>
        <bgColor indexed="64"/>
      </patternFill>
    </fill>
    <fill>
      <patternFill patternType="solid">
        <fgColor rgb="FFDCE6F1"/>
        <bgColor indexed="64"/>
      </patternFill>
    </fill>
    <fill>
      <patternFill patternType="lightTrellis">
        <bgColor theme="0" tint="-0.14996795556505021"/>
      </patternFill>
    </fill>
    <fill>
      <patternFill patternType="solid">
        <fgColor theme="0" tint="-0.249977111117893"/>
        <bgColor indexed="64"/>
      </patternFill>
    </fill>
  </fills>
  <borders count="9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FF0000"/>
      </left>
      <right/>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ck">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diagonal/>
    </border>
    <border>
      <left style="thick">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medium">
        <color indexed="64"/>
      </bottom>
      <diagonal/>
    </border>
    <border>
      <left/>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medium">
        <color indexed="64"/>
      </top>
      <bottom style="dotted">
        <color indexed="64"/>
      </bottom>
      <diagonal/>
    </border>
  </borders>
  <cellStyleXfs count="6">
    <xf numFmtId="0" fontId="0" fillId="0" borderId="0"/>
    <xf numFmtId="0" fontId="28" fillId="0" borderId="0" applyNumberFormat="0" applyFill="0" applyBorder="0" applyAlignment="0" applyProtection="0"/>
    <xf numFmtId="0" fontId="19" fillId="0" borderId="0"/>
    <xf numFmtId="44" fontId="37" fillId="0" borderId="0" applyFont="0" applyFill="0" applyBorder="0" applyAlignment="0" applyProtection="0"/>
    <xf numFmtId="9" fontId="37" fillId="0" borderId="0" applyFont="0" applyFill="0" applyBorder="0" applyAlignment="0" applyProtection="0"/>
    <xf numFmtId="164" fontId="37" fillId="0" borderId="0" applyFont="0" applyFill="0" applyBorder="0" applyAlignment="0" applyProtection="0"/>
  </cellStyleXfs>
  <cellXfs count="805">
    <xf numFmtId="0" fontId="0" fillId="0" borderId="0" xfId="0"/>
    <xf numFmtId="0" fontId="5" fillId="0" borderId="0" xfId="0" applyFont="1"/>
    <xf numFmtId="0" fontId="10" fillId="0" borderId="0" xfId="0" applyFont="1"/>
    <xf numFmtId="0" fontId="5" fillId="0" borderId="0" xfId="0" applyFont="1" applyProtection="1"/>
    <xf numFmtId="0" fontId="5" fillId="2" borderId="0" xfId="0" applyFont="1" applyFill="1" applyProtection="1"/>
    <xf numFmtId="0" fontId="8" fillId="0" borderId="0" xfId="0" applyFont="1"/>
    <xf numFmtId="0" fontId="36" fillId="0" borderId="0" xfId="0" applyFont="1"/>
    <xf numFmtId="0" fontId="8" fillId="2" borderId="0" xfId="0" applyFont="1" applyFill="1" applyAlignment="1" applyProtection="1">
      <alignment vertical="center"/>
    </xf>
    <xf numFmtId="0" fontId="8" fillId="2" borderId="0" xfId="0" applyFont="1" applyFill="1" applyAlignment="1" applyProtection="1"/>
    <xf numFmtId="0" fontId="8" fillId="2" borderId="0" xfId="0" applyFont="1" applyFill="1" applyAlignment="1" applyProtection="1">
      <alignment wrapText="1"/>
    </xf>
    <xf numFmtId="166" fontId="9" fillId="2" borderId="0" xfId="0" applyNumberFormat="1" applyFont="1" applyFill="1" applyAlignment="1" applyProtection="1"/>
    <xf numFmtId="0" fontId="11" fillId="0" borderId="0" xfId="0" applyFont="1" applyBorder="1" applyAlignment="1" applyProtection="1">
      <alignment vertical="center" wrapText="1"/>
    </xf>
    <xf numFmtId="0" fontId="10" fillId="0" borderId="0" xfId="0" applyFont="1" applyProtection="1"/>
    <xf numFmtId="0" fontId="12" fillId="0" borderId="0" xfId="0" applyFont="1" applyProtection="1"/>
    <xf numFmtId="0" fontId="2" fillId="0" borderId="0" xfId="0" applyFont="1" applyAlignment="1" applyProtection="1">
      <alignment horizontal="left" vertical="top" wrapText="1"/>
    </xf>
    <xf numFmtId="0" fontId="1" fillId="0" borderId="0" xfId="0" applyFont="1" applyAlignment="1" applyProtection="1">
      <alignment vertical="center" wrapText="1"/>
    </xf>
    <xf numFmtId="0" fontId="17" fillId="0" borderId="0" xfId="0" applyFont="1" applyAlignment="1" applyProtection="1"/>
    <xf numFmtId="0" fontId="45" fillId="0" borderId="0" xfId="0" applyFont="1" applyProtection="1"/>
    <xf numFmtId="0" fontId="8"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17" fillId="3" borderId="0" xfId="0" applyFont="1" applyFill="1" applyBorder="1" applyProtection="1"/>
    <xf numFmtId="0" fontId="45" fillId="3" borderId="0" xfId="0" applyFont="1" applyFill="1" applyProtection="1"/>
    <xf numFmtId="0" fontId="38" fillId="3" borderId="0" xfId="0" applyFont="1" applyFill="1" applyProtection="1"/>
    <xf numFmtId="0" fontId="17" fillId="3" borderId="0" xfId="0" applyFont="1" applyFill="1" applyProtection="1"/>
    <xf numFmtId="0" fontId="2" fillId="0" borderId="0" xfId="0" applyFont="1" applyAlignment="1" applyProtection="1">
      <alignment horizontal="left"/>
    </xf>
    <xf numFmtId="0" fontId="35" fillId="0" borderId="0" xfId="0" applyFont="1" applyProtection="1"/>
    <xf numFmtId="0" fontId="32" fillId="3" borderId="0" xfId="0" applyFont="1" applyFill="1" applyBorder="1" applyAlignment="1" applyProtection="1">
      <alignment horizontal="left" vertical="center" wrapText="1"/>
    </xf>
    <xf numFmtId="0" fontId="0" fillId="0" borderId="0" xfId="0" applyAlignment="1">
      <alignment vertical="center"/>
    </xf>
    <xf numFmtId="0" fontId="19" fillId="0" borderId="0" xfId="0" applyFont="1"/>
    <xf numFmtId="0" fontId="20" fillId="0" borderId="35" xfId="0" applyFont="1" applyBorder="1" applyProtection="1">
      <protection locked="0"/>
    </xf>
    <xf numFmtId="17" fontId="20" fillId="0" borderId="35" xfId="0" applyNumberFormat="1" applyFont="1" applyBorder="1" applyAlignment="1" applyProtection="1">
      <alignment vertical="center"/>
      <protection locked="0"/>
    </xf>
    <xf numFmtId="0" fontId="20" fillId="0" borderId="37" xfId="0" applyFont="1" applyBorder="1" applyProtection="1">
      <protection locked="0"/>
    </xf>
    <xf numFmtId="0" fontId="20" fillId="0" borderId="40" xfId="0" applyFont="1" applyBorder="1" applyProtection="1">
      <protection locked="0"/>
    </xf>
    <xf numFmtId="0" fontId="20" fillId="0" borderId="40" xfId="0" applyFont="1" applyBorder="1" applyAlignment="1" applyProtection="1">
      <alignment vertical="center"/>
      <protection locked="0"/>
    </xf>
    <xf numFmtId="0" fontId="20" fillId="0" borderId="41" xfId="0" applyFont="1" applyBorder="1" applyAlignment="1" applyProtection="1">
      <alignment vertical="center"/>
      <protection locked="0"/>
    </xf>
    <xf numFmtId="0" fontId="20" fillId="0" borderId="39" xfId="0" applyFont="1" applyBorder="1" applyProtection="1">
      <protection locked="0"/>
    </xf>
    <xf numFmtId="0" fontId="20" fillId="0" borderId="41" xfId="0" applyFont="1" applyBorder="1" applyProtection="1">
      <protection locked="0"/>
    </xf>
    <xf numFmtId="0" fontId="20" fillId="0" borderId="42" xfId="0" applyFont="1" applyBorder="1" applyProtection="1">
      <protection locked="0"/>
    </xf>
    <xf numFmtId="0" fontId="20" fillId="0" borderId="45" xfId="0" applyFont="1" applyBorder="1" applyProtection="1">
      <protection locked="0"/>
    </xf>
    <xf numFmtId="0" fontId="20" fillId="0" borderId="44" xfId="0" applyFont="1" applyBorder="1" applyProtection="1">
      <protection locked="0"/>
    </xf>
    <xf numFmtId="10" fontId="20" fillId="0" borderId="35" xfId="0" applyNumberFormat="1" applyFont="1" applyBorder="1" applyAlignment="1" applyProtection="1">
      <alignment vertical="center"/>
      <protection locked="0"/>
    </xf>
    <xf numFmtId="0" fontId="20" fillId="0" borderId="36" xfId="0" applyFont="1" applyBorder="1" applyProtection="1">
      <protection locked="0"/>
    </xf>
    <xf numFmtId="0" fontId="20" fillId="0" borderId="38" xfId="0" applyFont="1" applyBorder="1" applyProtection="1">
      <protection locked="0"/>
    </xf>
    <xf numFmtId="10" fontId="20" fillId="0" borderId="40" xfId="0" applyNumberFormat="1" applyFont="1" applyBorder="1" applyAlignment="1" applyProtection="1">
      <alignment vertical="center"/>
      <protection locked="0"/>
    </xf>
    <xf numFmtId="0" fontId="20" fillId="0" borderId="49" xfId="0" applyFont="1" applyBorder="1" applyProtection="1">
      <protection locked="0"/>
    </xf>
    <xf numFmtId="0" fontId="20" fillId="0" borderId="50" xfId="0" applyFont="1" applyBorder="1" applyProtection="1">
      <protection locked="0"/>
    </xf>
    <xf numFmtId="0" fontId="20" fillId="0" borderId="51" xfId="0" applyFont="1" applyBorder="1" applyProtection="1">
      <protection locked="0"/>
    </xf>
    <xf numFmtId="0" fontId="20" fillId="0" borderId="43" xfId="0" applyFont="1" applyBorder="1" applyProtection="1">
      <protection locked="0"/>
    </xf>
    <xf numFmtId="0" fontId="20" fillId="0" borderId="35"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20" fillId="0" borderId="45" xfId="0" applyFont="1" applyBorder="1" applyAlignment="1" applyProtection="1">
      <alignment horizontal="left"/>
      <protection locked="0"/>
    </xf>
    <xf numFmtId="0" fontId="18" fillId="0" borderId="0" xfId="0" applyFont="1" applyAlignment="1">
      <alignment vertical="top" wrapText="1"/>
    </xf>
    <xf numFmtId="0" fontId="2" fillId="0" borderId="0" xfId="0" applyFont="1"/>
    <xf numFmtId="0" fontId="10" fillId="3" borderId="0" xfId="0" applyFont="1" applyFill="1"/>
    <xf numFmtId="0" fontId="17" fillId="3" borderId="0" xfId="0" applyFont="1" applyFill="1"/>
    <xf numFmtId="0" fontId="19" fillId="0" borderId="0" xfId="2" applyProtection="1">
      <protection hidden="1"/>
    </xf>
    <xf numFmtId="0" fontId="0" fillId="0" borderId="0" xfId="0" applyProtection="1">
      <protection hidden="1"/>
    </xf>
    <xf numFmtId="0" fontId="1" fillId="0" borderId="0" xfId="2" applyFont="1" applyAlignment="1" applyProtection="1">
      <alignment vertical="center"/>
      <protection hidden="1"/>
    </xf>
    <xf numFmtId="0" fontId="19" fillId="0" borderId="0" xfId="2" applyAlignment="1" applyProtection="1">
      <alignment vertical="center"/>
      <protection hidden="1"/>
    </xf>
    <xf numFmtId="0" fontId="19" fillId="0" borderId="0" xfId="2" applyAlignment="1" applyProtection="1">
      <alignment horizontal="right" vertical="center"/>
      <protection hidden="1"/>
    </xf>
    <xf numFmtId="0" fontId="54" fillId="0" borderId="0" xfId="2" applyFont="1" applyAlignment="1" applyProtection="1">
      <alignment horizontal="center" vertical="center"/>
      <protection hidden="1"/>
    </xf>
    <xf numFmtId="0" fontId="1" fillId="0" borderId="0" xfId="2" applyFont="1" applyAlignment="1" applyProtection="1">
      <alignment horizontal="right"/>
      <protection hidden="1"/>
    </xf>
    <xf numFmtId="0" fontId="1" fillId="0" borderId="0" xfId="2" applyFont="1" applyAlignment="1" applyProtection="1">
      <alignment horizontal="right" vertical="center"/>
      <protection hidden="1"/>
    </xf>
    <xf numFmtId="0" fontId="24" fillId="0" borderId="0" xfId="2" applyFont="1" applyAlignment="1" applyProtection="1">
      <alignment vertical="center"/>
      <protection hidden="1"/>
    </xf>
    <xf numFmtId="0" fontId="19" fillId="0" borderId="0" xfId="2" applyAlignment="1" applyProtection="1">
      <alignment horizontal="left" vertical="top" wrapText="1"/>
      <protection hidden="1"/>
    </xf>
    <xf numFmtId="0" fontId="60" fillId="0" borderId="0" xfId="2" applyFont="1" applyProtection="1">
      <protection hidden="1"/>
    </xf>
    <xf numFmtId="0" fontId="1" fillId="0" borderId="0" xfId="2" applyFont="1" applyProtection="1">
      <protection hidden="1"/>
    </xf>
    <xf numFmtId="0" fontId="1" fillId="0" borderId="0" xfId="2" applyFont="1" applyAlignment="1" applyProtection="1">
      <alignment horizontal="center"/>
      <protection hidden="1"/>
    </xf>
    <xf numFmtId="0" fontId="19" fillId="0" borderId="0" xfId="2" applyAlignment="1" applyProtection="1">
      <alignment horizontal="right"/>
      <protection hidden="1"/>
    </xf>
    <xf numFmtId="0" fontId="19" fillId="0" borderId="0" xfId="2" applyAlignment="1" applyProtection="1">
      <alignment horizontal="left" vertical="center"/>
      <protection locked="0"/>
    </xf>
    <xf numFmtId="0" fontId="49" fillId="0" borderId="0" xfId="0" applyFont="1" applyProtection="1">
      <protection hidden="1"/>
    </xf>
    <xf numFmtId="0" fontId="33" fillId="0" borderId="0" xfId="2" applyFont="1" applyAlignment="1" applyProtection="1">
      <alignment horizontal="center" vertical="center"/>
      <protection hidden="1"/>
    </xf>
    <xf numFmtId="0" fontId="24" fillId="3" borderId="57" xfId="2" applyFont="1" applyFill="1" applyBorder="1" applyAlignment="1" applyProtection="1">
      <alignment horizontal="center" vertical="center"/>
      <protection hidden="1"/>
    </xf>
    <xf numFmtId="0" fontId="24" fillId="3" borderId="1" xfId="2" applyFont="1" applyFill="1" applyBorder="1" applyAlignment="1" applyProtection="1">
      <alignment vertical="center"/>
      <protection hidden="1"/>
    </xf>
    <xf numFmtId="0" fontId="1" fillId="3" borderId="3" xfId="2" applyFont="1" applyFill="1" applyBorder="1" applyAlignment="1" applyProtection="1">
      <alignment vertical="center"/>
      <protection hidden="1"/>
    </xf>
    <xf numFmtId="169" fontId="24" fillId="3" borderId="58" xfId="2" applyNumberFormat="1" applyFont="1" applyFill="1" applyBorder="1" applyAlignment="1" applyProtection="1">
      <alignment vertical="center"/>
      <protection locked="0"/>
    </xf>
    <xf numFmtId="1" fontId="24" fillId="3" borderId="59" xfId="2" applyNumberFormat="1" applyFont="1" applyFill="1" applyBorder="1" applyAlignment="1" applyProtection="1">
      <alignment horizontal="center" vertical="center"/>
      <protection hidden="1"/>
    </xf>
    <xf numFmtId="169" fontId="24" fillId="3" borderId="62" xfId="2" applyNumberFormat="1" applyFont="1" applyFill="1" applyBorder="1" applyAlignment="1" applyProtection="1">
      <alignment vertical="center"/>
      <protection hidden="1"/>
    </xf>
    <xf numFmtId="0" fontId="24" fillId="3" borderId="63" xfId="2" applyFont="1" applyFill="1" applyBorder="1" applyAlignment="1" applyProtection="1">
      <alignment horizontal="center" vertical="center"/>
      <protection hidden="1"/>
    </xf>
    <xf numFmtId="0" fontId="24" fillId="3" borderId="4" xfId="2" applyFont="1" applyFill="1" applyBorder="1" applyAlignment="1" applyProtection="1">
      <alignment vertical="center"/>
      <protection hidden="1"/>
    </xf>
    <xf numFmtId="0" fontId="1" fillId="3" borderId="29" xfId="2" applyFont="1" applyFill="1" applyBorder="1" applyAlignment="1" applyProtection="1">
      <alignment vertical="center"/>
      <protection hidden="1"/>
    </xf>
    <xf numFmtId="169" fontId="24" fillId="3" borderId="64" xfId="2" applyNumberFormat="1" applyFont="1" applyFill="1" applyBorder="1" applyAlignment="1" applyProtection="1">
      <alignment vertical="center"/>
      <protection locked="0"/>
    </xf>
    <xf numFmtId="1" fontId="1" fillId="3" borderId="65" xfId="2" applyNumberFormat="1" applyFont="1" applyFill="1" applyBorder="1" applyAlignment="1" applyProtection="1">
      <alignment horizontal="center" vertical="center"/>
      <protection hidden="1"/>
    </xf>
    <xf numFmtId="169" fontId="1" fillId="3" borderId="68" xfId="2" applyNumberFormat="1" applyFont="1" applyFill="1" applyBorder="1" applyAlignment="1" applyProtection="1">
      <alignment vertical="center"/>
      <protection locked="0"/>
    </xf>
    <xf numFmtId="0" fontId="24" fillId="3" borderId="69" xfId="2" applyFont="1" applyFill="1" applyBorder="1" applyAlignment="1" applyProtection="1">
      <alignment horizontal="center" vertical="center"/>
      <protection hidden="1"/>
    </xf>
    <xf numFmtId="0" fontId="24" fillId="3" borderId="6" xfId="2" applyFont="1" applyFill="1" applyBorder="1" applyAlignment="1" applyProtection="1">
      <alignment vertical="center"/>
      <protection hidden="1"/>
    </xf>
    <xf numFmtId="0" fontId="1" fillId="3" borderId="8" xfId="2" applyFont="1" applyFill="1" applyBorder="1" applyAlignment="1" applyProtection="1">
      <alignment vertical="center"/>
      <protection hidden="1"/>
    </xf>
    <xf numFmtId="169" fontId="24" fillId="3" borderId="70" xfId="2" applyNumberFormat="1" applyFont="1" applyFill="1" applyBorder="1" applyAlignment="1" applyProtection="1">
      <alignment vertical="center"/>
      <protection hidden="1"/>
    </xf>
    <xf numFmtId="169" fontId="1" fillId="3" borderId="71" xfId="2" applyNumberFormat="1" applyFont="1" applyFill="1" applyBorder="1" applyAlignment="1" applyProtection="1">
      <alignment vertical="center"/>
      <protection locked="0"/>
    </xf>
    <xf numFmtId="0" fontId="1" fillId="3" borderId="65" xfId="2" applyFont="1" applyFill="1" applyBorder="1" applyAlignment="1" applyProtection="1">
      <alignment horizontal="center" vertical="center"/>
      <protection hidden="1"/>
    </xf>
    <xf numFmtId="0" fontId="1" fillId="3" borderId="66" xfId="2" applyFont="1" applyFill="1" applyBorder="1" applyAlignment="1" applyProtection="1">
      <alignment vertical="center"/>
      <protection hidden="1"/>
    </xf>
    <xf numFmtId="0" fontId="1" fillId="3" borderId="67" xfId="2" applyFont="1" applyFill="1" applyBorder="1" applyAlignment="1" applyProtection="1">
      <alignment vertical="center"/>
      <protection hidden="1"/>
    </xf>
    <xf numFmtId="1" fontId="1" fillId="3" borderId="72" xfId="2" applyNumberFormat="1" applyFont="1" applyFill="1" applyBorder="1" applyAlignment="1" applyProtection="1">
      <alignment horizontal="center" vertical="center"/>
      <protection hidden="1"/>
    </xf>
    <xf numFmtId="169" fontId="1" fillId="3" borderId="73" xfId="2" applyNumberFormat="1" applyFont="1" applyFill="1" applyBorder="1" applyAlignment="1" applyProtection="1">
      <alignment vertical="center"/>
      <protection locked="0"/>
    </xf>
    <xf numFmtId="0" fontId="1" fillId="3" borderId="72" xfId="2" applyFont="1" applyFill="1" applyBorder="1" applyAlignment="1" applyProtection="1">
      <alignment horizontal="center" vertical="center"/>
      <protection hidden="1"/>
    </xf>
    <xf numFmtId="1" fontId="24" fillId="3" borderId="74" xfId="2" applyNumberFormat="1" applyFont="1" applyFill="1" applyBorder="1" applyAlignment="1" applyProtection="1">
      <alignment horizontal="center" vertical="center"/>
      <protection hidden="1"/>
    </xf>
    <xf numFmtId="169" fontId="24" fillId="3" borderId="77" xfId="2" applyNumberFormat="1" applyFont="1" applyFill="1" applyBorder="1" applyAlignment="1" applyProtection="1">
      <alignment vertical="center"/>
      <protection hidden="1"/>
    </xf>
    <xf numFmtId="0" fontId="1" fillId="3" borderId="57" xfId="2" applyFont="1" applyFill="1" applyBorder="1" applyAlignment="1" applyProtection="1">
      <alignment horizontal="center" vertical="center"/>
      <protection hidden="1"/>
    </xf>
    <xf numFmtId="0" fontId="1" fillId="3" borderId="1" xfId="2" applyFont="1" applyFill="1" applyBorder="1" applyAlignment="1" applyProtection="1">
      <alignment vertical="center"/>
      <protection hidden="1"/>
    </xf>
    <xf numFmtId="169" fontId="1" fillId="3" borderId="58" xfId="2" applyNumberFormat="1" applyFont="1" applyFill="1" applyBorder="1" applyAlignment="1" applyProtection="1">
      <alignment vertical="center"/>
      <protection locked="0"/>
    </xf>
    <xf numFmtId="0" fontId="24" fillId="3" borderId="8" xfId="2" applyFont="1" applyFill="1" applyBorder="1" applyAlignment="1" applyProtection="1">
      <alignment vertical="center"/>
      <protection hidden="1"/>
    </xf>
    <xf numFmtId="0" fontId="1" fillId="3" borderId="9" xfId="2" applyFont="1" applyFill="1" applyBorder="1" applyAlignment="1" applyProtection="1">
      <alignment vertical="center"/>
      <protection hidden="1"/>
    </xf>
    <xf numFmtId="0" fontId="1" fillId="3" borderId="10" xfId="2" applyFont="1" applyFill="1" applyBorder="1" applyAlignment="1" applyProtection="1">
      <alignment vertical="center"/>
      <protection hidden="1"/>
    </xf>
    <xf numFmtId="0" fontId="24" fillId="3" borderId="74" xfId="2" applyFont="1" applyFill="1" applyBorder="1" applyAlignment="1" applyProtection="1">
      <alignment horizontal="center" vertical="center"/>
      <protection hidden="1"/>
    </xf>
    <xf numFmtId="0" fontId="24" fillId="3" borderId="75" xfId="2" applyFont="1" applyFill="1" applyBorder="1" applyAlignment="1" applyProtection="1">
      <alignment vertical="center"/>
      <protection hidden="1"/>
    </xf>
    <xf numFmtId="0" fontId="1" fillId="3" borderId="76" xfId="2" applyFont="1" applyFill="1" applyBorder="1" applyAlignment="1" applyProtection="1">
      <alignment vertical="center"/>
      <protection hidden="1"/>
    </xf>
    <xf numFmtId="0" fontId="1" fillId="3" borderId="78" xfId="2" applyFont="1" applyFill="1" applyBorder="1" applyAlignment="1" applyProtection="1">
      <alignment horizontal="center" vertical="center"/>
      <protection hidden="1"/>
    </xf>
    <xf numFmtId="0" fontId="1" fillId="3" borderId="79" xfId="2" applyFont="1" applyFill="1" applyBorder="1" applyAlignment="1" applyProtection="1">
      <alignment vertical="center"/>
      <protection hidden="1"/>
    </xf>
    <xf numFmtId="0" fontId="1" fillId="3" borderId="80" xfId="2" applyFont="1" applyFill="1" applyBorder="1" applyAlignment="1" applyProtection="1">
      <alignment vertical="center"/>
      <protection hidden="1"/>
    </xf>
    <xf numFmtId="169" fontId="1" fillId="3" borderId="81" xfId="2" applyNumberFormat="1" applyFont="1" applyFill="1" applyBorder="1" applyAlignment="1" applyProtection="1">
      <alignment vertical="center"/>
      <protection locked="0"/>
    </xf>
    <xf numFmtId="0" fontId="0" fillId="0" borderId="23" xfId="0" applyBorder="1" applyProtection="1">
      <protection hidden="1"/>
    </xf>
    <xf numFmtId="0" fontId="0" fillId="0" borderId="73" xfId="0" applyBorder="1" applyProtection="1">
      <protection hidden="1"/>
    </xf>
    <xf numFmtId="0" fontId="0" fillId="0" borderId="68" xfId="0" applyBorder="1" applyProtection="1">
      <protection hidden="1"/>
    </xf>
    <xf numFmtId="0" fontId="0" fillId="0" borderId="58" xfId="0" applyBorder="1" applyProtection="1">
      <protection hidden="1"/>
    </xf>
    <xf numFmtId="0" fontId="24" fillId="3" borderId="29" xfId="2" applyFont="1" applyFill="1" applyBorder="1" applyAlignment="1" applyProtection="1">
      <alignment vertical="center"/>
      <protection hidden="1"/>
    </xf>
    <xf numFmtId="1" fontId="24" fillId="3" borderId="63" xfId="2" applyNumberFormat="1" applyFont="1" applyFill="1" applyBorder="1" applyAlignment="1" applyProtection="1">
      <alignment horizontal="center" vertical="center"/>
      <protection hidden="1"/>
    </xf>
    <xf numFmtId="0" fontId="24" fillId="3" borderId="83" xfId="2" applyFont="1" applyFill="1" applyBorder="1" applyAlignment="1" applyProtection="1">
      <alignment horizontal="center" vertical="center"/>
      <protection hidden="1"/>
    </xf>
    <xf numFmtId="0" fontId="24" fillId="3" borderId="84" xfId="2" applyFont="1" applyFill="1" applyBorder="1" applyAlignment="1" applyProtection="1">
      <alignment vertical="center"/>
      <protection hidden="1"/>
    </xf>
    <xf numFmtId="0" fontId="1" fillId="3" borderId="85" xfId="2" applyFont="1" applyFill="1" applyBorder="1" applyAlignment="1" applyProtection="1">
      <alignment vertical="center"/>
      <protection hidden="1"/>
    </xf>
    <xf numFmtId="169" fontId="24" fillId="3" borderId="86" xfId="2" applyNumberFormat="1" applyFont="1" applyFill="1" applyBorder="1" applyAlignment="1" applyProtection="1">
      <alignment vertical="center"/>
      <protection locked="0"/>
    </xf>
    <xf numFmtId="1" fontId="24" fillId="3" borderId="83" xfId="2" applyNumberFormat="1" applyFont="1" applyFill="1" applyBorder="1" applyAlignment="1" applyProtection="1">
      <alignment horizontal="center" vertical="center"/>
      <protection hidden="1"/>
    </xf>
    <xf numFmtId="169" fontId="24" fillId="3" borderId="58" xfId="2" applyNumberFormat="1" applyFont="1" applyFill="1" applyBorder="1" applyAlignment="1" applyProtection="1">
      <alignment vertical="center"/>
      <protection hidden="1"/>
    </xf>
    <xf numFmtId="0" fontId="18" fillId="3" borderId="83" xfId="2" applyFont="1" applyFill="1" applyBorder="1" applyAlignment="1" applyProtection="1">
      <alignment horizontal="center" vertical="center"/>
      <protection hidden="1"/>
    </xf>
    <xf numFmtId="0" fontId="18" fillId="3" borderId="84" xfId="2" applyFont="1" applyFill="1" applyBorder="1" applyAlignment="1" applyProtection="1">
      <alignment vertical="center"/>
      <protection hidden="1"/>
    </xf>
    <xf numFmtId="169" fontId="18" fillId="3" borderId="86" xfId="2" applyNumberFormat="1" applyFont="1" applyFill="1" applyBorder="1" applyAlignment="1" applyProtection="1">
      <alignment vertical="center"/>
      <protection locked="0"/>
    </xf>
    <xf numFmtId="1" fontId="18" fillId="3" borderId="83" xfId="2" applyNumberFormat="1" applyFont="1" applyFill="1" applyBorder="1" applyAlignment="1" applyProtection="1">
      <alignment horizontal="center" vertical="center"/>
      <protection hidden="1"/>
    </xf>
    <xf numFmtId="169" fontId="24" fillId="3" borderId="68" xfId="2" applyNumberFormat="1" applyFont="1" applyFill="1" applyBorder="1" applyAlignment="1" applyProtection="1">
      <alignment vertical="center"/>
      <protection hidden="1"/>
    </xf>
    <xf numFmtId="169" fontId="34" fillId="3" borderId="94" xfId="2" applyNumberFormat="1" applyFont="1" applyFill="1" applyBorder="1" applyAlignment="1" applyProtection="1">
      <alignment vertical="center"/>
      <protection hidden="1"/>
    </xf>
    <xf numFmtId="3" fontId="24" fillId="0" borderId="0" xfId="2" applyNumberFormat="1" applyFont="1" applyAlignment="1" applyProtection="1">
      <alignment horizontal="left" vertical="center"/>
      <protection hidden="1"/>
    </xf>
    <xf numFmtId="0" fontId="23" fillId="0" borderId="0" xfId="2" applyFont="1" applyAlignment="1" applyProtection="1">
      <alignment vertical="center"/>
      <protection hidden="1"/>
    </xf>
    <xf numFmtId="0" fontId="1" fillId="0" borderId="0" xfId="2" applyFont="1" applyAlignment="1" applyProtection="1">
      <alignment horizontal="center" vertical="center"/>
      <protection hidden="1"/>
    </xf>
    <xf numFmtId="0" fontId="17" fillId="3" borderId="0" xfId="0" applyFont="1" applyFill="1" applyAlignment="1">
      <alignment horizontal="center"/>
    </xf>
    <xf numFmtId="0" fontId="2" fillId="0" borderId="0" xfId="0" applyFont="1" applyAlignment="1" applyProtection="1">
      <alignment horizontal="left" vertical="center" wrapText="1"/>
    </xf>
    <xf numFmtId="0" fontId="45" fillId="0" borderId="0" xfId="0" applyFont="1" applyAlignment="1" applyProtection="1">
      <alignment horizontal="left" vertical="center" wrapText="1"/>
    </xf>
    <xf numFmtId="0" fontId="19" fillId="0" borderId="0" xfId="2" applyAlignment="1" applyProtection="1">
      <alignment horizontal="right" vertical="center"/>
      <protection hidden="1"/>
    </xf>
    <xf numFmtId="0" fontId="0" fillId="0" borderId="0" xfId="0" applyProtection="1">
      <protection hidden="1"/>
    </xf>
    <xf numFmtId="0" fontId="42" fillId="0" borderId="5" xfId="2" applyFont="1" applyBorder="1" applyAlignment="1" applyProtection="1">
      <alignment horizontal="right"/>
      <protection hidden="1"/>
    </xf>
    <xf numFmtId="0" fontId="63" fillId="0" borderId="0" xfId="0" applyFont="1" applyAlignment="1">
      <alignment horizontal="justify" vertical="center"/>
    </xf>
    <xf numFmtId="0" fontId="41" fillId="0" borderId="13" xfId="0" applyFont="1" applyBorder="1" applyAlignment="1">
      <alignment horizontal="center" vertical="center" wrapText="1"/>
    </xf>
    <xf numFmtId="0" fontId="41" fillId="0" borderId="12" xfId="0" applyFont="1" applyBorder="1" applyAlignment="1">
      <alignment horizontal="justify" vertical="center" wrapText="1"/>
    </xf>
    <xf numFmtId="0" fontId="64" fillId="0" borderId="12" xfId="0" applyFont="1" applyBorder="1" applyAlignment="1">
      <alignment horizontal="justify" vertical="center" wrapText="1"/>
    </xf>
    <xf numFmtId="0" fontId="0" fillId="0" borderId="26" xfId="0" applyBorder="1" applyAlignment="1">
      <alignment vertical="top" wrapText="1"/>
    </xf>
    <xf numFmtId="0" fontId="49" fillId="0" borderId="27" xfId="0" applyFont="1" applyBorder="1" applyAlignment="1">
      <alignment horizontal="justify" vertical="center" wrapText="1"/>
    </xf>
    <xf numFmtId="0" fontId="64" fillId="0" borderId="21" xfId="0" applyFont="1" applyBorder="1" applyAlignment="1">
      <alignment horizontal="justify" vertical="center" wrapText="1"/>
    </xf>
    <xf numFmtId="0" fontId="41" fillId="0" borderId="15" xfId="0" applyFont="1" applyBorder="1" applyAlignment="1">
      <alignment horizontal="justify" vertical="center" wrapText="1"/>
    </xf>
    <xf numFmtId="0" fontId="64" fillId="0" borderId="26" xfId="0" applyFont="1" applyBorder="1" applyAlignment="1">
      <alignment horizontal="justify" vertical="center" wrapText="1"/>
    </xf>
    <xf numFmtId="0" fontId="49" fillId="0" borderId="16" xfId="0" applyFont="1" applyBorder="1" applyAlignment="1">
      <alignment horizontal="justify" vertical="center" wrapText="1"/>
    </xf>
    <xf numFmtId="0" fontId="0" fillId="0" borderId="21" xfId="0" applyBorder="1" applyAlignment="1">
      <alignment vertical="top" wrapText="1"/>
    </xf>
    <xf numFmtId="0" fontId="38" fillId="0" borderId="0" xfId="0" applyFont="1" applyBorder="1" applyAlignment="1" applyProtection="1">
      <alignment horizontal="left" vertical="center" wrapText="1"/>
    </xf>
    <xf numFmtId="0" fontId="65" fillId="0" borderId="0" xfId="0" applyFont="1" applyBorder="1" applyAlignment="1">
      <alignment horizontal="center" vertical="center" wrapText="1"/>
    </xf>
    <xf numFmtId="0" fontId="0" fillId="0" borderId="0" xfId="0" applyBorder="1" applyAlignment="1">
      <alignment horizontal="center" vertical="center" wrapText="1"/>
    </xf>
    <xf numFmtId="0" fontId="34" fillId="0" borderId="32" xfId="0" applyFont="1" applyBorder="1" applyAlignment="1">
      <alignment vertical="center" readingOrder="1"/>
    </xf>
    <xf numFmtId="0" fontId="34" fillId="0" borderId="0" xfId="0" applyFont="1" applyAlignment="1">
      <alignment horizontal="center" vertical="center" readingOrder="1"/>
    </xf>
    <xf numFmtId="0" fontId="2" fillId="0" borderId="0" xfId="0" applyFont="1" applyAlignment="1">
      <alignment horizontal="left" vertical="center" wrapText="1"/>
    </xf>
    <xf numFmtId="0" fontId="37" fillId="0" borderId="0" xfId="0" applyFont="1"/>
    <xf numFmtId="0" fontId="39" fillId="3" borderId="0" xfId="0" applyFont="1" applyFill="1"/>
    <xf numFmtId="0" fontId="2" fillId="0" borderId="0" xfId="0" applyFont="1" applyBorder="1" applyAlignment="1">
      <alignment vertical="center" wrapText="1"/>
    </xf>
    <xf numFmtId="0" fontId="49" fillId="0" borderId="27" xfId="0" applyFont="1" applyBorder="1" applyAlignment="1">
      <alignment horizontal="center" vertical="center" wrapText="1"/>
    </xf>
    <xf numFmtId="0" fontId="64" fillId="0" borderId="27" xfId="0" applyFont="1" applyBorder="1" applyAlignment="1">
      <alignment horizontal="center" vertical="center" wrapText="1"/>
    </xf>
    <xf numFmtId="0" fontId="68" fillId="7" borderId="0" xfId="0" applyFont="1" applyFill="1" applyAlignment="1">
      <alignment horizontal="center"/>
    </xf>
    <xf numFmtId="0" fontId="10" fillId="8" borderId="0" xfId="0" applyFont="1" applyFill="1"/>
    <xf numFmtId="0" fontId="68" fillId="3" borderId="0" xfId="0" applyFont="1" applyFill="1" applyAlignment="1">
      <alignment horizontal="center"/>
    </xf>
    <xf numFmtId="0" fontId="8" fillId="3" borderId="0" xfId="0" applyFont="1" applyFill="1"/>
    <xf numFmtId="0" fontId="36" fillId="3" borderId="0" xfId="0" applyFont="1" applyFill="1"/>
    <xf numFmtId="0" fontId="70" fillId="3" borderId="0" xfId="0" applyFont="1" applyFill="1"/>
    <xf numFmtId="0" fontId="71" fillId="3" borderId="0" xfId="0" applyFont="1" applyFill="1"/>
    <xf numFmtId="0" fontId="17" fillId="3" borderId="0" xfId="0" applyFont="1" applyFill="1" applyBorder="1"/>
    <xf numFmtId="0" fontId="17" fillId="3" borderId="0" xfId="0" applyFont="1" applyFill="1" applyBorder="1" applyAlignment="1">
      <alignment horizontal="center"/>
    </xf>
    <xf numFmtId="0" fontId="38" fillId="3" borderId="0" xfId="0" applyFont="1" applyFill="1" applyBorder="1"/>
    <xf numFmtId="0" fontId="38" fillId="3" borderId="0" xfId="0" applyFont="1" applyFill="1"/>
    <xf numFmtId="0" fontId="33" fillId="3" borderId="0" xfId="0" applyFont="1" applyFill="1" applyBorder="1" applyAlignment="1" applyProtection="1">
      <alignment horizontal="center" vertical="center"/>
    </xf>
    <xf numFmtId="0" fontId="1" fillId="3"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24" fillId="3" borderId="0" xfId="0" applyFont="1" applyFill="1" applyBorder="1" applyAlignment="1" applyProtection="1">
      <alignment horizontal="left" vertical="center" wrapText="1"/>
    </xf>
    <xf numFmtId="0" fontId="24" fillId="3" borderId="0" xfId="0" applyFont="1" applyFill="1" applyBorder="1" applyAlignment="1" applyProtection="1">
      <alignment horizontal="left"/>
    </xf>
    <xf numFmtId="0" fontId="74" fillId="3" borderId="0" xfId="0" applyFont="1" applyFill="1" applyBorder="1"/>
    <xf numFmtId="0" fontId="74" fillId="3" borderId="0" xfId="0" applyFont="1" applyFill="1"/>
    <xf numFmtId="0" fontId="1" fillId="3" borderId="0" xfId="0" applyFont="1" applyFill="1" applyBorder="1" applyProtection="1"/>
    <xf numFmtId="0" fontId="75" fillId="3" borderId="0" xfId="0" applyFont="1" applyFill="1" applyBorder="1" applyProtection="1"/>
    <xf numFmtId="0" fontId="1" fillId="3" borderId="0" xfId="0" applyFont="1" applyFill="1" applyBorder="1" applyAlignment="1" applyProtection="1">
      <alignment horizontal="left"/>
    </xf>
    <xf numFmtId="0" fontId="24" fillId="3" borderId="0" xfId="0" applyFont="1" applyFill="1" applyBorder="1" applyProtection="1"/>
    <xf numFmtId="0" fontId="76" fillId="3" borderId="0" xfId="0" applyFont="1" applyFill="1" applyBorder="1" applyProtection="1"/>
    <xf numFmtId="0" fontId="2" fillId="10" borderId="1" xfId="0" applyFont="1" applyFill="1" applyBorder="1"/>
    <xf numFmtId="0" fontId="9" fillId="10" borderId="2" xfId="0" applyFont="1" applyFill="1" applyBorder="1" applyAlignment="1">
      <alignment horizontal="right" vertical="top"/>
    </xf>
    <xf numFmtId="0" fontId="2" fillId="10" borderId="2" xfId="0" applyFont="1" applyFill="1" applyBorder="1"/>
    <xf numFmtId="0" fontId="9" fillId="10" borderId="2" xfId="0" applyFont="1" applyFill="1" applyBorder="1" applyAlignment="1">
      <alignment horizontal="left"/>
    </xf>
    <xf numFmtId="0" fontId="9" fillId="10" borderId="3" xfId="0" applyFont="1" applyFill="1" applyBorder="1"/>
    <xf numFmtId="0" fontId="4" fillId="0" borderId="0" xfId="0" applyFont="1"/>
    <xf numFmtId="0" fontId="2" fillId="2" borderId="0" xfId="0" applyFont="1" applyFill="1"/>
    <xf numFmtId="0" fontId="30" fillId="0" borderId="0" xfId="0" applyFont="1"/>
    <xf numFmtId="0" fontId="29" fillId="0" borderId="0" xfId="0" applyFont="1"/>
    <xf numFmtId="0" fontId="13" fillId="0" borderId="0" xfId="0" applyFont="1"/>
    <xf numFmtId="0" fontId="6" fillId="0" borderId="0" xfId="0" applyFont="1"/>
    <xf numFmtId="0" fontId="4" fillId="12" borderId="5" xfId="0" applyFont="1" applyFill="1" applyBorder="1" applyAlignment="1" applyProtection="1">
      <alignment horizontal="center" vertical="center"/>
      <protection locked="0"/>
    </xf>
    <xf numFmtId="0" fontId="6" fillId="0" borderId="0" xfId="0" applyFont="1" applyAlignment="1">
      <alignment horizontal="left"/>
    </xf>
    <xf numFmtId="0" fontId="2" fillId="0" borderId="0" xfId="0" applyFont="1" applyAlignment="1">
      <alignment vertical="center"/>
    </xf>
    <xf numFmtId="0" fontId="7" fillId="0" borderId="0" xfId="0" applyFont="1" applyAlignment="1">
      <alignment vertical="center"/>
    </xf>
    <xf numFmtId="170" fontId="19" fillId="0" borderId="0" xfId="2" applyNumberFormat="1" applyBorder="1" applyAlignment="1" applyProtection="1">
      <alignment horizontal="left" vertical="center"/>
      <protection locked="0"/>
    </xf>
    <xf numFmtId="0" fontId="1" fillId="0" borderId="0" xfId="2" applyFont="1" applyBorder="1" applyAlignment="1" applyProtection="1">
      <alignment horizontal="center"/>
      <protection hidden="1"/>
    </xf>
    <xf numFmtId="0" fontId="9" fillId="10" borderId="2" xfId="0" applyFont="1" applyFill="1" applyBorder="1"/>
    <xf numFmtId="0" fontId="2" fillId="10" borderId="3" xfId="0" applyFont="1" applyFill="1" applyBorder="1"/>
    <xf numFmtId="0" fontId="2" fillId="2" borderId="0" xfId="0" applyFont="1" applyFill="1" applyAlignment="1">
      <alignment vertical="center" wrapText="1"/>
    </xf>
    <xf numFmtId="0" fontId="6" fillId="0" borderId="6" xfId="0" applyFont="1" applyBorder="1"/>
    <xf numFmtId="0" fontId="2" fillId="0" borderId="7" xfId="0" applyFont="1" applyBorder="1"/>
    <xf numFmtId="0" fontId="2" fillId="0" borderId="8" xfId="0" applyFont="1" applyBorder="1"/>
    <xf numFmtId="0" fontId="81" fillId="0" borderId="9" xfId="0" applyFont="1" applyBorder="1" applyAlignment="1">
      <alignment horizontal="right"/>
    </xf>
    <xf numFmtId="0" fontId="7" fillId="0" borderId="0" xfId="0" applyFont="1" applyAlignment="1">
      <alignment horizontal="right"/>
    </xf>
    <xf numFmtId="0" fontId="2" fillId="0" borderId="9" xfId="0" applyFont="1" applyBorder="1"/>
    <xf numFmtId="0" fontId="2" fillId="0" borderId="0" xfId="0" applyFont="1" applyAlignment="1">
      <alignment horizontal="right"/>
    </xf>
    <xf numFmtId="0" fontId="7" fillId="2" borderId="0" xfId="0" applyFont="1" applyFill="1"/>
    <xf numFmtId="0" fontId="7" fillId="2" borderId="10" xfId="0" applyFont="1" applyFill="1" applyBorder="1"/>
    <xf numFmtId="0" fontId="2" fillId="0" borderId="9" xfId="0" applyFont="1" applyBorder="1" applyAlignment="1">
      <alignment horizontal="right"/>
    </xf>
    <xf numFmtId="0" fontId="2" fillId="0" borderId="1" xfId="0" applyFont="1" applyBorder="1"/>
    <xf numFmtId="0" fontId="2" fillId="0" borderId="2" xfId="0" applyFont="1" applyBorder="1"/>
    <xf numFmtId="0" fontId="8" fillId="0" borderId="2" xfId="0" applyFont="1" applyBorder="1" applyAlignment="1">
      <alignment horizontal="right"/>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10" xfId="0" applyFont="1" applyBorder="1"/>
    <xf numFmtId="0" fontId="2" fillId="3" borderId="0" xfId="0" applyFont="1" applyFill="1"/>
    <xf numFmtId="0" fontId="2" fillId="0" borderId="6" xfId="0" applyFont="1" applyBorder="1"/>
    <xf numFmtId="0" fontId="7" fillId="0" borderId="0" xfId="0" applyFont="1" applyAlignment="1">
      <alignment horizontal="center"/>
    </xf>
    <xf numFmtId="0" fontId="7" fillId="0" borderId="9" xfId="0" applyFont="1" applyBorder="1"/>
    <xf numFmtId="0" fontId="7" fillId="0" borderId="0" xfId="0" applyFont="1"/>
    <xf numFmtId="0" fontId="2" fillId="12" borderId="9" xfId="0" applyFont="1" applyFill="1" applyBorder="1" applyProtection="1">
      <protection locked="0"/>
    </xf>
    <xf numFmtId="0" fontId="2" fillId="12" borderId="0" xfId="0" applyFont="1" applyFill="1" applyProtection="1">
      <protection locked="0"/>
    </xf>
    <xf numFmtId="0" fontId="2" fillId="3" borderId="0" xfId="0" applyFont="1" applyFill="1" applyProtection="1">
      <protection locked="0"/>
    </xf>
    <xf numFmtId="0" fontId="2" fillId="3" borderId="10" xfId="0" applyFont="1" applyFill="1" applyBorder="1"/>
    <xf numFmtId="0" fontId="2" fillId="3" borderId="0" xfId="0" applyFont="1" applyFill="1" applyBorder="1" applyProtection="1">
      <protection locked="0"/>
    </xf>
    <xf numFmtId="0" fontId="2" fillId="3" borderId="0" xfId="0" applyFont="1" applyFill="1" applyBorder="1"/>
    <xf numFmtId="0" fontId="5" fillId="8" borderId="0" xfId="0" applyFont="1" applyFill="1" applyProtection="1"/>
    <xf numFmtId="0" fontId="25" fillId="8" borderId="22" xfId="0" applyFont="1" applyFill="1" applyBorder="1" applyAlignment="1">
      <alignment horizontal="left" vertical="center"/>
    </xf>
    <xf numFmtId="0" fontId="25" fillId="8" borderId="25" xfId="0" applyFont="1" applyFill="1" applyBorder="1" applyAlignment="1">
      <alignment horizontal="left" vertical="center"/>
    </xf>
    <xf numFmtId="0" fontId="25" fillId="8" borderId="13" xfId="0" applyFont="1" applyFill="1" applyBorder="1" applyAlignment="1">
      <alignment horizontal="left" vertical="center"/>
    </xf>
    <xf numFmtId="0" fontId="20" fillId="0" borderId="43" xfId="0" applyFont="1" applyBorder="1" applyAlignment="1" applyProtection="1">
      <alignment horizontal="left"/>
      <protection locked="0"/>
    </xf>
    <xf numFmtId="0" fontId="20" fillId="0" borderId="48" xfId="0" applyFont="1" applyBorder="1" applyProtection="1">
      <protection locked="0"/>
    </xf>
    <xf numFmtId="0" fontId="20" fillId="0" borderId="49" xfId="0" applyFont="1" applyBorder="1" applyAlignment="1" applyProtection="1">
      <alignment horizontal="left" vertical="center"/>
      <protection locked="0"/>
    </xf>
    <xf numFmtId="0" fontId="20" fillId="0" borderId="47" xfId="0" applyFont="1" applyBorder="1" applyAlignment="1" applyProtection="1">
      <alignment horizontal="left" vertical="center"/>
      <protection locked="0"/>
    </xf>
    <xf numFmtId="0" fontId="20" fillId="0" borderId="47" xfId="0" applyFont="1" applyBorder="1" applyProtection="1">
      <protection locked="0"/>
    </xf>
    <xf numFmtId="0" fontId="20" fillId="0" borderId="0" xfId="0" applyFont="1" applyBorder="1" applyProtection="1">
      <protection locked="0"/>
    </xf>
    <xf numFmtId="0" fontId="20" fillId="0" borderId="0" xfId="0" applyFont="1" applyBorder="1" applyAlignment="1" applyProtection="1">
      <alignment horizontal="left"/>
      <protection locked="0"/>
    </xf>
    <xf numFmtId="17" fontId="20" fillId="0" borderId="36" xfId="0" applyNumberFormat="1" applyFont="1" applyBorder="1" applyAlignment="1" applyProtection="1">
      <alignment vertical="center"/>
      <protection locked="0"/>
    </xf>
    <xf numFmtId="10" fontId="20" fillId="0" borderId="36" xfId="0" applyNumberFormat="1" applyFont="1" applyBorder="1" applyAlignment="1" applyProtection="1">
      <alignment vertical="center"/>
      <protection locked="0"/>
    </xf>
    <xf numFmtId="10" fontId="20" fillId="0" borderId="41" xfId="0" applyNumberFormat="1" applyFont="1" applyBorder="1" applyAlignment="1" applyProtection="1">
      <alignment vertical="center"/>
      <protection locked="0"/>
    </xf>
    <xf numFmtId="0" fontId="20" fillId="0" borderId="36" xfId="0" applyFont="1" applyBorder="1" applyAlignment="1" applyProtection="1">
      <alignment horizontal="left" vertical="center"/>
      <protection locked="0"/>
    </xf>
    <xf numFmtId="0" fontId="20" fillId="0" borderId="41" xfId="0" applyFont="1" applyBorder="1" applyAlignment="1" applyProtection="1">
      <alignment horizontal="left" vertical="center"/>
      <protection locked="0"/>
    </xf>
    <xf numFmtId="0" fontId="20" fillId="0" borderId="50" xfId="0" applyFont="1" applyBorder="1" applyAlignment="1" applyProtection="1">
      <alignment horizontal="left" vertical="center"/>
      <protection locked="0"/>
    </xf>
    <xf numFmtId="0" fontId="20" fillId="0" borderId="46" xfId="0" applyFont="1" applyBorder="1" applyAlignment="1" applyProtection="1">
      <alignment horizontal="left"/>
      <protection locked="0"/>
    </xf>
    <xf numFmtId="9" fontId="20" fillId="0" borderId="41" xfId="4" applyFont="1" applyBorder="1" applyAlignment="1" applyProtection="1">
      <alignment horizontal="center"/>
      <protection locked="0"/>
    </xf>
    <xf numFmtId="9" fontId="20" fillId="0" borderId="46" xfId="4" applyFont="1" applyBorder="1" applyAlignment="1" applyProtection="1">
      <alignment horizontal="center"/>
      <protection locked="0"/>
    </xf>
    <xf numFmtId="0" fontId="20" fillId="0" borderId="47" xfId="0" applyFont="1" applyBorder="1" applyAlignment="1" applyProtection="1">
      <alignment vertical="center"/>
      <protection locked="0"/>
    </xf>
    <xf numFmtId="0" fontId="20" fillId="0" borderId="45" xfId="0" applyFont="1" applyBorder="1" applyAlignment="1" applyProtection="1">
      <alignment horizontal="left" vertical="center"/>
      <protection locked="0"/>
    </xf>
    <xf numFmtId="167" fontId="20" fillId="0" borderId="50" xfId="0" applyNumberFormat="1" applyFont="1" applyBorder="1" applyAlignment="1" applyProtection="1">
      <alignment horizontal="right"/>
      <protection locked="0"/>
    </xf>
    <xf numFmtId="167" fontId="20" fillId="0" borderId="47" xfId="0" applyNumberFormat="1" applyFont="1" applyBorder="1" applyAlignment="1" applyProtection="1">
      <alignment horizontal="right"/>
      <protection locked="0"/>
    </xf>
    <xf numFmtId="167" fontId="20" fillId="0" borderId="45" xfId="0" applyNumberFormat="1" applyFont="1" applyBorder="1" applyAlignment="1" applyProtection="1">
      <alignment horizontal="right"/>
      <protection locked="0"/>
    </xf>
    <xf numFmtId="167" fontId="20" fillId="0" borderId="46" xfId="0" applyNumberFormat="1" applyFont="1" applyBorder="1" applyAlignment="1" applyProtection="1">
      <alignment horizontal="right"/>
      <protection locked="0"/>
    </xf>
    <xf numFmtId="9" fontId="20" fillId="0" borderId="50" xfId="4" applyFont="1" applyBorder="1" applyAlignment="1" applyProtection="1">
      <alignment horizontal="center"/>
      <protection locked="0"/>
    </xf>
    <xf numFmtId="9" fontId="20" fillId="0" borderId="15" xfId="0" applyNumberFormat="1" applyFont="1" applyBorder="1" applyAlignment="1" applyProtection="1">
      <alignment horizontal="center"/>
      <protection locked="0"/>
    </xf>
    <xf numFmtId="9" fontId="20" fillId="0" borderId="47" xfId="0" applyNumberFormat="1" applyFont="1" applyBorder="1" applyAlignment="1" applyProtection="1">
      <alignment horizontal="center"/>
      <protection locked="0"/>
    </xf>
    <xf numFmtId="9" fontId="20" fillId="0" borderId="45" xfId="0" applyNumberFormat="1" applyFont="1" applyBorder="1" applyAlignment="1" applyProtection="1">
      <alignment horizontal="center"/>
      <protection locked="0"/>
    </xf>
    <xf numFmtId="0" fontId="20" fillId="0" borderId="33" xfId="0" applyFont="1" applyBorder="1" applyAlignment="1" applyProtection="1">
      <alignment vertical="center"/>
      <protection locked="0"/>
    </xf>
    <xf numFmtId="0" fontId="20" fillId="0" borderId="38" xfId="0" applyFont="1" applyBorder="1" applyAlignment="1" applyProtection="1">
      <alignment vertical="center"/>
      <protection locked="0"/>
    </xf>
    <xf numFmtId="0" fontId="20" fillId="0" borderId="43" xfId="0" applyFont="1" applyBorder="1" applyAlignment="1" applyProtection="1">
      <alignment vertical="center"/>
      <protection locked="0"/>
    </xf>
    <xf numFmtId="0" fontId="20" fillId="0" borderId="95" xfId="0" applyFont="1" applyBorder="1" applyAlignment="1" applyProtection="1">
      <alignment horizontal="left" vertical="center"/>
      <protection locked="0"/>
    </xf>
    <xf numFmtId="17" fontId="20" fillId="0" borderId="95" xfId="0" applyNumberFormat="1" applyFont="1" applyBorder="1" applyAlignment="1" applyProtection="1">
      <alignment vertical="center"/>
      <protection locked="0"/>
    </xf>
    <xf numFmtId="0" fontId="20" fillId="0" borderId="95" xfId="0" applyFont="1" applyBorder="1" applyProtection="1">
      <protection locked="0"/>
    </xf>
    <xf numFmtId="0" fontId="20" fillId="0" borderId="30" xfId="0" applyFont="1" applyBorder="1" applyProtection="1">
      <protection locked="0"/>
    </xf>
    <xf numFmtId="0" fontId="20" fillId="0" borderId="34" xfId="0" applyFont="1" applyBorder="1" applyProtection="1">
      <protection locked="0"/>
    </xf>
    <xf numFmtId="9" fontId="20" fillId="17" borderId="40" xfId="4" applyFont="1" applyFill="1" applyBorder="1" applyAlignment="1" applyProtection="1">
      <alignment horizontal="center"/>
      <protection locked="0"/>
    </xf>
    <xf numFmtId="0" fontId="0" fillId="0" borderId="0" xfId="0" applyFill="1" applyProtection="1">
      <protection hidden="1"/>
    </xf>
    <xf numFmtId="9" fontId="20" fillId="19" borderId="35" xfId="4" applyFont="1" applyFill="1" applyBorder="1" applyAlignment="1" applyProtection="1">
      <alignment horizontal="center"/>
      <protection locked="0"/>
    </xf>
    <xf numFmtId="0" fontId="24" fillId="0" borderId="0" xfId="0" applyFont="1" applyAlignment="1" applyProtection="1">
      <alignment horizontal="center"/>
      <protection locked="0"/>
    </xf>
    <xf numFmtId="0" fontId="19" fillId="0" borderId="0" xfId="0" applyFont="1" applyProtection="1">
      <protection locked="0"/>
    </xf>
    <xf numFmtId="0" fontId="24" fillId="0" borderId="0" xfId="0" applyFont="1" applyAlignment="1" applyProtection="1">
      <alignment horizontal="left"/>
      <protection locked="0"/>
    </xf>
    <xf numFmtId="0" fontId="21" fillId="0" borderId="0" xfId="0" applyFont="1" applyAlignment="1" applyProtection="1">
      <alignment horizontal="right"/>
      <protection locked="0"/>
    </xf>
    <xf numFmtId="0" fontId="18" fillId="0" borderId="0" xfId="0" applyFont="1" applyAlignment="1" applyProtection="1">
      <alignment horizontal="center"/>
      <protection locked="0"/>
    </xf>
    <xf numFmtId="0" fontId="84" fillId="0" borderId="0" xfId="0" applyFont="1" applyAlignment="1" applyProtection="1">
      <protection locked="0"/>
    </xf>
    <xf numFmtId="9" fontId="20" fillId="0" borderId="12" xfId="0" applyNumberFormat="1" applyFont="1" applyFill="1" applyBorder="1" applyAlignment="1" applyProtection="1">
      <alignment horizontal="center"/>
      <protection locked="0"/>
    </xf>
    <xf numFmtId="9" fontId="26" fillId="0" borderId="12" xfId="0" applyNumberFormat="1" applyFont="1" applyFill="1" applyBorder="1" applyAlignment="1" applyProtection="1">
      <alignment horizontal="center" vertical="center"/>
      <protection locked="0"/>
    </xf>
    <xf numFmtId="9" fontId="20" fillId="0" borderId="0" xfId="0" applyNumberFormat="1" applyFont="1" applyFill="1" applyBorder="1" applyAlignment="1" applyProtection="1">
      <alignment horizontal="center"/>
      <protection locked="0"/>
    </xf>
    <xf numFmtId="9" fontId="26" fillId="0" borderId="0" xfId="0" applyNumberFormat="1" applyFont="1" applyFill="1" applyBorder="1" applyAlignment="1" applyProtection="1">
      <alignment horizontal="center" vertical="center"/>
      <protection locked="0"/>
    </xf>
    <xf numFmtId="9" fontId="20" fillId="0" borderId="0" xfId="4" applyFont="1" applyFill="1" applyBorder="1" applyAlignment="1" applyProtection="1">
      <alignment horizontal="center"/>
      <protection locked="0"/>
    </xf>
    <xf numFmtId="0" fontId="41" fillId="0" borderId="17" xfId="0" applyFont="1" applyBorder="1" applyAlignment="1">
      <alignment horizontal="center" vertical="center" wrapText="1"/>
    </xf>
    <xf numFmtId="0" fontId="41" fillId="0" borderId="17" xfId="0" applyFont="1" applyFill="1" applyBorder="1" applyAlignment="1">
      <alignment horizontal="center" vertical="center" wrapText="1"/>
    </xf>
    <xf numFmtId="0" fontId="0" fillId="3" borderId="0" xfId="0" applyFill="1" applyBorder="1"/>
    <xf numFmtId="0" fontId="52" fillId="8" borderId="17" xfId="0" applyFont="1" applyFill="1" applyBorder="1" applyAlignment="1" applyProtection="1">
      <alignment horizontal="center" vertical="center"/>
      <protection locked="0"/>
    </xf>
    <xf numFmtId="0" fontId="41" fillId="0" borderId="15" xfId="0" applyFont="1" applyBorder="1" applyAlignment="1">
      <alignment horizontal="justify" vertical="center" wrapText="1"/>
    </xf>
    <xf numFmtId="0" fontId="0" fillId="0" borderId="0" xfId="0" applyProtection="1">
      <protection hidden="1"/>
    </xf>
    <xf numFmtId="0" fontId="18" fillId="0" borderId="0" xfId="0" applyFont="1"/>
    <xf numFmtId="9" fontId="20" fillId="0" borderId="40" xfId="4" applyFont="1" applyFill="1" applyBorder="1" applyAlignment="1" applyProtection="1">
      <alignment horizontal="center" vertical="center" wrapText="1"/>
      <protection locked="0"/>
    </xf>
    <xf numFmtId="0" fontId="0" fillId="0" borderId="0" xfId="0" applyAlignment="1">
      <alignment vertical="center"/>
    </xf>
    <xf numFmtId="0" fontId="84" fillId="3" borderId="23" xfId="0" applyFont="1" applyFill="1" applyBorder="1" applyAlignment="1">
      <alignment vertical="center" wrapText="1"/>
    </xf>
    <xf numFmtId="0" fontId="41" fillId="0" borderId="17" xfId="0" applyFont="1" applyBorder="1" applyAlignment="1">
      <alignment horizontal="center" vertical="center"/>
    </xf>
    <xf numFmtId="0" fontId="93" fillId="0" borderId="17" xfId="0" applyFont="1" applyBorder="1" applyAlignment="1">
      <alignment horizontal="center" vertical="center"/>
    </xf>
    <xf numFmtId="0" fontId="77" fillId="0" borderId="12" xfId="0" applyFont="1" applyBorder="1" applyAlignment="1">
      <alignment horizontal="justify" vertical="center" wrapText="1"/>
    </xf>
    <xf numFmtId="0" fontId="77" fillId="0" borderId="26" xfId="0" applyFont="1" applyBorder="1" applyAlignment="1">
      <alignment horizontal="justify" vertical="center" wrapText="1"/>
    </xf>
    <xf numFmtId="10" fontId="41" fillId="0" borderId="17" xfId="0" applyNumberFormat="1" applyFont="1" applyBorder="1" applyAlignment="1">
      <alignment horizontal="center" vertical="center"/>
    </xf>
    <xf numFmtId="0" fontId="41" fillId="0" borderId="17" xfId="0" applyFont="1" applyBorder="1" applyAlignment="1">
      <alignment vertical="center"/>
    </xf>
    <xf numFmtId="0" fontId="7" fillId="0" borderId="0" xfId="0" applyFont="1" applyFill="1" applyAlignment="1">
      <alignment vertical="center"/>
    </xf>
    <xf numFmtId="169" fontId="20" fillId="20" borderId="40" xfId="4" applyNumberFormat="1" applyFont="1" applyFill="1" applyBorder="1" applyAlignment="1" applyProtection="1">
      <alignment horizontal="right"/>
      <protection locked="0"/>
    </xf>
    <xf numFmtId="169" fontId="20" fillId="20" borderId="40" xfId="4" applyNumberFormat="1" applyFont="1" applyFill="1" applyBorder="1" applyAlignment="1" applyProtection="1">
      <alignment horizontal="right" vertical="center"/>
      <protection locked="0"/>
    </xf>
    <xf numFmtId="169" fontId="20" fillId="20" borderId="45" xfId="4" applyNumberFormat="1" applyFont="1" applyFill="1" applyBorder="1" applyAlignment="1" applyProtection="1">
      <alignment horizontal="right"/>
      <protection locked="0"/>
    </xf>
    <xf numFmtId="0" fontId="0" fillId="0" borderId="0" xfId="0" applyProtection="1">
      <protection locked="0"/>
    </xf>
    <xf numFmtId="0" fontId="50" fillId="0" borderId="0" xfId="0" applyFont="1" applyAlignment="1" applyProtection="1">
      <alignment horizontal="right" vertical="center"/>
      <protection locked="0"/>
    </xf>
    <xf numFmtId="0" fontId="27"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0" fillId="0" borderId="0" xfId="0" applyAlignment="1" applyProtection="1">
      <alignment horizontal="left"/>
      <protection locked="0"/>
    </xf>
    <xf numFmtId="0" fontId="19" fillId="0" borderId="1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38" fillId="0" borderId="0" xfId="0" applyFont="1" applyAlignment="1" applyProtection="1">
      <alignment horizontal="right"/>
      <protection locked="0"/>
    </xf>
    <xf numFmtId="0" fontId="86" fillId="0" borderId="0" xfId="0" applyFont="1" applyAlignment="1" applyProtection="1">
      <alignment horizontal="center"/>
      <protection locked="0"/>
    </xf>
    <xf numFmtId="0" fontId="24" fillId="0" borderId="25" xfId="0" applyFont="1" applyBorder="1" applyAlignment="1" applyProtection="1">
      <alignment horizontal="right"/>
      <protection locked="0"/>
    </xf>
    <xf numFmtId="0" fontId="18" fillId="0" borderId="13" xfId="0" applyFont="1" applyBorder="1" applyAlignment="1" applyProtection="1">
      <alignment horizontal="right"/>
      <protection locked="0"/>
    </xf>
    <xf numFmtId="0" fontId="52" fillId="0" borderId="0" xfId="0"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3" fillId="0" borderId="15"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4" fontId="88" fillId="8" borderId="68" xfId="0" applyNumberFormat="1" applyFont="1" applyFill="1" applyBorder="1" applyAlignment="1" applyProtection="1">
      <alignment horizontal="left"/>
      <protection locked="0"/>
    </xf>
    <xf numFmtId="4" fontId="53" fillId="8" borderId="26" xfId="0" applyNumberFormat="1" applyFont="1" applyFill="1" applyBorder="1" applyAlignment="1" applyProtection="1">
      <alignment horizontal="left"/>
      <protection locked="0"/>
    </xf>
    <xf numFmtId="4" fontId="53" fillId="8" borderId="22" xfId="0" applyNumberFormat="1" applyFont="1" applyFill="1" applyBorder="1" applyAlignment="1" applyProtection="1">
      <alignment horizontal="center"/>
      <protection locked="0"/>
    </xf>
    <xf numFmtId="4" fontId="53" fillId="8" borderId="25" xfId="0" applyNumberFormat="1" applyFont="1" applyFill="1" applyBorder="1" applyAlignment="1" applyProtection="1">
      <alignment horizontal="center"/>
      <protection locked="0"/>
    </xf>
    <xf numFmtId="4" fontId="53" fillId="8" borderId="13" xfId="0" applyNumberFormat="1" applyFont="1" applyFill="1" applyBorder="1" applyAlignment="1" applyProtection="1">
      <alignment horizontal="center"/>
      <protection locked="0"/>
    </xf>
    <xf numFmtId="4" fontId="53" fillId="0" borderId="0" xfId="0" applyNumberFormat="1" applyFont="1" applyFill="1" applyBorder="1" applyAlignment="1" applyProtection="1">
      <alignment horizontal="center"/>
      <protection locked="0"/>
    </xf>
    <xf numFmtId="169" fontId="84" fillId="0" borderId="0" xfId="0" applyNumberFormat="1" applyFont="1" applyFill="1" applyBorder="1" applyAlignment="1" applyProtection="1">
      <alignment horizontal="center"/>
      <protection locked="0"/>
    </xf>
    <xf numFmtId="0" fontId="0" fillId="0" borderId="23" xfId="0" applyBorder="1" applyProtection="1">
      <protection locked="0"/>
    </xf>
    <xf numFmtId="0" fontId="25" fillId="0" borderId="0"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0" fillId="0" borderId="27" xfId="0" applyBorder="1" applyProtection="1">
      <protection locked="0"/>
    </xf>
    <xf numFmtId="4" fontId="88" fillId="8" borderId="30" xfId="0" applyNumberFormat="1" applyFont="1" applyFill="1" applyBorder="1" applyAlignment="1" applyProtection="1">
      <alignment horizontal="left"/>
      <protection locked="0"/>
    </xf>
    <xf numFmtId="4" fontId="53" fillId="8" borderId="16" xfId="0" applyNumberFormat="1" applyFont="1" applyFill="1" applyBorder="1" applyAlignment="1" applyProtection="1">
      <alignment horizontal="center"/>
      <protection locked="0"/>
    </xf>
    <xf numFmtId="169" fontId="18" fillId="0" borderId="0" xfId="0" applyNumberFormat="1" applyFont="1" applyFill="1" applyBorder="1" applyAlignment="1" applyProtection="1">
      <alignment horizontal="center"/>
      <protection locked="0"/>
    </xf>
    <xf numFmtId="4" fontId="19" fillId="0" borderId="0" xfId="0" applyNumberFormat="1" applyFont="1" applyAlignment="1" applyProtection="1">
      <alignment horizontal="center"/>
      <protection locked="0"/>
    </xf>
    <xf numFmtId="4" fontId="20"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19" fillId="0" borderId="0" xfId="0" applyFont="1" applyBorder="1" applyAlignment="1" applyProtection="1">
      <protection locked="0"/>
    </xf>
    <xf numFmtId="0" fontId="33" fillId="0" borderId="0" xfId="0" applyFont="1" applyAlignment="1" applyProtection="1">
      <alignment vertical="center"/>
      <protection locked="0"/>
    </xf>
    <xf numFmtId="0" fontId="73" fillId="0" borderId="0" xfId="0" applyFont="1" applyFill="1" applyBorder="1" applyAlignment="1" applyProtection="1">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0" fontId="84" fillId="0" borderId="31" xfId="0" applyFont="1" applyBorder="1" applyAlignment="1" applyProtection="1">
      <alignment horizontal="left"/>
      <protection locked="0"/>
    </xf>
    <xf numFmtId="0" fontId="84" fillId="0" borderId="52" xfId="0" applyFont="1" applyBorder="1" applyAlignment="1" applyProtection="1">
      <alignment horizontal="left"/>
      <protection locked="0"/>
    </xf>
    <xf numFmtId="0" fontId="84" fillId="0" borderId="21" xfId="0" applyFont="1" applyBorder="1" applyAlignment="1" applyProtection="1">
      <alignment horizontal="left"/>
      <protection locked="0"/>
    </xf>
    <xf numFmtId="0" fontId="87" fillId="0" borderId="0" xfId="0" applyFont="1" applyAlignment="1" applyProtection="1">
      <alignment horizontal="center"/>
      <protection locked="0"/>
    </xf>
    <xf numFmtId="0" fontId="84" fillId="0" borderId="22" xfId="0" applyFont="1" applyBorder="1" applyAlignment="1" applyProtection="1">
      <alignment horizontal="left" vertical="center"/>
      <protection locked="0"/>
    </xf>
    <xf numFmtId="0" fontId="84" fillId="0" borderId="25" xfId="0" applyFont="1" applyBorder="1" applyAlignment="1" applyProtection="1">
      <alignment horizontal="left"/>
      <protection locked="0"/>
    </xf>
    <xf numFmtId="0" fontId="84" fillId="0" borderId="13" xfId="0" applyFont="1" applyBorder="1" applyAlignment="1" applyProtection="1">
      <alignment horizontal="left"/>
      <protection locked="0"/>
    </xf>
    <xf numFmtId="0" fontId="19" fillId="0" borderId="0" xfId="0" applyFont="1" applyAlignment="1" applyProtection="1">
      <alignment horizontal="right"/>
      <protection locked="0"/>
    </xf>
    <xf numFmtId="0" fontId="19" fillId="0" borderId="0" xfId="0" applyFont="1" applyAlignment="1" applyProtection="1">
      <alignment horizontal="center"/>
      <protection locked="0"/>
    </xf>
    <xf numFmtId="0" fontId="0" fillId="0" borderId="0" xfId="0" applyAlignment="1" applyProtection="1">
      <protection locked="0"/>
    </xf>
    <xf numFmtId="4" fontId="20" fillId="17" borderId="35" xfId="4" applyNumberFormat="1" applyFont="1" applyFill="1" applyBorder="1" applyAlignment="1" applyProtection="1">
      <alignment horizontal="center"/>
    </xf>
    <xf numFmtId="4" fontId="20" fillId="17" borderId="40" xfId="4" applyNumberFormat="1" applyFont="1" applyFill="1" applyBorder="1" applyAlignment="1" applyProtection="1">
      <alignment horizontal="center"/>
    </xf>
    <xf numFmtId="4" fontId="20" fillId="17" borderId="45" xfId="0" applyNumberFormat="1" applyFont="1" applyFill="1" applyBorder="1" applyAlignment="1" applyProtection="1">
      <alignment horizontal="center"/>
    </xf>
    <xf numFmtId="169" fontId="20" fillId="20" borderId="17" xfId="4" applyNumberFormat="1" applyFont="1" applyFill="1" applyBorder="1" applyAlignment="1" applyProtection="1">
      <alignment horizontal="right" vertical="center"/>
    </xf>
    <xf numFmtId="4" fontId="20" fillId="20" borderId="40" xfId="4" applyNumberFormat="1" applyFont="1" applyFill="1" applyBorder="1" applyAlignment="1" applyProtection="1">
      <alignment horizontal="right" vertical="center"/>
    </xf>
    <xf numFmtId="169" fontId="20" fillId="20" borderId="45" xfId="4" applyNumberFormat="1" applyFont="1" applyFill="1" applyBorder="1" applyAlignment="1" applyProtection="1">
      <alignment horizontal="right" vertical="center"/>
    </xf>
    <xf numFmtId="0" fontId="18" fillId="0" borderId="22" xfId="0" applyFont="1" applyBorder="1" applyAlignment="1" applyProtection="1">
      <alignment vertical="center"/>
      <protection locked="0"/>
    </xf>
    <xf numFmtId="0" fontId="18" fillId="0" borderId="25" xfId="0" applyFont="1" applyBorder="1" applyAlignment="1" applyProtection="1">
      <alignment vertical="center"/>
      <protection locked="0"/>
    </xf>
    <xf numFmtId="0" fontId="23" fillId="0" borderId="26" xfId="0" applyFont="1" applyBorder="1" applyAlignment="1" applyProtection="1">
      <alignment vertical="center"/>
      <protection locked="0"/>
    </xf>
    <xf numFmtId="0" fontId="23" fillId="0" borderId="31" xfId="0" applyFont="1" applyBorder="1" applyAlignment="1" applyProtection="1">
      <alignment vertical="center"/>
      <protection locked="0"/>
    </xf>
    <xf numFmtId="0" fontId="25" fillId="8" borderId="22" xfId="0" applyFont="1" applyFill="1" applyBorder="1" applyAlignment="1" applyProtection="1">
      <alignment vertical="center"/>
      <protection locked="0"/>
    </xf>
    <xf numFmtId="0" fontId="25" fillId="8" borderId="25" xfId="0" applyFont="1" applyFill="1" applyBorder="1" applyAlignment="1" applyProtection="1">
      <alignment vertical="center"/>
      <protection locked="0"/>
    </xf>
    <xf numFmtId="0" fontId="0" fillId="0" borderId="0" xfId="0" applyBorder="1" applyProtection="1">
      <protection locked="0"/>
    </xf>
    <xf numFmtId="169" fontId="84" fillId="20" borderId="12" xfId="0" applyNumberFormat="1" applyFont="1" applyFill="1" applyBorder="1" applyAlignment="1" applyProtection="1">
      <alignment horizontal="center"/>
    </xf>
    <xf numFmtId="0" fontId="25" fillId="8" borderId="25" xfId="0" applyFont="1" applyFill="1" applyBorder="1" applyAlignment="1" applyProtection="1">
      <alignment vertical="center"/>
    </xf>
    <xf numFmtId="0" fontId="25" fillId="8" borderId="13" xfId="0" applyFont="1" applyFill="1" applyBorder="1" applyAlignment="1" applyProtection="1">
      <alignment vertical="center"/>
    </xf>
    <xf numFmtId="0" fontId="25" fillId="8" borderId="13" xfId="0" applyFont="1" applyFill="1" applyBorder="1" applyAlignment="1" applyProtection="1">
      <alignment horizontal="left" vertical="center"/>
    </xf>
    <xf numFmtId="171" fontId="20" fillId="20" borderId="39" xfId="4" applyNumberFormat="1" applyFont="1" applyFill="1" applyBorder="1" applyAlignment="1" applyProtection="1">
      <alignment horizontal="right" vertical="center"/>
    </xf>
    <xf numFmtId="169" fontId="20" fillId="20" borderId="39" xfId="4" quotePrefix="1" applyNumberFormat="1" applyFont="1" applyFill="1" applyBorder="1" applyAlignment="1" applyProtection="1">
      <alignment horizontal="right"/>
    </xf>
    <xf numFmtId="169" fontId="20" fillId="20" borderId="51" xfId="4" applyNumberFormat="1" applyFont="1" applyFill="1" applyBorder="1" applyAlignment="1" applyProtection="1">
      <alignment horizontal="right"/>
    </xf>
    <xf numFmtId="0" fontId="81" fillId="0" borderId="9" xfId="0" applyFont="1" applyBorder="1" applyAlignment="1">
      <alignment horizontal="left"/>
    </xf>
    <xf numFmtId="0" fontId="69" fillId="0" borderId="0" xfId="0" applyFont="1" applyAlignment="1" applyProtection="1">
      <protection locked="0"/>
    </xf>
    <xf numFmtId="0" fontId="18" fillId="0" borderId="33" xfId="0" applyFont="1" applyBorder="1" applyAlignment="1" applyProtection="1">
      <protection locked="0"/>
    </xf>
    <xf numFmtId="0" fontId="0" fillId="0" borderId="96" xfId="0" applyBorder="1" applyAlignment="1" applyProtection="1">
      <protection locked="0"/>
    </xf>
    <xf numFmtId="0" fontId="19" fillId="0" borderId="0" xfId="0" applyFont="1" applyAlignment="1" applyProtection="1">
      <alignment horizontal="left" vertical="center"/>
      <protection locked="0"/>
    </xf>
    <xf numFmtId="4" fontId="20" fillId="17" borderId="38" xfId="4" applyNumberFormat="1" applyFont="1" applyFill="1" applyBorder="1" applyAlignment="1" applyProtection="1">
      <alignment horizontal="right"/>
    </xf>
    <xf numFmtId="167" fontId="20" fillId="17" borderId="95" xfId="4" applyNumberFormat="1" applyFont="1" applyFill="1" applyBorder="1" applyAlignment="1" applyProtection="1">
      <alignment horizontal="right"/>
    </xf>
    <xf numFmtId="169" fontId="25" fillId="17" borderId="17" xfId="0" applyNumberFormat="1" applyFont="1" applyFill="1" applyBorder="1" applyAlignment="1" applyProtection="1">
      <alignment horizontal="right" vertical="center"/>
    </xf>
    <xf numFmtId="169" fontId="84" fillId="17" borderId="26" xfId="0" applyNumberFormat="1" applyFont="1" applyFill="1" applyBorder="1" applyAlignment="1" applyProtection="1">
      <alignment horizontal="center"/>
    </xf>
    <xf numFmtId="169" fontId="84" fillId="17" borderId="17" xfId="0" applyNumberFormat="1" applyFont="1" applyFill="1" applyBorder="1" applyAlignment="1" applyProtection="1">
      <alignment horizontal="center"/>
    </xf>
    <xf numFmtId="169" fontId="84" fillId="17" borderId="12" xfId="0" applyNumberFormat="1" applyFont="1" applyFill="1" applyBorder="1" applyAlignment="1" applyProtection="1">
      <alignment horizontal="center"/>
    </xf>
    <xf numFmtId="169" fontId="84" fillId="17" borderId="0" xfId="0" applyNumberFormat="1" applyFont="1" applyFill="1" applyBorder="1" applyAlignment="1" applyProtection="1">
      <alignment horizontal="center"/>
    </xf>
    <xf numFmtId="169" fontId="25" fillId="17" borderId="13" xfId="0" applyNumberFormat="1" applyFont="1" applyFill="1" applyBorder="1" applyAlignment="1" applyProtection="1">
      <alignment horizontal="right" vertical="center"/>
    </xf>
    <xf numFmtId="169" fontId="18" fillId="17" borderId="20" xfId="0" applyNumberFormat="1" applyFont="1" applyFill="1" applyBorder="1" applyAlignment="1" applyProtection="1">
      <alignment horizontal="center" vertical="center"/>
    </xf>
    <xf numFmtId="169" fontId="84" fillId="17" borderId="21" xfId="0" applyNumberFormat="1" applyFont="1" applyFill="1" applyBorder="1" applyAlignment="1" applyProtection="1">
      <alignment horizontal="center"/>
    </xf>
    <xf numFmtId="169" fontId="90" fillId="17" borderId="12" xfId="0" applyNumberFormat="1" applyFont="1" applyFill="1" applyBorder="1" applyAlignment="1" applyProtection="1">
      <alignment horizontal="center" vertical="center"/>
    </xf>
    <xf numFmtId="169" fontId="90" fillId="17" borderId="26" xfId="0" applyNumberFormat="1" applyFont="1" applyFill="1" applyBorder="1" applyAlignment="1" applyProtection="1">
      <alignment horizontal="center" vertical="center"/>
    </xf>
    <xf numFmtId="169" fontId="90" fillId="17" borderId="17" xfId="0" applyNumberFormat="1" applyFont="1" applyFill="1" applyBorder="1" applyAlignment="1" applyProtection="1">
      <alignment horizontal="center" vertical="center"/>
    </xf>
    <xf numFmtId="0" fontId="19" fillId="17" borderId="12" xfId="0" applyFont="1" applyFill="1" applyBorder="1" applyAlignment="1" applyProtection="1">
      <alignment horizontal="center" vertical="center"/>
    </xf>
    <xf numFmtId="0" fontId="19" fillId="17" borderId="26" xfId="0" applyFont="1" applyFill="1" applyBorder="1" applyAlignment="1" applyProtection="1">
      <alignment horizontal="center" vertical="center"/>
    </xf>
    <xf numFmtId="0" fontId="20" fillId="0" borderId="43" xfId="0" applyFont="1" applyBorder="1" applyAlignment="1" applyProtection="1">
      <alignment vertical="center"/>
      <protection locked="0"/>
    </xf>
    <xf numFmtId="0" fontId="33" fillId="0" borderId="0" xfId="2" applyFont="1" applyAlignment="1" applyProtection="1">
      <alignment horizontal="center" vertical="center"/>
      <protection hidden="1"/>
    </xf>
    <xf numFmtId="0" fontId="0" fillId="0" borderId="0" xfId="0" applyProtection="1">
      <protection hidden="1"/>
    </xf>
    <xf numFmtId="0" fontId="24" fillId="3" borderId="55" xfId="2" applyFont="1" applyFill="1" applyBorder="1" applyAlignment="1" applyProtection="1">
      <alignment horizontal="center" vertical="center" wrapText="1"/>
      <protection hidden="1"/>
    </xf>
    <xf numFmtId="9" fontId="20" fillId="0" borderId="47" xfId="4" applyFont="1" applyBorder="1" applyAlignment="1" applyProtection="1">
      <alignment horizontal="center"/>
      <protection locked="0"/>
    </xf>
    <xf numFmtId="9" fontId="20" fillId="19" borderId="95" xfId="4" applyFont="1" applyFill="1" applyBorder="1" applyAlignment="1" applyProtection="1">
      <alignment horizontal="center"/>
      <protection locked="0"/>
    </xf>
    <xf numFmtId="9" fontId="20" fillId="19" borderId="26" xfId="4" applyFont="1" applyFill="1" applyBorder="1" applyAlignment="1" applyProtection="1">
      <alignment horizontal="center"/>
      <protection locked="0"/>
    </xf>
    <xf numFmtId="167" fontId="20" fillId="0" borderId="30" xfId="0" applyNumberFormat="1" applyFont="1" applyBorder="1" applyAlignment="1" applyProtection="1">
      <alignment horizontal="right"/>
      <protection locked="0"/>
    </xf>
    <xf numFmtId="167" fontId="20" fillId="0" borderId="15" xfId="0" applyNumberFormat="1" applyFont="1" applyBorder="1" applyAlignment="1" applyProtection="1">
      <alignment horizontal="right"/>
      <protection locked="0"/>
    </xf>
    <xf numFmtId="9" fontId="20" fillId="0" borderId="96" xfId="4" applyFont="1" applyBorder="1" applyAlignment="1" applyProtection="1">
      <alignment horizontal="center"/>
      <protection locked="0"/>
    </xf>
    <xf numFmtId="167" fontId="20" fillId="0" borderId="49" xfId="0" applyNumberFormat="1" applyFont="1" applyBorder="1" applyAlignment="1" applyProtection="1">
      <alignment horizontal="right"/>
      <protection locked="0"/>
    </xf>
    <xf numFmtId="167" fontId="20" fillId="0" borderId="43" xfId="0" applyNumberFormat="1" applyFont="1" applyBorder="1" applyAlignment="1" applyProtection="1">
      <alignment horizontal="right"/>
      <protection locked="0"/>
    </xf>
    <xf numFmtId="4" fontId="88" fillId="18" borderId="23" xfId="0" applyNumberFormat="1" applyFont="1" applyFill="1" applyBorder="1" applyAlignment="1" applyProtection="1">
      <alignment horizontal="left"/>
      <protection locked="0"/>
    </xf>
    <xf numFmtId="4" fontId="53" fillId="18" borderId="27" xfId="0" applyNumberFormat="1" applyFont="1" applyFill="1" applyBorder="1" applyAlignment="1" applyProtection="1">
      <alignment horizontal="center"/>
      <protection locked="0"/>
    </xf>
    <xf numFmtId="169" fontId="25" fillId="17" borderId="26" xfId="0" applyNumberFormat="1" applyFont="1" applyFill="1" applyBorder="1" applyAlignment="1" applyProtection="1">
      <alignment horizontal="right" vertical="center"/>
    </xf>
    <xf numFmtId="4" fontId="20" fillId="17" borderId="33" xfId="4" applyNumberFormat="1" applyFont="1" applyFill="1" applyBorder="1" applyAlignment="1" applyProtection="1">
      <alignment horizontal="right"/>
    </xf>
    <xf numFmtId="167" fontId="20" fillId="17" borderId="35" xfId="4" applyNumberFormat="1" applyFont="1" applyFill="1" applyBorder="1" applyAlignment="1" applyProtection="1">
      <alignment horizontal="right"/>
    </xf>
    <xf numFmtId="169" fontId="24" fillId="17" borderId="58" xfId="2" applyNumberFormat="1" applyFont="1" applyFill="1" applyBorder="1" applyAlignment="1" applyProtection="1">
      <alignment vertical="center"/>
      <protection locked="0"/>
    </xf>
    <xf numFmtId="169" fontId="24" fillId="17" borderId="64" xfId="2" applyNumberFormat="1" applyFont="1" applyFill="1" applyBorder="1" applyAlignment="1" applyProtection="1">
      <alignment vertical="center"/>
      <protection locked="0"/>
    </xf>
    <xf numFmtId="169" fontId="24" fillId="17" borderId="70" xfId="2" applyNumberFormat="1" applyFont="1" applyFill="1" applyBorder="1" applyAlignment="1" applyProtection="1">
      <alignment vertical="center"/>
      <protection hidden="1"/>
    </xf>
    <xf numFmtId="169" fontId="1" fillId="17" borderId="71" xfId="2" applyNumberFormat="1" applyFont="1" applyFill="1" applyBorder="1" applyAlignment="1" applyProtection="1">
      <alignment vertical="center"/>
      <protection locked="0"/>
    </xf>
    <xf numFmtId="169" fontId="1" fillId="17" borderId="68" xfId="2" applyNumberFormat="1" applyFont="1" applyFill="1" applyBorder="1" applyAlignment="1" applyProtection="1">
      <alignment vertical="center"/>
      <protection locked="0"/>
    </xf>
    <xf numFmtId="169" fontId="1" fillId="17" borderId="58" xfId="2" applyNumberFormat="1" applyFont="1" applyFill="1" applyBorder="1" applyAlignment="1" applyProtection="1">
      <alignment vertical="center"/>
      <protection locked="0"/>
    </xf>
    <xf numFmtId="169" fontId="24" fillId="17" borderId="77" xfId="2" applyNumberFormat="1" applyFont="1" applyFill="1" applyBorder="1" applyAlignment="1" applyProtection="1">
      <alignment vertical="center"/>
      <protection hidden="1"/>
    </xf>
    <xf numFmtId="169" fontId="1" fillId="17" borderId="81" xfId="2" applyNumberFormat="1" applyFont="1" applyFill="1" applyBorder="1" applyAlignment="1" applyProtection="1">
      <alignment vertical="center"/>
      <protection locked="0"/>
    </xf>
    <xf numFmtId="169" fontId="24" fillId="17" borderId="86" xfId="2" applyNumberFormat="1" applyFont="1" applyFill="1" applyBorder="1" applyAlignment="1" applyProtection="1">
      <alignment vertical="center"/>
      <protection locked="0"/>
    </xf>
    <xf numFmtId="169" fontId="24" fillId="17" borderId="58" xfId="2" applyNumberFormat="1" applyFont="1" applyFill="1" applyBorder="1" applyAlignment="1" applyProtection="1">
      <alignment vertical="center"/>
      <protection hidden="1"/>
    </xf>
    <xf numFmtId="169" fontId="18" fillId="17" borderId="86" xfId="2" applyNumberFormat="1" applyFont="1" applyFill="1" applyBorder="1" applyAlignment="1" applyProtection="1">
      <alignment vertical="center"/>
      <protection locked="0"/>
    </xf>
    <xf numFmtId="169" fontId="24" fillId="17" borderId="68" xfId="2" applyNumberFormat="1" applyFont="1" applyFill="1" applyBorder="1" applyAlignment="1" applyProtection="1">
      <alignment vertical="center"/>
      <protection hidden="1"/>
    </xf>
    <xf numFmtId="169" fontId="34" fillId="17" borderId="94" xfId="2" applyNumberFormat="1" applyFont="1" applyFill="1" applyBorder="1" applyAlignment="1" applyProtection="1">
      <alignment vertical="center"/>
      <protection hidden="1"/>
    </xf>
    <xf numFmtId="14" fontId="59" fillId="8" borderId="0" xfId="0" applyNumberFormat="1" applyFont="1" applyFill="1" applyAlignment="1" applyProtection="1"/>
    <xf numFmtId="0" fontId="46" fillId="8" borderId="22" xfId="0" applyFont="1" applyFill="1" applyBorder="1" applyAlignment="1" applyProtection="1">
      <alignment horizontal="center" vertical="center"/>
    </xf>
    <xf numFmtId="0" fontId="46" fillId="8" borderId="25" xfId="0" applyFont="1" applyFill="1" applyBorder="1" applyAlignment="1" applyProtection="1">
      <alignment horizontal="center" vertical="center"/>
    </xf>
    <xf numFmtId="0" fontId="46" fillId="8" borderId="13" xfId="0" applyFont="1" applyFill="1" applyBorder="1" applyAlignment="1" applyProtection="1">
      <alignment horizontal="center" vertical="center"/>
    </xf>
    <xf numFmtId="0" fontId="72" fillId="5" borderId="4" xfId="0" applyFont="1" applyFill="1" applyBorder="1" applyAlignment="1" applyProtection="1">
      <alignment horizontal="left" vertical="center" wrapText="1"/>
    </xf>
    <xf numFmtId="0" fontId="72" fillId="5" borderId="14" xfId="0" applyFont="1" applyFill="1" applyBorder="1" applyAlignment="1" applyProtection="1">
      <alignment horizontal="left" vertical="center" wrapText="1"/>
    </xf>
    <xf numFmtId="0" fontId="72" fillId="5" borderId="29" xfId="0" applyFont="1" applyFill="1" applyBorder="1" applyAlignment="1" applyProtection="1">
      <alignment horizontal="left" vertical="center" wrapText="1"/>
    </xf>
    <xf numFmtId="0" fontId="6" fillId="4" borderId="0" xfId="0" applyFont="1" applyFill="1" applyAlignment="1" applyProtection="1">
      <alignment horizontal="left"/>
    </xf>
    <xf numFmtId="0" fontId="1" fillId="0" borderId="0" xfId="0" applyFont="1" applyAlignment="1" applyProtection="1">
      <alignment horizontal="left"/>
    </xf>
    <xf numFmtId="0" fontId="2" fillId="0" borderId="0" xfId="0" applyFont="1" applyBorder="1" applyAlignment="1">
      <alignment horizontal="left" vertical="top" wrapText="1"/>
    </xf>
    <xf numFmtId="0" fontId="2" fillId="8" borderId="0" xfId="0" applyFont="1" applyFill="1" applyBorder="1" applyAlignment="1" applyProtection="1">
      <alignment horizontal="left" vertical="center" wrapText="1"/>
    </xf>
    <xf numFmtId="0" fontId="0" fillId="8" borderId="0" xfId="0" applyFill="1" applyAlignment="1"/>
    <xf numFmtId="0" fontId="45" fillId="0" borderId="14" xfId="0" applyFont="1" applyBorder="1" applyAlignment="1" applyProtection="1">
      <alignment wrapText="1"/>
    </xf>
    <xf numFmtId="0" fontId="0" fillId="0" borderId="14" xfId="0" applyBorder="1" applyAlignment="1">
      <alignment wrapText="1"/>
    </xf>
    <xf numFmtId="0" fontId="2" fillId="5" borderId="4"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xf numFmtId="0" fontId="1" fillId="0" borderId="0" xfId="0" applyFont="1" applyAlignment="1">
      <alignment horizontal="justify" vertical="center" wrapText="1"/>
    </xf>
    <xf numFmtId="0" fontId="73" fillId="0" borderId="0" xfId="0" applyFont="1" applyAlignment="1">
      <alignment wrapText="1"/>
    </xf>
    <xf numFmtId="0" fontId="44" fillId="3" borderId="0" xfId="0" applyFont="1" applyFill="1" applyAlignment="1">
      <alignment horizontal="left"/>
    </xf>
    <xf numFmtId="0" fontId="2" fillId="0" borderId="0" xfId="0" applyFont="1" applyAlignment="1">
      <alignment horizontal="left" vertical="center" wrapText="1"/>
    </xf>
    <xf numFmtId="0" fontId="31" fillId="0" borderId="3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6" xfId="0" applyFont="1" applyBorder="1" applyAlignment="1">
      <alignment horizontal="left" vertical="center" wrapText="1"/>
    </xf>
    <xf numFmtId="0" fontId="24" fillId="4" borderId="23" xfId="0" quotePrefix="1" applyFont="1" applyFill="1" applyBorder="1" applyAlignment="1">
      <alignment horizontal="center" vertical="center" wrapText="1"/>
    </xf>
    <xf numFmtId="0" fontId="24" fillId="4" borderId="0" xfId="0" quotePrefix="1" applyFont="1" applyFill="1" applyBorder="1" applyAlignment="1">
      <alignment horizontal="center" vertical="center" wrapText="1"/>
    </xf>
    <xf numFmtId="0" fontId="24" fillId="4" borderId="27" xfId="0" quotePrefix="1" applyFont="1" applyFill="1" applyBorder="1" applyAlignment="1">
      <alignment horizontal="center" vertical="center" wrapText="1"/>
    </xf>
    <xf numFmtId="0" fontId="8" fillId="0" borderId="31" xfId="0" applyFont="1" applyBorder="1" applyAlignment="1">
      <alignment horizontal="left"/>
    </xf>
    <xf numFmtId="0" fontId="8" fillId="0" borderId="52" xfId="0" applyFont="1" applyBorder="1" applyAlignment="1">
      <alignment horizontal="left"/>
    </xf>
    <xf numFmtId="0" fontId="8" fillId="0" borderId="21" xfId="0" applyFont="1" applyBorder="1" applyAlignment="1">
      <alignment horizontal="left"/>
    </xf>
    <xf numFmtId="0" fontId="40" fillId="0" borderId="0" xfId="0" applyFont="1" applyAlignment="1">
      <alignment horizontal="left" vertical="center" wrapText="1"/>
    </xf>
    <xf numFmtId="0" fontId="10" fillId="0" borderId="0" xfId="0" applyFont="1" applyAlignment="1" applyProtection="1">
      <alignment horizontal="center"/>
    </xf>
    <xf numFmtId="0" fontId="65"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38" fillId="0" borderId="0" xfId="0" applyFont="1" applyBorder="1" applyAlignment="1" applyProtection="1">
      <alignment horizontal="left" vertical="center" wrapText="1"/>
    </xf>
    <xf numFmtId="0" fontId="45" fillId="0" borderId="0" xfId="0" applyFont="1" applyAlignment="1" applyProtection="1">
      <alignment horizontal="left" vertical="center" wrapText="1"/>
    </xf>
    <xf numFmtId="0" fontId="33" fillId="7" borderId="4" xfId="0" applyFont="1" applyFill="1" applyBorder="1" applyAlignment="1" applyProtection="1">
      <alignment horizontal="center" vertical="center"/>
    </xf>
    <xf numFmtId="0" fontId="33" fillId="7" borderId="14" xfId="0" applyFont="1" applyFill="1" applyBorder="1" applyAlignment="1" applyProtection="1">
      <alignment horizontal="center" vertical="center"/>
    </xf>
    <xf numFmtId="0" fontId="33" fillId="7" borderId="29" xfId="0" applyFont="1" applyFill="1" applyBorder="1" applyAlignment="1" applyProtection="1">
      <alignment horizontal="center" vertical="center"/>
    </xf>
    <xf numFmtId="0" fontId="67" fillId="7" borderId="4" xfId="0" applyFont="1" applyFill="1" applyBorder="1" applyAlignment="1" applyProtection="1">
      <alignment horizontal="center" vertical="center"/>
    </xf>
    <xf numFmtId="0" fontId="67" fillId="7" borderId="14" xfId="0" applyFont="1" applyFill="1" applyBorder="1" applyAlignment="1" applyProtection="1">
      <alignment horizontal="center" vertical="center"/>
    </xf>
    <xf numFmtId="0" fontId="67" fillId="7" borderId="29" xfId="0" applyFont="1" applyFill="1" applyBorder="1" applyAlignment="1" applyProtection="1">
      <alignment horizontal="center" vertical="center"/>
    </xf>
    <xf numFmtId="0" fontId="32" fillId="8" borderId="4" xfId="0" applyFont="1" applyFill="1" applyBorder="1" applyAlignment="1" applyProtection="1">
      <alignment horizontal="left" vertical="center" wrapText="1"/>
    </xf>
    <xf numFmtId="0" fontId="32" fillId="8" borderId="14" xfId="0" applyFont="1" applyFill="1" applyBorder="1" applyAlignment="1" applyProtection="1">
      <alignment horizontal="left" vertical="center" wrapText="1"/>
    </xf>
    <xf numFmtId="0" fontId="32" fillId="8" borderId="29" xfId="0" applyFont="1" applyFill="1" applyBorder="1" applyAlignment="1" applyProtection="1">
      <alignment horizontal="left" vertical="center" wrapText="1"/>
    </xf>
    <xf numFmtId="0" fontId="6" fillId="0" borderId="22" xfId="0" applyFont="1" applyBorder="1" applyAlignment="1" applyProtection="1">
      <alignment horizontal="center" vertical="center" wrapText="1"/>
    </xf>
    <xf numFmtId="0" fontId="2"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9" fillId="10" borderId="6" xfId="0" applyFont="1" applyFill="1" applyBorder="1" applyAlignment="1">
      <alignment horizontal="center" vertical="top"/>
    </xf>
    <xf numFmtId="0" fontId="9" fillId="10" borderId="7" xfId="0" applyFont="1" applyFill="1" applyBorder="1" applyAlignment="1">
      <alignment horizontal="center" vertical="top"/>
    </xf>
    <xf numFmtId="0" fontId="9" fillId="10" borderId="8" xfId="0" applyFont="1" applyFill="1" applyBorder="1" applyAlignment="1">
      <alignment horizontal="center" vertical="top"/>
    </xf>
    <xf numFmtId="0" fontId="14" fillId="0" borderId="0" xfId="0" applyFont="1" applyAlignment="1">
      <alignment horizontal="center" wrapText="1"/>
    </xf>
    <xf numFmtId="0" fontId="56" fillId="11" borderId="4" xfId="0" applyFont="1" applyFill="1" applyBorder="1" applyAlignment="1">
      <alignment horizontal="center"/>
    </xf>
    <xf numFmtId="0" fontId="56" fillId="11" borderId="14" xfId="0" applyFont="1" applyFill="1" applyBorder="1" applyAlignment="1">
      <alignment horizontal="center"/>
    </xf>
    <xf numFmtId="0" fontId="56" fillId="11" borderId="29" xfId="0" applyFont="1" applyFill="1" applyBorder="1" applyAlignment="1">
      <alignment horizontal="center"/>
    </xf>
    <xf numFmtId="49" fontId="4" fillId="12" borderId="4" xfId="0" applyNumberFormat="1" applyFont="1" applyFill="1" applyBorder="1" applyAlignment="1" applyProtection="1">
      <alignment horizontal="center"/>
      <protection locked="0"/>
    </xf>
    <xf numFmtId="49" fontId="4" fillId="12" borderId="14" xfId="0" applyNumberFormat="1" applyFont="1" applyFill="1" applyBorder="1" applyAlignment="1" applyProtection="1">
      <alignment horizontal="center"/>
      <protection locked="0"/>
    </xf>
    <xf numFmtId="49" fontId="4" fillId="12" borderId="29" xfId="0" applyNumberFormat="1" applyFont="1" applyFill="1" applyBorder="1" applyAlignment="1" applyProtection="1">
      <alignment horizontal="center"/>
      <protection locked="0"/>
    </xf>
    <xf numFmtId="0" fontId="4" fillId="12" borderId="4" xfId="0" applyFont="1" applyFill="1" applyBorder="1" applyAlignment="1" applyProtection="1">
      <alignment horizontal="center"/>
      <protection locked="0"/>
    </xf>
    <xf numFmtId="0" fontId="4" fillId="12" borderId="14" xfId="0" applyFont="1" applyFill="1" applyBorder="1" applyAlignment="1" applyProtection="1">
      <alignment horizontal="center"/>
      <protection locked="0"/>
    </xf>
    <xf numFmtId="0" fontId="4" fillId="12" borderId="29" xfId="0" applyFont="1" applyFill="1" applyBorder="1" applyAlignment="1" applyProtection="1">
      <alignment horizontal="center"/>
      <protection locked="0"/>
    </xf>
    <xf numFmtId="0" fontId="4" fillId="12" borderId="4" xfId="0" applyFont="1" applyFill="1" applyBorder="1" applyAlignment="1" applyProtection="1">
      <alignment horizontal="center" vertical="center"/>
      <protection locked="0"/>
    </xf>
    <xf numFmtId="0" fontId="4" fillId="12" borderId="14" xfId="0" applyFont="1" applyFill="1" applyBorder="1" applyAlignment="1" applyProtection="1">
      <alignment horizontal="center" vertical="center"/>
      <protection locked="0"/>
    </xf>
    <xf numFmtId="0" fontId="4" fillId="12" borderId="29" xfId="0" applyFont="1" applyFill="1" applyBorder="1" applyAlignment="1" applyProtection="1">
      <alignment horizontal="center" vertical="center"/>
      <protection locked="0"/>
    </xf>
    <xf numFmtId="165" fontId="4" fillId="12" borderId="4" xfId="0" applyNumberFormat="1" applyFont="1" applyFill="1" applyBorder="1" applyAlignment="1" applyProtection="1">
      <alignment horizontal="center"/>
      <protection locked="0"/>
    </xf>
    <xf numFmtId="165" fontId="4" fillId="12" borderId="29" xfId="0" applyNumberFormat="1" applyFont="1" applyFill="1" applyBorder="1" applyAlignment="1" applyProtection="1">
      <alignment horizontal="center"/>
      <protection locked="0"/>
    </xf>
    <xf numFmtId="0" fontId="19" fillId="0" borderId="5" xfId="2" applyBorder="1" applyAlignment="1" applyProtection="1">
      <alignment horizontal="left"/>
      <protection hidden="1"/>
    </xf>
    <xf numFmtId="0" fontId="7" fillId="0" borderId="0" xfId="0" applyFont="1" applyAlignment="1">
      <alignment horizontal="left" vertical="center" indent="3"/>
    </xf>
    <xf numFmtId="49" fontId="19" fillId="0" borderId="5" xfId="2" applyNumberFormat="1" applyBorder="1" applyAlignment="1" applyProtection="1">
      <alignment horizontal="left"/>
      <protection hidden="1"/>
    </xf>
    <xf numFmtId="0" fontId="4" fillId="0" borderId="0" xfId="0" applyFont="1" applyAlignment="1">
      <alignment horizontal="center" vertical="center" wrapText="1"/>
    </xf>
    <xf numFmtId="0" fontId="4" fillId="12" borderId="4" xfId="0" applyFont="1" applyFill="1" applyBorder="1" applyAlignment="1" applyProtection="1">
      <alignment horizontal="center" vertical="center" wrapText="1"/>
      <protection locked="0"/>
    </xf>
    <xf numFmtId="0" fontId="4" fillId="12" borderId="14" xfId="0" applyFont="1" applyFill="1" applyBorder="1" applyAlignment="1" applyProtection="1">
      <alignment horizontal="center" vertical="center" wrapText="1"/>
      <protection locked="0"/>
    </xf>
    <xf numFmtId="0" fontId="4" fillId="12" borderId="29" xfId="0" applyFont="1" applyFill="1" applyBorder="1" applyAlignment="1" applyProtection="1">
      <alignment horizontal="center" vertical="center" wrapText="1"/>
      <protection locked="0"/>
    </xf>
    <xf numFmtId="0" fontId="27" fillId="0" borderId="0" xfId="0" applyFont="1" applyAlignment="1">
      <alignment horizontal="center" vertical="center"/>
    </xf>
    <xf numFmtId="0" fontId="23" fillId="0" borderId="22" xfId="0" applyFont="1" applyBorder="1" applyAlignment="1">
      <alignment horizontal="center" vertical="center"/>
    </xf>
    <xf numFmtId="0" fontId="23" fillId="0" borderId="25" xfId="0" applyFont="1" applyBorder="1" applyAlignment="1">
      <alignment horizontal="center" vertical="center"/>
    </xf>
    <xf numFmtId="0" fontId="23" fillId="0" borderId="13" xfId="0" applyFont="1" applyBorder="1" applyAlignment="1">
      <alignment horizontal="center" vertical="center"/>
    </xf>
    <xf numFmtId="0" fontId="51" fillId="0" borderId="15" xfId="0" applyFont="1" applyBorder="1" applyAlignment="1">
      <alignment horizontal="center" vertical="center" textRotation="90"/>
    </xf>
    <xf numFmtId="0" fontId="51" fillId="0" borderId="12" xfId="0" applyFont="1" applyBorder="1" applyAlignment="1">
      <alignment horizontal="center" vertical="center" textRotation="90"/>
    </xf>
    <xf numFmtId="0" fontId="51" fillId="0" borderId="26" xfId="0" applyFont="1" applyBorder="1" applyAlignment="1">
      <alignment horizontal="center" vertical="center" textRotation="90"/>
    </xf>
    <xf numFmtId="0" fontId="20" fillId="0" borderId="33" xfId="0" applyFont="1" applyBorder="1" applyAlignment="1" applyProtection="1">
      <alignment horizontal="left"/>
      <protection locked="0"/>
    </xf>
    <xf numFmtId="0" fontId="20" fillId="0" borderId="34" xfId="0" applyFont="1" applyBorder="1" applyAlignment="1" applyProtection="1">
      <alignment horizontal="left"/>
      <protection locked="0"/>
    </xf>
    <xf numFmtId="0" fontId="20" fillId="0" borderId="38" xfId="0" applyFont="1" applyBorder="1" applyAlignment="1" applyProtection="1">
      <alignment horizontal="left"/>
      <protection locked="0"/>
    </xf>
    <xf numFmtId="0" fontId="20" fillId="0" borderId="39" xfId="0" applyFont="1" applyBorder="1" applyAlignment="1" applyProtection="1">
      <alignment horizontal="left"/>
      <protection locked="0"/>
    </xf>
    <xf numFmtId="0" fontId="25" fillId="8" borderId="30" xfId="0" applyFont="1" applyFill="1" applyBorder="1" applyAlignment="1">
      <alignment horizontal="left" vertical="center"/>
    </xf>
    <xf numFmtId="0" fontId="25" fillId="8" borderId="11" xfId="0" applyFont="1" applyFill="1" applyBorder="1" applyAlignment="1">
      <alignment horizontal="left" vertical="center"/>
    </xf>
    <xf numFmtId="0" fontId="25" fillId="8" borderId="25" xfId="0" applyFont="1" applyFill="1" applyBorder="1" applyAlignment="1">
      <alignment horizontal="left" vertical="center"/>
    </xf>
    <xf numFmtId="0" fontId="25" fillId="8" borderId="13" xfId="0" applyFont="1" applyFill="1" applyBorder="1" applyAlignment="1">
      <alignment horizontal="left" vertical="center"/>
    </xf>
    <xf numFmtId="0" fontId="23" fillId="0" borderId="30" xfId="0" applyFont="1" applyBorder="1" applyAlignment="1">
      <alignment horizontal="center" vertical="center" wrapText="1"/>
    </xf>
    <xf numFmtId="0" fontId="23" fillId="0" borderId="23" xfId="0" applyFont="1" applyBorder="1" applyAlignment="1">
      <alignment horizontal="center" vertical="center"/>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1" xfId="0" applyFont="1" applyBorder="1" applyAlignment="1">
      <alignment horizontal="center" vertical="center" wrapText="1"/>
    </xf>
    <xf numFmtId="0" fontId="23" fillId="3" borderId="28"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43" fillId="3" borderId="19" xfId="0" applyFont="1" applyFill="1" applyBorder="1" applyAlignment="1">
      <alignment horizontal="center" vertical="center" wrapText="1"/>
    </xf>
    <xf numFmtId="0" fontId="23" fillId="0" borderId="28"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18" fillId="0" borderId="30" xfId="0" applyFont="1" applyBorder="1" applyAlignment="1" applyProtection="1">
      <alignment vertical="top" wrapText="1"/>
      <protection locked="0"/>
    </xf>
    <xf numFmtId="0" fontId="18" fillId="0" borderId="11"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31" xfId="0" applyFont="1" applyBorder="1" applyAlignment="1" applyProtection="1">
      <alignment vertical="top" wrapText="1"/>
      <protection locked="0"/>
    </xf>
    <xf numFmtId="0" fontId="18" fillId="0" borderId="52"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25" fillId="8" borderId="31" xfId="0" applyFont="1" applyFill="1" applyBorder="1" applyAlignment="1">
      <alignment horizontal="left" vertical="center"/>
    </xf>
    <xf numFmtId="0" fontId="25" fillId="8" borderId="52" xfId="0" applyFont="1" applyFill="1" applyBorder="1" applyAlignment="1">
      <alignment horizontal="left" vertical="center"/>
    </xf>
    <xf numFmtId="0" fontId="23" fillId="0" borderId="15" xfId="0" applyFont="1"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0" fontId="19" fillId="0" borderId="3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20" fillId="0" borderId="30"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20" fillId="0" borderId="49" xfId="0" applyFont="1" applyBorder="1" applyAlignment="1" applyProtection="1">
      <alignment vertical="center"/>
      <protection locked="0"/>
    </xf>
    <xf numFmtId="0" fontId="20" fillId="0" borderId="51" xfId="0" applyFont="1" applyBorder="1" applyAlignment="1" applyProtection="1">
      <alignment vertical="center"/>
      <protection locked="0"/>
    </xf>
    <xf numFmtId="0" fontId="20" fillId="0" borderId="43" xfId="0" applyFont="1" applyBorder="1" applyAlignment="1" applyProtection="1">
      <alignment horizontal="left"/>
      <protection locked="0"/>
    </xf>
    <xf numFmtId="0" fontId="20" fillId="0" borderId="44" xfId="0" applyFont="1" applyBorder="1" applyAlignment="1" applyProtection="1">
      <alignment horizontal="left"/>
      <protection locked="0"/>
    </xf>
    <xf numFmtId="0" fontId="25" fillId="8" borderId="22" xfId="0" applyFont="1" applyFill="1" applyBorder="1" applyAlignment="1">
      <alignment horizontal="left" vertical="center"/>
    </xf>
    <xf numFmtId="0" fontId="25" fillId="8" borderId="23" xfId="0" applyFont="1" applyFill="1" applyBorder="1" applyAlignment="1">
      <alignment horizontal="left" vertical="center"/>
    </xf>
    <xf numFmtId="0" fontId="25" fillId="8" borderId="0" xfId="0" applyFont="1" applyFill="1" applyBorder="1" applyAlignment="1">
      <alignment horizontal="left" vertical="center"/>
    </xf>
    <xf numFmtId="0" fontId="20" fillId="0" borderId="43" xfId="0" applyFont="1" applyBorder="1" applyAlignment="1" applyProtection="1">
      <alignment vertical="center"/>
      <protection locked="0"/>
    </xf>
    <xf numFmtId="0" fontId="20" fillId="0" borderId="44" xfId="0" applyFont="1" applyBorder="1" applyAlignment="1" applyProtection="1">
      <alignment vertical="center"/>
      <protection locked="0"/>
    </xf>
    <xf numFmtId="0" fontId="20" fillId="0" borderId="33" xfId="0" applyFont="1" applyBorder="1" applyAlignment="1" applyProtection="1">
      <alignment horizontal="left" vertical="center"/>
      <protection locked="0"/>
    </xf>
    <xf numFmtId="0" fontId="20" fillId="0" borderId="34" xfId="0" applyFont="1" applyBorder="1" applyAlignment="1" applyProtection="1">
      <alignment horizontal="left" vertical="center"/>
      <protection locked="0"/>
    </xf>
    <xf numFmtId="0" fontId="20" fillId="0" borderId="38" xfId="0" applyFont="1" applyBorder="1" applyAlignment="1" applyProtection="1">
      <alignment horizontal="left" vertical="center"/>
      <protection locked="0"/>
    </xf>
    <xf numFmtId="0" fontId="20" fillId="0" borderId="39" xfId="0" applyFont="1" applyBorder="1" applyAlignment="1" applyProtection="1">
      <alignment horizontal="left" vertical="center"/>
      <protection locked="0"/>
    </xf>
    <xf numFmtId="167" fontId="20" fillId="0" borderId="38" xfId="3" applyNumberFormat="1" applyFont="1" applyBorder="1" applyAlignment="1" applyProtection="1">
      <alignment horizontal="left" vertical="center"/>
      <protection locked="0"/>
    </xf>
    <xf numFmtId="167" fontId="20" fillId="0" borderId="39" xfId="3" applyNumberFormat="1" applyFont="1" applyBorder="1" applyAlignment="1" applyProtection="1">
      <alignment horizontal="left" vertical="center"/>
      <protection locked="0"/>
    </xf>
    <xf numFmtId="167" fontId="20" fillId="0" borderId="33" xfId="3" applyNumberFormat="1" applyFont="1" applyBorder="1" applyAlignment="1" applyProtection="1">
      <alignment horizontal="left" vertical="center"/>
      <protection locked="0"/>
    </xf>
    <xf numFmtId="0" fontId="0" fillId="0" borderId="34" xfId="0" applyBorder="1" applyAlignment="1" applyProtection="1">
      <alignment horizontal="left" vertical="center"/>
      <protection locked="0"/>
    </xf>
    <xf numFmtId="167" fontId="20" fillId="0" borderId="43" xfId="3" applyNumberFormat="1" applyFont="1" applyBorder="1" applyAlignment="1" applyProtection="1">
      <alignment horizontal="left" vertical="center"/>
      <protection locked="0"/>
    </xf>
    <xf numFmtId="167" fontId="20" fillId="0" borderId="44" xfId="3" applyNumberFormat="1" applyFont="1" applyBorder="1" applyAlignment="1" applyProtection="1">
      <alignment horizontal="left" vertical="center"/>
      <protection locked="0"/>
    </xf>
    <xf numFmtId="0" fontId="89" fillId="0" borderId="31" xfId="0" applyFont="1"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23" fillId="0" borderId="26"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protection locked="0"/>
    </xf>
    <xf numFmtId="0" fontId="23" fillId="0" borderId="1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wrapText="1"/>
      <protection locked="0"/>
    </xf>
    <xf numFmtId="0" fontId="43" fillId="0" borderId="20" xfId="0" applyFont="1" applyBorder="1" applyAlignment="1" applyProtection="1">
      <alignment horizontal="center" vertical="center" wrapText="1"/>
      <protection locked="0"/>
    </xf>
    <xf numFmtId="0" fontId="58" fillId="6" borderId="0" xfId="2" applyFont="1" applyFill="1" applyAlignment="1" applyProtection="1">
      <alignment horizontal="center" vertical="center"/>
      <protection locked="0" hidden="1"/>
    </xf>
    <xf numFmtId="0" fontId="0" fillId="0" borderId="0" xfId="0" applyAlignment="1" applyProtection="1">
      <alignment horizontal="center"/>
      <protection locked="0"/>
    </xf>
    <xf numFmtId="44" fontId="22" fillId="0" borderId="30" xfId="3" applyFont="1" applyFill="1" applyBorder="1" applyAlignment="1" applyProtection="1">
      <alignment horizontal="left"/>
      <protection locked="0"/>
    </xf>
    <xf numFmtId="0" fontId="0" fillId="0" borderId="16" xfId="0" applyBorder="1" applyAlignment="1" applyProtection="1">
      <alignment horizontal="left"/>
      <protection locked="0"/>
    </xf>
    <xf numFmtId="0" fontId="0" fillId="0" borderId="23" xfId="0" applyBorder="1" applyAlignment="1" applyProtection="1">
      <alignment horizontal="left"/>
      <protection locked="0"/>
    </xf>
    <xf numFmtId="0" fontId="0" fillId="0" borderId="27" xfId="0" applyBorder="1" applyAlignment="1" applyProtection="1">
      <alignment horizontal="left"/>
      <protection locked="0"/>
    </xf>
    <xf numFmtId="0" fontId="0" fillId="0" borderId="31" xfId="0" applyBorder="1" applyAlignment="1" applyProtection="1">
      <alignment horizontal="left"/>
      <protection locked="0"/>
    </xf>
    <xf numFmtId="0" fontId="0" fillId="0" borderId="21" xfId="0" applyBorder="1" applyAlignment="1" applyProtection="1">
      <alignment horizontal="left"/>
      <protection locked="0"/>
    </xf>
    <xf numFmtId="0" fontId="23" fillId="0" borderId="15"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52" fillId="8" borderId="22" xfId="0" applyFont="1" applyFill="1" applyBorder="1" applyAlignment="1" applyProtection="1">
      <alignment horizontal="center" vertical="center"/>
      <protection locked="0"/>
    </xf>
    <xf numFmtId="0" fontId="52" fillId="8" borderId="13" xfId="0" applyFont="1" applyFill="1" applyBorder="1" applyAlignment="1" applyProtection="1">
      <alignment horizontal="center" vertical="center"/>
      <protection locked="0"/>
    </xf>
    <xf numFmtId="0" fontId="84" fillId="0" borderId="33" xfId="0" applyFont="1" applyFill="1" applyBorder="1" applyAlignment="1" applyProtection="1">
      <alignment horizontal="center" vertical="center" wrapText="1"/>
      <protection locked="0"/>
    </xf>
    <xf numFmtId="0" fontId="84" fillId="0" borderId="34" xfId="0" applyFont="1" applyBorder="1" applyAlignment="1" applyProtection="1">
      <alignment wrapText="1"/>
      <protection locked="0"/>
    </xf>
    <xf numFmtId="0" fontId="50" fillId="0" borderId="22" xfId="0" applyFont="1" applyBorder="1" applyAlignment="1" applyProtection="1">
      <alignment horizontal="left" vertical="center"/>
      <protection locked="0"/>
    </xf>
    <xf numFmtId="0" fontId="50" fillId="0" borderId="25" xfId="0" applyFont="1" applyBorder="1" applyAlignment="1" applyProtection="1">
      <alignment horizontal="left" vertical="center"/>
      <protection locked="0"/>
    </xf>
    <xf numFmtId="0" fontId="50" fillId="0" borderId="13"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18" fillId="0" borderId="52"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19"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84" fillId="0" borderId="23" xfId="0" applyFont="1" applyBorder="1" applyAlignment="1" applyProtection="1">
      <alignment horizontal="left"/>
      <protection locked="0"/>
    </xf>
    <xf numFmtId="0" fontId="0" fillId="0" borderId="0" xfId="0" applyBorder="1" applyAlignment="1" applyProtection="1">
      <protection locked="0"/>
    </xf>
    <xf numFmtId="0" fontId="89" fillId="0" borderId="38" xfId="0" applyFont="1" applyBorder="1" applyAlignment="1" applyProtection="1">
      <alignment horizontal="left" vertical="center"/>
      <protection locked="0"/>
    </xf>
    <xf numFmtId="0" fontId="89" fillId="0" borderId="31" xfId="0" applyFont="1" applyBorder="1" applyAlignment="1" applyProtection="1">
      <alignment horizontal="left"/>
      <protection locked="0"/>
    </xf>
    <xf numFmtId="0" fontId="0" fillId="0" borderId="52" xfId="0" applyBorder="1" applyAlignment="1" applyProtection="1">
      <alignment horizontal="left"/>
      <protection locked="0"/>
    </xf>
    <xf numFmtId="4" fontId="88" fillId="8" borderId="22" xfId="0" applyNumberFormat="1" applyFont="1" applyFill="1" applyBorder="1" applyAlignment="1" applyProtection="1">
      <alignment horizontal="center"/>
      <protection locked="0"/>
    </xf>
    <xf numFmtId="0" fontId="0" fillId="0" borderId="25" xfId="0" applyBorder="1" applyAlignment="1" applyProtection="1">
      <protection locked="0"/>
    </xf>
    <xf numFmtId="0" fontId="0" fillId="0" borderId="13" xfId="0" applyBorder="1" applyAlignment="1" applyProtection="1">
      <protection locked="0"/>
    </xf>
    <xf numFmtId="0" fontId="18" fillId="0" borderId="33" xfId="0" applyFont="1" applyBorder="1" applyAlignment="1" applyProtection="1">
      <alignment horizontal="left"/>
      <protection locked="0"/>
    </xf>
    <xf numFmtId="0" fontId="0" fillId="0" borderId="96" xfId="0" applyBorder="1" applyAlignment="1" applyProtection="1">
      <alignment horizontal="left"/>
      <protection locked="0"/>
    </xf>
    <xf numFmtId="0" fontId="0" fillId="0" borderId="34" xfId="0" applyBorder="1" applyAlignment="1" applyProtection="1">
      <alignment horizontal="left"/>
      <protection locked="0"/>
    </xf>
    <xf numFmtId="0" fontId="18" fillId="0" borderId="38" xfId="0" applyFont="1"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19" fillId="0" borderId="11" xfId="0" applyFont="1" applyBorder="1" applyAlignment="1" applyProtection="1">
      <alignment horizontal="left" vertical="top"/>
      <protection locked="0"/>
    </xf>
    <xf numFmtId="0" fontId="23" fillId="0" borderId="22"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4" fontId="18" fillId="16" borderId="22" xfId="0" applyNumberFormat="1" applyFont="1" applyFill="1" applyBorder="1" applyAlignment="1" applyProtection="1">
      <alignment horizontal="right" vertical="center"/>
    </xf>
    <xf numFmtId="4" fontId="18" fillId="16" borderId="25" xfId="0" applyNumberFormat="1" applyFont="1" applyFill="1" applyBorder="1" applyAlignment="1" applyProtection="1">
      <alignment horizontal="right" vertical="center"/>
    </xf>
    <xf numFmtId="169" fontId="18" fillId="17" borderId="25" xfId="0" applyNumberFormat="1" applyFont="1" applyFill="1" applyBorder="1" applyAlignment="1" applyProtection="1">
      <alignment horizontal="center" vertical="center"/>
    </xf>
    <xf numFmtId="169" fontId="18" fillId="17" borderId="13" xfId="0" applyNumberFormat="1" applyFont="1" applyFill="1" applyBorder="1" applyAlignment="1" applyProtection="1">
      <alignment horizontal="center" vertical="center"/>
    </xf>
    <xf numFmtId="4" fontId="18" fillId="16" borderId="13" xfId="0" applyNumberFormat="1" applyFont="1" applyFill="1" applyBorder="1" applyAlignment="1" applyProtection="1">
      <alignment horizontal="right" vertical="center"/>
    </xf>
    <xf numFmtId="0" fontId="18" fillId="16" borderId="22" xfId="0" applyFont="1" applyFill="1" applyBorder="1" applyAlignment="1" applyProtection="1">
      <alignment horizontal="right" vertical="center"/>
    </xf>
    <xf numFmtId="0" fontId="18" fillId="16" borderId="25" xfId="0" applyFont="1" applyFill="1" applyBorder="1" applyAlignment="1" applyProtection="1">
      <alignment horizontal="right" vertical="center"/>
    </xf>
    <xf numFmtId="0" fontId="0" fillId="0" borderId="44" xfId="0" applyBorder="1" applyAlignment="1" applyProtection="1">
      <alignment horizontal="left" vertical="center"/>
      <protection locked="0"/>
    </xf>
    <xf numFmtId="4" fontId="88" fillId="8" borderId="22" xfId="0" applyNumberFormat="1" applyFont="1" applyFill="1" applyBorder="1" applyAlignment="1" applyProtection="1">
      <alignment horizontal="left"/>
      <protection locked="0"/>
    </xf>
    <xf numFmtId="0" fontId="84" fillId="0" borderId="13" xfId="0" applyFont="1" applyBorder="1" applyAlignment="1" applyProtection="1">
      <alignment horizontal="left"/>
      <protection locked="0"/>
    </xf>
    <xf numFmtId="0" fontId="18" fillId="0" borderId="38" xfId="0" applyFont="1" applyBorder="1" applyAlignment="1" applyProtection="1">
      <alignment horizontal="left" vertical="center" wrapText="1"/>
      <protection locked="0"/>
    </xf>
    <xf numFmtId="0" fontId="0" fillId="0" borderId="39" xfId="0" applyBorder="1" applyAlignment="1" applyProtection="1">
      <alignment vertical="center" wrapText="1"/>
      <protection locked="0"/>
    </xf>
    <xf numFmtId="4" fontId="88" fillId="8" borderId="22" xfId="0" applyNumberFormat="1" applyFont="1" applyFill="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13" xfId="0" applyBorder="1" applyAlignment="1" applyProtection="1">
      <alignment vertical="center"/>
      <protection locked="0"/>
    </xf>
    <xf numFmtId="0" fontId="1" fillId="0" borderId="6" xfId="2" applyFont="1" applyBorder="1" applyAlignment="1" applyProtection="1">
      <alignment horizontal="left" vertical="top"/>
      <protection locked="0"/>
    </xf>
    <xf numFmtId="0" fontId="1" fillId="0" borderId="7" xfId="2" applyFont="1" applyBorder="1" applyAlignment="1" applyProtection="1">
      <alignment horizontal="left" vertical="top"/>
      <protection locked="0"/>
    </xf>
    <xf numFmtId="0" fontId="1" fillId="0" borderId="8" xfId="2" applyFont="1" applyBorder="1" applyAlignment="1" applyProtection="1">
      <alignment horizontal="left" vertical="top"/>
      <protection locked="0"/>
    </xf>
    <xf numFmtId="0" fontId="1" fillId="0" borderId="9" xfId="2" applyFont="1" applyBorder="1" applyAlignment="1" applyProtection="1">
      <alignment horizontal="left" vertical="top"/>
      <protection locked="0"/>
    </xf>
    <xf numFmtId="0" fontId="1" fillId="0" borderId="0" xfId="2" applyFont="1" applyAlignment="1" applyProtection="1">
      <alignment horizontal="left" vertical="top"/>
      <protection locked="0"/>
    </xf>
    <xf numFmtId="0" fontId="1" fillId="0" borderId="10" xfId="2" applyFont="1" applyBorder="1" applyAlignment="1" applyProtection="1">
      <alignment horizontal="left" vertical="top"/>
      <protection locked="0"/>
    </xf>
    <xf numFmtId="0" fontId="1" fillId="0" borderId="1" xfId="2" applyFont="1" applyBorder="1" applyAlignment="1" applyProtection="1">
      <alignment horizontal="left" vertical="top"/>
      <protection locked="0"/>
    </xf>
    <xf numFmtId="0" fontId="1" fillId="0" borderId="2" xfId="2" applyFont="1" applyBorder="1" applyAlignment="1" applyProtection="1">
      <alignment horizontal="left" vertical="top"/>
      <protection locked="0"/>
    </xf>
    <xf numFmtId="0" fontId="1" fillId="0" borderId="3" xfId="2" applyFont="1" applyBorder="1" applyAlignment="1" applyProtection="1">
      <alignment horizontal="left" vertical="top"/>
      <protection locked="0"/>
    </xf>
    <xf numFmtId="0" fontId="24" fillId="3" borderId="4" xfId="2" applyFont="1" applyFill="1" applyBorder="1" applyAlignment="1" applyProtection="1">
      <alignment horizontal="left" vertical="center"/>
      <protection hidden="1"/>
    </xf>
    <xf numFmtId="0" fontId="24" fillId="3" borderId="29" xfId="2" applyFont="1" applyFill="1" applyBorder="1" applyAlignment="1" applyProtection="1">
      <alignment horizontal="left" vertical="center"/>
      <protection hidden="1"/>
    </xf>
    <xf numFmtId="0" fontId="24" fillId="3" borderId="84" xfId="2" applyFont="1" applyFill="1" applyBorder="1" applyAlignment="1" applyProtection="1">
      <alignment horizontal="left" vertical="center"/>
      <protection hidden="1"/>
    </xf>
    <xf numFmtId="0" fontId="24" fillId="3" borderId="85" xfId="2" applyFont="1" applyFill="1" applyBorder="1" applyAlignment="1" applyProtection="1">
      <alignment horizontal="left" vertical="center"/>
      <protection hidden="1"/>
    </xf>
    <xf numFmtId="0" fontId="24" fillId="3" borderId="87" xfId="2" applyFont="1" applyFill="1" applyBorder="1" applyAlignment="1" applyProtection="1">
      <alignment horizontal="left" vertical="center"/>
      <protection hidden="1"/>
    </xf>
    <xf numFmtId="0" fontId="24" fillId="3" borderId="88" xfId="2" applyFont="1" applyFill="1" applyBorder="1" applyAlignment="1" applyProtection="1">
      <alignment horizontal="left" vertical="center"/>
      <protection hidden="1"/>
    </xf>
    <xf numFmtId="0" fontId="24" fillId="3" borderId="89" xfId="2" applyFont="1" applyFill="1" applyBorder="1" applyAlignment="1" applyProtection="1">
      <alignment horizontal="left" vertical="center"/>
      <protection hidden="1"/>
    </xf>
    <xf numFmtId="0" fontId="24" fillId="3" borderId="87" xfId="2" applyFont="1" applyFill="1" applyBorder="1" applyAlignment="1" applyProtection="1">
      <alignment vertical="center"/>
      <protection hidden="1"/>
    </xf>
    <xf numFmtId="0" fontId="24" fillId="3" borderId="88" xfId="2" applyFont="1" applyFill="1" applyBorder="1" applyAlignment="1" applyProtection="1">
      <alignment vertical="center"/>
      <protection hidden="1"/>
    </xf>
    <xf numFmtId="0" fontId="24" fillId="3" borderId="89" xfId="2" applyFont="1" applyFill="1" applyBorder="1" applyAlignment="1" applyProtection="1">
      <alignment vertical="center"/>
      <protection hidden="1"/>
    </xf>
    <xf numFmtId="0" fontId="18" fillId="3" borderId="84" xfId="2" applyFont="1" applyFill="1" applyBorder="1" applyAlignment="1" applyProtection="1">
      <alignment horizontal="left" vertical="center"/>
      <protection hidden="1"/>
    </xf>
    <xf numFmtId="0" fontId="18" fillId="3" borderId="85" xfId="2" applyFont="1" applyFill="1" applyBorder="1" applyAlignment="1" applyProtection="1">
      <alignment horizontal="left" vertical="center"/>
      <protection hidden="1"/>
    </xf>
    <xf numFmtId="0" fontId="24" fillId="3" borderId="90" xfId="2" applyFont="1" applyFill="1" applyBorder="1" applyAlignment="1" applyProtection="1">
      <alignment horizontal="left" vertical="center"/>
      <protection hidden="1"/>
    </xf>
    <xf numFmtId="0" fontId="24" fillId="3" borderId="91" xfId="2" applyFont="1" applyFill="1" applyBorder="1" applyAlignment="1" applyProtection="1">
      <alignment horizontal="left" vertical="center"/>
      <protection hidden="1"/>
    </xf>
    <xf numFmtId="0" fontId="24" fillId="3" borderId="92" xfId="2" applyFont="1" applyFill="1" applyBorder="1" applyAlignment="1" applyProtection="1">
      <alignment horizontal="left" vertical="center"/>
      <protection hidden="1"/>
    </xf>
    <xf numFmtId="0" fontId="24" fillId="3" borderId="90" xfId="2" applyFont="1" applyFill="1" applyBorder="1" applyAlignment="1" applyProtection="1">
      <alignment vertical="center"/>
      <protection hidden="1"/>
    </xf>
    <xf numFmtId="0" fontId="24" fillId="3" borderId="91" xfId="2" applyFont="1" applyFill="1" applyBorder="1" applyAlignment="1" applyProtection="1">
      <alignment vertical="center"/>
      <protection hidden="1"/>
    </xf>
    <xf numFmtId="0" fontId="24" fillId="3" borderId="92" xfId="2" applyFont="1" applyFill="1" applyBorder="1" applyAlignment="1" applyProtection="1">
      <alignment vertical="center"/>
      <protection hidden="1"/>
    </xf>
    <xf numFmtId="0" fontId="34" fillId="3" borderId="22" xfId="2" applyFont="1" applyFill="1" applyBorder="1" applyAlignment="1" applyProtection="1">
      <alignment vertical="center"/>
      <protection hidden="1"/>
    </xf>
    <xf numFmtId="0" fontId="34" fillId="3" borderId="25" xfId="2" applyFont="1" applyFill="1" applyBorder="1" applyAlignment="1" applyProtection="1">
      <alignment vertical="center"/>
      <protection hidden="1"/>
    </xf>
    <xf numFmtId="0" fontId="34" fillId="3" borderId="93" xfId="2" applyFont="1" applyFill="1" applyBorder="1" applyAlignment="1" applyProtection="1">
      <alignment vertical="center"/>
      <protection hidden="1"/>
    </xf>
    <xf numFmtId="0" fontId="1" fillId="3" borderId="66" xfId="2" applyFont="1" applyFill="1" applyBorder="1" applyAlignment="1" applyProtection="1">
      <alignment vertical="center"/>
      <protection hidden="1"/>
    </xf>
    <xf numFmtId="0" fontId="1" fillId="3" borderId="67" xfId="2" applyFont="1" applyFill="1" applyBorder="1" applyAlignment="1" applyProtection="1">
      <alignment vertical="center"/>
      <protection hidden="1"/>
    </xf>
    <xf numFmtId="0" fontId="1" fillId="3" borderId="66" xfId="2" applyFont="1" applyFill="1" applyBorder="1" applyAlignment="1" applyProtection="1">
      <alignment horizontal="left" vertical="center"/>
      <protection hidden="1"/>
    </xf>
    <xf numFmtId="0" fontId="1" fillId="3" borderId="67" xfId="2" applyFont="1" applyFill="1" applyBorder="1" applyAlignment="1" applyProtection="1">
      <alignment horizontal="left" vertical="center"/>
      <protection hidden="1"/>
    </xf>
    <xf numFmtId="0" fontId="0" fillId="0" borderId="53" xfId="0" applyBorder="1" applyProtection="1">
      <protection hidden="1"/>
    </xf>
    <xf numFmtId="0" fontId="0" fillId="0" borderId="82" xfId="0" applyBorder="1" applyProtection="1">
      <protection hidden="1"/>
    </xf>
    <xf numFmtId="0" fontId="0" fillId="0" borderId="0" xfId="0" applyProtection="1">
      <protection hidden="1"/>
    </xf>
    <xf numFmtId="0" fontId="0" fillId="0" borderId="10" xfId="0" applyBorder="1" applyProtection="1">
      <protection hidden="1"/>
    </xf>
    <xf numFmtId="0" fontId="95" fillId="0" borderId="0" xfId="0" applyFont="1" applyAlignment="1">
      <alignment horizontal="left" vertical="top" wrapText="1"/>
    </xf>
    <xf numFmtId="0" fontId="58" fillId="6" borderId="0" xfId="2" applyFont="1" applyFill="1" applyAlignment="1" applyProtection="1">
      <alignment horizontal="center"/>
      <protection hidden="1"/>
    </xf>
    <xf numFmtId="0" fontId="58" fillId="6" borderId="0" xfId="2" applyFont="1" applyFill="1" applyAlignment="1" applyProtection="1">
      <alignment horizontal="center" vertical="center"/>
      <protection hidden="1"/>
    </xf>
    <xf numFmtId="0" fontId="55" fillId="0" borderId="0" xfId="2" applyFont="1" applyAlignment="1" applyProtection="1">
      <alignment horizontal="center" vertical="center"/>
      <protection hidden="1"/>
    </xf>
    <xf numFmtId="0" fontId="33" fillId="0" borderId="0" xfId="2" applyFont="1" applyAlignment="1" applyProtection="1">
      <alignment horizontal="center" vertical="center"/>
      <protection hidden="1"/>
    </xf>
    <xf numFmtId="0" fontId="24" fillId="3" borderId="54" xfId="2" applyFont="1" applyFill="1" applyBorder="1" applyAlignment="1" applyProtection="1">
      <alignment horizontal="center" vertical="center"/>
      <protection hidden="1"/>
    </xf>
    <xf numFmtId="0" fontId="24" fillId="3" borderId="55" xfId="2" applyFont="1" applyFill="1" applyBorder="1" applyAlignment="1" applyProtection="1">
      <alignment horizontal="center" vertical="center"/>
      <protection hidden="1"/>
    </xf>
    <xf numFmtId="0" fontId="24" fillId="3" borderId="56" xfId="2" applyFont="1" applyFill="1" applyBorder="1" applyAlignment="1" applyProtection="1">
      <alignment horizontal="center" vertical="center"/>
      <protection hidden="1"/>
    </xf>
    <xf numFmtId="0" fontId="24" fillId="3" borderId="60" xfId="2" applyFont="1" applyFill="1" applyBorder="1" applyAlignment="1" applyProtection="1">
      <alignment vertical="center"/>
      <protection hidden="1"/>
    </xf>
    <xf numFmtId="0" fontId="24" fillId="3" borderId="61" xfId="2" applyFont="1" applyFill="1" applyBorder="1" applyAlignment="1" applyProtection="1">
      <alignment vertical="center"/>
      <protection hidden="1"/>
    </xf>
    <xf numFmtId="0" fontId="24" fillId="3" borderId="75" xfId="2" applyFont="1" applyFill="1" applyBorder="1" applyAlignment="1" applyProtection="1">
      <alignment vertical="center"/>
      <protection hidden="1"/>
    </xf>
    <xf numFmtId="0" fontId="24" fillId="3" borderId="76" xfId="2" applyFont="1" applyFill="1" applyBorder="1" applyAlignment="1" applyProtection="1">
      <alignment vertical="center"/>
      <protection hidden="1"/>
    </xf>
    <xf numFmtId="0" fontId="92" fillId="6" borderId="0" xfId="2" applyFont="1" applyFill="1" applyAlignment="1" applyProtection="1">
      <alignment horizontal="center" vertical="center"/>
      <protection hidden="1"/>
    </xf>
    <xf numFmtId="0" fontId="0" fillId="0" borderId="2" xfId="0" applyBorder="1" applyProtection="1">
      <protection hidden="1"/>
    </xf>
    <xf numFmtId="0" fontId="0" fillId="0" borderId="3" xfId="0" applyBorder="1" applyProtection="1">
      <protection hidden="1"/>
    </xf>
    <xf numFmtId="0" fontId="20" fillId="0" borderId="0" xfId="2" applyFont="1" applyAlignment="1" applyProtection="1">
      <alignment horizontal="right" vertical="top" wrapText="1"/>
      <protection hidden="1"/>
    </xf>
    <xf numFmtId="0" fontId="19" fillId="0" borderId="0" xfId="2" applyBorder="1" applyAlignment="1" applyProtection="1">
      <alignment horizontal="right" vertical="top" wrapText="1"/>
      <protection hidden="1"/>
    </xf>
    <xf numFmtId="0" fontId="19" fillId="0" borderId="0" xfId="2" applyAlignment="1" applyProtection="1">
      <alignment horizontal="right" vertical="top" wrapText="1"/>
      <protection hidden="1"/>
    </xf>
    <xf numFmtId="0" fontId="19" fillId="0" borderId="0" xfId="2" applyAlignment="1" applyProtection="1">
      <alignment horizontal="right"/>
      <protection hidden="1"/>
    </xf>
    <xf numFmtId="0" fontId="19" fillId="0" borderId="0" xfId="2" applyBorder="1" applyAlignment="1" applyProtection="1">
      <alignment horizontal="right"/>
      <protection hidden="1"/>
    </xf>
    <xf numFmtId="0" fontId="25" fillId="8" borderId="16" xfId="0" applyFont="1" applyFill="1" applyBorder="1" applyAlignment="1">
      <alignment horizontal="left" vertical="center"/>
    </xf>
    <xf numFmtId="0" fontId="25" fillId="8" borderId="21" xfId="0" applyFont="1" applyFill="1" applyBorder="1" applyAlignment="1">
      <alignment horizontal="left" vertical="center"/>
    </xf>
    <xf numFmtId="0" fontId="25" fillId="8" borderId="27" xfId="0" applyFont="1" applyFill="1" applyBorder="1" applyAlignment="1">
      <alignment horizontal="left" vertical="center"/>
    </xf>
    <xf numFmtId="0" fontId="78" fillId="0" borderId="0" xfId="2" applyFont="1" applyAlignment="1" applyProtection="1">
      <alignment horizontal="center" vertical="center" wrapText="1"/>
      <protection hidden="1"/>
    </xf>
    <xf numFmtId="0" fontId="59" fillId="0" borderId="0" xfId="2" applyFont="1" applyAlignment="1" applyProtection="1">
      <alignment horizontal="center" vertical="center" wrapText="1"/>
      <protection hidden="1"/>
    </xf>
    <xf numFmtId="0" fontId="24" fillId="8" borderId="22" xfId="2" applyFont="1" applyFill="1" applyBorder="1" applyAlignment="1" applyProtection="1">
      <alignment horizontal="center" vertical="center"/>
      <protection locked="0"/>
    </xf>
    <xf numFmtId="0" fontId="24" fillId="8" borderId="25" xfId="2" applyFont="1" applyFill="1" applyBorder="1" applyAlignment="1" applyProtection="1">
      <alignment horizontal="center" vertical="center"/>
      <protection locked="0"/>
    </xf>
    <xf numFmtId="0" fontId="24" fillId="8" borderId="13" xfId="2" applyFont="1" applyFill="1" applyBorder="1" applyAlignment="1" applyProtection="1">
      <alignment horizontal="center" vertical="center"/>
      <protection locked="0"/>
    </xf>
    <xf numFmtId="0" fontId="24" fillId="8" borderId="22" xfId="0" applyFont="1" applyFill="1" applyBorder="1" applyAlignment="1" applyProtection="1">
      <alignment horizontal="center" vertical="center"/>
      <protection locked="0"/>
    </xf>
    <xf numFmtId="0" fontId="24" fillId="8" borderId="25" xfId="0" applyFont="1" applyFill="1" applyBorder="1" applyAlignment="1" applyProtection="1">
      <alignment horizontal="center" vertical="center"/>
      <protection locked="0"/>
    </xf>
    <xf numFmtId="0" fontId="24" fillId="8" borderId="13" xfId="0" applyFont="1" applyFill="1" applyBorder="1" applyAlignment="1" applyProtection="1">
      <alignment horizontal="center" vertical="center"/>
      <protection locked="0"/>
    </xf>
    <xf numFmtId="0" fontId="1" fillId="8" borderId="22" xfId="2" applyFont="1" applyFill="1" applyBorder="1" applyAlignment="1" applyProtection="1">
      <alignment horizontal="center" vertical="center"/>
      <protection locked="0"/>
    </xf>
    <xf numFmtId="0" fontId="1" fillId="8" borderId="25" xfId="2" applyFont="1" applyFill="1" applyBorder="1" applyAlignment="1" applyProtection="1">
      <alignment horizontal="center" vertical="center"/>
      <protection locked="0"/>
    </xf>
    <xf numFmtId="0" fontId="1" fillId="8" borderId="13" xfId="2" applyFont="1" applyFill="1" applyBorder="1" applyAlignment="1" applyProtection="1">
      <alignment horizontal="center" vertical="center"/>
      <protection locked="0"/>
    </xf>
    <xf numFmtId="0" fontId="19" fillId="8" borderId="30" xfId="2" applyFill="1" applyBorder="1" applyAlignment="1" applyProtection="1">
      <alignment horizontal="left" vertical="top" wrapText="1"/>
      <protection locked="0"/>
    </xf>
    <xf numFmtId="0" fontId="19" fillId="8" borderId="11" xfId="2" applyFill="1" applyBorder="1" applyAlignment="1" applyProtection="1">
      <alignment horizontal="left" vertical="top" wrapText="1"/>
      <protection locked="0"/>
    </xf>
    <xf numFmtId="0" fontId="19" fillId="8" borderId="16" xfId="2" applyFill="1" applyBorder="1" applyAlignment="1" applyProtection="1">
      <alignment horizontal="left" vertical="top" wrapText="1"/>
      <protection locked="0"/>
    </xf>
    <xf numFmtId="0" fontId="19" fillId="8" borderId="23" xfId="2" applyFill="1" applyBorder="1" applyAlignment="1" applyProtection="1">
      <alignment horizontal="left" vertical="top" wrapText="1"/>
      <protection locked="0"/>
    </xf>
    <xf numFmtId="0" fontId="19" fillId="8" borderId="0" xfId="2" applyFill="1" applyBorder="1" applyAlignment="1" applyProtection="1">
      <alignment horizontal="left" vertical="top" wrapText="1"/>
      <protection locked="0"/>
    </xf>
    <xf numFmtId="0" fontId="19" fillId="8" borderId="27" xfId="2" applyFill="1" applyBorder="1" applyAlignment="1" applyProtection="1">
      <alignment horizontal="left" vertical="top" wrapText="1"/>
      <protection locked="0"/>
    </xf>
    <xf numFmtId="0" fontId="19" fillId="8" borderId="31" xfId="2" applyFill="1" applyBorder="1" applyAlignment="1" applyProtection="1">
      <alignment horizontal="left" vertical="top" wrapText="1"/>
      <protection locked="0"/>
    </xf>
    <xf numFmtId="0" fontId="19" fillId="8" borderId="52" xfId="2" applyFill="1" applyBorder="1" applyAlignment="1" applyProtection="1">
      <alignment horizontal="left" vertical="top" wrapText="1"/>
      <protection locked="0"/>
    </xf>
    <xf numFmtId="0" fontId="19" fillId="8" borderId="21" xfId="2" applyFill="1" applyBorder="1" applyAlignment="1" applyProtection="1">
      <alignment horizontal="left" vertical="top" wrapText="1"/>
      <protection locked="0"/>
    </xf>
    <xf numFmtId="10" fontId="77" fillId="3" borderId="15" xfId="0" applyNumberFormat="1" applyFont="1" applyFill="1" applyBorder="1" applyAlignment="1">
      <alignment horizontal="right" vertical="center"/>
    </xf>
    <xf numFmtId="10" fontId="77" fillId="3" borderId="12" xfId="0" applyNumberFormat="1" applyFont="1" applyFill="1" applyBorder="1" applyAlignment="1">
      <alignment horizontal="right" vertical="center"/>
    </xf>
    <xf numFmtId="10" fontId="77" fillId="3" borderId="26" xfId="0" applyNumberFormat="1" applyFont="1" applyFill="1" applyBorder="1" applyAlignment="1">
      <alignment horizontal="right" vertical="center"/>
    </xf>
    <xf numFmtId="10" fontId="77" fillId="0" borderId="15" xfId="0" applyNumberFormat="1" applyFont="1" applyBorder="1" applyAlignment="1">
      <alignment horizontal="center" vertical="center"/>
    </xf>
    <xf numFmtId="10" fontId="77" fillId="0" borderId="12" xfId="0" applyNumberFormat="1" applyFont="1" applyBorder="1" applyAlignment="1">
      <alignment horizontal="center" vertical="center"/>
    </xf>
    <xf numFmtId="10" fontId="77" fillId="0" borderId="26" xfId="0" applyNumberFormat="1" applyFont="1" applyBorder="1" applyAlignment="1">
      <alignment horizontal="center" vertical="center"/>
    </xf>
    <xf numFmtId="10" fontId="77" fillId="3" borderId="16" xfId="0" applyNumberFormat="1" applyFont="1" applyFill="1" applyBorder="1" applyAlignment="1">
      <alignment horizontal="center" vertical="center"/>
    </xf>
    <xf numFmtId="10" fontId="77" fillId="3" borderId="27" xfId="0" applyNumberFormat="1" applyFont="1" applyFill="1" applyBorder="1" applyAlignment="1">
      <alignment horizontal="center" vertical="center"/>
    </xf>
    <xf numFmtId="10" fontId="77" fillId="3" borderId="21" xfId="0" applyNumberFormat="1" applyFont="1" applyFill="1" applyBorder="1" applyAlignment="1">
      <alignment horizontal="center" vertical="center"/>
    </xf>
    <xf numFmtId="0" fontId="0" fillId="0" borderId="0" xfId="0" applyAlignment="1"/>
    <xf numFmtId="0" fontId="93" fillId="0" borderId="15" xfId="0" applyFont="1" applyBorder="1" applyAlignment="1">
      <alignment horizontal="center" vertical="center" wrapText="1"/>
    </xf>
    <xf numFmtId="0" fontId="93" fillId="0" borderId="12" xfId="0" applyFont="1" applyBorder="1" applyAlignment="1">
      <alignment horizontal="center" vertical="center" wrapText="1"/>
    </xf>
    <xf numFmtId="0" fontId="93" fillId="0" borderId="26" xfId="0" applyFont="1" applyBorder="1" applyAlignment="1">
      <alignment horizontal="center" vertical="center" wrapText="1"/>
    </xf>
    <xf numFmtId="0" fontId="93" fillId="0" borderId="15" xfId="0" applyFont="1" applyBorder="1" applyAlignment="1">
      <alignment horizontal="center" vertical="center"/>
    </xf>
    <xf numFmtId="0" fontId="93" fillId="0" borderId="12" xfId="0" applyFont="1" applyBorder="1" applyAlignment="1">
      <alignment horizontal="center" vertical="center"/>
    </xf>
    <xf numFmtId="0" fontId="93" fillId="0" borderId="26" xfId="0" applyFont="1" applyBorder="1" applyAlignment="1">
      <alignment horizontal="center" vertical="center"/>
    </xf>
    <xf numFmtId="0" fontId="77" fillId="0" borderId="12" xfId="0" applyFont="1" applyBorder="1" applyAlignment="1">
      <alignment horizontal="left" vertical="center" wrapText="1"/>
    </xf>
    <xf numFmtId="0" fontId="77" fillId="0" borderId="26" xfId="0" applyFont="1" applyBorder="1" applyAlignment="1">
      <alignment horizontal="left" vertical="center" wrapText="1"/>
    </xf>
    <xf numFmtId="0" fontId="93" fillId="0" borderId="30" xfId="0" applyFont="1" applyBorder="1" applyAlignment="1">
      <alignment horizontal="center" vertical="center" wrapText="1"/>
    </xf>
    <xf numFmtId="0" fontId="93" fillId="0" borderId="23" xfId="0" applyFont="1" applyBorder="1" applyAlignment="1">
      <alignment horizontal="center" vertical="center" wrapText="1"/>
    </xf>
    <xf numFmtId="0" fontId="93" fillId="0" borderId="31" xfId="0" applyFont="1" applyBorder="1" applyAlignment="1">
      <alignment horizontal="center" vertical="center" wrapText="1"/>
    </xf>
    <xf numFmtId="0" fontId="93" fillId="0" borderId="11" xfId="0" applyFont="1" applyBorder="1" applyAlignment="1">
      <alignment horizontal="center" vertical="center"/>
    </xf>
    <xf numFmtId="0" fontId="93" fillId="0" borderId="0" xfId="0" applyFont="1" applyBorder="1" applyAlignment="1">
      <alignment horizontal="center" vertical="center"/>
    </xf>
    <xf numFmtId="0" fontId="93" fillId="0" borderId="52" xfId="0" applyFont="1" applyBorder="1" applyAlignment="1">
      <alignment horizontal="center" vertical="center"/>
    </xf>
    <xf numFmtId="0" fontId="77" fillId="0" borderId="15"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2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26" xfId="0" applyFont="1" applyBorder="1" applyAlignment="1">
      <alignment horizontal="center" vertical="center" wrapText="1"/>
    </xf>
    <xf numFmtId="0" fontId="91" fillId="0" borderId="0" xfId="0" applyFont="1" applyAlignment="1">
      <alignment vertical="center" wrapText="1"/>
    </xf>
    <xf numFmtId="0" fontId="91" fillId="0" borderId="0" xfId="0" applyFont="1" applyAlignment="1"/>
    <xf numFmtId="10" fontId="77" fillId="0" borderId="15" xfId="0" applyNumberFormat="1" applyFont="1" applyBorder="1" applyAlignment="1">
      <alignment vertical="center"/>
    </xf>
    <xf numFmtId="10" fontId="77" fillId="0" borderId="12" xfId="0" applyNumberFormat="1" applyFont="1" applyBorder="1" applyAlignment="1">
      <alignment vertical="center"/>
    </xf>
    <xf numFmtId="10" fontId="77" fillId="0" borderId="26" xfId="0" applyNumberFormat="1" applyFont="1" applyBorder="1" applyAlignment="1">
      <alignment vertical="center"/>
    </xf>
    <xf numFmtId="0" fontId="94" fillId="0" borderId="22" xfId="0" applyFont="1" applyFill="1" applyBorder="1" applyAlignment="1">
      <alignment horizontal="center" vertical="center" wrapText="1"/>
    </xf>
    <xf numFmtId="0" fontId="94" fillId="0" borderId="13" xfId="0" applyFont="1" applyFill="1" applyBorder="1" applyAlignment="1">
      <alignment horizontal="center" vertical="center" wrapText="1"/>
    </xf>
    <xf numFmtId="0" fontId="24" fillId="0" borderId="4"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9" fillId="10" borderId="2" xfId="0" applyFont="1" applyFill="1" applyBorder="1" applyAlignment="1">
      <alignment horizontal="center" vertical="top"/>
    </xf>
    <xf numFmtId="0" fontId="8" fillId="13" borderId="4" xfId="0" applyFont="1" applyFill="1" applyBorder="1" applyAlignment="1">
      <alignment horizontal="left" vertical="center" wrapText="1"/>
    </xf>
    <xf numFmtId="0" fontId="8" fillId="13" borderId="14" xfId="0" applyFont="1" applyFill="1" applyBorder="1" applyAlignment="1">
      <alignment horizontal="left" vertical="center" wrapText="1"/>
    </xf>
    <xf numFmtId="0" fontId="8" fillId="13" borderId="29" xfId="0" applyFont="1" applyFill="1" applyBorder="1" applyAlignment="1">
      <alignment horizontal="left" vertical="center" wrapText="1"/>
    </xf>
    <xf numFmtId="0" fontId="79" fillId="14" borderId="4" xfId="0" applyFont="1" applyFill="1" applyBorder="1" applyAlignment="1">
      <alignment horizontal="center" vertical="center"/>
    </xf>
    <xf numFmtId="0" fontId="79" fillId="14" borderId="14" xfId="0" applyFont="1" applyFill="1" applyBorder="1" applyAlignment="1">
      <alignment horizontal="center" vertical="center"/>
    </xf>
    <xf numFmtId="0" fontId="79" fillId="14" borderId="29"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29" xfId="0" applyFont="1" applyFill="1" applyBorder="1" applyAlignment="1">
      <alignment horizontal="center" vertical="center"/>
    </xf>
    <xf numFmtId="0" fontId="80" fillId="0" borderId="4" xfId="0" applyFont="1" applyBorder="1" applyAlignment="1">
      <alignment horizontal="center" vertical="center"/>
    </xf>
    <xf numFmtId="0" fontId="80" fillId="0" borderId="14" xfId="0" applyFont="1" applyBorder="1" applyAlignment="1">
      <alignment horizontal="center" vertical="center"/>
    </xf>
    <xf numFmtId="0" fontId="80" fillId="0" borderId="29" xfId="0" applyFont="1" applyBorder="1" applyAlignment="1">
      <alignment horizontal="center" vertical="center"/>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7" fillId="12" borderId="9" xfId="0" applyFont="1" applyFill="1" applyBorder="1" applyAlignment="1" applyProtection="1">
      <alignment horizontal="left"/>
      <protection locked="0"/>
    </xf>
    <xf numFmtId="0" fontId="7" fillId="12" borderId="0" xfId="0" applyFont="1" applyFill="1" applyAlignment="1" applyProtection="1">
      <alignment horizontal="left"/>
      <protection locked="0"/>
    </xf>
    <xf numFmtId="0" fontId="49" fillId="15" borderId="0" xfId="0" applyFont="1" applyFill="1" applyAlignment="1">
      <alignment horizontal="center"/>
    </xf>
    <xf numFmtId="0" fontId="49" fillId="15" borderId="10" xfId="0" applyFont="1" applyFill="1" applyBorder="1" applyAlignment="1">
      <alignment horizontal="center"/>
    </xf>
    <xf numFmtId="0" fontId="82" fillId="4" borderId="9" xfId="0" applyFont="1" applyFill="1" applyBorder="1" applyAlignment="1">
      <alignment horizontal="left" vertical="center" wrapText="1"/>
    </xf>
    <xf numFmtId="0" fontId="82" fillId="4" borderId="0" xfId="0" applyFont="1" applyFill="1" applyAlignment="1">
      <alignment horizontal="left" vertical="center" wrapText="1"/>
    </xf>
    <xf numFmtId="0" fontId="82" fillId="4" borderId="10" xfId="0" applyFont="1" applyFill="1" applyBorder="1" applyAlignment="1">
      <alignment horizontal="left" vertical="center" wrapText="1"/>
    </xf>
    <xf numFmtId="0" fontId="47" fillId="8" borderId="0" xfId="0" applyFont="1" applyFill="1" applyBorder="1" applyAlignment="1" applyProtection="1">
      <alignment horizontal="center" wrapText="1"/>
      <protection locked="0"/>
    </xf>
    <xf numFmtId="0" fontId="7" fillId="8" borderId="0" xfId="0" applyFont="1" applyFill="1" applyAlignment="1" applyProtection="1">
      <alignment horizontal="center" vertical="center"/>
    </xf>
    <xf numFmtId="0" fontId="7" fillId="8" borderId="0" xfId="0" quotePrefix="1" applyFont="1" applyFill="1" applyAlignment="1" applyProtection="1">
      <alignment horizontal="center" vertical="center"/>
    </xf>
    <xf numFmtId="0" fontId="96" fillId="8" borderId="0" xfId="1" applyFont="1" applyFill="1" applyBorder="1" applyAlignment="1" applyProtection="1">
      <alignment horizontal="center" wrapText="1"/>
      <protection locked="0"/>
    </xf>
    <xf numFmtId="0" fontId="97" fillId="8" borderId="0" xfId="0" applyFont="1" applyFill="1" applyBorder="1" applyAlignment="1" applyProtection="1">
      <alignment horizontal="center" wrapText="1"/>
      <protection locked="0"/>
    </xf>
    <xf numFmtId="0" fontId="7" fillId="8" borderId="0" xfId="0" applyFont="1" applyFill="1" applyAlignment="1" applyProtection="1">
      <alignment horizontal="center"/>
    </xf>
    <xf numFmtId="0" fontId="7" fillId="8" borderId="0" xfId="0" quotePrefix="1" applyFont="1" applyFill="1" applyAlignment="1" applyProtection="1">
      <alignment horizontal="center"/>
    </xf>
    <xf numFmtId="0" fontId="47" fillId="8" borderId="0" xfId="0" applyFont="1" applyFill="1" applyBorder="1" applyAlignment="1" applyProtection="1">
      <alignment horizontal="center"/>
      <protection locked="0"/>
    </xf>
    <xf numFmtId="168" fontId="46" fillId="8" borderId="0" xfId="0" applyNumberFormat="1" applyFont="1" applyFill="1" applyAlignment="1" applyProtection="1">
      <alignment horizontal="center"/>
      <protection locked="0"/>
    </xf>
    <xf numFmtId="0" fontId="11" fillId="0" borderId="3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96" fillId="0" borderId="31" xfId="1" applyFont="1" applyFill="1" applyBorder="1" applyAlignment="1" applyProtection="1">
      <alignment horizontal="center" wrapText="1"/>
      <protection locked="0"/>
    </xf>
    <xf numFmtId="0" fontId="97" fillId="0" borderId="52" xfId="0" applyFont="1" applyFill="1" applyBorder="1" applyAlignment="1" applyProtection="1">
      <alignment horizontal="center" wrapText="1"/>
      <protection locked="0"/>
    </xf>
    <xf numFmtId="0" fontId="97" fillId="0" borderId="21" xfId="0" applyFont="1" applyFill="1" applyBorder="1" applyAlignment="1" applyProtection="1">
      <alignment horizontal="center" wrapText="1"/>
      <protection locked="0"/>
    </xf>
    <xf numFmtId="0" fontId="7" fillId="8" borderId="0" xfId="0" applyFont="1" applyFill="1" applyAlignment="1" applyProtection="1">
      <alignment horizontal="left"/>
    </xf>
  </cellXfs>
  <cellStyles count="6">
    <cellStyle name="Lien hypertexte" xfId="1" builtinId="8"/>
    <cellStyle name="Milliers 2" xfId="5"/>
    <cellStyle name="Monétaire 2" xfId="3"/>
    <cellStyle name="Normal" xfId="0" builtinId="0"/>
    <cellStyle name="Normal 2" xfId="2"/>
    <cellStyle name="Pourcentage 2" xfId="4"/>
  </cellStyles>
  <dxfs count="0"/>
  <tableStyles count="0" defaultTableStyle="TableStyleMedium2" defaultPivotStyle="PivotStyleMedium9"/>
  <colors>
    <mruColors>
      <color rgb="FFCCECFF"/>
      <color rgb="FFDCE6F1"/>
      <color rgb="FFD3EBF1"/>
      <color rgb="FFCFFBC9"/>
      <color rgb="FFFFFF99"/>
      <color rgb="FFFFCCCC"/>
      <color rgb="FF008000"/>
      <color rgb="FF0000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2]5 - Pièces justificatives'!$A$13" lockText="1" noThreeD="1"/>
</file>

<file path=xl/ctrlProps/ctrlProp2.xml><?xml version="1.0" encoding="utf-8"?>
<formControlPr xmlns="http://schemas.microsoft.com/office/spreadsheetml/2009/9/main" objectType="CheckBox" fmlaLink="'[2]5 - Pièces justificatives'!$A$13" lockText="1" noThreeD="1"/>
</file>

<file path=xl/ctrlProps/ctrlProp3.xml><?xml version="1.0" encoding="utf-8"?>
<formControlPr xmlns="http://schemas.microsoft.com/office/spreadsheetml/2009/9/main" objectType="CheckBox" fmlaLink="'[2]5 - Pièces justificatives'!$A$13" lockText="1" noThreeD="1"/>
</file>

<file path=xl/ctrlProps/ctrlProp4.xml><?xml version="1.0" encoding="utf-8"?>
<formControlPr xmlns="http://schemas.microsoft.com/office/spreadsheetml/2009/9/main" objectType="CheckBox" fmlaLink="'[2]5 - Pièces justificatives'!$A$14" lockText="1" noThreeD="1"/>
</file>

<file path=xl/ctrlProps/ctrlProp5.xml><?xml version="1.0" encoding="utf-8"?>
<formControlPr xmlns="http://schemas.microsoft.com/office/spreadsheetml/2009/9/main" objectType="CheckBox" fmlaLink="'[2]5 - Pièces justificatives'!$A$13" lockText="1" noThreeD="1"/>
</file>

<file path=xl/ctrlProps/ctrlProp6.xml><?xml version="1.0" encoding="utf-8"?>
<formControlPr xmlns="http://schemas.microsoft.com/office/spreadsheetml/2009/9/main" objectType="CheckBox" fmlaLink="'[2]5 - Pièces justificatives'!$A$14" lockText="1" noThreeD="1"/>
</file>

<file path=xl/ctrlProps/ctrlProp7.xml><?xml version="1.0" encoding="utf-8"?>
<formControlPr xmlns="http://schemas.microsoft.com/office/spreadsheetml/2009/9/main" objectType="CheckBox" fmlaLink="'[2]5 - Pièces justificatives'!$A$15" lockText="1" noThreeD="1"/>
</file>

<file path=xl/ctrlProps/ctrlProp8.xml><?xml version="1.0" encoding="utf-8"?>
<formControlPr xmlns="http://schemas.microsoft.com/office/spreadsheetml/2009/9/main" objectType="CheckBox" fmlaLink="'[2]5 - Pièces justificatives'!$A$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1133475</xdr:colOff>
          <xdr:row>53</xdr:row>
          <xdr:rowOff>66675</xdr:rowOff>
        </xdr:from>
        <xdr:to>
          <xdr:col>1</xdr:col>
          <xdr:colOff>295275</xdr:colOff>
          <xdr:row>54</xdr:row>
          <xdr:rowOff>104775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54</xdr:row>
          <xdr:rowOff>0</xdr:rowOff>
        </xdr:from>
        <xdr:to>
          <xdr:col>1</xdr:col>
          <xdr:colOff>295275</xdr:colOff>
          <xdr:row>55</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55</xdr:row>
          <xdr:rowOff>0</xdr:rowOff>
        </xdr:from>
        <xdr:to>
          <xdr:col>1</xdr:col>
          <xdr:colOff>295275</xdr:colOff>
          <xdr:row>56</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55</xdr:row>
          <xdr:rowOff>0</xdr:rowOff>
        </xdr:from>
        <xdr:to>
          <xdr:col>1</xdr:col>
          <xdr:colOff>295275</xdr:colOff>
          <xdr:row>56</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56</xdr:row>
          <xdr:rowOff>0</xdr:rowOff>
        </xdr:from>
        <xdr:to>
          <xdr:col>1</xdr:col>
          <xdr:colOff>295275</xdr:colOff>
          <xdr:row>57</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56</xdr:row>
          <xdr:rowOff>0</xdr:rowOff>
        </xdr:from>
        <xdr:to>
          <xdr:col>1</xdr:col>
          <xdr:colOff>295275</xdr:colOff>
          <xdr:row>57</xdr:row>
          <xdr:rowOff>28575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56</xdr:row>
          <xdr:rowOff>0</xdr:rowOff>
        </xdr:from>
        <xdr:to>
          <xdr:col>1</xdr:col>
          <xdr:colOff>295275</xdr:colOff>
          <xdr:row>57</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52</xdr:row>
          <xdr:rowOff>66675</xdr:rowOff>
        </xdr:from>
        <xdr:to>
          <xdr:col>1</xdr:col>
          <xdr:colOff>295275</xdr:colOff>
          <xdr:row>53</xdr:row>
          <xdr:rowOff>104775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228600</xdr:colOff>
      <xdr:row>0</xdr:row>
      <xdr:rowOff>144780</xdr:rowOff>
    </xdr:from>
    <xdr:to>
      <xdr:col>0</xdr:col>
      <xdr:colOff>1026294</xdr:colOff>
      <xdr:row>5</xdr:row>
      <xdr:rowOff>205740</xdr:rowOff>
    </xdr:to>
    <xdr:pic>
      <xdr:nvPicPr>
        <xdr:cNvPr id="13" name="Imag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44780"/>
          <a:ext cx="797694" cy="1165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54</xdr:row>
      <xdr:rowOff>3175</xdr:rowOff>
    </xdr:from>
    <xdr:to>
      <xdr:col>11</xdr:col>
      <xdr:colOff>0</xdr:colOff>
      <xdr:row>55</xdr:row>
      <xdr:rowOff>79375</xdr:rowOff>
    </xdr:to>
    <xdr:sp macro="" textlink="">
      <xdr:nvSpPr>
        <xdr:cNvPr id="2" name="ZoneTexte 1">
          <a:extLst>
            <a:ext uri="{FF2B5EF4-FFF2-40B4-BE49-F238E27FC236}">
              <a16:creationId xmlns:a16="http://schemas.microsoft.com/office/drawing/2014/main" id="{00000000-0008-0000-0200-000002000000}"/>
            </a:ext>
          </a:extLst>
        </xdr:cNvPr>
        <xdr:cNvSpPr txBox="1">
          <a:spLocks noChangeArrowheads="1"/>
        </xdr:cNvSpPr>
      </xdr:nvSpPr>
      <xdr:spPr bwMode="auto">
        <a:xfrm>
          <a:off x="19050" y="15198725"/>
          <a:ext cx="11985622" cy="234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fr-FR" sz="1200" b="1" i="0" u="none" strike="noStrike" baseline="0">
              <a:solidFill>
                <a:srgbClr val="000000"/>
              </a:solidFill>
              <a:latin typeface="Arial"/>
              <a:cs typeface="Arial"/>
            </a:rPr>
            <a:t>Préciser ci-dessous tout changement significatif intervenu dans le fonctionnement du FJT :</a:t>
          </a:r>
        </a:p>
      </xdr:txBody>
    </xdr:sp>
    <xdr:clientData/>
  </xdr:twoCellAnchor>
  <xdr:twoCellAnchor editAs="oneCell">
    <xdr:from>
      <xdr:col>0</xdr:col>
      <xdr:colOff>68580</xdr:colOff>
      <xdr:row>0</xdr:row>
      <xdr:rowOff>0</xdr:rowOff>
    </xdr:from>
    <xdr:to>
      <xdr:col>0</xdr:col>
      <xdr:colOff>866274</xdr:colOff>
      <xdr:row>3</xdr:row>
      <xdr:rowOff>426720</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0"/>
          <a:ext cx="797694" cy="1165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137160</xdr:colOff>
      <xdr:row>0</xdr:row>
      <xdr:rowOff>22860</xdr:rowOff>
    </xdr:from>
    <xdr:to>
      <xdr:col>0</xdr:col>
      <xdr:colOff>934854</xdr:colOff>
      <xdr:row>4</xdr:row>
      <xdr:rowOff>114300</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22860"/>
          <a:ext cx="797694" cy="1165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99060</xdr:colOff>
      <xdr:row>0</xdr:row>
      <xdr:rowOff>7620</xdr:rowOff>
    </xdr:from>
    <xdr:to>
      <xdr:col>0</xdr:col>
      <xdr:colOff>896754</xdr:colOff>
      <xdr:row>4</xdr:row>
      <xdr:rowOff>160020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7620"/>
          <a:ext cx="797694" cy="11658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220980</xdr:colOff>
      <xdr:row>2</xdr:row>
      <xdr:rowOff>0</xdr:rowOff>
    </xdr:from>
    <xdr:to>
      <xdr:col>0</xdr:col>
      <xdr:colOff>1018674</xdr:colOff>
      <xdr:row>5</xdr:row>
      <xdr:rowOff>487680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0" y="297180"/>
          <a:ext cx="797694" cy="1165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joli755\AppData\Local\Microsoft\Windows\INetCache\Content.Outlook\SE92GMXL\Formulaire%20PS%20FJT_BP%202021%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joli755\AppData\Local\Temp\notes69F788\Formulaire%20type%20%20LAEP%20REE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FJT"/>
      <sheetName val="1 Identification"/>
      <sheetName val="2 Capacité"/>
      <sheetName val="3 orga et assiette"/>
      <sheetName val="4 Fiche fonction"/>
      <sheetName val="4 Fiche fonction (2)"/>
      <sheetName val="4 Fiche fonction (3)"/>
      <sheetName val="5 Budget"/>
      <sheetName val="6 Attestation"/>
      <sheetName val="Diplômes"/>
      <sheetName val="Report SIAS"/>
    </sheetNames>
    <sheetDataSet>
      <sheetData sheetId="0" refreshError="1"/>
      <sheetData sheetId="1" refreshError="1">
        <row r="5">
          <cell r="B5" t="str">
            <v>PREVISIONNEL 2021</v>
          </cell>
        </row>
        <row r="48">
          <cell r="G48" t="str">
            <v>FJT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 moi"/>
      <sheetName val="1 - Identification"/>
      <sheetName val="2 - Activité"/>
      <sheetName val="3 - Données Financières"/>
      <sheetName val="4 - Attestation Caf"/>
      <sheetName val="5 - Pièces justificatives"/>
      <sheetName val="6- Complément activité"/>
      <sheetName val="Calcul des heures d'ouvert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fc.cafchambery@caf.cnafmail.fr" TargetMode="External"/><Relationship Id="rId1" Type="http://schemas.openxmlformats.org/officeDocument/2006/relationships/hyperlink" Target="mailto:afc.cafchambery@caf.cnafmail.fr"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SY67"/>
  <sheetViews>
    <sheetView showGridLines="0" zoomScale="90" zoomScaleNormal="90" zoomScaleSheetLayoutView="100" workbookViewId="0">
      <selection activeCell="C8" sqref="C8:J8"/>
    </sheetView>
  </sheetViews>
  <sheetFormatPr baseColWidth="10" defaultColWidth="9.140625" defaultRowHeight="15.75" x14ac:dyDescent="0.25"/>
  <cols>
    <col min="1" max="1" width="12.42578125" style="2" customWidth="1"/>
    <col min="2" max="2" width="33.42578125" style="2" customWidth="1"/>
    <col min="3" max="3" width="36.140625" style="2" customWidth="1"/>
    <col min="4" max="4" width="14.85546875" style="2" customWidth="1"/>
    <col min="5" max="5" width="18.5703125" style="2" customWidth="1"/>
    <col min="6" max="8" width="9.140625" style="2"/>
    <col min="9" max="9" width="11.5703125" style="2" customWidth="1"/>
    <col min="10" max="10" width="22.85546875" style="2" customWidth="1"/>
    <col min="11" max="23" width="9.140625" style="166"/>
    <col min="24" max="55" width="9.140625" style="54"/>
    <col min="56" max="519" width="9.140625" style="53"/>
    <col min="520" max="16384" width="9.140625" style="2"/>
  </cols>
  <sheetData>
    <row r="1" spans="1:10" ht="18.75" x14ac:dyDescent="0.3">
      <c r="A1" s="12"/>
      <c r="B1" s="13"/>
      <c r="C1" s="13"/>
      <c r="D1" s="13"/>
      <c r="E1" s="13"/>
      <c r="F1" s="13"/>
      <c r="G1" s="13"/>
      <c r="H1" s="13"/>
      <c r="I1" s="13"/>
      <c r="J1" s="13"/>
    </row>
    <row r="2" spans="1:10" ht="39" customHeight="1" x14ac:dyDescent="0.25">
      <c r="A2" s="461" t="s">
        <v>21</v>
      </c>
      <c r="B2" s="462"/>
      <c r="C2" s="462"/>
      <c r="D2" s="462"/>
      <c r="E2" s="462"/>
      <c r="F2" s="462"/>
      <c r="G2" s="462"/>
      <c r="H2" s="462"/>
      <c r="I2" s="462"/>
      <c r="J2" s="463"/>
    </row>
    <row r="3" spans="1:10" ht="26.25" customHeight="1" x14ac:dyDescent="0.3">
      <c r="A3" s="12"/>
      <c r="B3" s="13"/>
      <c r="C3" s="13"/>
      <c r="D3" s="13"/>
      <c r="E3" s="13"/>
      <c r="F3" s="13"/>
      <c r="G3" s="13"/>
      <c r="H3" s="13"/>
      <c r="I3" s="13"/>
      <c r="J3" s="13"/>
    </row>
    <row r="4" spans="1:10" ht="47.45" customHeight="1" x14ac:dyDescent="0.25">
      <c r="A4" s="471" t="s">
        <v>146</v>
      </c>
      <c r="B4" s="472"/>
      <c r="C4" s="472"/>
      <c r="D4" s="472"/>
      <c r="E4" s="472"/>
      <c r="F4" s="472"/>
      <c r="G4" s="472"/>
      <c r="H4" s="472"/>
      <c r="I4" s="472"/>
      <c r="J4" s="472"/>
    </row>
    <row r="5" spans="1:10" ht="61.5" customHeight="1" x14ac:dyDescent="0.25">
      <c r="A5" s="471" t="s">
        <v>228</v>
      </c>
      <c r="B5" s="471"/>
      <c r="C5" s="471"/>
      <c r="D5" s="471"/>
      <c r="E5" s="471"/>
      <c r="F5" s="471"/>
      <c r="G5" s="471"/>
      <c r="H5" s="471"/>
      <c r="I5" s="471"/>
      <c r="J5" s="471"/>
    </row>
    <row r="6" spans="1:10" ht="11.25" customHeight="1" x14ac:dyDescent="0.25">
      <c r="A6" s="14"/>
      <c r="B6" s="14"/>
      <c r="C6" s="14"/>
      <c r="D6" s="14"/>
      <c r="E6" s="14"/>
      <c r="F6" s="14"/>
      <c r="G6" s="14"/>
      <c r="H6" s="14"/>
      <c r="I6" s="14"/>
      <c r="J6" s="14"/>
    </row>
    <row r="7" spans="1:10" ht="24.95" customHeight="1" x14ac:dyDescent="0.25">
      <c r="A7" s="460" t="s">
        <v>31</v>
      </c>
      <c r="B7" s="460"/>
      <c r="C7" s="460"/>
      <c r="D7" s="460"/>
      <c r="E7" s="460"/>
      <c r="F7" s="460"/>
      <c r="G7" s="460"/>
      <c r="H7" s="460"/>
      <c r="I7" s="460"/>
      <c r="J7" s="460"/>
    </row>
    <row r="8" spans="1:10" ht="24.95" customHeight="1" x14ac:dyDescent="0.25">
      <c r="A8" s="133"/>
      <c r="B8" s="133"/>
      <c r="C8" s="473" t="s">
        <v>245</v>
      </c>
      <c r="D8" s="473"/>
      <c r="E8" s="473"/>
      <c r="F8" s="473"/>
      <c r="G8" s="473"/>
      <c r="H8" s="473"/>
      <c r="I8" s="473"/>
      <c r="J8" s="473"/>
    </row>
    <row r="9" spans="1:10" ht="24.95" customHeight="1" x14ac:dyDescent="0.25">
      <c r="A9" s="133"/>
      <c r="B9" s="133"/>
      <c r="C9" s="473" t="s">
        <v>131</v>
      </c>
      <c r="D9" s="473"/>
      <c r="E9" s="473"/>
      <c r="F9" s="473"/>
      <c r="G9" s="473"/>
      <c r="H9" s="473"/>
      <c r="I9" s="473"/>
      <c r="J9" s="473"/>
    </row>
    <row r="10" spans="1:10" ht="24.95" customHeight="1" x14ac:dyDescent="0.25">
      <c r="A10" s="12"/>
      <c r="B10" s="15"/>
      <c r="C10" s="473" t="s">
        <v>24</v>
      </c>
      <c r="D10" s="473"/>
      <c r="E10" s="473"/>
      <c r="F10" s="473"/>
      <c r="G10" s="473"/>
      <c r="H10" s="473"/>
      <c r="I10" s="473"/>
      <c r="J10" s="473"/>
    </row>
    <row r="11" spans="1:10" ht="24.95" customHeight="1" x14ac:dyDescent="0.25">
      <c r="A11" s="12"/>
      <c r="B11" s="15"/>
      <c r="C11" s="473" t="s">
        <v>250</v>
      </c>
      <c r="D11" s="473"/>
      <c r="E11" s="473"/>
      <c r="F11" s="473"/>
      <c r="G11" s="473"/>
      <c r="H11" s="473"/>
      <c r="I11" s="473"/>
      <c r="J11" s="473"/>
    </row>
    <row r="12" spans="1:10" ht="24.95" customHeight="1" x14ac:dyDescent="0.25">
      <c r="A12" s="12"/>
      <c r="B12" s="16"/>
      <c r="C12" s="430" t="s">
        <v>251</v>
      </c>
      <c r="D12" s="430"/>
      <c r="E12" s="430"/>
      <c r="F12" s="430"/>
      <c r="G12" s="430"/>
      <c r="H12" s="430"/>
      <c r="I12" s="430"/>
      <c r="J12" s="430"/>
    </row>
    <row r="13" spans="1:10" ht="24.95" customHeight="1" x14ac:dyDescent="0.25">
      <c r="A13" s="12"/>
      <c r="B13" s="16"/>
      <c r="C13" s="430" t="s">
        <v>252</v>
      </c>
      <c r="D13" s="430"/>
      <c r="E13" s="430"/>
      <c r="F13" s="430"/>
      <c r="G13" s="430"/>
      <c r="H13" s="430"/>
      <c r="I13" s="430"/>
      <c r="J13" s="430"/>
    </row>
    <row r="14" spans="1:10" ht="24.95" customHeight="1" x14ac:dyDescent="0.25">
      <c r="A14" s="12"/>
      <c r="B14" s="16"/>
      <c r="C14" s="430" t="s">
        <v>253</v>
      </c>
      <c r="D14" s="430"/>
      <c r="E14" s="430"/>
      <c r="F14" s="430"/>
      <c r="G14" s="430"/>
      <c r="H14" s="430"/>
      <c r="I14" s="430"/>
      <c r="J14" s="430"/>
    </row>
    <row r="15" spans="1:10" ht="24.95" customHeight="1" x14ac:dyDescent="0.25">
      <c r="A15" s="12"/>
      <c r="B15" s="16"/>
      <c r="C15" s="430" t="s">
        <v>254</v>
      </c>
      <c r="D15" s="430"/>
      <c r="E15" s="430"/>
      <c r="F15" s="430"/>
      <c r="G15" s="430"/>
      <c r="H15" s="430"/>
      <c r="I15" s="430"/>
      <c r="J15" s="430"/>
    </row>
    <row r="16" spans="1:10" ht="24.95" customHeight="1" x14ac:dyDescent="0.25">
      <c r="A16" s="12"/>
      <c r="B16" s="16"/>
      <c r="C16" s="430" t="s">
        <v>255</v>
      </c>
      <c r="D16" s="430"/>
      <c r="E16" s="430"/>
      <c r="F16" s="430"/>
      <c r="G16" s="430"/>
      <c r="H16" s="430"/>
      <c r="I16" s="430"/>
      <c r="J16" s="430"/>
    </row>
    <row r="17" spans="1:519" s="159" customFormat="1" ht="33" customHeight="1" x14ac:dyDescent="0.25">
      <c r="A17" s="464" t="s">
        <v>175</v>
      </c>
      <c r="B17" s="465"/>
      <c r="C17" s="465"/>
      <c r="D17" s="465"/>
      <c r="E17" s="465"/>
      <c r="F17" s="465"/>
      <c r="G17" s="465"/>
      <c r="H17" s="465"/>
      <c r="I17" s="465"/>
      <c r="J17" s="466"/>
      <c r="K17" s="167"/>
      <c r="L17" s="167"/>
      <c r="M17" s="167"/>
      <c r="N17" s="167"/>
      <c r="O17" s="167"/>
      <c r="P17" s="167"/>
      <c r="Q17" s="167"/>
      <c r="R17" s="167"/>
      <c r="S17" s="167"/>
      <c r="T17" s="167"/>
      <c r="U17" s="167"/>
      <c r="V17" s="167"/>
      <c r="W17" s="167"/>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c r="IJ17" s="161"/>
      <c r="IK17" s="161"/>
      <c r="IL17" s="161"/>
      <c r="IM17" s="161"/>
      <c r="IN17" s="161"/>
      <c r="IO17" s="161"/>
      <c r="IP17" s="161"/>
      <c r="IQ17" s="161"/>
      <c r="IR17" s="161"/>
      <c r="IS17" s="161"/>
      <c r="IT17" s="161"/>
      <c r="IU17" s="161"/>
      <c r="IV17" s="161"/>
      <c r="IW17" s="161"/>
      <c r="IX17" s="161"/>
      <c r="IY17" s="161"/>
      <c r="IZ17" s="161"/>
      <c r="JA17" s="161"/>
      <c r="JB17" s="161"/>
      <c r="JC17" s="161"/>
      <c r="JD17" s="161"/>
      <c r="JE17" s="161"/>
      <c r="JF17" s="161"/>
      <c r="JG17" s="161"/>
      <c r="JH17" s="161"/>
      <c r="JI17" s="161"/>
      <c r="JJ17" s="161"/>
      <c r="JK17" s="161"/>
      <c r="JL17" s="161"/>
      <c r="JM17" s="161"/>
      <c r="JN17" s="161"/>
      <c r="JO17" s="161"/>
      <c r="JP17" s="161"/>
      <c r="JQ17" s="161"/>
      <c r="JR17" s="161"/>
      <c r="JS17" s="161"/>
      <c r="JT17" s="161"/>
      <c r="JU17" s="161"/>
      <c r="JV17" s="161"/>
      <c r="JW17" s="161"/>
      <c r="JX17" s="161"/>
      <c r="JY17" s="161"/>
      <c r="JZ17" s="161"/>
      <c r="KA17" s="161"/>
      <c r="KB17" s="161"/>
      <c r="KC17" s="161"/>
      <c r="KD17" s="161"/>
      <c r="KE17" s="161"/>
      <c r="KF17" s="161"/>
      <c r="KG17" s="161"/>
      <c r="KH17" s="161"/>
      <c r="KI17" s="161"/>
      <c r="KJ17" s="161"/>
      <c r="KK17" s="161"/>
      <c r="KL17" s="161"/>
      <c r="KM17" s="161"/>
      <c r="KN17" s="161"/>
      <c r="KO17" s="161"/>
      <c r="KP17" s="161"/>
      <c r="KQ17" s="161"/>
      <c r="KR17" s="161"/>
      <c r="KS17" s="161"/>
      <c r="KT17" s="161"/>
      <c r="KU17" s="161"/>
      <c r="KV17" s="161"/>
      <c r="KW17" s="161"/>
      <c r="KX17" s="161"/>
      <c r="KY17" s="161"/>
      <c r="KZ17" s="161"/>
      <c r="LA17" s="161"/>
      <c r="LB17" s="161"/>
      <c r="LC17" s="161"/>
      <c r="LD17" s="161"/>
      <c r="LE17" s="161"/>
      <c r="LF17" s="161"/>
      <c r="LG17" s="161"/>
      <c r="LH17" s="161"/>
      <c r="LI17" s="161"/>
      <c r="LJ17" s="161"/>
      <c r="LK17" s="161"/>
      <c r="LL17" s="161"/>
      <c r="LM17" s="161"/>
      <c r="LN17" s="161"/>
      <c r="LO17" s="161"/>
      <c r="LP17" s="161"/>
      <c r="LQ17" s="161"/>
      <c r="LR17" s="161"/>
      <c r="LS17" s="161"/>
      <c r="LT17" s="161"/>
      <c r="LU17" s="161"/>
      <c r="LV17" s="161"/>
      <c r="LW17" s="161"/>
      <c r="LX17" s="161"/>
      <c r="LY17" s="161"/>
      <c r="LZ17" s="161"/>
      <c r="MA17" s="161"/>
      <c r="MB17" s="161"/>
      <c r="MC17" s="161"/>
      <c r="MD17" s="161"/>
      <c r="ME17" s="161"/>
      <c r="MF17" s="161"/>
      <c r="MG17" s="161"/>
      <c r="MH17" s="161"/>
      <c r="MI17" s="161"/>
      <c r="MJ17" s="161"/>
      <c r="MK17" s="161"/>
      <c r="ML17" s="161"/>
      <c r="MM17" s="161"/>
      <c r="MN17" s="161"/>
      <c r="MO17" s="161"/>
      <c r="MP17" s="161"/>
      <c r="MQ17" s="161"/>
      <c r="MR17" s="161"/>
      <c r="MS17" s="161"/>
      <c r="MT17" s="161"/>
      <c r="MU17" s="161"/>
      <c r="MV17" s="161"/>
      <c r="MW17" s="161"/>
      <c r="MX17" s="161"/>
      <c r="MY17" s="161"/>
      <c r="MZ17" s="161"/>
      <c r="NA17" s="161"/>
      <c r="NB17" s="161"/>
      <c r="NC17" s="161"/>
      <c r="ND17" s="161"/>
      <c r="NE17" s="161"/>
      <c r="NF17" s="161"/>
      <c r="NG17" s="161"/>
      <c r="NH17" s="161"/>
      <c r="NI17" s="161"/>
      <c r="NJ17" s="161"/>
      <c r="NK17" s="161"/>
      <c r="NL17" s="161"/>
      <c r="NM17" s="161"/>
      <c r="NN17" s="161"/>
      <c r="NO17" s="161"/>
      <c r="NP17" s="161"/>
      <c r="NQ17" s="161"/>
      <c r="NR17" s="161"/>
      <c r="NS17" s="161"/>
      <c r="NT17" s="161"/>
      <c r="NU17" s="161"/>
      <c r="NV17" s="161"/>
      <c r="NW17" s="161"/>
      <c r="NX17" s="161"/>
      <c r="NY17" s="161"/>
      <c r="NZ17" s="161"/>
      <c r="OA17" s="161"/>
      <c r="OB17" s="161"/>
      <c r="OC17" s="161"/>
      <c r="OD17" s="161"/>
      <c r="OE17" s="161"/>
      <c r="OF17" s="161"/>
      <c r="OG17" s="161"/>
      <c r="OH17" s="161"/>
      <c r="OI17" s="161"/>
      <c r="OJ17" s="161"/>
      <c r="OK17" s="161"/>
      <c r="OL17" s="161"/>
      <c r="OM17" s="161"/>
      <c r="ON17" s="161"/>
      <c r="OO17" s="161"/>
      <c r="OP17" s="161"/>
      <c r="OQ17" s="161"/>
      <c r="OR17" s="161"/>
      <c r="OS17" s="161"/>
      <c r="OT17" s="161"/>
      <c r="OU17" s="161"/>
      <c r="OV17" s="161"/>
      <c r="OW17" s="161"/>
      <c r="OX17" s="161"/>
      <c r="OY17" s="161"/>
      <c r="OZ17" s="161"/>
      <c r="PA17" s="161"/>
      <c r="PB17" s="161"/>
      <c r="PC17" s="161"/>
      <c r="PD17" s="161"/>
      <c r="PE17" s="161"/>
      <c r="PF17" s="161"/>
      <c r="PG17" s="161"/>
      <c r="PH17" s="161"/>
      <c r="PI17" s="161"/>
      <c r="PJ17" s="161"/>
      <c r="PK17" s="161"/>
      <c r="PL17" s="161"/>
      <c r="PM17" s="161"/>
      <c r="PN17" s="161"/>
      <c r="PO17" s="161"/>
      <c r="PP17" s="161"/>
      <c r="PQ17" s="161"/>
      <c r="PR17" s="161"/>
      <c r="PS17" s="161"/>
      <c r="PT17" s="161"/>
      <c r="PU17" s="161"/>
      <c r="PV17" s="161"/>
      <c r="PW17" s="161"/>
      <c r="PX17" s="161"/>
      <c r="PY17" s="161"/>
      <c r="PZ17" s="161"/>
      <c r="QA17" s="161"/>
      <c r="QB17" s="161"/>
      <c r="QC17" s="161"/>
      <c r="QD17" s="161"/>
      <c r="QE17" s="161"/>
      <c r="QF17" s="161"/>
      <c r="QG17" s="161"/>
      <c r="QH17" s="161"/>
      <c r="QI17" s="161"/>
      <c r="QJ17" s="161"/>
      <c r="QK17" s="161"/>
      <c r="QL17" s="161"/>
      <c r="QM17" s="161"/>
      <c r="QN17" s="161"/>
      <c r="QO17" s="161"/>
      <c r="QP17" s="161"/>
      <c r="QQ17" s="161"/>
      <c r="QR17" s="161"/>
      <c r="QS17" s="161"/>
      <c r="QT17" s="161"/>
      <c r="QU17" s="161"/>
      <c r="QV17" s="161"/>
      <c r="QW17" s="161"/>
      <c r="QX17" s="161"/>
      <c r="QY17" s="161"/>
      <c r="QZ17" s="161"/>
      <c r="RA17" s="161"/>
      <c r="RB17" s="161"/>
      <c r="RC17" s="161"/>
      <c r="RD17" s="161"/>
      <c r="RE17" s="161"/>
      <c r="RF17" s="161"/>
      <c r="RG17" s="161"/>
      <c r="RH17" s="161"/>
      <c r="RI17" s="161"/>
      <c r="RJ17" s="161"/>
      <c r="RK17" s="161"/>
      <c r="RL17" s="161"/>
      <c r="RM17" s="161"/>
      <c r="RN17" s="161"/>
      <c r="RO17" s="161"/>
      <c r="RP17" s="161"/>
      <c r="RQ17" s="161"/>
      <c r="RR17" s="161"/>
      <c r="RS17" s="161"/>
      <c r="RT17" s="161"/>
      <c r="RU17" s="161"/>
      <c r="RV17" s="161"/>
      <c r="RW17" s="161"/>
      <c r="RX17" s="161"/>
      <c r="RY17" s="161"/>
      <c r="RZ17" s="161"/>
      <c r="SA17" s="161"/>
      <c r="SB17" s="161"/>
      <c r="SC17" s="161"/>
      <c r="SD17" s="161"/>
      <c r="SE17" s="161"/>
      <c r="SF17" s="161"/>
      <c r="SG17" s="161"/>
      <c r="SH17" s="161"/>
      <c r="SI17" s="161"/>
      <c r="SJ17" s="161"/>
      <c r="SK17" s="161"/>
      <c r="SL17" s="161"/>
      <c r="SM17" s="161"/>
      <c r="SN17" s="161"/>
      <c r="SO17" s="161"/>
      <c r="SP17" s="161"/>
      <c r="SQ17" s="161"/>
      <c r="SR17" s="161"/>
      <c r="SS17" s="161"/>
      <c r="ST17" s="161"/>
      <c r="SU17" s="161"/>
      <c r="SV17" s="161"/>
      <c r="SW17" s="161"/>
      <c r="SX17" s="161"/>
      <c r="SY17" s="161"/>
    </row>
    <row r="18" spans="1:519" ht="39" customHeight="1" x14ac:dyDescent="0.25">
      <c r="A18" s="434" t="s">
        <v>25</v>
      </c>
      <c r="B18" s="435"/>
      <c r="C18" s="435"/>
      <c r="D18" s="435"/>
      <c r="E18" s="435"/>
      <c r="F18" s="435"/>
      <c r="G18" s="435"/>
      <c r="H18" s="435"/>
      <c r="I18" s="435"/>
      <c r="J18" s="435"/>
    </row>
    <row r="19" spans="1:519" s="160" customFormat="1" ht="50.25" customHeight="1" x14ac:dyDescent="0.25">
      <c r="A19" s="467" t="s">
        <v>246</v>
      </c>
      <c r="B19" s="468"/>
      <c r="C19" s="468"/>
      <c r="D19" s="468"/>
      <c r="E19" s="468"/>
      <c r="F19" s="468"/>
      <c r="G19" s="468"/>
      <c r="H19" s="468"/>
      <c r="I19" s="468"/>
      <c r="J19" s="469"/>
      <c r="K19" s="166"/>
      <c r="L19" s="166"/>
      <c r="M19" s="166"/>
      <c r="N19" s="166"/>
      <c r="O19" s="166"/>
      <c r="P19" s="166"/>
      <c r="Q19" s="166"/>
      <c r="R19" s="166"/>
      <c r="S19" s="166"/>
      <c r="T19" s="166"/>
      <c r="U19" s="166"/>
      <c r="V19" s="166"/>
      <c r="W19" s="166"/>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c r="IU19" s="53"/>
      <c r="IV19" s="53"/>
      <c r="IW19" s="53"/>
      <c r="IX19" s="53"/>
      <c r="IY19" s="53"/>
      <c r="IZ19" s="53"/>
      <c r="JA19" s="53"/>
      <c r="JB19" s="53"/>
      <c r="JC19" s="53"/>
      <c r="JD19" s="53"/>
      <c r="JE19" s="53"/>
      <c r="JF19" s="53"/>
      <c r="JG19" s="53"/>
      <c r="JH19" s="53"/>
      <c r="JI19" s="53"/>
      <c r="JJ19" s="53"/>
      <c r="JK19" s="53"/>
      <c r="JL19" s="53"/>
      <c r="JM19" s="53"/>
      <c r="JN19" s="53"/>
      <c r="JO19" s="53"/>
      <c r="JP19" s="53"/>
      <c r="JQ19" s="53"/>
      <c r="JR19" s="53"/>
      <c r="JS19" s="53"/>
      <c r="JT19" s="53"/>
      <c r="JU19" s="53"/>
      <c r="JV19" s="53"/>
      <c r="JW19" s="53"/>
      <c r="JX19" s="53"/>
      <c r="JY19" s="53"/>
      <c r="JZ19" s="53"/>
      <c r="KA19" s="53"/>
      <c r="KB19" s="53"/>
      <c r="KC19" s="53"/>
      <c r="KD19" s="53"/>
      <c r="KE19" s="53"/>
      <c r="KF19" s="53"/>
      <c r="KG19" s="53"/>
      <c r="KH19" s="53"/>
      <c r="KI19" s="53"/>
      <c r="KJ19" s="53"/>
      <c r="KK19" s="53"/>
      <c r="KL19" s="53"/>
      <c r="KM19" s="53"/>
      <c r="KN19" s="53"/>
      <c r="KO19" s="53"/>
      <c r="KP19" s="53"/>
      <c r="KQ19" s="53"/>
      <c r="KR19" s="53"/>
      <c r="KS19" s="53"/>
      <c r="KT19" s="53"/>
      <c r="KU19" s="53"/>
      <c r="KV19" s="53"/>
      <c r="KW19" s="53"/>
      <c r="KX19" s="53"/>
      <c r="KY19" s="53"/>
      <c r="KZ19" s="53"/>
      <c r="LA19" s="53"/>
      <c r="LB19" s="53"/>
      <c r="LC19" s="53"/>
      <c r="LD19" s="53"/>
      <c r="LE19" s="53"/>
      <c r="LF19" s="53"/>
      <c r="LG19" s="53"/>
      <c r="LH19" s="53"/>
      <c r="LI19" s="53"/>
      <c r="LJ19" s="53"/>
      <c r="LK19" s="53"/>
      <c r="LL19" s="53"/>
      <c r="LM19" s="53"/>
      <c r="LN19" s="53"/>
      <c r="LO19" s="53"/>
      <c r="LP19" s="53"/>
      <c r="LQ19" s="53"/>
      <c r="LR19" s="53"/>
      <c r="LS19" s="53"/>
      <c r="LT19" s="53"/>
      <c r="LU19" s="53"/>
      <c r="LV19" s="53"/>
      <c r="LW19" s="53"/>
      <c r="LX19" s="53"/>
      <c r="LY19" s="53"/>
      <c r="LZ19" s="53"/>
      <c r="MA19" s="53"/>
      <c r="MB19" s="53"/>
      <c r="MC19" s="53"/>
      <c r="MD19" s="53"/>
      <c r="ME19" s="53"/>
      <c r="MF19" s="53"/>
      <c r="MG19" s="53"/>
      <c r="MH19" s="53"/>
      <c r="MI19" s="53"/>
      <c r="MJ19" s="53"/>
      <c r="MK19" s="53"/>
      <c r="ML19" s="53"/>
      <c r="MM19" s="53"/>
      <c r="MN19" s="53"/>
      <c r="MO19" s="53"/>
      <c r="MP19" s="53"/>
      <c r="MQ19" s="53"/>
      <c r="MR19" s="53"/>
      <c r="MS19" s="53"/>
      <c r="MT19" s="53"/>
      <c r="MU19" s="53"/>
      <c r="MV19" s="53"/>
      <c r="MW19" s="53"/>
      <c r="MX19" s="53"/>
      <c r="MY19" s="53"/>
      <c r="MZ19" s="53"/>
      <c r="NA19" s="53"/>
      <c r="NB19" s="53"/>
      <c r="NC19" s="53"/>
      <c r="ND19" s="53"/>
      <c r="NE19" s="53"/>
      <c r="NF19" s="53"/>
      <c r="NG19" s="53"/>
      <c r="NH19" s="53"/>
      <c r="NI19" s="53"/>
      <c r="NJ19" s="53"/>
      <c r="NK19" s="53"/>
      <c r="NL19" s="53"/>
      <c r="NM19" s="53"/>
      <c r="NN19" s="53"/>
      <c r="NO19" s="53"/>
      <c r="NP19" s="53"/>
      <c r="NQ19" s="53"/>
      <c r="NR19" s="53"/>
      <c r="NS19" s="53"/>
      <c r="NT19" s="53"/>
      <c r="NU19" s="53"/>
      <c r="NV19" s="53"/>
      <c r="NW19" s="53"/>
      <c r="NX19" s="53"/>
      <c r="NY19" s="53"/>
      <c r="NZ19" s="53"/>
      <c r="OA19" s="53"/>
      <c r="OB19" s="53"/>
      <c r="OC19" s="53"/>
      <c r="OD19" s="53"/>
      <c r="OE19" s="53"/>
      <c r="OF19" s="53"/>
      <c r="OG19" s="53"/>
      <c r="OH19" s="53"/>
      <c r="OI19" s="53"/>
      <c r="OJ19" s="53"/>
      <c r="OK19" s="53"/>
      <c r="OL19" s="53"/>
      <c r="OM19" s="53"/>
      <c r="ON19" s="53"/>
      <c r="OO19" s="53"/>
      <c r="OP19" s="53"/>
      <c r="OQ19" s="53"/>
      <c r="OR19" s="53"/>
      <c r="OS19" s="53"/>
      <c r="OT19" s="53"/>
      <c r="OU19" s="53"/>
      <c r="OV19" s="53"/>
      <c r="OW19" s="53"/>
      <c r="OX19" s="53"/>
      <c r="OY19" s="53"/>
      <c r="OZ19" s="53"/>
      <c r="PA19" s="53"/>
      <c r="PB19" s="53"/>
      <c r="PC19" s="53"/>
      <c r="PD19" s="53"/>
      <c r="PE19" s="53"/>
      <c r="PF19" s="53"/>
      <c r="PG19" s="53"/>
      <c r="PH19" s="53"/>
      <c r="PI19" s="53"/>
      <c r="PJ19" s="53"/>
      <c r="PK19" s="53"/>
      <c r="PL19" s="53"/>
      <c r="PM19" s="53"/>
      <c r="PN19" s="53"/>
      <c r="PO19" s="53"/>
      <c r="PP19" s="53"/>
      <c r="PQ19" s="53"/>
      <c r="PR19" s="53"/>
      <c r="PS19" s="53"/>
      <c r="PT19" s="53"/>
      <c r="PU19" s="53"/>
      <c r="PV19" s="53"/>
      <c r="PW19" s="53"/>
      <c r="PX19" s="53"/>
      <c r="PY19" s="53"/>
      <c r="PZ19" s="53"/>
      <c r="QA19" s="53"/>
      <c r="QB19" s="53"/>
      <c r="QC19" s="53"/>
      <c r="QD19" s="53"/>
      <c r="QE19" s="53"/>
      <c r="QF19" s="53"/>
      <c r="QG19" s="53"/>
      <c r="QH19" s="53"/>
      <c r="QI19" s="53"/>
      <c r="QJ19" s="53"/>
      <c r="QK19" s="53"/>
      <c r="QL19" s="53"/>
      <c r="QM19" s="53"/>
      <c r="QN19" s="53"/>
      <c r="QO19" s="53"/>
      <c r="QP19" s="53"/>
      <c r="QQ19" s="53"/>
      <c r="QR19" s="53"/>
      <c r="QS19" s="53"/>
      <c r="QT19" s="53"/>
      <c r="QU19" s="53"/>
      <c r="QV19" s="53"/>
      <c r="QW19" s="53"/>
      <c r="QX19" s="53"/>
      <c r="QY19" s="53"/>
      <c r="QZ19" s="53"/>
      <c r="RA19" s="53"/>
      <c r="RB19" s="53"/>
      <c r="RC19" s="53"/>
      <c r="RD19" s="53"/>
      <c r="RE19" s="53"/>
      <c r="RF19" s="53"/>
      <c r="RG19" s="53"/>
      <c r="RH19" s="53"/>
      <c r="RI19" s="53"/>
      <c r="RJ19" s="53"/>
      <c r="RK19" s="53"/>
      <c r="RL19" s="53"/>
      <c r="RM19" s="53"/>
      <c r="RN19" s="53"/>
      <c r="RO19" s="53"/>
      <c r="RP19" s="53"/>
      <c r="RQ19" s="53"/>
      <c r="RR19" s="53"/>
      <c r="RS19" s="53"/>
      <c r="RT19" s="53"/>
      <c r="RU19" s="53"/>
      <c r="RV19" s="53"/>
      <c r="RW19" s="53"/>
      <c r="RX19" s="53"/>
      <c r="RY19" s="53"/>
      <c r="RZ19" s="53"/>
      <c r="SA19" s="53"/>
      <c r="SB19" s="53"/>
      <c r="SC19" s="53"/>
      <c r="SD19" s="53"/>
      <c r="SE19" s="53"/>
      <c r="SF19" s="53"/>
      <c r="SG19" s="53"/>
      <c r="SH19" s="53"/>
      <c r="SI19" s="53"/>
      <c r="SJ19" s="53"/>
      <c r="SK19" s="53"/>
      <c r="SL19" s="53"/>
      <c r="SM19" s="53"/>
      <c r="SN19" s="53"/>
      <c r="SO19" s="53"/>
      <c r="SP19" s="53"/>
      <c r="SQ19" s="53"/>
      <c r="SR19" s="53"/>
      <c r="SS19" s="53"/>
      <c r="ST19" s="53"/>
      <c r="SU19" s="53"/>
      <c r="SV19" s="53"/>
      <c r="SW19" s="53"/>
      <c r="SX19" s="53"/>
      <c r="SY19" s="53"/>
    </row>
    <row r="20" spans="1:519" ht="11.45" customHeight="1" x14ac:dyDescent="0.25">
      <c r="A20" s="26"/>
      <c r="B20" s="26"/>
      <c r="C20" s="26"/>
      <c r="D20" s="26"/>
      <c r="E20" s="26"/>
      <c r="F20" s="26"/>
      <c r="G20" s="26"/>
      <c r="H20" s="26"/>
      <c r="I20" s="26"/>
      <c r="J20" s="26"/>
    </row>
    <row r="21" spans="1:519" s="5" customFormat="1" ht="126.6" customHeight="1" x14ac:dyDescent="0.2">
      <c r="A21" s="471" t="s">
        <v>227</v>
      </c>
      <c r="B21" s="471"/>
      <c r="C21" s="471"/>
      <c r="D21" s="471"/>
      <c r="E21" s="471"/>
      <c r="F21" s="471"/>
      <c r="G21" s="471"/>
      <c r="H21" s="471"/>
      <c r="I21" s="471"/>
      <c r="J21" s="471"/>
      <c r="K21" s="168"/>
      <c r="L21" s="168"/>
      <c r="M21" s="168"/>
      <c r="N21" s="168"/>
      <c r="O21" s="168"/>
      <c r="P21" s="168"/>
      <c r="Q21" s="168"/>
      <c r="R21" s="168"/>
      <c r="S21" s="168"/>
      <c r="T21" s="168"/>
      <c r="U21" s="168"/>
      <c r="V21" s="168"/>
      <c r="W21" s="168"/>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c r="IW21" s="162"/>
      <c r="IX21" s="162"/>
      <c r="IY21" s="162"/>
      <c r="IZ21" s="162"/>
      <c r="JA21" s="162"/>
      <c r="JB21" s="162"/>
      <c r="JC21" s="162"/>
      <c r="JD21" s="162"/>
      <c r="JE21" s="162"/>
      <c r="JF21" s="162"/>
      <c r="JG21" s="162"/>
      <c r="JH21" s="162"/>
      <c r="JI21" s="162"/>
      <c r="JJ21" s="162"/>
      <c r="JK21" s="162"/>
      <c r="JL21" s="162"/>
      <c r="JM21" s="162"/>
      <c r="JN21" s="162"/>
      <c r="JO21" s="162"/>
      <c r="JP21" s="162"/>
      <c r="JQ21" s="162"/>
      <c r="JR21" s="162"/>
      <c r="JS21" s="162"/>
      <c r="JT21" s="162"/>
      <c r="JU21" s="162"/>
      <c r="JV21" s="162"/>
      <c r="JW21" s="162"/>
      <c r="JX21" s="162"/>
      <c r="JY21" s="162"/>
      <c r="JZ21" s="162"/>
      <c r="KA21" s="162"/>
      <c r="KB21" s="162"/>
      <c r="KC21" s="162"/>
      <c r="KD21" s="162"/>
      <c r="KE21" s="162"/>
      <c r="KF21" s="162"/>
      <c r="KG21" s="162"/>
      <c r="KH21" s="162"/>
      <c r="KI21" s="162"/>
      <c r="KJ21" s="162"/>
      <c r="KK21" s="162"/>
      <c r="KL21" s="162"/>
      <c r="KM21" s="162"/>
      <c r="KN21" s="162"/>
      <c r="KO21" s="162"/>
      <c r="KP21" s="162"/>
      <c r="KQ21" s="162"/>
      <c r="KR21" s="162"/>
      <c r="KS21" s="162"/>
      <c r="KT21" s="162"/>
      <c r="KU21" s="162"/>
      <c r="KV21" s="162"/>
      <c r="KW21" s="162"/>
      <c r="KX21" s="162"/>
      <c r="KY21" s="162"/>
      <c r="KZ21" s="162"/>
      <c r="LA21" s="162"/>
      <c r="LB21" s="162"/>
      <c r="LC21" s="162"/>
      <c r="LD21" s="162"/>
      <c r="LE21" s="162"/>
      <c r="LF21" s="162"/>
      <c r="LG21" s="162"/>
      <c r="LH21" s="162"/>
      <c r="LI21" s="162"/>
      <c r="LJ21" s="162"/>
      <c r="LK21" s="162"/>
      <c r="LL21" s="162"/>
      <c r="LM21" s="162"/>
      <c r="LN21" s="162"/>
      <c r="LO21" s="162"/>
      <c r="LP21" s="162"/>
      <c r="LQ21" s="162"/>
      <c r="LR21" s="162"/>
      <c r="LS21" s="162"/>
      <c r="LT21" s="162"/>
      <c r="LU21" s="162"/>
      <c r="LV21" s="162"/>
      <c r="LW21" s="162"/>
      <c r="LX21" s="162"/>
      <c r="LY21" s="162"/>
      <c r="LZ21" s="162"/>
      <c r="MA21" s="162"/>
      <c r="MB21" s="162"/>
      <c r="MC21" s="162"/>
      <c r="MD21" s="162"/>
      <c r="ME21" s="162"/>
      <c r="MF21" s="162"/>
      <c r="MG21" s="162"/>
      <c r="MH21" s="162"/>
      <c r="MI21" s="162"/>
      <c r="MJ21" s="162"/>
      <c r="MK21" s="162"/>
      <c r="ML21" s="162"/>
      <c r="MM21" s="162"/>
      <c r="MN21" s="162"/>
      <c r="MO21" s="162"/>
      <c r="MP21" s="162"/>
      <c r="MQ21" s="162"/>
      <c r="MR21" s="162"/>
      <c r="MS21" s="162"/>
      <c r="MT21" s="162"/>
      <c r="MU21" s="162"/>
      <c r="MV21" s="162"/>
      <c r="MW21" s="162"/>
      <c r="MX21" s="162"/>
      <c r="MY21" s="162"/>
      <c r="MZ21" s="162"/>
      <c r="NA21" s="162"/>
      <c r="NB21" s="162"/>
      <c r="NC21" s="162"/>
      <c r="ND21" s="162"/>
      <c r="NE21" s="162"/>
      <c r="NF21" s="162"/>
      <c r="NG21" s="162"/>
      <c r="NH21" s="162"/>
      <c r="NI21" s="162"/>
      <c r="NJ21" s="162"/>
      <c r="NK21" s="162"/>
      <c r="NL21" s="162"/>
      <c r="NM21" s="162"/>
      <c r="NN21" s="162"/>
      <c r="NO21" s="162"/>
      <c r="NP21" s="162"/>
      <c r="NQ21" s="162"/>
      <c r="NR21" s="162"/>
      <c r="NS21" s="162"/>
      <c r="NT21" s="162"/>
      <c r="NU21" s="162"/>
      <c r="NV21" s="162"/>
      <c r="NW21" s="162"/>
      <c r="NX21" s="162"/>
      <c r="NY21" s="162"/>
      <c r="NZ21" s="162"/>
      <c r="OA21" s="162"/>
      <c r="OB21" s="162"/>
      <c r="OC21" s="162"/>
      <c r="OD21" s="162"/>
      <c r="OE21" s="162"/>
      <c r="OF21" s="162"/>
      <c r="OG21" s="162"/>
      <c r="OH21" s="162"/>
      <c r="OI21" s="162"/>
      <c r="OJ21" s="162"/>
      <c r="OK21" s="162"/>
      <c r="OL21" s="162"/>
      <c r="OM21" s="162"/>
      <c r="ON21" s="162"/>
      <c r="OO21" s="162"/>
      <c r="OP21" s="162"/>
      <c r="OQ21" s="162"/>
      <c r="OR21" s="162"/>
      <c r="OS21" s="162"/>
      <c r="OT21" s="162"/>
      <c r="OU21" s="162"/>
      <c r="OV21" s="162"/>
      <c r="OW21" s="162"/>
      <c r="OX21" s="162"/>
      <c r="OY21" s="162"/>
      <c r="OZ21" s="162"/>
      <c r="PA21" s="162"/>
      <c r="PB21" s="162"/>
      <c r="PC21" s="162"/>
      <c r="PD21" s="162"/>
      <c r="PE21" s="162"/>
      <c r="PF21" s="162"/>
      <c r="PG21" s="162"/>
      <c r="PH21" s="162"/>
      <c r="PI21" s="162"/>
      <c r="PJ21" s="162"/>
      <c r="PK21" s="162"/>
      <c r="PL21" s="162"/>
      <c r="PM21" s="162"/>
      <c r="PN21" s="162"/>
      <c r="PO21" s="162"/>
      <c r="PP21" s="162"/>
      <c r="PQ21" s="162"/>
      <c r="PR21" s="162"/>
      <c r="PS21" s="162"/>
      <c r="PT21" s="162"/>
      <c r="PU21" s="162"/>
      <c r="PV21" s="162"/>
      <c r="PW21" s="162"/>
      <c r="PX21" s="162"/>
      <c r="PY21" s="162"/>
      <c r="PZ21" s="162"/>
      <c r="QA21" s="162"/>
      <c r="QB21" s="162"/>
      <c r="QC21" s="162"/>
      <c r="QD21" s="162"/>
      <c r="QE21" s="162"/>
      <c r="QF21" s="162"/>
      <c r="QG21" s="162"/>
      <c r="QH21" s="162"/>
      <c r="QI21" s="162"/>
      <c r="QJ21" s="162"/>
      <c r="QK21" s="162"/>
      <c r="QL21" s="162"/>
      <c r="QM21" s="162"/>
      <c r="QN21" s="162"/>
      <c r="QO21" s="162"/>
      <c r="QP21" s="162"/>
      <c r="QQ21" s="162"/>
      <c r="QR21" s="162"/>
      <c r="QS21" s="162"/>
      <c r="QT21" s="162"/>
      <c r="QU21" s="162"/>
      <c r="QV21" s="162"/>
      <c r="QW21" s="162"/>
      <c r="QX21" s="162"/>
      <c r="QY21" s="162"/>
      <c r="QZ21" s="162"/>
      <c r="RA21" s="162"/>
      <c r="RB21" s="162"/>
      <c r="RC21" s="162"/>
      <c r="RD21" s="162"/>
      <c r="RE21" s="162"/>
      <c r="RF21" s="162"/>
      <c r="RG21" s="162"/>
      <c r="RH21" s="162"/>
      <c r="RI21" s="162"/>
      <c r="RJ21" s="162"/>
      <c r="RK21" s="162"/>
      <c r="RL21" s="162"/>
      <c r="RM21" s="162"/>
      <c r="RN21" s="162"/>
      <c r="RO21" s="162"/>
      <c r="RP21" s="162"/>
      <c r="RQ21" s="162"/>
      <c r="RR21" s="162"/>
      <c r="RS21" s="162"/>
      <c r="RT21" s="162"/>
      <c r="RU21" s="162"/>
      <c r="RV21" s="162"/>
      <c r="RW21" s="162"/>
      <c r="RX21" s="162"/>
      <c r="RY21" s="162"/>
      <c r="RZ21" s="162"/>
      <c r="SA21" s="162"/>
      <c r="SB21" s="162"/>
      <c r="SC21" s="162"/>
      <c r="SD21" s="162"/>
      <c r="SE21" s="162"/>
      <c r="SF21" s="162"/>
      <c r="SG21" s="162"/>
      <c r="SH21" s="162"/>
      <c r="SI21" s="162"/>
      <c r="SJ21" s="162"/>
      <c r="SK21" s="162"/>
      <c r="SL21" s="162"/>
      <c r="SM21" s="162"/>
      <c r="SN21" s="162"/>
      <c r="SO21" s="162"/>
      <c r="SP21" s="162"/>
      <c r="SQ21" s="162"/>
      <c r="SR21" s="162"/>
      <c r="SS21" s="162"/>
      <c r="ST21" s="162"/>
      <c r="SU21" s="162"/>
      <c r="SV21" s="162"/>
      <c r="SW21" s="162"/>
      <c r="SX21" s="162"/>
      <c r="SY21" s="162"/>
    </row>
    <row r="22" spans="1:519" s="5" customFormat="1" ht="18" customHeight="1" thickBot="1" x14ac:dyDescent="0.25">
      <c r="K22" s="168"/>
      <c r="L22" s="168"/>
      <c r="M22" s="168"/>
      <c r="N22" s="168"/>
      <c r="O22" s="168"/>
      <c r="P22" s="168"/>
      <c r="Q22" s="168"/>
      <c r="R22" s="168"/>
      <c r="S22" s="168"/>
      <c r="T22" s="168"/>
      <c r="U22" s="168"/>
      <c r="V22" s="168"/>
      <c r="W22" s="168"/>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c r="IW22" s="162"/>
      <c r="IX22" s="162"/>
      <c r="IY22" s="162"/>
      <c r="IZ22" s="162"/>
      <c r="JA22" s="162"/>
      <c r="JB22" s="162"/>
      <c r="JC22" s="162"/>
      <c r="JD22" s="162"/>
      <c r="JE22" s="162"/>
      <c r="JF22" s="162"/>
      <c r="JG22" s="162"/>
      <c r="JH22" s="162"/>
      <c r="JI22" s="162"/>
      <c r="JJ22" s="162"/>
      <c r="JK22" s="162"/>
      <c r="JL22" s="162"/>
      <c r="JM22" s="162"/>
      <c r="JN22" s="162"/>
      <c r="JO22" s="162"/>
      <c r="JP22" s="162"/>
      <c r="JQ22" s="162"/>
      <c r="JR22" s="162"/>
      <c r="JS22" s="162"/>
      <c r="JT22" s="162"/>
      <c r="JU22" s="162"/>
      <c r="JV22" s="162"/>
      <c r="JW22" s="162"/>
      <c r="JX22" s="162"/>
      <c r="JY22" s="162"/>
      <c r="JZ22" s="162"/>
      <c r="KA22" s="162"/>
      <c r="KB22" s="162"/>
      <c r="KC22" s="162"/>
      <c r="KD22" s="162"/>
      <c r="KE22" s="162"/>
      <c r="KF22" s="162"/>
      <c r="KG22" s="162"/>
      <c r="KH22" s="162"/>
      <c r="KI22" s="162"/>
      <c r="KJ22" s="162"/>
      <c r="KK22" s="162"/>
      <c r="KL22" s="162"/>
      <c r="KM22" s="162"/>
      <c r="KN22" s="162"/>
      <c r="KO22" s="162"/>
      <c r="KP22" s="162"/>
      <c r="KQ22" s="162"/>
      <c r="KR22" s="162"/>
      <c r="KS22" s="162"/>
      <c r="KT22" s="162"/>
      <c r="KU22" s="162"/>
      <c r="KV22" s="162"/>
      <c r="KW22" s="162"/>
      <c r="KX22" s="162"/>
      <c r="KY22" s="162"/>
      <c r="KZ22" s="162"/>
      <c r="LA22" s="162"/>
      <c r="LB22" s="162"/>
      <c r="LC22" s="162"/>
      <c r="LD22" s="162"/>
      <c r="LE22" s="162"/>
      <c r="LF22" s="162"/>
      <c r="LG22" s="162"/>
      <c r="LH22" s="162"/>
      <c r="LI22" s="162"/>
      <c r="LJ22" s="162"/>
      <c r="LK22" s="162"/>
      <c r="LL22" s="162"/>
      <c r="LM22" s="162"/>
      <c r="LN22" s="162"/>
      <c r="LO22" s="162"/>
      <c r="LP22" s="162"/>
      <c r="LQ22" s="162"/>
      <c r="LR22" s="162"/>
      <c r="LS22" s="162"/>
      <c r="LT22" s="162"/>
      <c r="LU22" s="162"/>
      <c r="LV22" s="162"/>
      <c r="LW22" s="162"/>
      <c r="LX22" s="162"/>
      <c r="LY22" s="162"/>
      <c r="LZ22" s="162"/>
      <c r="MA22" s="162"/>
      <c r="MB22" s="162"/>
      <c r="MC22" s="162"/>
      <c r="MD22" s="162"/>
      <c r="ME22" s="162"/>
      <c r="MF22" s="162"/>
      <c r="MG22" s="162"/>
      <c r="MH22" s="162"/>
      <c r="MI22" s="162"/>
      <c r="MJ22" s="162"/>
      <c r="MK22" s="162"/>
      <c r="ML22" s="162"/>
      <c r="MM22" s="162"/>
      <c r="MN22" s="162"/>
      <c r="MO22" s="162"/>
      <c r="MP22" s="162"/>
      <c r="MQ22" s="162"/>
      <c r="MR22" s="162"/>
      <c r="MS22" s="162"/>
      <c r="MT22" s="162"/>
      <c r="MU22" s="162"/>
      <c r="MV22" s="162"/>
      <c r="MW22" s="162"/>
      <c r="MX22" s="162"/>
      <c r="MY22" s="162"/>
      <c r="MZ22" s="162"/>
      <c r="NA22" s="162"/>
      <c r="NB22" s="162"/>
      <c r="NC22" s="162"/>
      <c r="ND22" s="162"/>
      <c r="NE22" s="162"/>
      <c r="NF22" s="162"/>
      <c r="NG22" s="162"/>
      <c r="NH22" s="162"/>
      <c r="NI22" s="162"/>
      <c r="NJ22" s="162"/>
      <c r="NK22" s="162"/>
      <c r="NL22" s="162"/>
      <c r="NM22" s="162"/>
      <c r="NN22" s="162"/>
      <c r="NO22" s="162"/>
      <c r="NP22" s="162"/>
      <c r="NQ22" s="162"/>
      <c r="NR22" s="162"/>
      <c r="NS22" s="162"/>
      <c r="NT22" s="162"/>
      <c r="NU22" s="162"/>
      <c r="NV22" s="162"/>
      <c r="NW22" s="162"/>
      <c r="NX22" s="162"/>
      <c r="NY22" s="162"/>
      <c r="NZ22" s="162"/>
      <c r="OA22" s="162"/>
      <c r="OB22" s="162"/>
      <c r="OC22" s="162"/>
      <c r="OD22" s="162"/>
      <c r="OE22" s="162"/>
      <c r="OF22" s="162"/>
      <c r="OG22" s="162"/>
      <c r="OH22" s="162"/>
      <c r="OI22" s="162"/>
      <c r="OJ22" s="162"/>
      <c r="OK22" s="162"/>
      <c r="OL22" s="162"/>
      <c r="OM22" s="162"/>
      <c r="ON22" s="162"/>
      <c r="OO22" s="162"/>
      <c r="OP22" s="162"/>
      <c r="OQ22" s="162"/>
      <c r="OR22" s="162"/>
      <c r="OS22" s="162"/>
      <c r="OT22" s="162"/>
      <c r="OU22" s="162"/>
      <c r="OV22" s="162"/>
      <c r="OW22" s="162"/>
      <c r="OX22" s="162"/>
      <c r="OY22" s="162"/>
      <c r="OZ22" s="162"/>
      <c r="PA22" s="162"/>
      <c r="PB22" s="162"/>
      <c r="PC22" s="162"/>
      <c r="PD22" s="162"/>
      <c r="PE22" s="162"/>
      <c r="PF22" s="162"/>
      <c r="PG22" s="162"/>
      <c r="PH22" s="162"/>
      <c r="PI22" s="162"/>
      <c r="PJ22" s="162"/>
      <c r="PK22" s="162"/>
      <c r="PL22" s="162"/>
      <c r="PM22" s="162"/>
      <c r="PN22" s="162"/>
      <c r="PO22" s="162"/>
      <c r="PP22" s="162"/>
      <c r="PQ22" s="162"/>
      <c r="PR22" s="162"/>
      <c r="PS22" s="162"/>
      <c r="PT22" s="162"/>
      <c r="PU22" s="162"/>
      <c r="PV22" s="162"/>
      <c r="PW22" s="162"/>
      <c r="PX22" s="162"/>
      <c r="PY22" s="162"/>
      <c r="PZ22" s="162"/>
      <c r="QA22" s="162"/>
      <c r="QB22" s="162"/>
      <c r="QC22" s="162"/>
      <c r="QD22" s="162"/>
      <c r="QE22" s="162"/>
      <c r="QF22" s="162"/>
      <c r="QG22" s="162"/>
      <c r="QH22" s="162"/>
      <c r="QI22" s="162"/>
      <c r="QJ22" s="162"/>
      <c r="QK22" s="162"/>
      <c r="QL22" s="162"/>
      <c r="QM22" s="162"/>
      <c r="QN22" s="162"/>
      <c r="QO22" s="162"/>
      <c r="QP22" s="162"/>
      <c r="QQ22" s="162"/>
      <c r="QR22" s="162"/>
      <c r="QS22" s="162"/>
      <c r="QT22" s="162"/>
      <c r="QU22" s="162"/>
      <c r="QV22" s="162"/>
      <c r="QW22" s="162"/>
      <c r="QX22" s="162"/>
      <c r="QY22" s="162"/>
      <c r="QZ22" s="162"/>
      <c r="RA22" s="162"/>
      <c r="RB22" s="162"/>
      <c r="RC22" s="162"/>
      <c r="RD22" s="162"/>
      <c r="RE22" s="162"/>
      <c r="RF22" s="162"/>
      <c r="RG22" s="162"/>
      <c r="RH22" s="162"/>
      <c r="RI22" s="162"/>
      <c r="RJ22" s="162"/>
      <c r="RK22" s="162"/>
      <c r="RL22" s="162"/>
      <c r="RM22" s="162"/>
      <c r="RN22" s="162"/>
      <c r="RO22" s="162"/>
      <c r="RP22" s="162"/>
      <c r="RQ22" s="162"/>
      <c r="RR22" s="162"/>
      <c r="RS22" s="162"/>
      <c r="RT22" s="162"/>
      <c r="RU22" s="162"/>
      <c r="RV22" s="162"/>
      <c r="RW22" s="162"/>
      <c r="RX22" s="162"/>
      <c r="RY22" s="162"/>
      <c r="RZ22" s="162"/>
      <c r="SA22" s="162"/>
      <c r="SB22" s="162"/>
      <c r="SC22" s="162"/>
      <c r="SD22" s="162"/>
      <c r="SE22" s="162"/>
      <c r="SF22" s="162"/>
      <c r="SG22" s="162"/>
      <c r="SH22" s="162"/>
      <c r="SI22" s="162"/>
      <c r="SJ22" s="162"/>
      <c r="SK22" s="162"/>
      <c r="SL22" s="162"/>
      <c r="SM22" s="162"/>
      <c r="SN22" s="162"/>
      <c r="SO22" s="162"/>
      <c r="SP22" s="162"/>
      <c r="SQ22" s="162"/>
      <c r="SR22" s="162"/>
      <c r="SS22" s="162"/>
      <c r="ST22" s="162"/>
      <c r="SU22" s="162"/>
      <c r="SV22" s="162"/>
      <c r="SW22" s="162"/>
      <c r="SX22" s="162"/>
      <c r="SY22" s="162"/>
    </row>
    <row r="23" spans="1:519" s="5" customFormat="1" ht="38.1" customHeight="1" thickBot="1" x14ac:dyDescent="0.25">
      <c r="A23" s="456" t="s">
        <v>144</v>
      </c>
      <c r="B23" s="457"/>
      <c r="C23" s="457"/>
      <c r="D23" s="458"/>
      <c r="E23" s="148"/>
      <c r="F23" s="148"/>
      <c r="G23" s="148"/>
      <c r="H23" s="148"/>
      <c r="I23" s="148"/>
      <c r="J23" s="19"/>
      <c r="K23" s="168"/>
      <c r="L23" s="168"/>
      <c r="M23" s="168"/>
      <c r="N23" s="168"/>
      <c r="O23" s="168"/>
      <c r="P23" s="168"/>
      <c r="Q23" s="168"/>
      <c r="R23" s="168"/>
      <c r="S23" s="168"/>
      <c r="T23" s="168"/>
      <c r="U23" s="168"/>
      <c r="V23" s="168"/>
      <c r="W23" s="168"/>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c r="IW23" s="162"/>
      <c r="IX23" s="162"/>
      <c r="IY23" s="162"/>
      <c r="IZ23" s="162"/>
      <c r="JA23" s="162"/>
      <c r="JB23" s="162"/>
      <c r="JC23" s="162"/>
      <c r="JD23" s="162"/>
      <c r="JE23" s="162"/>
      <c r="JF23" s="162"/>
      <c r="JG23" s="162"/>
      <c r="JH23" s="162"/>
      <c r="JI23" s="162"/>
      <c r="JJ23" s="162"/>
      <c r="JK23" s="162"/>
      <c r="JL23" s="162"/>
      <c r="JM23" s="162"/>
      <c r="JN23" s="162"/>
      <c r="JO23" s="162"/>
      <c r="JP23" s="162"/>
      <c r="JQ23" s="162"/>
      <c r="JR23" s="162"/>
      <c r="JS23" s="162"/>
      <c r="JT23" s="162"/>
      <c r="JU23" s="162"/>
      <c r="JV23" s="162"/>
      <c r="JW23" s="162"/>
      <c r="JX23" s="162"/>
      <c r="JY23" s="162"/>
      <c r="JZ23" s="162"/>
      <c r="KA23" s="162"/>
      <c r="KB23" s="162"/>
      <c r="KC23" s="162"/>
      <c r="KD23" s="162"/>
      <c r="KE23" s="162"/>
      <c r="KF23" s="162"/>
      <c r="KG23" s="162"/>
      <c r="KH23" s="162"/>
      <c r="KI23" s="162"/>
      <c r="KJ23" s="162"/>
      <c r="KK23" s="162"/>
      <c r="KL23" s="162"/>
      <c r="KM23" s="162"/>
      <c r="KN23" s="162"/>
      <c r="KO23" s="162"/>
      <c r="KP23" s="162"/>
      <c r="KQ23" s="162"/>
      <c r="KR23" s="162"/>
      <c r="KS23" s="162"/>
      <c r="KT23" s="162"/>
      <c r="KU23" s="162"/>
      <c r="KV23" s="162"/>
      <c r="KW23" s="162"/>
      <c r="KX23" s="162"/>
      <c r="KY23" s="162"/>
      <c r="KZ23" s="162"/>
      <c r="LA23" s="162"/>
      <c r="LB23" s="162"/>
      <c r="LC23" s="162"/>
      <c r="LD23" s="162"/>
      <c r="LE23" s="162"/>
      <c r="LF23" s="162"/>
      <c r="LG23" s="162"/>
      <c r="LH23" s="162"/>
      <c r="LI23" s="162"/>
      <c r="LJ23" s="162"/>
      <c r="LK23" s="162"/>
      <c r="LL23" s="162"/>
      <c r="LM23" s="162"/>
      <c r="LN23" s="162"/>
      <c r="LO23" s="162"/>
      <c r="LP23" s="162"/>
      <c r="LQ23" s="162"/>
      <c r="LR23" s="162"/>
      <c r="LS23" s="162"/>
      <c r="LT23" s="162"/>
      <c r="LU23" s="162"/>
      <c r="LV23" s="162"/>
      <c r="LW23" s="162"/>
      <c r="LX23" s="162"/>
      <c r="LY23" s="162"/>
      <c r="LZ23" s="162"/>
      <c r="MA23" s="162"/>
      <c r="MB23" s="162"/>
      <c r="MC23" s="162"/>
      <c r="MD23" s="162"/>
      <c r="ME23" s="162"/>
      <c r="MF23" s="162"/>
      <c r="MG23" s="162"/>
      <c r="MH23" s="162"/>
      <c r="MI23" s="162"/>
      <c r="MJ23" s="162"/>
      <c r="MK23" s="162"/>
      <c r="ML23" s="162"/>
      <c r="MM23" s="162"/>
      <c r="MN23" s="162"/>
      <c r="MO23" s="162"/>
      <c r="MP23" s="162"/>
      <c r="MQ23" s="162"/>
      <c r="MR23" s="162"/>
      <c r="MS23" s="162"/>
      <c r="MT23" s="162"/>
      <c r="MU23" s="162"/>
      <c r="MV23" s="162"/>
      <c r="MW23" s="162"/>
      <c r="MX23" s="162"/>
      <c r="MY23" s="162"/>
      <c r="MZ23" s="162"/>
      <c r="NA23" s="162"/>
      <c r="NB23" s="162"/>
      <c r="NC23" s="162"/>
      <c r="ND23" s="162"/>
      <c r="NE23" s="162"/>
      <c r="NF23" s="162"/>
      <c r="NG23" s="162"/>
      <c r="NH23" s="162"/>
      <c r="NI23" s="162"/>
      <c r="NJ23" s="162"/>
      <c r="NK23" s="162"/>
      <c r="NL23" s="162"/>
      <c r="NM23" s="162"/>
      <c r="NN23" s="162"/>
      <c r="NO23" s="162"/>
      <c r="NP23" s="162"/>
      <c r="NQ23" s="162"/>
      <c r="NR23" s="162"/>
      <c r="NS23" s="162"/>
      <c r="NT23" s="162"/>
      <c r="NU23" s="162"/>
      <c r="NV23" s="162"/>
      <c r="NW23" s="162"/>
      <c r="NX23" s="162"/>
      <c r="NY23" s="162"/>
      <c r="NZ23" s="162"/>
      <c r="OA23" s="162"/>
      <c r="OB23" s="162"/>
      <c r="OC23" s="162"/>
      <c r="OD23" s="162"/>
      <c r="OE23" s="162"/>
      <c r="OF23" s="162"/>
      <c r="OG23" s="162"/>
      <c r="OH23" s="162"/>
      <c r="OI23" s="162"/>
      <c r="OJ23" s="162"/>
      <c r="OK23" s="162"/>
      <c r="OL23" s="162"/>
      <c r="OM23" s="162"/>
      <c r="ON23" s="162"/>
      <c r="OO23" s="162"/>
      <c r="OP23" s="162"/>
      <c r="OQ23" s="162"/>
      <c r="OR23" s="162"/>
      <c r="OS23" s="162"/>
      <c r="OT23" s="162"/>
      <c r="OU23" s="162"/>
      <c r="OV23" s="162"/>
      <c r="OW23" s="162"/>
      <c r="OX23" s="162"/>
      <c r="OY23" s="162"/>
      <c r="OZ23" s="162"/>
      <c r="PA23" s="162"/>
      <c r="PB23" s="162"/>
      <c r="PC23" s="162"/>
      <c r="PD23" s="162"/>
      <c r="PE23" s="162"/>
      <c r="PF23" s="162"/>
      <c r="PG23" s="162"/>
      <c r="PH23" s="162"/>
      <c r="PI23" s="162"/>
      <c r="PJ23" s="162"/>
      <c r="PK23" s="162"/>
      <c r="PL23" s="162"/>
      <c r="PM23" s="162"/>
      <c r="PN23" s="162"/>
      <c r="PO23" s="162"/>
      <c r="PP23" s="162"/>
      <c r="PQ23" s="162"/>
      <c r="PR23" s="162"/>
      <c r="PS23" s="162"/>
      <c r="PT23" s="162"/>
      <c r="PU23" s="162"/>
      <c r="PV23" s="162"/>
      <c r="PW23" s="162"/>
      <c r="PX23" s="162"/>
      <c r="PY23" s="162"/>
      <c r="PZ23" s="162"/>
      <c r="QA23" s="162"/>
      <c r="QB23" s="162"/>
      <c r="QC23" s="162"/>
      <c r="QD23" s="162"/>
      <c r="QE23" s="162"/>
      <c r="QF23" s="162"/>
      <c r="QG23" s="162"/>
      <c r="QH23" s="162"/>
      <c r="QI23" s="162"/>
      <c r="QJ23" s="162"/>
      <c r="QK23" s="162"/>
      <c r="QL23" s="162"/>
      <c r="QM23" s="162"/>
      <c r="QN23" s="162"/>
      <c r="QO23" s="162"/>
      <c r="QP23" s="162"/>
      <c r="QQ23" s="162"/>
      <c r="QR23" s="162"/>
      <c r="QS23" s="162"/>
      <c r="QT23" s="162"/>
      <c r="QU23" s="162"/>
      <c r="QV23" s="162"/>
      <c r="QW23" s="162"/>
      <c r="QX23" s="162"/>
      <c r="QY23" s="162"/>
      <c r="QZ23" s="162"/>
      <c r="RA23" s="162"/>
      <c r="RB23" s="162"/>
      <c r="RC23" s="162"/>
      <c r="RD23" s="162"/>
      <c r="RE23" s="162"/>
      <c r="RF23" s="162"/>
      <c r="RG23" s="162"/>
      <c r="RH23" s="162"/>
      <c r="RI23" s="162"/>
      <c r="RJ23" s="162"/>
      <c r="RK23" s="162"/>
      <c r="RL23" s="162"/>
      <c r="RM23" s="162"/>
      <c r="RN23" s="162"/>
      <c r="RO23" s="162"/>
      <c r="RP23" s="162"/>
      <c r="RQ23" s="162"/>
      <c r="RR23" s="162"/>
      <c r="RS23" s="162"/>
      <c r="RT23" s="162"/>
      <c r="RU23" s="162"/>
      <c r="RV23" s="162"/>
      <c r="RW23" s="162"/>
      <c r="RX23" s="162"/>
      <c r="RY23" s="162"/>
      <c r="RZ23" s="162"/>
      <c r="SA23" s="162"/>
      <c r="SB23" s="162"/>
      <c r="SC23" s="162"/>
      <c r="SD23" s="162"/>
      <c r="SE23" s="162"/>
      <c r="SF23" s="162"/>
      <c r="SG23" s="162"/>
      <c r="SH23" s="162"/>
      <c r="SI23" s="162"/>
      <c r="SJ23" s="162"/>
      <c r="SK23" s="162"/>
      <c r="SL23" s="162"/>
      <c r="SM23" s="162"/>
      <c r="SN23" s="162"/>
      <c r="SO23" s="162"/>
      <c r="SP23" s="162"/>
      <c r="SQ23" s="162"/>
      <c r="SR23" s="162"/>
      <c r="SS23" s="162"/>
      <c r="ST23" s="162"/>
      <c r="SU23" s="162"/>
      <c r="SV23" s="162"/>
      <c r="SW23" s="162"/>
      <c r="SX23" s="162"/>
      <c r="SY23" s="162"/>
    </row>
    <row r="24" spans="1:519" s="5" customFormat="1" ht="24.95" customHeight="1" thickBot="1" x14ac:dyDescent="0.25">
      <c r="A24" s="149"/>
      <c r="B24" s="150"/>
      <c r="C24" s="150"/>
      <c r="D24" s="150"/>
      <c r="E24" s="148"/>
      <c r="F24" s="148"/>
      <c r="G24" s="148"/>
      <c r="H24" s="148"/>
      <c r="I24" s="148"/>
      <c r="J24" s="19"/>
      <c r="K24" s="168"/>
      <c r="L24" s="168"/>
      <c r="M24" s="168"/>
      <c r="N24" s="168"/>
      <c r="O24" s="168"/>
      <c r="P24" s="168"/>
      <c r="Q24" s="168"/>
      <c r="R24" s="168"/>
      <c r="S24" s="168"/>
      <c r="T24" s="168"/>
      <c r="U24" s="168"/>
      <c r="V24" s="168"/>
      <c r="W24" s="168"/>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c r="IW24" s="162"/>
      <c r="IX24" s="162"/>
      <c r="IY24" s="162"/>
      <c r="IZ24" s="162"/>
      <c r="JA24" s="162"/>
      <c r="JB24" s="162"/>
      <c r="JC24" s="162"/>
      <c r="JD24" s="162"/>
      <c r="JE24" s="162"/>
      <c r="JF24" s="162"/>
      <c r="JG24" s="162"/>
      <c r="JH24" s="162"/>
      <c r="JI24" s="162"/>
      <c r="JJ24" s="162"/>
      <c r="JK24" s="162"/>
      <c r="JL24" s="162"/>
      <c r="JM24" s="162"/>
      <c r="JN24" s="162"/>
      <c r="JO24" s="162"/>
      <c r="JP24" s="162"/>
      <c r="JQ24" s="162"/>
      <c r="JR24" s="162"/>
      <c r="JS24" s="162"/>
      <c r="JT24" s="162"/>
      <c r="JU24" s="162"/>
      <c r="JV24" s="162"/>
      <c r="JW24" s="162"/>
      <c r="JX24" s="162"/>
      <c r="JY24" s="162"/>
      <c r="JZ24" s="162"/>
      <c r="KA24" s="162"/>
      <c r="KB24" s="162"/>
      <c r="KC24" s="162"/>
      <c r="KD24" s="162"/>
      <c r="KE24" s="162"/>
      <c r="KF24" s="162"/>
      <c r="KG24" s="162"/>
      <c r="KH24" s="162"/>
      <c r="KI24" s="162"/>
      <c r="KJ24" s="162"/>
      <c r="KK24" s="162"/>
      <c r="KL24" s="162"/>
      <c r="KM24" s="162"/>
      <c r="KN24" s="162"/>
      <c r="KO24" s="162"/>
      <c r="KP24" s="162"/>
      <c r="KQ24" s="162"/>
      <c r="KR24" s="162"/>
      <c r="KS24" s="162"/>
      <c r="KT24" s="162"/>
      <c r="KU24" s="162"/>
      <c r="KV24" s="162"/>
      <c r="KW24" s="162"/>
      <c r="KX24" s="162"/>
      <c r="KY24" s="162"/>
      <c r="KZ24" s="162"/>
      <c r="LA24" s="162"/>
      <c r="LB24" s="162"/>
      <c r="LC24" s="162"/>
      <c r="LD24" s="162"/>
      <c r="LE24" s="162"/>
      <c r="LF24" s="162"/>
      <c r="LG24" s="162"/>
      <c r="LH24" s="162"/>
      <c r="LI24" s="162"/>
      <c r="LJ24" s="162"/>
      <c r="LK24" s="162"/>
      <c r="LL24" s="162"/>
      <c r="LM24" s="162"/>
      <c r="LN24" s="162"/>
      <c r="LO24" s="162"/>
      <c r="LP24" s="162"/>
      <c r="LQ24" s="162"/>
      <c r="LR24" s="162"/>
      <c r="LS24" s="162"/>
      <c r="LT24" s="162"/>
      <c r="LU24" s="162"/>
      <c r="LV24" s="162"/>
      <c r="LW24" s="162"/>
      <c r="LX24" s="162"/>
      <c r="LY24" s="162"/>
      <c r="LZ24" s="162"/>
      <c r="MA24" s="162"/>
      <c r="MB24" s="162"/>
      <c r="MC24" s="162"/>
      <c r="MD24" s="162"/>
      <c r="ME24" s="162"/>
      <c r="MF24" s="162"/>
      <c r="MG24" s="162"/>
      <c r="MH24" s="162"/>
      <c r="MI24" s="162"/>
      <c r="MJ24" s="162"/>
      <c r="MK24" s="162"/>
      <c r="ML24" s="162"/>
      <c r="MM24" s="162"/>
      <c r="MN24" s="162"/>
      <c r="MO24" s="162"/>
      <c r="MP24" s="162"/>
      <c r="MQ24" s="162"/>
      <c r="MR24" s="162"/>
      <c r="MS24" s="162"/>
      <c r="MT24" s="162"/>
      <c r="MU24" s="162"/>
      <c r="MV24" s="162"/>
      <c r="MW24" s="162"/>
      <c r="MX24" s="162"/>
      <c r="MY24" s="162"/>
      <c r="MZ24" s="162"/>
      <c r="NA24" s="162"/>
      <c r="NB24" s="162"/>
      <c r="NC24" s="162"/>
      <c r="ND24" s="162"/>
      <c r="NE24" s="162"/>
      <c r="NF24" s="162"/>
      <c r="NG24" s="162"/>
      <c r="NH24" s="162"/>
      <c r="NI24" s="162"/>
      <c r="NJ24" s="162"/>
      <c r="NK24" s="162"/>
      <c r="NL24" s="162"/>
      <c r="NM24" s="162"/>
      <c r="NN24" s="162"/>
      <c r="NO24" s="162"/>
      <c r="NP24" s="162"/>
      <c r="NQ24" s="162"/>
      <c r="NR24" s="162"/>
      <c r="NS24" s="162"/>
      <c r="NT24" s="162"/>
      <c r="NU24" s="162"/>
      <c r="NV24" s="162"/>
      <c r="NW24" s="162"/>
      <c r="NX24" s="162"/>
      <c r="NY24" s="162"/>
      <c r="NZ24" s="162"/>
      <c r="OA24" s="162"/>
      <c r="OB24" s="162"/>
      <c r="OC24" s="162"/>
      <c r="OD24" s="162"/>
      <c r="OE24" s="162"/>
      <c r="OF24" s="162"/>
      <c r="OG24" s="162"/>
      <c r="OH24" s="162"/>
      <c r="OI24" s="162"/>
      <c r="OJ24" s="162"/>
      <c r="OK24" s="162"/>
      <c r="OL24" s="162"/>
      <c r="OM24" s="162"/>
      <c r="ON24" s="162"/>
      <c r="OO24" s="162"/>
      <c r="OP24" s="162"/>
      <c r="OQ24" s="162"/>
      <c r="OR24" s="162"/>
      <c r="OS24" s="162"/>
      <c r="OT24" s="162"/>
      <c r="OU24" s="162"/>
      <c r="OV24" s="162"/>
      <c r="OW24" s="162"/>
      <c r="OX24" s="162"/>
      <c r="OY24" s="162"/>
      <c r="OZ24" s="162"/>
      <c r="PA24" s="162"/>
      <c r="PB24" s="162"/>
      <c r="PC24" s="162"/>
      <c r="PD24" s="162"/>
      <c r="PE24" s="162"/>
      <c r="PF24" s="162"/>
      <c r="PG24" s="162"/>
      <c r="PH24" s="162"/>
      <c r="PI24" s="162"/>
      <c r="PJ24" s="162"/>
      <c r="PK24" s="162"/>
      <c r="PL24" s="162"/>
      <c r="PM24" s="162"/>
      <c r="PN24" s="162"/>
      <c r="PO24" s="162"/>
      <c r="PP24" s="162"/>
      <c r="PQ24" s="162"/>
      <c r="PR24" s="162"/>
      <c r="PS24" s="162"/>
      <c r="PT24" s="162"/>
      <c r="PU24" s="162"/>
      <c r="PV24" s="162"/>
      <c r="PW24" s="162"/>
      <c r="PX24" s="162"/>
      <c r="PY24" s="162"/>
      <c r="PZ24" s="162"/>
      <c r="QA24" s="162"/>
      <c r="QB24" s="162"/>
      <c r="QC24" s="162"/>
      <c r="QD24" s="162"/>
      <c r="QE24" s="162"/>
      <c r="QF24" s="162"/>
      <c r="QG24" s="162"/>
      <c r="QH24" s="162"/>
      <c r="QI24" s="162"/>
      <c r="QJ24" s="162"/>
      <c r="QK24" s="162"/>
      <c r="QL24" s="162"/>
      <c r="QM24" s="162"/>
      <c r="QN24" s="162"/>
      <c r="QO24" s="162"/>
      <c r="QP24" s="162"/>
      <c r="QQ24" s="162"/>
      <c r="QR24" s="162"/>
      <c r="QS24" s="162"/>
      <c r="QT24" s="162"/>
      <c r="QU24" s="162"/>
      <c r="QV24" s="162"/>
      <c r="QW24" s="162"/>
      <c r="QX24" s="162"/>
      <c r="QY24" s="162"/>
      <c r="QZ24" s="162"/>
      <c r="RA24" s="162"/>
      <c r="RB24" s="162"/>
      <c r="RC24" s="162"/>
      <c r="RD24" s="162"/>
      <c r="RE24" s="162"/>
      <c r="RF24" s="162"/>
      <c r="RG24" s="162"/>
      <c r="RH24" s="162"/>
      <c r="RI24" s="162"/>
      <c r="RJ24" s="162"/>
      <c r="RK24" s="162"/>
      <c r="RL24" s="162"/>
      <c r="RM24" s="162"/>
      <c r="RN24" s="162"/>
      <c r="RO24" s="162"/>
      <c r="RP24" s="162"/>
      <c r="RQ24" s="162"/>
      <c r="RR24" s="162"/>
      <c r="RS24" s="162"/>
      <c r="RT24" s="162"/>
      <c r="RU24" s="162"/>
      <c r="RV24" s="162"/>
      <c r="RW24" s="162"/>
      <c r="RX24" s="162"/>
      <c r="RY24" s="162"/>
      <c r="RZ24" s="162"/>
      <c r="SA24" s="162"/>
      <c r="SB24" s="162"/>
      <c r="SC24" s="162"/>
      <c r="SD24" s="162"/>
      <c r="SE24" s="162"/>
      <c r="SF24" s="162"/>
      <c r="SG24" s="162"/>
      <c r="SH24" s="162"/>
      <c r="SI24" s="162"/>
      <c r="SJ24" s="162"/>
      <c r="SK24" s="162"/>
      <c r="SL24" s="162"/>
      <c r="SM24" s="162"/>
      <c r="SN24" s="162"/>
      <c r="SO24" s="162"/>
      <c r="SP24" s="162"/>
      <c r="SQ24" s="162"/>
      <c r="SR24" s="162"/>
      <c r="SS24" s="162"/>
      <c r="ST24" s="162"/>
      <c r="SU24" s="162"/>
      <c r="SV24" s="162"/>
      <c r="SW24" s="162"/>
      <c r="SX24" s="162"/>
      <c r="SY24" s="162"/>
    </row>
    <row r="25" spans="1:519" s="5" customFormat="1" ht="50.1" customHeight="1" thickBot="1" x14ac:dyDescent="0.25">
      <c r="A25" s="470" t="s">
        <v>145</v>
      </c>
      <c r="B25" s="457"/>
      <c r="C25" s="457"/>
      <c r="D25" s="458"/>
      <c r="E25" s="459"/>
      <c r="F25" s="459"/>
      <c r="G25" s="459"/>
      <c r="H25" s="459"/>
      <c r="I25" s="459"/>
      <c r="J25" s="19"/>
      <c r="K25" s="168"/>
      <c r="L25" s="168"/>
      <c r="M25" s="168"/>
      <c r="N25" s="168"/>
      <c r="O25" s="168"/>
      <c r="P25" s="168"/>
      <c r="Q25" s="168"/>
      <c r="R25" s="168"/>
      <c r="S25" s="168"/>
      <c r="T25" s="168"/>
      <c r="U25" s="168"/>
      <c r="V25" s="168"/>
      <c r="W25" s="168"/>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c r="IW25" s="162"/>
      <c r="IX25" s="162"/>
      <c r="IY25" s="162"/>
      <c r="IZ25" s="162"/>
      <c r="JA25" s="162"/>
      <c r="JB25" s="162"/>
      <c r="JC25" s="162"/>
      <c r="JD25" s="162"/>
      <c r="JE25" s="162"/>
      <c r="JF25" s="162"/>
      <c r="JG25" s="162"/>
      <c r="JH25" s="162"/>
      <c r="JI25" s="162"/>
      <c r="JJ25" s="162"/>
      <c r="JK25" s="162"/>
      <c r="JL25" s="162"/>
      <c r="JM25" s="162"/>
      <c r="JN25" s="162"/>
      <c r="JO25" s="162"/>
      <c r="JP25" s="162"/>
      <c r="JQ25" s="162"/>
      <c r="JR25" s="162"/>
      <c r="JS25" s="162"/>
      <c r="JT25" s="162"/>
      <c r="JU25" s="162"/>
      <c r="JV25" s="162"/>
      <c r="JW25" s="162"/>
      <c r="JX25" s="162"/>
      <c r="JY25" s="162"/>
      <c r="JZ25" s="162"/>
      <c r="KA25" s="162"/>
      <c r="KB25" s="162"/>
      <c r="KC25" s="162"/>
      <c r="KD25" s="162"/>
      <c r="KE25" s="162"/>
      <c r="KF25" s="162"/>
      <c r="KG25" s="162"/>
      <c r="KH25" s="162"/>
      <c r="KI25" s="162"/>
      <c r="KJ25" s="162"/>
      <c r="KK25" s="162"/>
      <c r="KL25" s="162"/>
      <c r="KM25" s="162"/>
      <c r="KN25" s="162"/>
      <c r="KO25" s="162"/>
      <c r="KP25" s="162"/>
      <c r="KQ25" s="162"/>
      <c r="KR25" s="162"/>
      <c r="KS25" s="162"/>
      <c r="KT25" s="162"/>
      <c r="KU25" s="162"/>
      <c r="KV25" s="162"/>
      <c r="KW25" s="162"/>
      <c r="KX25" s="162"/>
      <c r="KY25" s="162"/>
      <c r="KZ25" s="162"/>
      <c r="LA25" s="162"/>
      <c r="LB25" s="162"/>
      <c r="LC25" s="162"/>
      <c r="LD25" s="162"/>
      <c r="LE25" s="162"/>
      <c r="LF25" s="162"/>
      <c r="LG25" s="162"/>
      <c r="LH25" s="162"/>
      <c r="LI25" s="162"/>
      <c r="LJ25" s="162"/>
      <c r="LK25" s="162"/>
      <c r="LL25" s="162"/>
      <c r="LM25" s="162"/>
      <c r="LN25" s="162"/>
      <c r="LO25" s="162"/>
      <c r="LP25" s="162"/>
      <c r="LQ25" s="162"/>
      <c r="LR25" s="162"/>
      <c r="LS25" s="162"/>
      <c r="LT25" s="162"/>
      <c r="LU25" s="162"/>
      <c r="LV25" s="162"/>
      <c r="LW25" s="162"/>
      <c r="LX25" s="162"/>
      <c r="LY25" s="162"/>
      <c r="LZ25" s="162"/>
      <c r="MA25" s="162"/>
      <c r="MB25" s="162"/>
      <c r="MC25" s="162"/>
      <c r="MD25" s="162"/>
      <c r="ME25" s="162"/>
      <c r="MF25" s="162"/>
      <c r="MG25" s="162"/>
      <c r="MH25" s="162"/>
      <c r="MI25" s="162"/>
      <c r="MJ25" s="162"/>
      <c r="MK25" s="162"/>
      <c r="ML25" s="162"/>
      <c r="MM25" s="162"/>
      <c r="MN25" s="162"/>
      <c r="MO25" s="162"/>
      <c r="MP25" s="162"/>
      <c r="MQ25" s="162"/>
      <c r="MR25" s="162"/>
      <c r="MS25" s="162"/>
      <c r="MT25" s="162"/>
      <c r="MU25" s="162"/>
      <c r="MV25" s="162"/>
      <c r="MW25" s="162"/>
      <c r="MX25" s="162"/>
      <c r="MY25" s="162"/>
      <c r="MZ25" s="162"/>
      <c r="NA25" s="162"/>
      <c r="NB25" s="162"/>
      <c r="NC25" s="162"/>
      <c r="ND25" s="162"/>
      <c r="NE25" s="162"/>
      <c r="NF25" s="162"/>
      <c r="NG25" s="162"/>
      <c r="NH25" s="162"/>
      <c r="NI25" s="162"/>
      <c r="NJ25" s="162"/>
      <c r="NK25" s="162"/>
      <c r="NL25" s="162"/>
      <c r="NM25" s="162"/>
      <c r="NN25" s="162"/>
      <c r="NO25" s="162"/>
      <c r="NP25" s="162"/>
      <c r="NQ25" s="162"/>
      <c r="NR25" s="162"/>
      <c r="NS25" s="162"/>
      <c r="NT25" s="162"/>
      <c r="NU25" s="162"/>
      <c r="NV25" s="162"/>
      <c r="NW25" s="162"/>
      <c r="NX25" s="162"/>
      <c r="NY25" s="162"/>
      <c r="NZ25" s="162"/>
      <c r="OA25" s="162"/>
      <c r="OB25" s="162"/>
      <c r="OC25" s="162"/>
      <c r="OD25" s="162"/>
      <c r="OE25" s="162"/>
      <c r="OF25" s="162"/>
      <c r="OG25" s="162"/>
      <c r="OH25" s="162"/>
      <c r="OI25" s="162"/>
      <c r="OJ25" s="162"/>
      <c r="OK25" s="162"/>
      <c r="OL25" s="162"/>
      <c r="OM25" s="162"/>
      <c r="ON25" s="162"/>
      <c r="OO25" s="162"/>
      <c r="OP25" s="162"/>
      <c r="OQ25" s="162"/>
      <c r="OR25" s="162"/>
      <c r="OS25" s="162"/>
      <c r="OT25" s="162"/>
      <c r="OU25" s="162"/>
      <c r="OV25" s="162"/>
      <c r="OW25" s="162"/>
      <c r="OX25" s="162"/>
      <c r="OY25" s="162"/>
      <c r="OZ25" s="162"/>
      <c r="PA25" s="162"/>
      <c r="PB25" s="162"/>
      <c r="PC25" s="162"/>
      <c r="PD25" s="162"/>
      <c r="PE25" s="162"/>
      <c r="PF25" s="162"/>
      <c r="PG25" s="162"/>
      <c r="PH25" s="162"/>
      <c r="PI25" s="162"/>
      <c r="PJ25" s="162"/>
      <c r="PK25" s="162"/>
      <c r="PL25" s="162"/>
      <c r="PM25" s="162"/>
      <c r="PN25" s="162"/>
      <c r="PO25" s="162"/>
      <c r="PP25" s="162"/>
      <c r="PQ25" s="162"/>
      <c r="PR25" s="162"/>
      <c r="PS25" s="162"/>
      <c r="PT25" s="162"/>
      <c r="PU25" s="162"/>
      <c r="PV25" s="162"/>
      <c r="PW25" s="162"/>
      <c r="PX25" s="162"/>
      <c r="PY25" s="162"/>
      <c r="PZ25" s="162"/>
      <c r="QA25" s="162"/>
      <c r="QB25" s="162"/>
      <c r="QC25" s="162"/>
      <c r="QD25" s="162"/>
      <c r="QE25" s="162"/>
      <c r="QF25" s="162"/>
      <c r="QG25" s="162"/>
      <c r="QH25" s="162"/>
      <c r="QI25" s="162"/>
      <c r="QJ25" s="162"/>
      <c r="QK25" s="162"/>
      <c r="QL25" s="162"/>
      <c r="QM25" s="162"/>
      <c r="QN25" s="162"/>
      <c r="QO25" s="162"/>
      <c r="QP25" s="162"/>
      <c r="QQ25" s="162"/>
      <c r="QR25" s="162"/>
      <c r="QS25" s="162"/>
      <c r="QT25" s="162"/>
      <c r="QU25" s="162"/>
      <c r="QV25" s="162"/>
      <c r="QW25" s="162"/>
      <c r="QX25" s="162"/>
      <c r="QY25" s="162"/>
      <c r="QZ25" s="162"/>
      <c r="RA25" s="162"/>
      <c r="RB25" s="162"/>
      <c r="RC25" s="162"/>
      <c r="RD25" s="162"/>
      <c r="RE25" s="162"/>
      <c r="RF25" s="162"/>
      <c r="RG25" s="162"/>
      <c r="RH25" s="162"/>
      <c r="RI25" s="162"/>
      <c r="RJ25" s="162"/>
      <c r="RK25" s="162"/>
      <c r="RL25" s="162"/>
      <c r="RM25" s="162"/>
      <c r="RN25" s="162"/>
      <c r="RO25" s="162"/>
      <c r="RP25" s="162"/>
      <c r="RQ25" s="162"/>
      <c r="RR25" s="162"/>
      <c r="RS25" s="162"/>
      <c r="RT25" s="162"/>
      <c r="RU25" s="162"/>
      <c r="RV25" s="162"/>
      <c r="RW25" s="162"/>
      <c r="RX25" s="162"/>
      <c r="RY25" s="162"/>
      <c r="RZ25" s="162"/>
      <c r="SA25" s="162"/>
      <c r="SB25" s="162"/>
      <c r="SC25" s="162"/>
      <c r="SD25" s="162"/>
      <c r="SE25" s="162"/>
      <c r="SF25" s="162"/>
      <c r="SG25" s="162"/>
      <c r="SH25" s="162"/>
      <c r="SI25" s="162"/>
      <c r="SJ25" s="162"/>
      <c r="SK25" s="162"/>
      <c r="SL25" s="162"/>
      <c r="SM25" s="162"/>
      <c r="SN25" s="162"/>
      <c r="SO25" s="162"/>
      <c r="SP25" s="162"/>
      <c r="SQ25" s="162"/>
      <c r="SR25" s="162"/>
      <c r="SS25" s="162"/>
      <c r="ST25" s="162"/>
      <c r="SU25" s="162"/>
      <c r="SV25" s="162"/>
      <c r="SW25" s="162"/>
      <c r="SX25" s="162"/>
      <c r="SY25" s="162"/>
    </row>
    <row r="26" spans="1:519" ht="46.5" customHeight="1" thickBot="1" x14ac:dyDescent="0.3">
      <c r="A26" s="455"/>
      <c r="B26" s="455"/>
      <c r="C26" s="455"/>
      <c r="D26" s="455"/>
      <c r="E26" s="455"/>
      <c r="F26" s="455"/>
      <c r="G26" s="455"/>
      <c r="H26" s="455"/>
      <c r="I26" s="455"/>
      <c r="J26" s="455"/>
    </row>
    <row r="27" spans="1:519" ht="33" customHeight="1" thickBot="1" x14ac:dyDescent="0.3">
      <c r="A27" s="423" t="s">
        <v>148</v>
      </c>
      <c r="B27" s="424"/>
      <c r="C27" s="424"/>
      <c r="D27" s="424"/>
      <c r="E27" s="424"/>
      <c r="F27" s="424"/>
      <c r="G27" s="424"/>
      <c r="H27" s="424"/>
      <c r="I27" s="424"/>
      <c r="J27" s="425"/>
    </row>
    <row r="28" spans="1:519" ht="39.75" customHeight="1" x14ac:dyDescent="0.25">
      <c r="A28" s="17"/>
      <c r="B28" s="21"/>
      <c r="C28" s="21"/>
      <c r="D28" s="22"/>
      <c r="E28" s="23"/>
      <c r="F28" s="23"/>
      <c r="G28" s="23"/>
      <c r="H28" s="23"/>
      <c r="I28" s="23"/>
      <c r="J28" s="23"/>
    </row>
    <row r="29" spans="1:519" ht="48" customHeight="1" x14ac:dyDescent="0.25">
      <c r="A29" s="426" t="s">
        <v>147</v>
      </c>
      <c r="B29" s="427"/>
      <c r="C29" s="427"/>
      <c r="D29" s="427"/>
      <c r="E29" s="427"/>
      <c r="F29" s="427"/>
      <c r="G29" s="427"/>
      <c r="H29" s="427"/>
      <c r="I29" s="427"/>
      <c r="J29" s="428"/>
    </row>
    <row r="30" spans="1:519" x14ac:dyDescent="0.25">
      <c r="A30" s="18"/>
      <c r="B30" s="18"/>
      <c r="C30" s="18"/>
      <c r="D30" s="18"/>
      <c r="E30" s="18"/>
      <c r="F30" s="18"/>
      <c r="G30" s="18"/>
      <c r="H30" s="18"/>
      <c r="I30" s="18"/>
      <c r="J30" s="18"/>
    </row>
    <row r="31" spans="1:519" x14ac:dyDescent="0.25">
      <c r="A31" s="429" t="s">
        <v>176</v>
      </c>
      <c r="B31" s="429"/>
      <c r="C31" s="429"/>
      <c r="D31" s="429"/>
      <c r="E31" s="429"/>
      <c r="F31" s="429"/>
      <c r="G31" s="429"/>
      <c r="H31" s="429"/>
      <c r="I31" s="429"/>
      <c r="J31" s="429"/>
    </row>
    <row r="32" spans="1:519" x14ac:dyDescent="0.25">
      <c r="A32" s="24"/>
      <c r="B32" s="24"/>
      <c r="C32" s="24"/>
      <c r="D32" s="24"/>
      <c r="E32" s="24"/>
      <c r="F32" s="24"/>
      <c r="G32" s="24"/>
      <c r="H32" s="24"/>
      <c r="I32" s="24"/>
      <c r="J32" s="24"/>
    </row>
    <row r="33" spans="1:10" x14ac:dyDescent="0.25">
      <c r="A33" s="25"/>
      <c r="B33" s="23"/>
      <c r="C33" s="23"/>
      <c r="D33" s="23"/>
      <c r="E33" s="23"/>
      <c r="F33" s="23"/>
      <c r="G33" s="23"/>
      <c r="H33" s="23"/>
      <c r="I33" s="23"/>
      <c r="J33" s="23"/>
    </row>
    <row r="34" spans="1:10" ht="16.5" thickBot="1" x14ac:dyDescent="0.3">
      <c r="A34" s="25"/>
      <c r="B34" s="137"/>
      <c r="C34"/>
      <c r="D34" s="23"/>
      <c r="E34" s="23"/>
      <c r="F34" s="23"/>
      <c r="G34" s="23"/>
      <c r="H34" s="23"/>
      <c r="I34" s="23"/>
      <c r="J34" s="23"/>
    </row>
    <row r="35" spans="1:10" ht="16.5" thickBot="1" x14ac:dyDescent="0.3">
      <c r="A35" s="25"/>
      <c r="B35" s="282" t="s">
        <v>177</v>
      </c>
      <c r="C35" s="138" t="s">
        <v>132</v>
      </c>
      <c r="D35" s="23"/>
      <c r="E35" s="23"/>
      <c r="F35" s="23"/>
      <c r="G35" s="23"/>
      <c r="H35" s="23"/>
      <c r="I35" s="23"/>
      <c r="J35" s="23"/>
    </row>
    <row r="36" spans="1:10" x14ac:dyDescent="0.25">
      <c r="A36" s="25"/>
      <c r="B36" s="139" t="s">
        <v>133</v>
      </c>
      <c r="C36" s="142"/>
      <c r="D36" s="23"/>
      <c r="E36" s="23"/>
      <c r="F36" s="23"/>
      <c r="G36" s="23"/>
      <c r="H36" s="23"/>
      <c r="I36" s="23"/>
      <c r="J36" s="23"/>
    </row>
    <row r="37" spans="1:10" ht="78.75" x14ac:dyDescent="0.25">
      <c r="A37" s="25"/>
      <c r="B37" s="140" t="s">
        <v>134</v>
      </c>
      <c r="C37" s="157" t="s">
        <v>135</v>
      </c>
      <c r="D37" s="23"/>
      <c r="E37" s="23"/>
      <c r="F37" s="23"/>
      <c r="G37" s="23"/>
      <c r="H37" s="23"/>
      <c r="I37" s="23"/>
      <c r="J37" s="23"/>
    </row>
    <row r="38" spans="1:10" ht="27.6" customHeight="1" thickBot="1" x14ac:dyDescent="0.3">
      <c r="A38" s="25"/>
      <c r="B38" s="141"/>
      <c r="C38" s="143"/>
      <c r="D38" s="23"/>
      <c r="E38" s="23"/>
      <c r="F38" s="23"/>
      <c r="G38" s="23"/>
      <c r="H38" s="23"/>
      <c r="I38" s="23"/>
      <c r="J38" s="23"/>
    </row>
    <row r="39" spans="1:10" x14ac:dyDescent="0.25">
      <c r="A39" s="25"/>
      <c r="B39" s="144" t="s">
        <v>136</v>
      </c>
      <c r="C39" s="146"/>
      <c r="D39" s="23"/>
      <c r="E39" s="23"/>
      <c r="F39" s="23"/>
      <c r="G39" s="23"/>
      <c r="H39" s="23"/>
      <c r="I39" s="23"/>
      <c r="J39" s="23"/>
    </row>
    <row r="40" spans="1:10" x14ac:dyDescent="0.25">
      <c r="A40" s="25"/>
      <c r="B40" s="140" t="s">
        <v>137</v>
      </c>
      <c r="C40" s="142"/>
      <c r="D40" s="23"/>
      <c r="E40" s="23"/>
      <c r="F40" s="23"/>
      <c r="G40" s="23"/>
      <c r="H40" s="23"/>
      <c r="I40" s="23"/>
      <c r="J40" s="23"/>
    </row>
    <row r="41" spans="1:10" ht="29.45" customHeight="1" x14ac:dyDescent="0.25">
      <c r="A41" s="25"/>
      <c r="B41" s="140" t="s">
        <v>138</v>
      </c>
      <c r="C41" s="158" t="s">
        <v>140</v>
      </c>
      <c r="D41" s="23"/>
      <c r="E41" s="23"/>
      <c r="F41" s="23"/>
      <c r="G41" s="23"/>
      <c r="H41" s="23"/>
      <c r="I41" s="23"/>
      <c r="J41" s="23"/>
    </row>
    <row r="42" spans="1:10" ht="47.45" customHeight="1" thickBot="1" x14ac:dyDescent="0.3">
      <c r="A42" s="25"/>
      <c r="B42" s="145" t="s">
        <v>139</v>
      </c>
      <c r="C42" s="147"/>
      <c r="D42" s="23"/>
      <c r="E42" s="23"/>
      <c r="F42" s="23"/>
      <c r="G42" s="23"/>
      <c r="H42" s="23"/>
      <c r="I42" s="23"/>
      <c r="J42" s="23"/>
    </row>
    <row r="43" spans="1:10" ht="45" x14ac:dyDescent="0.25">
      <c r="A43" s="25"/>
      <c r="B43" s="139" t="s">
        <v>141</v>
      </c>
      <c r="C43" s="142"/>
      <c r="D43" s="23"/>
      <c r="E43" s="23"/>
      <c r="F43" s="23"/>
      <c r="G43" s="23"/>
      <c r="H43" s="23"/>
      <c r="I43" s="23"/>
      <c r="J43" s="23"/>
    </row>
    <row r="44" spans="1:10" ht="63" x14ac:dyDescent="0.25">
      <c r="A44" s="25"/>
      <c r="B44" s="140" t="s">
        <v>142</v>
      </c>
      <c r="C44" s="157" t="s">
        <v>143</v>
      </c>
      <c r="D44" s="23"/>
      <c r="E44" s="23"/>
      <c r="F44" s="23"/>
      <c r="G44" s="23"/>
      <c r="H44" s="23"/>
      <c r="I44" s="23"/>
      <c r="J44" s="23"/>
    </row>
    <row r="45" spans="1:10" ht="16.5" thickBot="1" x14ac:dyDescent="0.3">
      <c r="A45" s="25"/>
      <c r="B45" s="141"/>
      <c r="C45" s="143"/>
      <c r="D45" s="23"/>
      <c r="E45" s="23"/>
      <c r="F45" s="23"/>
      <c r="G45" s="23"/>
      <c r="H45" s="23"/>
      <c r="I45" s="23"/>
      <c r="J45" s="23"/>
    </row>
    <row r="46" spans="1:10" x14ac:dyDescent="0.25">
      <c r="A46" s="25"/>
      <c r="B46" s="23"/>
      <c r="C46" s="23"/>
      <c r="D46" s="23"/>
      <c r="E46" s="23"/>
      <c r="F46" s="23"/>
      <c r="G46" s="23"/>
      <c r="H46" s="23"/>
      <c r="I46" s="23"/>
      <c r="J46" s="23"/>
    </row>
    <row r="47" spans="1:10" ht="68.099999999999994" customHeight="1" x14ac:dyDescent="0.25">
      <c r="A47" s="441" t="s">
        <v>150</v>
      </c>
      <c r="B47" s="442"/>
      <c r="C47" s="442"/>
      <c r="D47" s="442"/>
      <c r="E47" s="442"/>
      <c r="F47" s="442"/>
      <c r="G47" s="23"/>
      <c r="H47" s="23"/>
      <c r="I47" s="23"/>
      <c r="J47" s="23"/>
    </row>
    <row r="48" spans="1:10" ht="16.5" thickBot="1" x14ac:dyDescent="0.3">
      <c r="A48" s="25"/>
      <c r="B48" s="23"/>
      <c r="C48" s="23"/>
      <c r="D48" s="23"/>
      <c r="E48" s="23"/>
      <c r="F48" s="23"/>
      <c r="G48" s="23"/>
      <c r="H48" s="23"/>
      <c r="I48" s="23"/>
      <c r="J48" s="23"/>
    </row>
    <row r="49" spans="1:519" ht="48" customHeight="1" thickBot="1" x14ac:dyDescent="0.3">
      <c r="A49" s="423" t="s">
        <v>149</v>
      </c>
      <c r="B49" s="424"/>
      <c r="C49" s="424"/>
      <c r="D49" s="424"/>
      <c r="E49" s="424"/>
      <c r="F49" s="424"/>
      <c r="G49" s="424"/>
      <c r="H49" s="424"/>
      <c r="I49" s="424"/>
      <c r="J49" s="425"/>
    </row>
    <row r="50" spans="1:519" x14ac:dyDescent="0.25">
      <c r="A50" s="25"/>
      <c r="B50" s="23"/>
      <c r="C50" s="23"/>
      <c r="D50" s="23"/>
      <c r="E50" s="23"/>
      <c r="F50" s="23"/>
      <c r="G50" s="23"/>
      <c r="H50" s="23"/>
      <c r="I50" s="23"/>
      <c r="J50" s="23"/>
    </row>
    <row r="51" spans="1:519" ht="117" customHeight="1" thickBot="1" x14ac:dyDescent="0.3">
      <c r="A51" s="431" t="s">
        <v>249</v>
      </c>
      <c r="B51" s="431"/>
      <c r="C51" s="431"/>
      <c r="D51" s="431"/>
      <c r="E51" s="431"/>
      <c r="F51" s="431"/>
      <c r="G51" s="431"/>
      <c r="H51" s="431"/>
      <c r="I51" s="431"/>
      <c r="J51" s="431"/>
      <c r="K51" s="20"/>
      <c r="L51" s="20"/>
      <c r="M51" s="20"/>
      <c r="N51" s="20"/>
      <c r="O51" s="20"/>
      <c r="P51" s="20"/>
      <c r="Q51" s="20"/>
      <c r="R51" s="20"/>
      <c r="S51" s="20"/>
      <c r="T51" s="20"/>
    </row>
    <row r="52" spans="1:519" ht="33" customHeight="1" x14ac:dyDescent="0.25">
      <c r="A52" s="445" t="s">
        <v>151</v>
      </c>
      <c r="B52" s="446"/>
      <c r="C52" s="446"/>
      <c r="D52" s="446"/>
      <c r="E52" s="446"/>
      <c r="F52" s="446"/>
      <c r="G52" s="446"/>
      <c r="H52" s="446"/>
      <c r="I52" s="446"/>
      <c r="J52" s="447"/>
      <c r="K52" s="170"/>
      <c r="L52" s="20"/>
      <c r="M52" s="170"/>
      <c r="N52" s="170"/>
      <c r="O52" s="170"/>
      <c r="P52" s="170"/>
      <c r="Q52" s="170"/>
      <c r="R52" s="170"/>
      <c r="S52" s="170"/>
      <c r="T52" s="170"/>
    </row>
    <row r="53" spans="1:519" ht="50.45" customHeight="1" x14ac:dyDescent="0.25">
      <c r="A53" s="448" t="s">
        <v>212</v>
      </c>
      <c r="B53" s="449"/>
      <c r="C53" s="449"/>
      <c r="D53" s="449"/>
      <c r="E53" s="449"/>
      <c r="F53" s="449"/>
      <c r="G53" s="449"/>
      <c r="H53" s="449"/>
      <c r="I53" s="449"/>
      <c r="J53" s="450"/>
      <c r="K53" s="170"/>
      <c r="L53" s="170"/>
      <c r="M53" s="170"/>
      <c r="N53" s="170"/>
      <c r="O53" s="170"/>
      <c r="P53" s="170"/>
      <c r="Q53" s="170"/>
      <c r="R53" s="170"/>
      <c r="S53" s="170"/>
      <c r="T53" s="170"/>
    </row>
    <row r="54" spans="1:519" ht="21.6" customHeight="1" thickBot="1" x14ac:dyDescent="0.3">
      <c r="A54" s="451"/>
      <c r="B54" s="452"/>
      <c r="C54" s="452"/>
      <c r="D54" s="452"/>
      <c r="E54" s="452"/>
      <c r="F54" s="452"/>
      <c r="G54" s="452"/>
      <c r="H54" s="452"/>
      <c r="I54" s="452"/>
      <c r="J54" s="453"/>
      <c r="K54" s="171"/>
      <c r="L54" s="170"/>
      <c r="M54" s="171"/>
      <c r="N54" s="171"/>
      <c r="O54" s="171"/>
      <c r="P54" s="171"/>
      <c r="Q54" s="171"/>
      <c r="R54" s="171"/>
      <c r="S54" s="171"/>
      <c r="T54" s="171"/>
    </row>
    <row r="55" spans="1:519" ht="34.5" customHeight="1" x14ac:dyDescent="0.25">
      <c r="A55" s="151"/>
      <c r="B55" s="152"/>
      <c r="C55" s="454"/>
      <c r="D55" s="454"/>
      <c r="E55" s="454"/>
      <c r="F55" s="454"/>
      <c r="G55" s="454"/>
      <c r="H55" s="454"/>
      <c r="I55" s="454"/>
      <c r="J55" s="156"/>
      <c r="K55" s="172"/>
      <c r="L55" s="171"/>
      <c r="M55" s="172"/>
      <c r="N55" s="172"/>
      <c r="O55" s="172"/>
      <c r="P55" s="172"/>
      <c r="Q55" s="172"/>
      <c r="R55" s="172"/>
      <c r="S55" s="172"/>
      <c r="T55" s="172"/>
    </row>
    <row r="56" spans="1:519" ht="29.45" customHeight="1" x14ac:dyDescent="0.25">
      <c r="A56" s="443" t="s">
        <v>22</v>
      </c>
      <c r="B56" s="443"/>
      <c r="C56" s="443"/>
      <c r="D56" s="443"/>
      <c r="E56" s="443"/>
      <c r="F56" s="443"/>
      <c r="G56" s="443"/>
      <c r="H56" s="443"/>
      <c r="I56" s="443"/>
      <c r="J56" s="443"/>
      <c r="K56" s="173"/>
      <c r="L56" s="173"/>
      <c r="M56" s="173"/>
      <c r="N56" s="173"/>
      <c r="O56" s="173"/>
      <c r="P56" s="173"/>
      <c r="Q56" s="173"/>
      <c r="R56" s="173"/>
      <c r="S56" s="173"/>
      <c r="T56" s="173"/>
    </row>
    <row r="57" spans="1:519" ht="15.75" customHeight="1" x14ac:dyDescent="0.25">
      <c r="A57" s="52"/>
      <c r="B57" s="52" t="s">
        <v>152</v>
      </c>
      <c r="C57" s="154"/>
      <c r="D57" s="154"/>
      <c r="E57" s="154"/>
      <c r="F57" s="154"/>
      <c r="G57" s="154"/>
      <c r="H57" s="52"/>
      <c r="I57" s="52"/>
      <c r="K57" s="20"/>
      <c r="L57" s="174"/>
      <c r="M57" s="20"/>
      <c r="N57" s="20"/>
      <c r="O57" s="20"/>
      <c r="P57" s="20"/>
      <c r="Q57" s="20"/>
      <c r="R57" s="20"/>
      <c r="S57" s="20"/>
      <c r="T57" s="20"/>
    </row>
    <row r="58" spans="1:519" ht="18" customHeight="1" x14ac:dyDescent="0.25">
      <c r="B58" s="52" t="s">
        <v>153</v>
      </c>
      <c r="C58" s="154"/>
      <c r="D58" s="154"/>
      <c r="E58" s="154"/>
      <c r="F58" s="154"/>
      <c r="G58" s="154"/>
      <c r="H58" s="52"/>
      <c r="I58" s="52"/>
      <c r="K58" s="175"/>
      <c r="L58" s="20"/>
      <c r="M58" s="175"/>
      <c r="N58" s="175"/>
      <c r="O58" s="175"/>
      <c r="P58" s="175"/>
      <c r="Q58" s="175"/>
      <c r="R58" s="175"/>
      <c r="S58" s="175"/>
      <c r="T58" s="175"/>
    </row>
    <row r="59" spans="1:519" s="6" customFormat="1" ht="16.5" customHeight="1" x14ac:dyDescent="0.25">
      <c r="A59" s="2"/>
      <c r="B59" s="52" t="s">
        <v>213</v>
      </c>
      <c r="C59" s="154"/>
      <c r="D59" s="154"/>
      <c r="E59" s="154"/>
      <c r="F59" s="154"/>
      <c r="G59" s="154"/>
      <c r="H59" s="52"/>
      <c r="I59" s="52"/>
      <c r="J59" s="2"/>
      <c r="K59" s="20"/>
      <c r="L59" s="175"/>
      <c r="M59" s="20"/>
      <c r="N59" s="20"/>
      <c r="O59" s="20"/>
      <c r="P59" s="20"/>
      <c r="Q59" s="20"/>
      <c r="R59" s="20"/>
      <c r="S59" s="20"/>
      <c r="T59" s="20"/>
      <c r="U59" s="176"/>
      <c r="V59" s="176"/>
      <c r="W59" s="176"/>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163"/>
      <c r="DU59" s="163"/>
      <c r="DV59" s="163"/>
      <c r="DW59" s="163"/>
      <c r="DX59" s="163"/>
      <c r="DY59" s="163"/>
      <c r="DZ59" s="163"/>
      <c r="EA59" s="163"/>
      <c r="EB59" s="163"/>
      <c r="EC59" s="163"/>
      <c r="ED59" s="163"/>
      <c r="EE59" s="163"/>
      <c r="EF59" s="163"/>
      <c r="EG59" s="163"/>
      <c r="EH59" s="163"/>
      <c r="EI59" s="163"/>
      <c r="EJ59" s="163"/>
      <c r="EK59" s="163"/>
      <c r="EL59" s="163"/>
      <c r="EM59" s="163"/>
      <c r="EN59" s="163"/>
      <c r="EO59" s="163"/>
      <c r="EP59" s="163"/>
      <c r="EQ59" s="163"/>
      <c r="ER59" s="163"/>
      <c r="ES59" s="163"/>
      <c r="ET59" s="163"/>
      <c r="EU59" s="163"/>
      <c r="EV59" s="163"/>
      <c r="EW59" s="163"/>
      <c r="EX59" s="163"/>
      <c r="EY59" s="163"/>
      <c r="EZ59" s="163"/>
      <c r="FA59" s="163"/>
      <c r="FB59" s="163"/>
      <c r="FC59" s="163"/>
      <c r="FD59" s="163"/>
      <c r="FE59" s="163"/>
      <c r="FF59" s="163"/>
      <c r="FG59" s="163"/>
      <c r="FH59" s="163"/>
      <c r="FI59" s="163"/>
      <c r="FJ59" s="163"/>
      <c r="FK59" s="163"/>
      <c r="FL59" s="163"/>
      <c r="FM59" s="163"/>
      <c r="FN59" s="163"/>
      <c r="FO59" s="163"/>
      <c r="FP59" s="163"/>
      <c r="FQ59" s="163"/>
      <c r="FR59" s="163"/>
      <c r="FS59" s="163"/>
      <c r="FT59" s="163"/>
      <c r="FU59" s="163"/>
      <c r="FV59" s="163"/>
      <c r="FW59" s="163"/>
      <c r="FX59" s="163"/>
      <c r="FY59" s="163"/>
      <c r="FZ59" s="163"/>
      <c r="GA59" s="163"/>
      <c r="GB59" s="163"/>
      <c r="GC59" s="163"/>
      <c r="GD59" s="163"/>
      <c r="GE59" s="163"/>
      <c r="GF59" s="163"/>
      <c r="GG59" s="163"/>
      <c r="GH59" s="163"/>
      <c r="GI59" s="163"/>
      <c r="GJ59" s="163"/>
      <c r="GK59" s="163"/>
      <c r="GL59" s="163"/>
      <c r="GM59" s="163"/>
      <c r="GN59" s="163"/>
      <c r="GO59" s="163"/>
      <c r="GP59" s="163"/>
      <c r="GQ59" s="163"/>
      <c r="GR59" s="163"/>
      <c r="GS59" s="163"/>
      <c r="GT59" s="163"/>
      <c r="GU59" s="163"/>
      <c r="GV59" s="163"/>
      <c r="GW59" s="163"/>
      <c r="GX59" s="163"/>
      <c r="GY59" s="163"/>
      <c r="GZ59" s="163"/>
      <c r="HA59" s="163"/>
      <c r="HB59" s="163"/>
      <c r="HC59" s="163"/>
      <c r="HD59" s="163"/>
      <c r="HE59" s="163"/>
      <c r="HF59" s="163"/>
      <c r="HG59" s="163"/>
      <c r="HH59" s="163"/>
      <c r="HI59" s="163"/>
      <c r="HJ59" s="163"/>
      <c r="HK59" s="163"/>
      <c r="HL59" s="163"/>
      <c r="HM59" s="163"/>
      <c r="HN59" s="163"/>
      <c r="HO59" s="163"/>
      <c r="HP59" s="163"/>
      <c r="HQ59" s="163"/>
      <c r="HR59" s="163"/>
      <c r="HS59" s="163"/>
      <c r="HT59" s="163"/>
      <c r="HU59" s="163"/>
      <c r="HV59" s="163"/>
      <c r="HW59" s="163"/>
      <c r="HX59" s="163"/>
      <c r="HY59" s="163"/>
      <c r="HZ59" s="163"/>
      <c r="IA59" s="163"/>
      <c r="IB59" s="163"/>
      <c r="IC59" s="163"/>
      <c r="ID59" s="163"/>
      <c r="IE59" s="163"/>
      <c r="IF59" s="163"/>
      <c r="IG59" s="163"/>
      <c r="IH59" s="163"/>
      <c r="II59" s="163"/>
      <c r="IJ59" s="163"/>
      <c r="IK59" s="163"/>
      <c r="IL59" s="163"/>
      <c r="IM59" s="163"/>
      <c r="IN59" s="163"/>
      <c r="IO59" s="163"/>
      <c r="IP59" s="163"/>
      <c r="IQ59" s="163"/>
      <c r="IR59" s="163"/>
      <c r="IS59" s="163"/>
      <c r="IT59" s="163"/>
      <c r="IU59" s="163"/>
      <c r="IV59" s="163"/>
      <c r="IW59" s="163"/>
      <c r="IX59" s="163"/>
      <c r="IY59" s="163"/>
      <c r="IZ59" s="163"/>
      <c r="JA59" s="163"/>
      <c r="JB59" s="163"/>
      <c r="JC59" s="163"/>
      <c r="JD59" s="163"/>
      <c r="JE59" s="163"/>
      <c r="JF59" s="163"/>
      <c r="JG59" s="163"/>
      <c r="JH59" s="163"/>
      <c r="JI59" s="163"/>
      <c r="JJ59" s="163"/>
      <c r="JK59" s="163"/>
      <c r="JL59" s="163"/>
      <c r="JM59" s="163"/>
      <c r="JN59" s="163"/>
      <c r="JO59" s="163"/>
      <c r="JP59" s="163"/>
      <c r="JQ59" s="163"/>
      <c r="JR59" s="163"/>
      <c r="JS59" s="163"/>
      <c r="JT59" s="163"/>
      <c r="JU59" s="163"/>
      <c r="JV59" s="163"/>
      <c r="JW59" s="163"/>
      <c r="JX59" s="163"/>
      <c r="JY59" s="163"/>
      <c r="JZ59" s="163"/>
      <c r="KA59" s="163"/>
      <c r="KB59" s="163"/>
      <c r="KC59" s="163"/>
      <c r="KD59" s="163"/>
      <c r="KE59" s="163"/>
      <c r="KF59" s="163"/>
      <c r="KG59" s="163"/>
      <c r="KH59" s="163"/>
      <c r="KI59" s="163"/>
      <c r="KJ59" s="163"/>
      <c r="KK59" s="163"/>
      <c r="KL59" s="163"/>
      <c r="KM59" s="163"/>
      <c r="KN59" s="163"/>
      <c r="KO59" s="163"/>
      <c r="KP59" s="163"/>
      <c r="KQ59" s="163"/>
      <c r="KR59" s="163"/>
      <c r="KS59" s="163"/>
      <c r="KT59" s="163"/>
      <c r="KU59" s="163"/>
      <c r="KV59" s="163"/>
      <c r="KW59" s="163"/>
      <c r="KX59" s="163"/>
      <c r="KY59" s="163"/>
      <c r="KZ59" s="163"/>
      <c r="LA59" s="163"/>
      <c r="LB59" s="163"/>
      <c r="LC59" s="163"/>
      <c r="LD59" s="163"/>
      <c r="LE59" s="163"/>
      <c r="LF59" s="163"/>
      <c r="LG59" s="163"/>
      <c r="LH59" s="163"/>
      <c r="LI59" s="163"/>
      <c r="LJ59" s="163"/>
      <c r="LK59" s="163"/>
      <c r="LL59" s="163"/>
      <c r="LM59" s="163"/>
      <c r="LN59" s="163"/>
      <c r="LO59" s="163"/>
      <c r="LP59" s="163"/>
      <c r="LQ59" s="163"/>
      <c r="LR59" s="163"/>
      <c r="LS59" s="163"/>
      <c r="LT59" s="163"/>
      <c r="LU59" s="163"/>
      <c r="LV59" s="163"/>
      <c r="LW59" s="163"/>
      <c r="LX59" s="163"/>
      <c r="LY59" s="163"/>
      <c r="LZ59" s="163"/>
      <c r="MA59" s="163"/>
      <c r="MB59" s="163"/>
      <c r="MC59" s="163"/>
      <c r="MD59" s="163"/>
      <c r="ME59" s="163"/>
      <c r="MF59" s="163"/>
      <c r="MG59" s="163"/>
      <c r="MH59" s="163"/>
      <c r="MI59" s="163"/>
      <c r="MJ59" s="163"/>
      <c r="MK59" s="163"/>
      <c r="ML59" s="163"/>
      <c r="MM59" s="163"/>
      <c r="MN59" s="163"/>
      <c r="MO59" s="163"/>
      <c r="MP59" s="163"/>
      <c r="MQ59" s="163"/>
      <c r="MR59" s="163"/>
      <c r="MS59" s="163"/>
      <c r="MT59" s="163"/>
      <c r="MU59" s="163"/>
      <c r="MV59" s="163"/>
      <c r="MW59" s="163"/>
      <c r="MX59" s="163"/>
      <c r="MY59" s="163"/>
      <c r="MZ59" s="163"/>
      <c r="NA59" s="163"/>
      <c r="NB59" s="163"/>
      <c r="NC59" s="163"/>
      <c r="ND59" s="163"/>
      <c r="NE59" s="163"/>
      <c r="NF59" s="163"/>
      <c r="NG59" s="163"/>
      <c r="NH59" s="163"/>
      <c r="NI59" s="163"/>
      <c r="NJ59" s="163"/>
      <c r="NK59" s="163"/>
      <c r="NL59" s="163"/>
      <c r="NM59" s="163"/>
      <c r="NN59" s="163"/>
      <c r="NO59" s="163"/>
      <c r="NP59" s="163"/>
      <c r="NQ59" s="163"/>
      <c r="NR59" s="163"/>
      <c r="NS59" s="163"/>
      <c r="NT59" s="163"/>
      <c r="NU59" s="163"/>
      <c r="NV59" s="163"/>
      <c r="NW59" s="163"/>
      <c r="NX59" s="163"/>
      <c r="NY59" s="163"/>
      <c r="NZ59" s="163"/>
      <c r="OA59" s="163"/>
      <c r="OB59" s="163"/>
      <c r="OC59" s="163"/>
      <c r="OD59" s="163"/>
      <c r="OE59" s="163"/>
      <c r="OF59" s="163"/>
      <c r="OG59" s="163"/>
      <c r="OH59" s="163"/>
      <c r="OI59" s="163"/>
      <c r="OJ59" s="163"/>
      <c r="OK59" s="163"/>
      <c r="OL59" s="163"/>
      <c r="OM59" s="163"/>
      <c r="ON59" s="163"/>
      <c r="OO59" s="163"/>
      <c r="OP59" s="163"/>
      <c r="OQ59" s="163"/>
      <c r="OR59" s="163"/>
      <c r="OS59" s="163"/>
      <c r="OT59" s="163"/>
      <c r="OU59" s="163"/>
      <c r="OV59" s="163"/>
      <c r="OW59" s="163"/>
      <c r="OX59" s="163"/>
      <c r="OY59" s="163"/>
      <c r="OZ59" s="163"/>
      <c r="PA59" s="163"/>
      <c r="PB59" s="163"/>
      <c r="PC59" s="163"/>
      <c r="PD59" s="163"/>
      <c r="PE59" s="163"/>
      <c r="PF59" s="163"/>
      <c r="PG59" s="163"/>
      <c r="PH59" s="163"/>
      <c r="PI59" s="163"/>
      <c r="PJ59" s="163"/>
      <c r="PK59" s="163"/>
      <c r="PL59" s="163"/>
      <c r="PM59" s="163"/>
      <c r="PN59" s="163"/>
      <c r="PO59" s="163"/>
      <c r="PP59" s="163"/>
      <c r="PQ59" s="163"/>
      <c r="PR59" s="163"/>
      <c r="PS59" s="163"/>
      <c r="PT59" s="163"/>
      <c r="PU59" s="163"/>
      <c r="PV59" s="163"/>
      <c r="PW59" s="163"/>
      <c r="PX59" s="163"/>
      <c r="PY59" s="163"/>
      <c r="PZ59" s="163"/>
      <c r="QA59" s="163"/>
      <c r="QB59" s="163"/>
      <c r="QC59" s="163"/>
      <c r="QD59" s="163"/>
      <c r="QE59" s="163"/>
      <c r="QF59" s="163"/>
      <c r="QG59" s="163"/>
      <c r="QH59" s="163"/>
      <c r="QI59" s="163"/>
      <c r="QJ59" s="163"/>
      <c r="QK59" s="163"/>
      <c r="QL59" s="163"/>
      <c r="QM59" s="163"/>
      <c r="QN59" s="163"/>
      <c r="QO59" s="163"/>
      <c r="QP59" s="163"/>
      <c r="QQ59" s="163"/>
      <c r="QR59" s="163"/>
      <c r="QS59" s="163"/>
      <c r="QT59" s="163"/>
      <c r="QU59" s="163"/>
      <c r="QV59" s="163"/>
      <c r="QW59" s="163"/>
      <c r="QX59" s="163"/>
      <c r="QY59" s="163"/>
      <c r="QZ59" s="163"/>
      <c r="RA59" s="163"/>
      <c r="RB59" s="163"/>
      <c r="RC59" s="163"/>
      <c r="RD59" s="163"/>
      <c r="RE59" s="163"/>
      <c r="RF59" s="163"/>
      <c r="RG59" s="163"/>
      <c r="RH59" s="163"/>
      <c r="RI59" s="163"/>
      <c r="RJ59" s="163"/>
      <c r="RK59" s="163"/>
      <c r="RL59" s="163"/>
      <c r="RM59" s="163"/>
      <c r="RN59" s="163"/>
      <c r="RO59" s="163"/>
      <c r="RP59" s="163"/>
      <c r="RQ59" s="163"/>
      <c r="RR59" s="163"/>
      <c r="RS59" s="163"/>
      <c r="RT59" s="163"/>
      <c r="RU59" s="163"/>
      <c r="RV59" s="163"/>
      <c r="RW59" s="163"/>
      <c r="RX59" s="163"/>
      <c r="RY59" s="163"/>
      <c r="RZ59" s="163"/>
      <c r="SA59" s="163"/>
      <c r="SB59" s="163"/>
      <c r="SC59" s="163"/>
      <c r="SD59" s="163"/>
      <c r="SE59" s="163"/>
      <c r="SF59" s="163"/>
      <c r="SG59" s="163"/>
      <c r="SH59" s="163"/>
      <c r="SI59" s="163"/>
      <c r="SJ59" s="163"/>
      <c r="SK59" s="163"/>
      <c r="SL59" s="163"/>
      <c r="SM59" s="163"/>
      <c r="SN59" s="163"/>
      <c r="SO59" s="163"/>
      <c r="SP59" s="163"/>
      <c r="SQ59" s="163"/>
      <c r="SR59" s="163"/>
      <c r="SS59" s="163"/>
      <c r="ST59" s="163"/>
      <c r="SU59" s="163"/>
      <c r="SV59" s="163"/>
      <c r="SW59" s="163"/>
      <c r="SX59" s="163"/>
      <c r="SY59" s="163"/>
    </row>
    <row r="60" spans="1:519" s="6" customFormat="1" ht="16.5" customHeight="1" x14ac:dyDescent="0.25">
      <c r="A60" s="2"/>
      <c r="B60" s="52"/>
      <c r="C60" s="154"/>
      <c r="D60" s="154"/>
      <c r="E60" s="154"/>
      <c r="F60" s="154"/>
      <c r="G60" s="154"/>
      <c r="H60" s="52"/>
      <c r="I60" s="52"/>
      <c r="J60" s="2"/>
      <c r="K60" s="20"/>
      <c r="L60" s="175"/>
      <c r="M60" s="20"/>
      <c r="N60" s="20"/>
      <c r="O60" s="20"/>
      <c r="P60" s="20"/>
      <c r="Q60" s="20"/>
      <c r="R60" s="20"/>
      <c r="S60" s="20"/>
      <c r="T60" s="20"/>
      <c r="U60" s="176"/>
      <c r="V60" s="176"/>
      <c r="W60" s="176"/>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163"/>
      <c r="CR60" s="163"/>
      <c r="CS60" s="163"/>
      <c r="CT60" s="163"/>
      <c r="CU60" s="163"/>
      <c r="CV60" s="163"/>
      <c r="CW60" s="163"/>
      <c r="CX60" s="163"/>
      <c r="CY60" s="163"/>
      <c r="CZ60" s="163"/>
      <c r="DA60" s="163"/>
      <c r="DB60" s="163"/>
      <c r="DC60" s="163"/>
      <c r="DD60" s="163"/>
      <c r="DE60" s="163"/>
      <c r="DF60" s="163"/>
      <c r="DG60" s="163"/>
      <c r="DH60" s="163"/>
      <c r="DI60" s="163"/>
      <c r="DJ60" s="163"/>
      <c r="DK60" s="163"/>
      <c r="DL60" s="163"/>
      <c r="DM60" s="163"/>
      <c r="DN60" s="163"/>
      <c r="DO60" s="163"/>
      <c r="DP60" s="163"/>
      <c r="DQ60" s="163"/>
      <c r="DR60" s="163"/>
      <c r="DS60" s="163"/>
      <c r="DT60" s="163"/>
      <c r="DU60" s="163"/>
      <c r="DV60" s="163"/>
      <c r="DW60" s="163"/>
      <c r="DX60" s="163"/>
      <c r="DY60" s="163"/>
      <c r="DZ60" s="163"/>
      <c r="EA60" s="163"/>
      <c r="EB60" s="163"/>
      <c r="EC60" s="163"/>
      <c r="ED60" s="163"/>
      <c r="EE60" s="163"/>
      <c r="EF60" s="163"/>
      <c r="EG60" s="163"/>
      <c r="EH60" s="163"/>
      <c r="EI60" s="163"/>
      <c r="EJ60" s="163"/>
      <c r="EK60" s="163"/>
      <c r="EL60" s="163"/>
      <c r="EM60" s="163"/>
      <c r="EN60" s="163"/>
      <c r="EO60" s="163"/>
      <c r="EP60" s="163"/>
      <c r="EQ60" s="163"/>
      <c r="ER60" s="163"/>
      <c r="ES60" s="163"/>
      <c r="ET60" s="163"/>
      <c r="EU60" s="163"/>
      <c r="EV60" s="163"/>
      <c r="EW60" s="163"/>
      <c r="EX60" s="163"/>
      <c r="EY60" s="163"/>
      <c r="EZ60" s="163"/>
      <c r="FA60" s="163"/>
      <c r="FB60" s="163"/>
      <c r="FC60" s="163"/>
      <c r="FD60" s="163"/>
      <c r="FE60" s="163"/>
      <c r="FF60" s="163"/>
      <c r="FG60" s="163"/>
      <c r="FH60" s="163"/>
      <c r="FI60" s="163"/>
      <c r="FJ60" s="163"/>
      <c r="FK60" s="163"/>
      <c r="FL60" s="163"/>
      <c r="FM60" s="163"/>
      <c r="FN60" s="163"/>
      <c r="FO60" s="163"/>
      <c r="FP60" s="163"/>
      <c r="FQ60" s="163"/>
      <c r="FR60" s="163"/>
      <c r="FS60" s="163"/>
      <c r="FT60" s="163"/>
      <c r="FU60" s="163"/>
      <c r="FV60" s="163"/>
      <c r="FW60" s="163"/>
      <c r="FX60" s="163"/>
      <c r="FY60" s="163"/>
      <c r="FZ60" s="163"/>
      <c r="GA60" s="163"/>
      <c r="GB60" s="163"/>
      <c r="GC60" s="163"/>
      <c r="GD60" s="163"/>
      <c r="GE60" s="163"/>
      <c r="GF60" s="163"/>
      <c r="GG60" s="163"/>
      <c r="GH60" s="163"/>
      <c r="GI60" s="163"/>
      <c r="GJ60" s="163"/>
      <c r="GK60" s="163"/>
      <c r="GL60" s="163"/>
      <c r="GM60" s="163"/>
      <c r="GN60" s="163"/>
      <c r="GO60" s="163"/>
      <c r="GP60" s="163"/>
      <c r="GQ60" s="163"/>
      <c r="GR60" s="163"/>
      <c r="GS60" s="163"/>
      <c r="GT60" s="163"/>
      <c r="GU60" s="163"/>
      <c r="GV60" s="163"/>
      <c r="GW60" s="163"/>
      <c r="GX60" s="163"/>
      <c r="GY60" s="163"/>
      <c r="GZ60" s="163"/>
      <c r="HA60" s="163"/>
      <c r="HB60" s="163"/>
      <c r="HC60" s="163"/>
      <c r="HD60" s="163"/>
      <c r="HE60" s="163"/>
      <c r="HF60" s="163"/>
      <c r="HG60" s="163"/>
      <c r="HH60" s="163"/>
      <c r="HI60" s="163"/>
      <c r="HJ60" s="163"/>
      <c r="HK60" s="163"/>
      <c r="HL60" s="163"/>
      <c r="HM60" s="163"/>
      <c r="HN60" s="163"/>
      <c r="HO60" s="163"/>
      <c r="HP60" s="163"/>
      <c r="HQ60" s="163"/>
      <c r="HR60" s="163"/>
      <c r="HS60" s="163"/>
      <c r="HT60" s="163"/>
      <c r="HU60" s="163"/>
      <c r="HV60" s="163"/>
      <c r="HW60" s="163"/>
      <c r="HX60" s="163"/>
      <c r="HY60" s="163"/>
      <c r="HZ60" s="163"/>
      <c r="IA60" s="163"/>
      <c r="IB60" s="163"/>
      <c r="IC60" s="163"/>
      <c r="ID60" s="163"/>
      <c r="IE60" s="163"/>
      <c r="IF60" s="163"/>
      <c r="IG60" s="163"/>
      <c r="IH60" s="163"/>
      <c r="II60" s="163"/>
      <c r="IJ60" s="163"/>
      <c r="IK60" s="163"/>
      <c r="IL60" s="163"/>
      <c r="IM60" s="163"/>
      <c r="IN60" s="163"/>
      <c r="IO60" s="163"/>
      <c r="IP60" s="163"/>
      <c r="IQ60" s="163"/>
      <c r="IR60" s="163"/>
      <c r="IS60" s="163"/>
      <c r="IT60" s="163"/>
      <c r="IU60" s="163"/>
      <c r="IV60" s="163"/>
      <c r="IW60" s="163"/>
      <c r="IX60" s="163"/>
      <c r="IY60" s="163"/>
      <c r="IZ60" s="163"/>
      <c r="JA60" s="163"/>
      <c r="JB60" s="163"/>
      <c r="JC60" s="163"/>
      <c r="JD60" s="163"/>
      <c r="JE60" s="163"/>
      <c r="JF60" s="163"/>
      <c r="JG60" s="163"/>
      <c r="JH60" s="163"/>
      <c r="JI60" s="163"/>
      <c r="JJ60" s="163"/>
      <c r="JK60" s="163"/>
      <c r="JL60" s="163"/>
      <c r="JM60" s="163"/>
      <c r="JN60" s="163"/>
      <c r="JO60" s="163"/>
      <c r="JP60" s="163"/>
      <c r="JQ60" s="163"/>
      <c r="JR60" s="163"/>
      <c r="JS60" s="163"/>
      <c r="JT60" s="163"/>
      <c r="JU60" s="163"/>
      <c r="JV60" s="163"/>
      <c r="JW60" s="163"/>
      <c r="JX60" s="163"/>
      <c r="JY60" s="163"/>
      <c r="JZ60" s="163"/>
      <c r="KA60" s="163"/>
      <c r="KB60" s="163"/>
      <c r="KC60" s="163"/>
      <c r="KD60" s="163"/>
      <c r="KE60" s="163"/>
      <c r="KF60" s="163"/>
      <c r="KG60" s="163"/>
      <c r="KH60" s="163"/>
      <c r="KI60" s="163"/>
      <c r="KJ60" s="163"/>
      <c r="KK60" s="163"/>
      <c r="KL60" s="163"/>
      <c r="KM60" s="163"/>
      <c r="KN60" s="163"/>
      <c r="KO60" s="163"/>
      <c r="KP60" s="163"/>
      <c r="KQ60" s="163"/>
      <c r="KR60" s="163"/>
      <c r="KS60" s="163"/>
      <c r="KT60" s="163"/>
      <c r="KU60" s="163"/>
      <c r="KV60" s="163"/>
      <c r="KW60" s="163"/>
      <c r="KX60" s="163"/>
      <c r="KY60" s="163"/>
      <c r="KZ60" s="163"/>
      <c r="LA60" s="163"/>
      <c r="LB60" s="163"/>
      <c r="LC60" s="163"/>
      <c r="LD60" s="163"/>
      <c r="LE60" s="163"/>
      <c r="LF60" s="163"/>
      <c r="LG60" s="163"/>
      <c r="LH60" s="163"/>
      <c r="LI60" s="163"/>
      <c r="LJ60" s="163"/>
      <c r="LK60" s="163"/>
      <c r="LL60" s="163"/>
      <c r="LM60" s="163"/>
      <c r="LN60" s="163"/>
      <c r="LO60" s="163"/>
      <c r="LP60" s="163"/>
      <c r="LQ60" s="163"/>
      <c r="LR60" s="163"/>
      <c r="LS60" s="163"/>
      <c r="LT60" s="163"/>
      <c r="LU60" s="163"/>
      <c r="LV60" s="163"/>
      <c r="LW60" s="163"/>
      <c r="LX60" s="163"/>
      <c r="LY60" s="163"/>
      <c r="LZ60" s="163"/>
      <c r="MA60" s="163"/>
      <c r="MB60" s="163"/>
      <c r="MC60" s="163"/>
      <c r="MD60" s="163"/>
      <c r="ME60" s="163"/>
      <c r="MF60" s="163"/>
      <c r="MG60" s="163"/>
      <c r="MH60" s="163"/>
      <c r="MI60" s="163"/>
      <c r="MJ60" s="163"/>
      <c r="MK60" s="163"/>
      <c r="ML60" s="163"/>
      <c r="MM60" s="163"/>
      <c r="MN60" s="163"/>
      <c r="MO60" s="163"/>
      <c r="MP60" s="163"/>
      <c r="MQ60" s="163"/>
      <c r="MR60" s="163"/>
      <c r="MS60" s="163"/>
      <c r="MT60" s="163"/>
      <c r="MU60" s="163"/>
      <c r="MV60" s="163"/>
      <c r="MW60" s="163"/>
      <c r="MX60" s="163"/>
      <c r="MY60" s="163"/>
      <c r="MZ60" s="163"/>
      <c r="NA60" s="163"/>
      <c r="NB60" s="163"/>
      <c r="NC60" s="163"/>
      <c r="ND60" s="163"/>
      <c r="NE60" s="163"/>
      <c r="NF60" s="163"/>
      <c r="NG60" s="163"/>
      <c r="NH60" s="163"/>
      <c r="NI60" s="163"/>
      <c r="NJ60" s="163"/>
      <c r="NK60" s="163"/>
      <c r="NL60" s="163"/>
      <c r="NM60" s="163"/>
      <c r="NN60" s="163"/>
      <c r="NO60" s="163"/>
      <c r="NP60" s="163"/>
      <c r="NQ60" s="163"/>
      <c r="NR60" s="163"/>
      <c r="NS60" s="163"/>
      <c r="NT60" s="163"/>
      <c r="NU60" s="163"/>
      <c r="NV60" s="163"/>
      <c r="NW60" s="163"/>
      <c r="NX60" s="163"/>
      <c r="NY60" s="163"/>
      <c r="NZ60" s="163"/>
      <c r="OA60" s="163"/>
      <c r="OB60" s="163"/>
      <c r="OC60" s="163"/>
      <c r="OD60" s="163"/>
      <c r="OE60" s="163"/>
      <c r="OF60" s="163"/>
      <c r="OG60" s="163"/>
      <c r="OH60" s="163"/>
      <c r="OI60" s="163"/>
      <c r="OJ60" s="163"/>
      <c r="OK60" s="163"/>
      <c r="OL60" s="163"/>
      <c r="OM60" s="163"/>
      <c r="ON60" s="163"/>
      <c r="OO60" s="163"/>
      <c r="OP60" s="163"/>
      <c r="OQ60" s="163"/>
      <c r="OR60" s="163"/>
      <c r="OS60" s="163"/>
      <c r="OT60" s="163"/>
      <c r="OU60" s="163"/>
      <c r="OV60" s="163"/>
      <c r="OW60" s="163"/>
      <c r="OX60" s="163"/>
      <c r="OY60" s="163"/>
      <c r="OZ60" s="163"/>
      <c r="PA60" s="163"/>
      <c r="PB60" s="163"/>
      <c r="PC60" s="163"/>
      <c r="PD60" s="163"/>
      <c r="PE60" s="163"/>
      <c r="PF60" s="163"/>
      <c r="PG60" s="163"/>
      <c r="PH60" s="163"/>
      <c r="PI60" s="163"/>
      <c r="PJ60" s="163"/>
      <c r="PK60" s="163"/>
      <c r="PL60" s="163"/>
      <c r="PM60" s="163"/>
      <c r="PN60" s="163"/>
      <c r="PO60" s="163"/>
      <c r="PP60" s="163"/>
      <c r="PQ60" s="163"/>
      <c r="PR60" s="163"/>
      <c r="PS60" s="163"/>
      <c r="PT60" s="163"/>
      <c r="PU60" s="163"/>
      <c r="PV60" s="163"/>
      <c r="PW60" s="163"/>
      <c r="PX60" s="163"/>
      <c r="PY60" s="163"/>
      <c r="PZ60" s="163"/>
      <c r="QA60" s="163"/>
      <c r="QB60" s="163"/>
      <c r="QC60" s="163"/>
      <c r="QD60" s="163"/>
      <c r="QE60" s="163"/>
      <c r="QF60" s="163"/>
      <c r="QG60" s="163"/>
      <c r="QH60" s="163"/>
      <c r="QI60" s="163"/>
      <c r="QJ60" s="163"/>
      <c r="QK60" s="163"/>
      <c r="QL60" s="163"/>
      <c r="QM60" s="163"/>
      <c r="QN60" s="163"/>
      <c r="QO60" s="163"/>
      <c r="QP60" s="163"/>
      <c r="QQ60" s="163"/>
      <c r="QR60" s="163"/>
      <c r="QS60" s="163"/>
      <c r="QT60" s="163"/>
      <c r="QU60" s="163"/>
      <c r="QV60" s="163"/>
      <c r="QW60" s="163"/>
      <c r="QX60" s="163"/>
      <c r="QY60" s="163"/>
      <c r="QZ60" s="163"/>
      <c r="RA60" s="163"/>
      <c r="RB60" s="163"/>
      <c r="RC60" s="163"/>
      <c r="RD60" s="163"/>
      <c r="RE60" s="163"/>
      <c r="RF60" s="163"/>
      <c r="RG60" s="163"/>
      <c r="RH60" s="163"/>
      <c r="RI60" s="163"/>
      <c r="RJ60" s="163"/>
      <c r="RK60" s="163"/>
      <c r="RL60" s="163"/>
      <c r="RM60" s="163"/>
      <c r="RN60" s="163"/>
      <c r="RO60" s="163"/>
      <c r="RP60" s="163"/>
      <c r="RQ60" s="163"/>
      <c r="RR60" s="163"/>
      <c r="RS60" s="163"/>
      <c r="RT60" s="163"/>
      <c r="RU60" s="163"/>
      <c r="RV60" s="163"/>
      <c r="RW60" s="163"/>
      <c r="RX60" s="163"/>
      <c r="RY60" s="163"/>
      <c r="RZ60" s="163"/>
      <c r="SA60" s="163"/>
      <c r="SB60" s="163"/>
      <c r="SC60" s="163"/>
      <c r="SD60" s="163"/>
      <c r="SE60" s="163"/>
      <c r="SF60" s="163"/>
      <c r="SG60" s="163"/>
      <c r="SH60" s="163"/>
      <c r="SI60" s="163"/>
      <c r="SJ60" s="163"/>
      <c r="SK60" s="163"/>
      <c r="SL60" s="163"/>
      <c r="SM60" s="163"/>
      <c r="SN60" s="163"/>
      <c r="SO60" s="163"/>
      <c r="SP60" s="163"/>
      <c r="SQ60" s="163"/>
      <c r="SR60" s="163"/>
      <c r="SS60" s="163"/>
      <c r="ST60" s="163"/>
      <c r="SU60" s="163"/>
      <c r="SV60" s="163"/>
      <c r="SW60" s="163"/>
      <c r="SX60" s="163"/>
      <c r="SY60" s="163"/>
    </row>
    <row r="61" spans="1:519" x14ac:dyDescent="0.25">
      <c r="B61" s="52"/>
      <c r="C61" s="154"/>
      <c r="D61" s="154"/>
      <c r="E61" s="154"/>
      <c r="F61" s="154"/>
      <c r="G61" s="154"/>
      <c r="H61" s="52"/>
      <c r="I61" s="52"/>
      <c r="K61" s="178"/>
      <c r="L61" s="20"/>
      <c r="M61" s="179"/>
      <c r="N61" s="179"/>
      <c r="O61" s="179"/>
      <c r="P61" s="179"/>
      <c r="Q61" s="179"/>
      <c r="R61" s="178"/>
      <c r="S61" s="178"/>
      <c r="T61" s="20"/>
    </row>
    <row r="62" spans="1:519" ht="18" customHeight="1" x14ac:dyDescent="0.25">
      <c r="A62" s="164" t="s">
        <v>23</v>
      </c>
      <c r="B62" s="165"/>
      <c r="C62" s="165"/>
      <c r="D62" s="165"/>
      <c r="E62" s="165"/>
      <c r="F62" s="165"/>
      <c r="G62" s="155"/>
      <c r="H62" s="155"/>
      <c r="I62" s="155"/>
      <c r="J62" s="155"/>
      <c r="K62" s="20"/>
      <c r="L62" s="178"/>
      <c r="M62" s="180"/>
      <c r="N62" s="180"/>
      <c r="O62" s="180"/>
      <c r="P62" s="180"/>
      <c r="Q62" s="180"/>
      <c r="R62" s="178"/>
      <c r="S62" s="178"/>
      <c r="T62" s="20"/>
    </row>
    <row r="63" spans="1:519" ht="30.6" customHeight="1" x14ac:dyDescent="0.25">
      <c r="A63" s="444" t="s">
        <v>32</v>
      </c>
      <c r="B63" s="444"/>
      <c r="C63" s="444"/>
      <c r="D63" s="444"/>
      <c r="E63" s="444"/>
      <c r="F63" s="444"/>
      <c r="G63" s="444"/>
      <c r="H63" s="444"/>
      <c r="I63" s="444"/>
      <c r="J63" s="444"/>
      <c r="K63" s="20"/>
      <c r="L63" s="180"/>
      <c r="M63" s="179"/>
      <c r="N63" s="179"/>
      <c r="O63" s="179"/>
      <c r="P63" s="179"/>
      <c r="Q63" s="179"/>
      <c r="R63" s="178"/>
      <c r="S63" s="178"/>
      <c r="T63" s="20"/>
    </row>
    <row r="64" spans="1:519" x14ac:dyDescent="0.25">
      <c r="A64" s="153"/>
      <c r="B64" s="153"/>
      <c r="C64" s="153"/>
      <c r="D64" s="153"/>
      <c r="E64" s="153"/>
      <c r="F64" s="153"/>
      <c r="G64" s="153"/>
      <c r="H64" s="153"/>
      <c r="I64" s="153"/>
      <c r="J64" s="153"/>
      <c r="K64" s="20"/>
      <c r="L64" s="178"/>
      <c r="M64" s="20"/>
      <c r="N64" s="20"/>
      <c r="O64" s="20"/>
      <c r="P64" s="20"/>
      <c r="Q64" s="20"/>
      <c r="R64" s="20"/>
      <c r="S64" s="20"/>
      <c r="T64" s="20"/>
    </row>
    <row r="65" spans="1:20" ht="28.5" customHeight="1" x14ac:dyDescent="0.25">
      <c r="A65" s="436" t="s">
        <v>178</v>
      </c>
      <c r="B65" s="437"/>
      <c r="C65" s="437"/>
      <c r="D65" s="437"/>
      <c r="E65" s="437"/>
      <c r="F65" s="437"/>
      <c r="G65" s="437"/>
      <c r="H65" s="437"/>
      <c r="I65" s="437"/>
      <c r="J65" s="438"/>
      <c r="K65" s="181"/>
      <c r="L65" s="20"/>
      <c r="M65" s="182"/>
      <c r="N65" s="182"/>
      <c r="O65" s="182"/>
      <c r="P65" s="182"/>
      <c r="Q65" s="182"/>
      <c r="R65" s="182"/>
      <c r="S65" s="182"/>
      <c r="T65" s="182"/>
    </row>
    <row r="66" spans="1:20" ht="62.45" customHeight="1" x14ac:dyDescent="0.25">
      <c r="A66" s="439" t="s">
        <v>32</v>
      </c>
      <c r="B66" s="440"/>
      <c r="C66" s="440"/>
      <c r="D66" s="440"/>
      <c r="E66" s="440"/>
      <c r="F66" s="132"/>
      <c r="G66" s="132"/>
      <c r="H66" s="132"/>
      <c r="I66" s="132"/>
      <c r="J66" s="132"/>
    </row>
    <row r="67" spans="1:20" ht="45.95" customHeight="1" x14ac:dyDescent="0.25">
      <c r="A67" s="432" t="s">
        <v>154</v>
      </c>
      <c r="B67" s="433"/>
      <c r="C67" s="433"/>
      <c r="D67" s="433"/>
      <c r="E67" s="433"/>
      <c r="F67" s="433"/>
      <c r="G67" s="433"/>
      <c r="H67" s="433"/>
      <c r="I67" s="433"/>
      <c r="J67" s="433"/>
    </row>
  </sheetData>
  <mergeCells count="36">
    <mergeCell ref="A7:J7"/>
    <mergeCell ref="A2:J2"/>
    <mergeCell ref="A17:J17"/>
    <mergeCell ref="A19:J19"/>
    <mergeCell ref="A25:D25"/>
    <mergeCell ref="A4:J4"/>
    <mergeCell ref="A5:J5"/>
    <mergeCell ref="A21:J21"/>
    <mergeCell ref="C8:J8"/>
    <mergeCell ref="C9:J9"/>
    <mergeCell ref="C14:J14"/>
    <mergeCell ref="C10:J10"/>
    <mergeCell ref="C11:J11"/>
    <mergeCell ref="C15:J15"/>
    <mergeCell ref="A51:J51"/>
    <mergeCell ref="A67:J67"/>
    <mergeCell ref="A18:J18"/>
    <mergeCell ref="A65:J65"/>
    <mergeCell ref="A49:J49"/>
    <mergeCell ref="A66:E66"/>
    <mergeCell ref="A47:F47"/>
    <mergeCell ref="A56:J56"/>
    <mergeCell ref="A63:J63"/>
    <mergeCell ref="A52:J52"/>
    <mergeCell ref="A53:J53"/>
    <mergeCell ref="A54:J54"/>
    <mergeCell ref="C55:I55"/>
    <mergeCell ref="A26:J26"/>
    <mergeCell ref="A23:D23"/>
    <mergeCell ref="E25:I25"/>
    <mergeCell ref="A27:J27"/>
    <mergeCell ref="A29:J29"/>
    <mergeCell ref="A31:J31"/>
    <mergeCell ref="C12:J12"/>
    <mergeCell ref="C13:J13"/>
    <mergeCell ref="C16:J16"/>
  </mergeCells>
  <phoneticPr fontId="16" type="noConversion"/>
  <pageMargins left="0.55118110236220474" right="0.51181102362204722" top="0.19685039370078741" bottom="0.15748031496062992" header="0.11811023622047245" footer="11.535433070866143"/>
  <pageSetup paperSize="9" scale="51" fitToHeight="0"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Q66"/>
  <sheetViews>
    <sheetView topLeftCell="A53" zoomScaleNormal="100" workbookViewId="0">
      <selection activeCell="E4" sqref="E4"/>
    </sheetView>
  </sheetViews>
  <sheetFormatPr baseColWidth="10" defaultColWidth="11.42578125" defaultRowHeight="14.25" x14ac:dyDescent="0.2"/>
  <cols>
    <col min="1" max="1" width="20.5703125" style="52" customWidth="1"/>
    <col min="2" max="2" width="29.5703125" style="52" customWidth="1"/>
    <col min="3" max="3" width="19.5703125" style="52" customWidth="1"/>
    <col min="4" max="4" width="13.42578125" style="52" customWidth="1"/>
    <col min="5" max="5" width="14.85546875" style="52" customWidth="1"/>
    <col min="6" max="256" width="11.42578125" style="52"/>
    <col min="257" max="257" width="20.5703125" style="52" customWidth="1"/>
    <col min="258" max="258" width="29.5703125" style="52" customWidth="1"/>
    <col min="259" max="259" width="19.5703125" style="52" customWidth="1"/>
    <col min="260" max="260" width="13.42578125" style="52" customWidth="1"/>
    <col min="261" max="261" width="14.85546875" style="52" customWidth="1"/>
    <col min="262" max="512" width="11.42578125" style="52"/>
    <col min="513" max="513" width="20.5703125" style="52" customWidth="1"/>
    <col min="514" max="514" width="29.5703125" style="52" customWidth="1"/>
    <col min="515" max="515" width="19.5703125" style="52" customWidth="1"/>
    <col min="516" max="516" width="13.42578125" style="52" customWidth="1"/>
    <col min="517" max="517" width="14.85546875" style="52" customWidth="1"/>
    <col min="518" max="768" width="11.42578125" style="52"/>
    <col min="769" max="769" width="20.5703125" style="52" customWidth="1"/>
    <col min="770" max="770" width="29.5703125" style="52" customWidth="1"/>
    <col min="771" max="771" width="19.5703125" style="52" customWidth="1"/>
    <col min="772" max="772" width="13.42578125" style="52" customWidth="1"/>
    <col min="773" max="773" width="14.85546875" style="52" customWidth="1"/>
    <col min="774" max="1024" width="11.42578125" style="52"/>
    <col min="1025" max="1025" width="20.5703125" style="52" customWidth="1"/>
    <col min="1026" max="1026" width="29.5703125" style="52" customWidth="1"/>
    <col min="1027" max="1027" width="19.5703125" style="52" customWidth="1"/>
    <col min="1028" max="1028" width="13.42578125" style="52" customWidth="1"/>
    <col min="1029" max="1029" width="14.85546875" style="52" customWidth="1"/>
    <col min="1030" max="1280" width="11.42578125" style="52"/>
    <col min="1281" max="1281" width="20.5703125" style="52" customWidth="1"/>
    <col min="1282" max="1282" width="29.5703125" style="52" customWidth="1"/>
    <col min="1283" max="1283" width="19.5703125" style="52" customWidth="1"/>
    <col min="1284" max="1284" width="13.42578125" style="52" customWidth="1"/>
    <col min="1285" max="1285" width="14.85546875" style="52" customWidth="1"/>
    <col min="1286" max="1536" width="11.42578125" style="52"/>
    <col min="1537" max="1537" width="20.5703125" style="52" customWidth="1"/>
    <col min="1538" max="1538" width="29.5703125" style="52" customWidth="1"/>
    <col min="1539" max="1539" width="19.5703125" style="52" customWidth="1"/>
    <col min="1540" max="1540" width="13.42578125" style="52" customWidth="1"/>
    <col min="1541" max="1541" width="14.85546875" style="52" customWidth="1"/>
    <col min="1542" max="1792" width="11.42578125" style="52"/>
    <col min="1793" max="1793" width="20.5703125" style="52" customWidth="1"/>
    <col min="1794" max="1794" width="29.5703125" style="52" customWidth="1"/>
    <col min="1795" max="1795" width="19.5703125" style="52" customWidth="1"/>
    <col min="1796" max="1796" width="13.42578125" style="52" customWidth="1"/>
    <col min="1797" max="1797" width="14.85546875" style="52" customWidth="1"/>
    <col min="1798" max="2048" width="11.42578125" style="52"/>
    <col min="2049" max="2049" width="20.5703125" style="52" customWidth="1"/>
    <col min="2050" max="2050" width="29.5703125" style="52" customWidth="1"/>
    <col min="2051" max="2051" width="19.5703125" style="52" customWidth="1"/>
    <col min="2052" max="2052" width="13.42578125" style="52" customWidth="1"/>
    <col min="2053" max="2053" width="14.85546875" style="52" customWidth="1"/>
    <col min="2054" max="2304" width="11.42578125" style="52"/>
    <col min="2305" max="2305" width="20.5703125" style="52" customWidth="1"/>
    <col min="2306" max="2306" width="29.5703125" style="52" customWidth="1"/>
    <col min="2307" max="2307" width="19.5703125" style="52" customWidth="1"/>
    <col min="2308" max="2308" width="13.42578125" style="52" customWidth="1"/>
    <col min="2309" max="2309" width="14.85546875" style="52" customWidth="1"/>
    <col min="2310" max="2560" width="11.42578125" style="52"/>
    <col min="2561" max="2561" width="20.5703125" style="52" customWidth="1"/>
    <col min="2562" max="2562" width="29.5703125" style="52" customWidth="1"/>
    <col min="2563" max="2563" width="19.5703125" style="52" customWidth="1"/>
    <col min="2564" max="2564" width="13.42578125" style="52" customWidth="1"/>
    <col min="2565" max="2565" width="14.85546875" style="52" customWidth="1"/>
    <col min="2566" max="2816" width="11.42578125" style="52"/>
    <col min="2817" max="2817" width="20.5703125" style="52" customWidth="1"/>
    <col min="2818" max="2818" width="29.5703125" style="52" customWidth="1"/>
    <col min="2819" max="2819" width="19.5703125" style="52" customWidth="1"/>
    <col min="2820" max="2820" width="13.42578125" style="52" customWidth="1"/>
    <col min="2821" max="2821" width="14.85546875" style="52" customWidth="1"/>
    <col min="2822" max="3072" width="11.42578125" style="52"/>
    <col min="3073" max="3073" width="20.5703125" style="52" customWidth="1"/>
    <col min="3074" max="3074" width="29.5703125" style="52" customWidth="1"/>
    <col min="3075" max="3075" width="19.5703125" style="52" customWidth="1"/>
    <col min="3076" max="3076" width="13.42578125" style="52" customWidth="1"/>
    <col min="3077" max="3077" width="14.85546875" style="52" customWidth="1"/>
    <col min="3078" max="3328" width="11.42578125" style="52"/>
    <col min="3329" max="3329" width="20.5703125" style="52" customWidth="1"/>
    <col min="3330" max="3330" width="29.5703125" style="52" customWidth="1"/>
    <col min="3331" max="3331" width="19.5703125" style="52" customWidth="1"/>
    <col min="3332" max="3332" width="13.42578125" style="52" customWidth="1"/>
    <col min="3333" max="3333" width="14.85546875" style="52" customWidth="1"/>
    <col min="3334" max="3584" width="11.42578125" style="52"/>
    <col min="3585" max="3585" width="20.5703125" style="52" customWidth="1"/>
    <col min="3586" max="3586" width="29.5703125" style="52" customWidth="1"/>
    <col min="3587" max="3587" width="19.5703125" style="52" customWidth="1"/>
    <col min="3588" max="3588" width="13.42578125" style="52" customWidth="1"/>
    <col min="3589" max="3589" width="14.85546875" style="52" customWidth="1"/>
    <col min="3590" max="3840" width="11.42578125" style="52"/>
    <col min="3841" max="3841" width="20.5703125" style="52" customWidth="1"/>
    <col min="3842" max="3842" width="29.5703125" style="52" customWidth="1"/>
    <col min="3843" max="3843" width="19.5703125" style="52" customWidth="1"/>
    <col min="3844" max="3844" width="13.42578125" style="52" customWidth="1"/>
    <col min="3845" max="3845" width="14.85546875" style="52" customWidth="1"/>
    <col min="3846" max="4096" width="11.42578125" style="52"/>
    <col min="4097" max="4097" width="20.5703125" style="52" customWidth="1"/>
    <col min="4098" max="4098" width="29.5703125" style="52" customWidth="1"/>
    <col min="4099" max="4099" width="19.5703125" style="52" customWidth="1"/>
    <col min="4100" max="4100" width="13.42578125" style="52" customWidth="1"/>
    <col min="4101" max="4101" width="14.85546875" style="52" customWidth="1"/>
    <col min="4102" max="4352" width="11.42578125" style="52"/>
    <col min="4353" max="4353" width="20.5703125" style="52" customWidth="1"/>
    <col min="4354" max="4354" width="29.5703125" style="52" customWidth="1"/>
    <col min="4355" max="4355" width="19.5703125" style="52" customWidth="1"/>
    <col min="4356" max="4356" width="13.42578125" style="52" customWidth="1"/>
    <col min="4357" max="4357" width="14.85546875" style="52" customWidth="1"/>
    <col min="4358" max="4608" width="11.42578125" style="52"/>
    <col min="4609" max="4609" width="20.5703125" style="52" customWidth="1"/>
    <col min="4610" max="4610" width="29.5703125" style="52" customWidth="1"/>
    <col min="4611" max="4611" width="19.5703125" style="52" customWidth="1"/>
    <col min="4612" max="4612" width="13.42578125" style="52" customWidth="1"/>
    <col min="4613" max="4613" width="14.85546875" style="52" customWidth="1"/>
    <col min="4614" max="4864" width="11.42578125" style="52"/>
    <col min="4865" max="4865" width="20.5703125" style="52" customWidth="1"/>
    <col min="4866" max="4866" width="29.5703125" style="52" customWidth="1"/>
    <col min="4867" max="4867" width="19.5703125" style="52" customWidth="1"/>
    <col min="4868" max="4868" width="13.42578125" style="52" customWidth="1"/>
    <col min="4869" max="4869" width="14.85546875" style="52" customWidth="1"/>
    <col min="4870" max="5120" width="11.42578125" style="52"/>
    <col min="5121" max="5121" width="20.5703125" style="52" customWidth="1"/>
    <col min="5122" max="5122" width="29.5703125" style="52" customWidth="1"/>
    <col min="5123" max="5123" width="19.5703125" style="52" customWidth="1"/>
    <col min="5124" max="5124" width="13.42578125" style="52" customWidth="1"/>
    <col min="5125" max="5125" width="14.85546875" style="52" customWidth="1"/>
    <col min="5126" max="5376" width="11.42578125" style="52"/>
    <col min="5377" max="5377" width="20.5703125" style="52" customWidth="1"/>
    <col min="5378" max="5378" width="29.5703125" style="52" customWidth="1"/>
    <col min="5379" max="5379" width="19.5703125" style="52" customWidth="1"/>
    <col min="5380" max="5380" width="13.42578125" style="52" customWidth="1"/>
    <col min="5381" max="5381" width="14.85546875" style="52" customWidth="1"/>
    <col min="5382" max="5632" width="11.42578125" style="52"/>
    <col min="5633" max="5633" width="20.5703125" style="52" customWidth="1"/>
    <col min="5634" max="5634" width="29.5703125" style="52" customWidth="1"/>
    <col min="5635" max="5635" width="19.5703125" style="52" customWidth="1"/>
    <col min="5636" max="5636" width="13.42578125" style="52" customWidth="1"/>
    <col min="5637" max="5637" width="14.85546875" style="52" customWidth="1"/>
    <col min="5638" max="5888" width="11.42578125" style="52"/>
    <col min="5889" max="5889" width="20.5703125" style="52" customWidth="1"/>
    <col min="5890" max="5890" width="29.5703125" style="52" customWidth="1"/>
    <col min="5891" max="5891" width="19.5703125" style="52" customWidth="1"/>
    <col min="5892" max="5892" width="13.42578125" style="52" customWidth="1"/>
    <col min="5893" max="5893" width="14.85546875" style="52" customWidth="1"/>
    <col min="5894" max="6144" width="11.42578125" style="52"/>
    <col min="6145" max="6145" width="20.5703125" style="52" customWidth="1"/>
    <col min="6146" max="6146" width="29.5703125" style="52" customWidth="1"/>
    <col min="6147" max="6147" width="19.5703125" style="52" customWidth="1"/>
    <col min="6148" max="6148" width="13.42578125" style="52" customWidth="1"/>
    <col min="6149" max="6149" width="14.85546875" style="52" customWidth="1"/>
    <col min="6150" max="6400" width="11.42578125" style="52"/>
    <col min="6401" max="6401" width="20.5703125" style="52" customWidth="1"/>
    <col min="6402" max="6402" width="29.5703125" style="52" customWidth="1"/>
    <col min="6403" max="6403" width="19.5703125" style="52" customWidth="1"/>
    <col min="6404" max="6404" width="13.42578125" style="52" customWidth="1"/>
    <col min="6405" max="6405" width="14.85546875" style="52" customWidth="1"/>
    <col min="6406" max="6656" width="11.42578125" style="52"/>
    <col min="6657" max="6657" width="20.5703125" style="52" customWidth="1"/>
    <col min="6658" max="6658" width="29.5703125" style="52" customWidth="1"/>
    <col min="6659" max="6659" width="19.5703125" style="52" customWidth="1"/>
    <col min="6660" max="6660" width="13.42578125" style="52" customWidth="1"/>
    <col min="6661" max="6661" width="14.85546875" style="52" customWidth="1"/>
    <col min="6662" max="6912" width="11.42578125" style="52"/>
    <col min="6913" max="6913" width="20.5703125" style="52" customWidth="1"/>
    <col min="6914" max="6914" width="29.5703125" style="52" customWidth="1"/>
    <col min="6915" max="6915" width="19.5703125" style="52" customWidth="1"/>
    <col min="6916" max="6916" width="13.42578125" style="52" customWidth="1"/>
    <col min="6917" max="6917" width="14.85546875" style="52" customWidth="1"/>
    <col min="6918" max="7168" width="11.42578125" style="52"/>
    <col min="7169" max="7169" width="20.5703125" style="52" customWidth="1"/>
    <col min="7170" max="7170" width="29.5703125" style="52" customWidth="1"/>
    <col min="7171" max="7171" width="19.5703125" style="52" customWidth="1"/>
    <col min="7172" max="7172" width="13.42578125" style="52" customWidth="1"/>
    <col min="7173" max="7173" width="14.85546875" style="52" customWidth="1"/>
    <col min="7174" max="7424" width="11.42578125" style="52"/>
    <col min="7425" max="7425" width="20.5703125" style="52" customWidth="1"/>
    <col min="7426" max="7426" width="29.5703125" style="52" customWidth="1"/>
    <col min="7427" max="7427" width="19.5703125" style="52" customWidth="1"/>
    <col min="7428" max="7428" width="13.42578125" style="52" customWidth="1"/>
    <col min="7429" max="7429" width="14.85546875" style="52" customWidth="1"/>
    <col min="7430" max="7680" width="11.42578125" style="52"/>
    <col min="7681" max="7681" width="20.5703125" style="52" customWidth="1"/>
    <col min="7682" max="7682" width="29.5703125" style="52" customWidth="1"/>
    <col min="7683" max="7683" width="19.5703125" style="52" customWidth="1"/>
    <col min="7684" max="7684" width="13.42578125" style="52" customWidth="1"/>
    <col min="7685" max="7685" width="14.85546875" style="52" customWidth="1"/>
    <col min="7686" max="7936" width="11.42578125" style="52"/>
    <col min="7937" max="7937" width="20.5703125" style="52" customWidth="1"/>
    <col min="7938" max="7938" width="29.5703125" style="52" customWidth="1"/>
    <col min="7939" max="7939" width="19.5703125" style="52" customWidth="1"/>
    <col min="7940" max="7940" width="13.42578125" style="52" customWidth="1"/>
    <col min="7941" max="7941" width="14.85546875" style="52" customWidth="1"/>
    <col min="7942" max="8192" width="11.42578125" style="52"/>
    <col min="8193" max="8193" width="20.5703125" style="52" customWidth="1"/>
    <col min="8194" max="8194" width="29.5703125" style="52" customWidth="1"/>
    <col min="8195" max="8195" width="19.5703125" style="52" customWidth="1"/>
    <col min="8196" max="8196" width="13.42578125" style="52" customWidth="1"/>
    <col min="8197" max="8197" width="14.85546875" style="52" customWidth="1"/>
    <col min="8198" max="8448" width="11.42578125" style="52"/>
    <col min="8449" max="8449" width="20.5703125" style="52" customWidth="1"/>
    <col min="8450" max="8450" width="29.5703125" style="52" customWidth="1"/>
    <col min="8451" max="8451" width="19.5703125" style="52" customWidth="1"/>
    <col min="8452" max="8452" width="13.42578125" style="52" customWidth="1"/>
    <col min="8453" max="8453" width="14.85546875" style="52" customWidth="1"/>
    <col min="8454" max="8704" width="11.42578125" style="52"/>
    <col min="8705" max="8705" width="20.5703125" style="52" customWidth="1"/>
    <col min="8706" max="8706" width="29.5703125" style="52" customWidth="1"/>
    <col min="8707" max="8707" width="19.5703125" style="52" customWidth="1"/>
    <col min="8708" max="8708" width="13.42578125" style="52" customWidth="1"/>
    <col min="8709" max="8709" width="14.85546875" style="52" customWidth="1"/>
    <col min="8710" max="8960" width="11.42578125" style="52"/>
    <col min="8961" max="8961" width="20.5703125" style="52" customWidth="1"/>
    <col min="8962" max="8962" width="29.5703125" style="52" customWidth="1"/>
    <col min="8963" max="8963" width="19.5703125" style="52" customWidth="1"/>
    <col min="8964" max="8964" width="13.42578125" style="52" customWidth="1"/>
    <col min="8965" max="8965" width="14.85546875" style="52" customWidth="1"/>
    <col min="8966" max="9216" width="11.42578125" style="52"/>
    <col min="9217" max="9217" width="20.5703125" style="52" customWidth="1"/>
    <col min="9218" max="9218" width="29.5703125" style="52" customWidth="1"/>
    <col min="9219" max="9219" width="19.5703125" style="52" customWidth="1"/>
    <col min="9220" max="9220" width="13.42578125" style="52" customWidth="1"/>
    <col min="9221" max="9221" width="14.85546875" style="52" customWidth="1"/>
    <col min="9222" max="9472" width="11.42578125" style="52"/>
    <col min="9473" max="9473" width="20.5703125" style="52" customWidth="1"/>
    <col min="9474" max="9474" width="29.5703125" style="52" customWidth="1"/>
    <col min="9475" max="9475" width="19.5703125" style="52" customWidth="1"/>
    <col min="9476" max="9476" width="13.42578125" style="52" customWidth="1"/>
    <col min="9477" max="9477" width="14.85546875" style="52" customWidth="1"/>
    <col min="9478" max="9728" width="11.42578125" style="52"/>
    <col min="9729" max="9729" width="20.5703125" style="52" customWidth="1"/>
    <col min="9730" max="9730" width="29.5703125" style="52" customWidth="1"/>
    <col min="9731" max="9731" width="19.5703125" style="52" customWidth="1"/>
    <col min="9732" max="9732" width="13.42578125" style="52" customWidth="1"/>
    <col min="9733" max="9733" width="14.85546875" style="52" customWidth="1"/>
    <col min="9734" max="9984" width="11.42578125" style="52"/>
    <col min="9985" max="9985" width="20.5703125" style="52" customWidth="1"/>
    <col min="9986" max="9986" width="29.5703125" style="52" customWidth="1"/>
    <col min="9987" max="9987" width="19.5703125" style="52" customWidth="1"/>
    <col min="9988" max="9988" width="13.42578125" style="52" customWidth="1"/>
    <col min="9989" max="9989" width="14.85546875" style="52" customWidth="1"/>
    <col min="9990" max="10240" width="11.42578125" style="52"/>
    <col min="10241" max="10241" width="20.5703125" style="52" customWidth="1"/>
    <col min="10242" max="10242" width="29.5703125" style="52" customWidth="1"/>
    <col min="10243" max="10243" width="19.5703125" style="52" customWidth="1"/>
    <col min="10244" max="10244" width="13.42578125" style="52" customWidth="1"/>
    <col min="10245" max="10245" width="14.85546875" style="52" customWidth="1"/>
    <col min="10246" max="10496" width="11.42578125" style="52"/>
    <col min="10497" max="10497" width="20.5703125" style="52" customWidth="1"/>
    <col min="10498" max="10498" width="29.5703125" style="52" customWidth="1"/>
    <col min="10499" max="10499" width="19.5703125" style="52" customWidth="1"/>
    <col min="10500" max="10500" width="13.42578125" style="52" customWidth="1"/>
    <col min="10501" max="10501" width="14.85546875" style="52" customWidth="1"/>
    <col min="10502" max="10752" width="11.42578125" style="52"/>
    <col min="10753" max="10753" width="20.5703125" style="52" customWidth="1"/>
    <col min="10754" max="10754" width="29.5703125" style="52" customWidth="1"/>
    <col min="10755" max="10755" width="19.5703125" style="52" customWidth="1"/>
    <col min="10756" max="10756" width="13.42578125" style="52" customWidth="1"/>
    <col min="10757" max="10757" width="14.85546875" style="52" customWidth="1"/>
    <col min="10758" max="11008" width="11.42578125" style="52"/>
    <col min="11009" max="11009" width="20.5703125" style="52" customWidth="1"/>
    <col min="11010" max="11010" width="29.5703125" style="52" customWidth="1"/>
    <col min="11011" max="11011" width="19.5703125" style="52" customWidth="1"/>
    <col min="11012" max="11012" width="13.42578125" style="52" customWidth="1"/>
    <col min="11013" max="11013" width="14.85546875" style="52" customWidth="1"/>
    <col min="11014" max="11264" width="11.42578125" style="52"/>
    <col min="11265" max="11265" width="20.5703125" style="52" customWidth="1"/>
    <col min="11266" max="11266" width="29.5703125" style="52" customWidth="1"/>
    <col min="11267" max="11267" width="19.5703125" style="52" customWidth="1"/>
    <col min="11268" max="11268" width="13.42578125" style="52" customWidth="1"/>
    <col min="11269" max="11269" width="14.85546875" style="52" customWidth="1"/>
    <col min="11270" max="11520" width="11.42578125" style="52"/>
    <col min="11521" max="11521" width="20.5703125" style="52" customWidth="1"/>
    <col min="11522" max="11522" width="29.5703125" style="52" customWidth="1"/>
    <col min="11523" max="11523" width="19.5703125" style="52" customWidth="1"/>
    <col min="11524" max="11524" width="13.42578125" style="52" customWidth="1"/>
    <col min="11525" max="11525" width="14.85546875" style="52" customWidth="1"/>
    <col min="11526" max="11776" width="11.42578125" style="52"/>
    <col min="11777" max="11777" width="20.5703125" style="52" customWidth="1"/>
    <col min="11778" max="11778" width="29.5703125" style="52" customWidth="1"/>
    <col min="11779" max="11779" width="19.5703125" style="52" customWidth="1"/>
    <col min="11780" max="11780" width="13.42578125" style="52" customWidth="1"/>
    <col min="11781" max="11781" width="14.85546875" style="52" customWidth="1"/>
    <col min="11782" max="12032" width="11.42578125" style="52"/>
    <col min="12033" max="12033" width="20.5703125" style="52" customWidth="1"/>
    <col min="12034" max="12034" width="29.5703125" style="52" customWidth="1"/>
    <col min="12035" max="12035" width="19.5703125" style="52" customWidth="1"/>
    <col min="12036" max="12036" width="13.42578125" style="52" customWidth="1"/>
    <col min="12037" max="12037" width="14.85546875" style="52" customWidth="1"/>
    <col min="12038" max="12288" width="11.42578125" style="52"/>
    <col min="12289" max="12289" width="20.5703125" style="52" customWidth="1"/>
    <col min="12290" max="12290" width="29.5703125" style="52" customWidth="1"/>
    <col min="12291" max="12291" width="19.5703125" style="52" customWidth="1"/>
    <col min="12292" max="12292" width="13.42578125" style="52" customWidth="1"/>
    <col min="12293" max="12293" width="14.85546875" style="52" customWidth="1"/>
    <col min="12294" max="12544" width="11.42578125" style="52"/>
    <col min="12545" max="12545" width="20.5703125" style="52" customWidth="1"/>
    <col min="12546" max="12546" width="29.5703125" style="52" customWidth="1"/>
    <col min="12547" max="12547" width="19.5703125" style="52" customWidth="1"/>
    <col min="12548" max="12548" width="13.42578125" style="52" customWidth="1"/>
    <col min="12549" max="12549" width="14.85546875" style="52" customWidth="1"/>
    <col min="12550" max="12800" width="11.42578125" style="52"/>
    <col min="12801" max="12801" width="20.5703125" style="52" customWidth="1"/>
    <col min="12802" max="12802" width="29.5703125" style="52" customWidth="1"/>
    <col min="12803" max="12803" width="19.5703125" style="52" customWidth="1"/>
    <col min="12804" max="12804" width="13.42578125" style="52" customWidth="1"/>
    <col min="12805" max="12805" width="14.85546875" style="52" customWidth="1"/>
    <col min="12806" max="13056" width="11.42578125" style="52"/>
    <col min="13057" max="13057" width="20.5703125" style="52" customWidth="1"/>
    <col min="13058" max="13058" width="29.5703125" style="52" customWidth="1"/>
    <col min="13059" max="13059" width="19.5703125" style="52" customWidth="1"/>
    <col min="13060" max="13060" width="13.42578125" style="52" customWidth="1"/>
    <col min="13061" max="13061" width="14.85546875" style="52" customWidth="1"/>
    <col min="13062" max="13312" width="11.42578125" style="52"/>
    <col min="13313" max="13313" width="20.5703125" style="52" customWidth="1"/>
    <col min="13314" max="13314" width="29.5703125" style="52" customWidth="1"/>
    <col min="13315" max="13315" width="19.5703125" style="52" customWidth="1"/>
    <col min="13316" max="13316" width="13.42578125" style="52" customWidth="1"/>
    <col min="13317" max="13317" width="14.85546875" style="52" customWidth="1"/>
    <col min="13318" max="13568" width="11.42578125" style="52"/>
    <col min="13569" max="13569" width="20.5703125" style="52" customWidth="1"/>
    <col min="13570" max="13570" width="29.5703125" style="52" customWidth="1"/>
    <col min="13571" max="13571" width="19.5703125" style="52" customWidth="1"/>
    <col min="13572" max="13572" width="13.42578125" style="52" customWidth="1"/>
    <col min="13573" max="13573" width="14.85546875" style="52" customWidth="1"/>
    <col min="13574" max="13824" width="11.42578125" style="52"/>
    <col min="13825" max="13825" width="20.5703125" style="52" customWidth="1"/>
    <col min="13826" max="13826" width="29.5703125" style="52" customWidth="1"/>
    <col min="13827" max="13827" width="19.5703125" style="52" customWidth="1"/>
    <col min="13828" max="13828" width="13.42578125" style="52" customWidth="1"/>
    <col min="13829" max="13829" width="14.85546875" style="52" customWidth="1"/>
    <col min="13830" max="14080" width="11.42578125" style="52"/>
    <col min="14081" max="14081" width="20.5703125" style="52" customWidth="1"/>
    <col min="14082" max="14082" width="29.5703125" style="52" customWidth="1"/>
    <col min="14083" max="14083" width="19.5703125" style="52" customWidth="1"/>
    <col min="14084" max="14084" width="13.42578125" style="52" customWidth="1"/>
    <col min="14085" max="14085" width="14.85546875" style="52" customWidth="1"/>
    <col min="14086" max="14336" width="11.42578125" style="52"/>
    <col min="14337" max="14337" width="20.5703125" style="52" customWidth="1"/>
    <col min="14338" max="14338" width="29.5703125" style="52" customWidth="1"/>
    <col min="14339" max="14339" width="19.5703125" style="52" customWidth="1"/>
    <col min="14340" max="14340" width="13.42578125" style="52" customWidth="1"/>
    <col min="14341" max="14341" width="14.85546875" style="52" customWidth="1"/>
    <col min="14342" max="14592" width="11.42578125" style="52"/>
    <col min="14593" max="14593" width="20.5703125" style="52" customWidth="1"/>
    <col min="14594" max="14594" width="29.5703125" style="52" customWidth="1"/>
    <col min="14595" max="14595" width="19.5703125" style="52" customWidth="1"/>
    <col min="14596" max="14596" width="13.42578125" style="52" customWidth="1"/>
    <col min="14597" max="14597" width="14.85546875" style="52" customWidth="1"/>
    <col min="14598" max="14848" width="11.42578125" style="52"/>
    <col min="14849" max="14849" width="20.5703125" style="52" customWidth="1"/>
    <col min="14850" max="14850" width="29.5703125" style="52" customWidth="1"/>
    <col min="14851" max="14851" width="19.5703125" style="52" customWidth="1"/>
    <col min="14852" max="14852" width="13.42578125" style="52" customWidth="1"/>
    <col min="14853" max="14853" width="14.85546875" style="52" customWidth="1"/>
    <col min="14854" max="15104" width="11.42578125" style="52"/>
    <col min="15105" max="15105" width="20.5703125" style="52" customWidth="1"/>
    <col min="15106" max="15106" width="29.5703125" style="52" customWidth="1"/>
    <col min="15107" max="15107" width="19.5703125" style="52" customWidth="1"/>
    <col min="15108" max="15108" width="13.42578125" style="52" customWidth="1"/>
    <col min="15109" max="15109" width="14.85546875" style="52" customWidth="1"/>
    <col min="15110" max="15360" width="11.42578125" style="52"/>
    <col min="15361" max="15361" width="20.5703125" style="52" customWidth="1"/>
    <col min="15362" max="15362" width="29.5703125" style="52" customWidth="1"/>
    <col min="15363" max="15363" width="19.5703125" style="52" customWidth="1"/>
    <col min="15364" max="15364" width="13.42578125" style="52" customWidth="1"/>
    <col min="15365" max="15365" width="14.85546875" style="52" customWidth="1"/>
    <col min="15366" max="15616" width="11.42578125" style="52"/>
    <col min="15617" max="15617" width="20.5703125" style="52" customWidth="1"/>
    <col min="15618" max="15618" width="29.5703125" style="52" customWidth="1"/>
    <col min="15619" max="15619" width="19.5703125" style="52" customWidth="1"/>
    <col min="15620" max="15620" width="13.42578125" style="52" customWidth="1"/>
    <col min="15621" max="15621" width="14.85546875" style="52" customWidth="1"/>
    <col min="15622" max="15872" width="11.42578125" style="52"/>
    <col min="15873" max="15873" width="20.5703125" style="52" customWidth="1"/>
    <col min="15874" max="15874" width="29.5703125" style="52" customWidth="1"/>
    <col min="15875" max="15875" width="19.5703125" style="52" customWidth="1"/>
    <col min="15876" max="15876" width="13.42578125" style="52" customWidth="1"/>
    <col min="15877" max="15877" width="14.85546875" style="52" customWidth="1"/>
    <col min="15878" max="16128" width="11.42578125" style="52"/>
    <col min="16129" max="16129" width="20.5703125" style="52" customWidth="1"/>
    <col min="16130" max="16130" width="29.5703125" style="52" customWidth="1"/>
    <col min="16131" max="16131" width="19.5703125" style="52" customWidth="1"/>
    <col min="16132" max="16132" width="13.42578125" style="52" customWidth="1"/>
    <col min="16133" max="16133" width="14.85546875" style="52" customWidth="1"/>
    <col min="16134" max="16384" width="11.42578125" style="52"/>
  </cols>
  <sheetData>
    <row r="2" spans="1:17" ht="23.25" x14ac:dyDescent="0.25">
      <c r="A2"/>
      <c r="B2" s="474" t="s">
        <v>162</v>
      </c>
      <c r="C2" s="475"/>
      <c r="D2" s="475"/>
      <c r="E2" s="475"/>
      <c r="F2" s="475"/>
      <c r="G2" s="475"/>
      <c r="H2" s="476"/>
      <c r="I2" s="477"/>
      <c r="J2" s="477"/>
      <c r="K2" s="477"/>
      <c r="L2" s="477"/>
      <c r="M2" s="477"/>
      <c r="N2" s="477"/>
    </row>
    <row r="3" spans="1:17" ht="23.25" x14ac:dyDescent="0.35">
      <c r="B3" s="183"/>
      <c r="C3" s="184"/>
      <c r="D3" s="186" t="s">
        <v>226</v>
      </c>
      <c r="E3" s="186">
        <v>2023</v>
      </c>
      <c r="F3" s="185"/>
      <c r="G3" s="185"/>
      <c r="H3" s="187"/>
      <c r="I3" s="477"/>
      <c r="J3" s="477"/>
      <c r="K3" s="477"/>
      <c r="L3" s="477"/>
      <c r="M3" s="477"/>
      <c r="N3" s="477"/>
    </row>
    <row r="4" spans="1:17" x14ac:dyDescent="0.2">
      <c r="I4" s="477"/>
      <c r="J4" s="477"/>
      <c r="K4" s="477"/>
      <c r="L4" s="477"/>
      <c r="M4" s="477"/>
      <c r="N4" s="477"/>
    </row>
    <row r="5" spans="1:17" x14ac:dyDescent="0.2">
      <c r="I5" s="477"/>
      <c r="J5" s="477"/>
      <c r="K5" s="477"/>
      <c r="L5" s="477"/>
      <c r="M5" s="477"/>
      <c r="N5" s="477"/>
    </row>
    <row r="6" spans="1:17" ht="18" x14ac:dyDescent="0.25">
      <c r="B6" s="188" t="s">
        <v>179</v>
      </c>
      <c r="D6" s="478"/>
      <c r="E6" s="479"/>
      <c r="F6" s="479"/>
      <c r="G6" s="479"/>
      <c r="H6" s="480"/>
    </row>
    <row r="7" spans="1:17" ht="8.1" customHeight="1" x14ac:dyDescent="0.2">
      <c r="D7" s="189"/>
      <c r="E7" s="189"/>
    </row>
    <row r="8" spans="1:17" ht="18" x14ac:dyDescent="0.25">
      <c r="B8" s="188" t="s">
        <v>0</v>
      </c>
      <c r="D8" s="481"/>
      <c r="E8" s="482"/>
      <c r="F8" s="482"/>
      <c r="G8" s="482"/>
      <c r="H8" s="483"/>
      <c r="J8" s="190"/>
      <c r="K8" s="190"/>
      <c r="L8" s="190"/>
      <c r="M8" s="190"/>
      <c r="N8" s="190"/>
      <c r="O8" s="190"/>
      <c r="P8" s="190"/>
      <c r="Q8" s="190"/>
    </row>
    <row r="9" spans="1:17" ht="8.1" customHeight="1" x14ac:dyDescent="0.2">
      <c r="D9" s="189"/>
      <c r="E9" s="189"/>
      <c r="J9" s="190"/>
      <c r="K9" s="190"/>
      <c r="L9" s="190"/>
      <c r="M9" s="190"/>
      <c r="N9" s="190"/>
      <c r="O9" s="190"/>
      <c r="P9" s="190"/>
      <c r="Q9" s="190"/>
    </row>
    <row r="10" spans="1:17" ht="18" x14ac:dyDescent="0.25">
      <c r="B10" s="188" t="s">
        <v>1</v>
      </c>
      <c r="D10" s="484"/>
      <c r="E10" s="485"/>
      <c r="F10" s="485"/>
      <c r="G10" s="485"/>
      <c r="H10" s="486"/>
      <c r="J10" s="190"/>
      <c r="K10" s="190"/>
      <c r="L10" s="190"/>
      <c r="M10" s="190"/>
      <c r="N10" s="190"/>
      <c r="O10" s="190"/>
      <c r="P10" s="190"/>
      <c r="Q10" s="190"/>
    </row>
    <row r="11" spans="1:17" ht="8.1" customHeight="1" x14ac:dyDescent="0.2">
      <c r="D11" s="189"/>
      <c r="E11" s="189"/>
      <c r="J11" s="190"/>
      <c r="K11" s="190"/>
      <c r="L11" s="190"/>
      <c r="M11" s="190"/>
      <c r="N11" s="190"/>
      <c r="O11" s="190"/>
      <c r="P11" s="190"/>
      <c r="Q11" s="190"/>
    </row>
    <row r="12" spans="1:17" ht="18" x14ac:dyDescent="0.25">
      <c r="B12" s="188" t="s">
        <v>2</v>
      </c>
      <c r="D12" s="484"/>
      <c r="E12" s="485"/>
      <c r="F12" s="485"/>
      <c r="G12" s="485"/>
      <c r="H12" s="486"/>
      <c r="J12" s="190"/>
      <c r="K12" s="191"/>
      <c r="L12" s="191"/>
      <c r="M12" s="191"/>
      <c r="N12" s="190"/>
      <c r="O12" s="190"/>
      <c r="P12" s="190"/>
      <c r="Q12" s="190"/>
    </row>
    <row r="13" spans="1:17" ht="8.1" customHeight="1" x14ac:dyDescent="0.2">
      <c r="D13" s="189"/>
      <c r="E13" s="189"/>
      <c r="J13" s="190"/>
      <c r="K13" s="191"/>
      <c r="L13" s="191"/>
      <c r="M13" s="191"/>
      <c r="N13" s="190"/>
      <c r="O13" s="190"/>
      <c r="P13" s="190"/>
      <c r="Q13" s="190"/>
    </row>
    <row r="14" spans="1:17" ht="18" x14ac:dyDescent="0.25">
      <c r="B14" s="188" t="s">
        <v>3</v>
      </c>
      <c r="D14" s="484"/>
      <c r="E14" s="485"/>
      <c r="F14" s="485"/>
      <c r="G14" s="485"/>
      <c r="H14" s="486"/>
      <c r="J14" s="190"/>
      <c r="K14" s="191"/>
      <c r="L14" s="191"/>
      <c r="M14" s="191"/>
      <c r="N14" s="190"/>
      <c r="O14" s="190"/>
      <c r="P14" s="190"/>
      <c r="Q14" s="190"/>
    </row>
    <row r="15" spans="1:17" ht="8.1" customHeight="1" x14ac:dyDescent="0.2">
      <c r="D15" s="189"/>
      <c r="E15" s="189"/>
      <c r="J15" s="190"/>
      <c r="K15" s="191"/>
      <c r="L15" s="191"/>
      <c r="M15" s="191"/>
      <c r="N15" s="190"/>
      <c r="O15" s="190"/>
      <c r="P15" s="190"/>
      <c r="Q15" s="190"/>
    </row>
    <row r="16" spans="1:17" ht="18" x14ac:dyDescent="0.25">
      <c r="B16" s="188" t="s">
        <v>4</v>
      </c>
      <c r="D16" s="484"/>
      <c r="E16" s="485"/>
      <c r="F16" s="485"/>
      <c r="G16" s="485"/>
      <c r="H16" s="486"/>
      <c r="J16" s="190"/>
      <c r="K16" s="190"/>
      <c r="L16" s="190"/>
      <c r="M16" s="190"/>
      <c r="N16" s="190"/>
      <c r="O16" s="190"/>
      <c r="P16" s="190"/>
      <c r="Q16" s="190"/>
    </row>
    <row r="17" spans="1:17" ht="8.1" customHeight="1" x14ac:dyDescent="0.2">
      <c r="D17" s="189"/>
      <c r="E17" s="189"/>
      <c r="J17" s="190"/>
      <c r="K17" s="190"/>
      <c r="L17" s="190"/>
      <c r="M17" s="190"/>
      <c r="N17" s="190"/>
      <c r="O17" s="190"/>
      <c r="P17" s="190"/>
      <c r="Q17" s="190"/>
    </row>
    <row r="18" spans="1:17" ht="15.95" customHeight="1" x14ac:dyDescent="0.25">
      <c r="B18" s="188" t="s">
        <v>155</v>
      </c>
      <c r="D18" s="484" t="s">
        <v>73</v>
      </c>
      <c r="E18" s="485"/>
      <c r="F18" s="485"/>
      <c r="G18" s="485"/>
      <c r="H18" s="486"/>
      <c r="J18" s="190"/>
      <c r="K18" s="190"/>
      <c r="L18" s="190"/>
      <c r="M18" s="190"/>
      <c r="N18" s="190"/>
      <c r="O18" s="190"/>
      <c r="P18" s="190"/>
      <c r="Q18" s="190"/>
    </row>
    <row r="19" spans="1:17" ht="20.25" x14ac:dyDescent="0.3">
      <c r="A19" s="192" t="s">
        <v>5</v>
      </c>
      <c r="J19" s="190"/>
      <c r="K19" s="190"/>
      <c r="L19" s="190"/>
      <c r="M19" s="190"/>
      <c r="N19" s="190"/>
      <c r="O19" s="190"/>
      <c r="P19" s="190"/>
      <c r="Q19" s="190"/>
    </row>
    <row r="20" spans="1:17" x14ac:dyDescent="0.2">
      <c r="J20" s="190"/>
      <c r="K20" s="190"/>
      <c r="L20" s="190"/>
      <c r="M20" s="190"/>
      <c r="N20" s="190"/>
      <c r="O20" s="190"/>
      <c r="P20" s="190"/>
      <c r="Q20" s="190"/>
    </row>
    <row r="21" spans="1:17" ht="18" x14ac:dyDescent="0.25">
      <c r="A21" s="193" t="s">
        <v>6</v>
      </c>
      <c r="B21" s="484"/>
      <c r="C21" s="485"/>
      <c r="D21" s="485"/>
      <c r="E21" s="485"/>
      <c r="F21" s="485"/>
      <c r="G21" s="485"/>
      <c r="H21" s="486"/>
      <c r="J21" s="190"/>
      <c r="K21" s="190"/>
      <c r="L21" s="190"/>
      <c r="M21" s="190"/>
      <c r="N21" s="190"/>
      <c r="O21" s="190"/>
      <c r="P21" s="190"/>
      <c r="Q21" s="190"/>
    </row>
    <row r="22" spans="1:17" ht="8.1" customHeight="1" x14ac:dyDescent="0.2">
      <c r="J22" s="190"/>
      <c r="K22" s="190"/>
      <c r="L22" s="190"/>
      <c r="M22" s="190"/>
      <c r="N22" s="190"/>
      <c r="O22" s="190"/>
      <c r="P22" s="190"/>
      <c r="Q22" s="190"/>
    </row>
    <row r="23" spans="1:17" ht="18" x14ac:dyDescent="0.25">
      <c r="B23" s="193" t="s">
        <v>19</v>
      </c>
      <c r="C23" s="194"/>
      <c r="E23" s="195" t="s">
        <v>20</v>
      </c>
      <c r="F23" s="487"/>
      <c r="G23" s="488"/>
      <c r="H23" s="489"/>
      <c r="J23" s="190"/>
      <c r="K23" s="190"/>
      <c r="L23" s="190"/>
      <c r="M23" s="190"/>
      <c r="N23" s="190"/>
      <c r="O23" s="190"/>
      <c r="P23" s="190"/>
      <c r="Q23" s="190"/>
    </row>
    <row r="24" spans="1:17" ht="8.1" customHeight="1" x14ac:dyDescent="0.2">
      <c r="J24" s="190"/>
      <c r="K24" s="190"/>
      <c r="L24" s="190"/>
      <c r="M24" s="190"/>
      <c r="N24" s="190"/>
      <c r="O24" s="190"/>
      <c r="P24" s="190"/>
      <c r="Q24" s="190"/>
    </row>
    <row r="25" spans="1:17" ht="18" x14ac:dyDescent="0.25">
      <c r="A25" s="193" t="s">
        <v>8</v>
      </c>
      <c r="B25" s="490"/>
      <c r="C25" s="491"/>
      <c r="E25" s="193"/>
      <c r="F25" s="190"/>
      <c r="G25" s="190"/>
      <c r="H25" s="190"/>
      <c r="I25" s="190"/>
      <c r="J25" s="190"/>
      <c r="K25" s="190"/>
      <c r="L25" s="190"/>
      <c r="M25" s="190"/>
      <c r="N25" s="190"/>
      <c r="O25" s="190"/>
      <c r="P25" s="190"/>
      <c r="Q25" s="190"/>
    </row>
    <row r="26" spans="1:17" ht="8.1" customHeight="1" x14ac:dyDescent="0.2">
      <c r="J26" s="190"/>
      <c r="K26" s="190"/>
      <c r="L26" s="190"/>
      <c r="M26" s="190"/>
      <c r="N26" s="190"/>
      <c r="O26" s="190"/>
      <c r="P26" s="190"/>
      <c r="Q26" s="190"/>
    </row>
    <row r="27" spans="1:17" ht="18" x14ac:dyDescent="0.25">
      <c r="A27" s="193" t="s">
        <v>9</v>
      </c>
      <c r="B27" s="484"/>
      <c r="C27" s="485"/>
      <c r="D27" s="485"/>
      <c r="E27" s="485"/>
      <c r="F27" s="485"/>
      <c r="G27" s="485"/>
      <c r="H27" s="486"/>
      <c r="J27" s="190"/>
      <c r="K27" s="190"/>
      <c r="L27" s="190"/>
      <c r="M27" s="190"/>
      <c r="N27" s="190"/>
      <c r="O27" s="190"/>
      <c r="P27" s="190"/>
      <c r="Q27" s="190"/>
    </row>
    <row r="28" spans="1:17" x14ac:dyDescent="0.2">
      <c r="J28" s="190"/>
      <c r="K28" s="190"/>
      <c r="L28" s="190"/>
      <c r="M28" s="190"/>
      <c r="N28" s="190"/>
      <c r="O28" s="190"/>
      <c r="P28" s="190"/>
      <c r="Q28" s="190"/>
    </row>
    <row r="29" spans="1:17" x14ac:dyDescent="0.2">
      <c r="J29" s="190"/>
      <c r="K29" s="190"/>
      <c r="L29" s="190"/>
      <c r="M29" s="190"/>
      <c r="N29" s="190"/>
      <c r="O29" s="190"/>
      <c r="P29" s="190"/>
      <c r="Q29" s="190"/>
    </row>
    <row r="30" spans="1:17" ht="20.25" x14ac:dyDescent="0.3">
      <c r="A30" s="192" t="s">
        <v>15</v>
      </c>
      <c r="B30" s="190"/>
      <c r="C30" s="190"/>
      <c r="D30" s="190"/>
      <c r="E30" s="190"/>
      <c r="F30" s="190"/>
      <c r="G30" s="190"/>
      <c r="H30" s="190"/>
      <c r="I30" s="190"/>
      <c r="J30" s="190"/>
      <c r="K30" s="190"/>
      <c r="L30" s="190"/>
      <c r="M30" s="190"/>
      <c r="N30" s="190"/>
      <c r="O30" s="190"/>
      <c r="P30" s="190"/>
      <c r="Q30" s="190"/>
    </row>
    <row r="31" spans="1:17" x14ac:dyDescent="0.2">
      <c r="J31" s="190"/>
      <c r="K31" s="190"/>
      <c r="L31" s="190"/>
      <c r="M31" s="190"/>
      <c r="N31" s="190"/>
      <c r="O31" s="190"/>
      <c r="P31" s="190"/>
      <c r="Q31" s="190"/>
    </row>
    <row r="32" spans="1:17" ht="18" x14ac:dyDescent="0.25">
      <c r="A32" s="193" t="s">
        <v>6</v>
      </c>
      <c r="B32" s="496"/>
      <c r="C32" s="497"/>
      <c r="D32" s="497"/>
      <c r="E32" s="497"/>
      <c r="F32" s="497"/>
      <c r="G32" s="497"/>
      <c r="H32" s="498"/>
      <c r="J32" s="190"/>
      <c r="K32" s="190"/>
      <c r="L32" s="190"/>
      <c r="M32" s="190"/>
      <c r="N32" s="190"/>
      <c r="O32" s="190"/>
      <c r="P32" s="190"/>
      <c r="Q32" s="190"/>
    </row>
    <row r="33" spans="1:17" ht="8.1" customHeight="1" x14ac:dyDescent="0.2">
      <c r="J33" s="190"/>
      <c r="K33" s="190"/>
      <c r="L33" s="190"/>
      <c r="M33" s="190"/>
      <c r="N33" s="190"/>
      <c r="O33" s="190"/>
      <c r="P33" s="190"/>
      <c r="Q33" s="190"/>
    </row>
    <row r="34" spans="1:17" ht="18" x14ac:dyDescent="0.25">
      <c r="B34" s="193" t="s">
        <v>19</v>
      </c>
      <c r="C34" s="194"/>
      <c r="E34" s="195" t="s">
        <v>20</v>
      </c>
      <c r="F34" s="487"/>
      <c r="G34" s="488"/>
      <c r="H34" s="489"/>
      <c r="J34" s="190"/>
      <c r="K34" s="190"/>
      <c r="L34" s="190"/>
      <c r="M34" s="190"/>
      <c r="N34" s="190"/>
      <c r="O34" s="190"/>
      <c r="P34" s="190"/>
      <c r="Q34" s="190"/>
    </row>
    <row r="35" spans="1:17" ht="8.1" customHeight="1" x14ac:dyDescent="0.2"/>
    <row r="36" spans="1:17" ht="18" x14ac:dyDescent="0.25">
      <c r="A36" s="193" t="s">
        <v>8</v>
      </c>
      <c r="B36" s="490"/>
      <c r="C36" s="491"/>
      <c r="E36" s="193"/>
    </row>
    <row r="37" spans="1:17" ht="8.1" customHeight="1" x14ac:dyDescent="0.2"/>
    <row r="38" spans="1:17" ht="18" x14ac:dyDescent="0.25">
      <c r="A38" s="193" t="s">
        <v>9</v>
      </c>
      <c r="B38" s="484"/>
      <c r="C38" s="485"/>
      <c r="D38" s="485"/>
      <c r="E38" s="485"/>
      <c r="F38" s="485"/>
      <c r="G38" s="485"/>
      <c r="H38" s="486"/>
    </row>
    <row r="41" spans="1:17" ht="20.25" x14ac:dyDescent="0.3">
      <c r="A41" s="192" t="s">
        <v>10</v>
      </c>
      <c r="D41" s="484"/>
      <c r="E41" s="485"/>
      <c r="F41" s="485"/>
      <c r="G41" s="485"/>
      <c r="H41" s="486"/>
    </row>
    <row r="42" spans="1:17" ht="8.1" customHeight="1" x14ac:dyDescent="0.2"/>
    <row r="43" spans="1:17" ht="18" x14ac:dyDescent="0.25">
      <c r="A43" s="193" t="s">
        <v>8</v>
      </c>
      <c r="B43" s="490"/>
      <c r="C43" s="491"/>
      <c r="E43" s="193"/>
    </row>
    <row r="44" spans="1:17" ht="8.1" customHeight="1" x14ac:dyDescent="0.2"/>
    <row r="45" spans="1:17" ht="18" x14ac:dyDescent="0.25">
      <c r="A45" s="193" t="s">
        <v>9</v>
      </c>
      <c r="B45" s="484"/>
      <c r="C45" s="485"/>
      <c r="D45" s="485"/>
      <c r="E45" s="485"/>
      <c r="F45" s="485"/>
      <c r="G45" s="485"/>
      <c r="H45" s="486"/>
    </row>
    <row r="47" spans="1:17" ht="15" customHeight="1" x14ac:dyDescent="0.2">
      <c r="A47" s="495" t="s">
        <v>214</v>
      </c>
      <c r="B47" s="495"/>
      <c r="C47" s="495"/>
      <c r="D47" s="495"/>
      <c r="E47" s="495"/>
      <c r="F47" s="495"/>
      <c r="G47" s="495"/>
      <c r="H47" s="495"/>
    </row>
    <row r="48" spans="1:17" ht="15" customHeight="1" x14ac:dyDescent="0.2">
      <c r="A48" s="495"/>
      <c r="B48" s="495"/>
      <c r="C48" s="495"/>
      <c r="D48" s="495"/>
      <c r="E48" s="495"/>
      <c r="F48" s="495"/>
      <c r="G48" s="495"/>
      <c r="H48" s="495"/>
    </row>
    <row r="49" spans="1:8" ht="15" customHeight="1" x14ac:dyDescent="0.2">
      <c r="A49" s="495"/>
      <c r="B49" s="495"/>
      <c r="C49" s="495"/>
      <c r="D49" s="495"/>
      <c r="E49" s="495"/>
      <c r="F49" s="495"/>
      <c r="G49" s="495"/>
      <c r="H49" s="495"/>
    </row>
    <row r="50" spans="1:8" ht="15" customHeight="1" x14ac:dyDescent="0.2">
      <c r="A50" s="493" t="s">
        <v>156</v>
      </c>
      <c r="B50" s="493"/>
      <c r="C50" s="493"/>
      <c r="D50" s="493"/>
      <c r="E50" s="493"/>
      <c r="F50" s="493"/>
      <c r="G50" s="493"/>
      <c r="H50" s="493"/>
    </row>
    <row r="51" spans="1:8" s="196" customFormat="1" ht="24.95" hidden="1" customHeight="1" x14ac:dyDescent="0.25">
      <c r="B51" s="197"/>
    </row>
    <row r="52" spans="1:8" s="196" customFormat="1" ht="24.95" hidden="1" customHeight="1" x14ac:dyDescent="0.25">
      <c r="B52" s="197"/>
    </row>
    <row r="53" spans="1:8" s="196" customFormat="1" ht="24.95" customHeight="1" x14ac:dyDescent="0.25">
      <c r="B53" s="197" t="s">
        <v>157</v>
      </c>
    </row>
    <row r="54" spans="1:8" s="196" customFormat="1" ht="24.95" customHeight="1" x14ac:dyDescent="0.25">
      <c r="B54" s="197" t="s">
        <v>158</v>
      </c>
    </row>
    <row r="55" spans="1:8" s="196" customFormat="1" ht="24.95" customHeight="1" x14ac:dyDescent="0.25">
      <c r="B55" s="197" t="s">
        <v>159</v>
      </c>
    </row>
    <row r="56" spans="1:8" s="196" customFormat="1" ht="24.95" customHeight="1" x14ac:dyDescent="0.25">
      <c r="B56" s="197" t="s">
        <v>160</v>
      </c>
    </row>
    <row r="57" spans="1:8" s="196" customFormat="1" ht="24.95" customHeight="1" x14ac:dyDescent="0.25">
      <c r="B57" s="298" t="s">
        <v>161</v>
      </c>
    </row>
    <row r="60" spans="1:8" ht="15" x14ac:dyDescent="0.25">
      <c r="A60" s="136" t="s">
        <v>11</v>
      </c>
      <c r="B60" s="492"/>
      <c r="C60" s="492"/>
      <c r="D60"/>
    </row>
    <row r="61" spans="1:8" x14ac:dyDescent="0.2">
      <c r="A61" s="136" t="s">
        <v>12</v>
      </c>
      <c r="B61" s="492">
        <f>E3</f>
        <v>2023</v>
      </c>
      <c r="C61" s="492"/>
    </row>
    <row r="62" spans="1:8" x14ac:dyDescent="0.2">
      <c r="A62" s="136" t="s">
        <v>13</v>
      </c>
      <c r="B62" s="494">
        <f>D8</f>
        <v>0</v>
      </c>
      <c r="C62" s="492"/>
    </row>
    <row r="63" spans="1:8" x14ac:dyDescent="0.2">
      <c r="A63" s="136" t="s">
        <v>7</v>
      </c>
      <c r="B63" s="492">
        <f>F23</f>
        <v>0</v>
      </c>
      <c r="C63" s="492"/>
    </row>
    <row r="64" spans="1:8" x14ac:dyDescent="0.2">
      <c r="A64" s="136" t="s">
        <v>50</v>
      </c>
      <c r="B64" s="492">
        <f>D16</f>
        <v>0</v>
      </c>
      <c r="C64" s="492"/>
    </row>
    <row r="65" spans="1:3" x14ac:dyDescent="0.2">
      <c r="A65" s="136" t="s">
        <v>52</v>
      </c>
      <c r="B65" s="492" t="str">
        <f>'[1]1 Identification'!$G$48</f>
        <v>FJT</v>
      </c>
      <c r="C65" s="492"/>
    </row>
    <row r="66" spans="1:3" x14ac:dyDescent="0.2">
      <c r="A66" s="136" t="s">
        <v>14</v>
      </c>
      <c r="B66" s="492" t="s">
        <v>229</v>
      </c>
      <c r="C66" s="492"/>
    </row>
  </sheetData>
  <mergeCells count="29">
    <mergeCell ref="B65:C65"/>
    <mergeCell ref="B66:C66"/>
    <mergeCell ref="A50:H50"/>
    <mergeCell ref="D18:H18"/>
    <mergeCell ref="B60:C60"/>
    <mergeCell ref="B61:C61"/>
    <mergeCell ref="B62:C62"/>
    <mergeCell ref="B63:C63"/>
    <mergeCell ref="B38:H38"/>
    <mergeCell ref="D41:H41"/>
    <mergeCell ref="B43:C43"/>
    <mergeCell ref="B45:H45"/>
    <mergeCell ref="A47:H49"/>
    <mergeCell ref="B25:C25"/>
    <mergeCell ref="B27:H27"/>
    <mergeCell ref="B32:H32"/>
    <mergeCell ref="F34:H34"/>
    <mergeCell ref="B36:C36"/>
    <mergeCell ref="B64:C64"/>
    <mergeCell ref="D12:H12"/>
    <mergeCell ref="D14:H14"/>
    <mergeCell ref="D16:H16"/>
    <mergeCell ref="B21:H21"/>
    <mergeCell ref="F23:H23"/>
    <mergeCell ref="B2:H2"/>
    <mergeCell ref="I2:N5"/>
    <mergeCell ref="D6:H6"/>
    <mergeCell ref="D8:H8"/>
    <mergeCell ref="D10:H10"/>
  </mergeCells>
  <dataValidations count="2">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65554:H65554 IZ65554:JD65554 SV65554:SZ65554 ACR65554:ACV65554 AMN65554:AMR65554 AWJ65554:AWN65554 BGF65554:BGJ65554 BQB65554:BQF65554 BZX65554:CAB65554 CJT65554:CJX65554 CTP65554:CTT65554 DDL65554:DDP65554 DNH65554:DNL65554 DXD65554:DXH65554 EGZ65554:EHD65554 EQV65554:EQZ65554 FAR65554:FAV65554 FKN65554:FKR65554 FUJ65554:FUN65554 GEF65554:GEJ65554 GOB65554:GOF65554 GXX65554:GYB65554 HHT65554:HHX65554 HRP65554:HRT65554 IBL65554:IBP65554 ILH65554:ILL65554 IVD65554:IVH65554 JEZ65554:JFD65554 JOV65554:JOZ65554 JYR65554:JYV65554 KIN65554:KIR65554 KSJ65554:KSN65554 LCF65554:LCJ65554 LMB65554:LMF65554 LVX65554:LWB65554 MFT65554:MFX65554 MPP65554:MPT65554 MZL65554:MZP65554 NJH65554:NJL65554 NTD65554:NTH65554 OCZ65554:ODD65554 OMV65554:OMZ65554 OWR65554:OWV65554 PGN65554:PGR65554 PQJ65554:PQN65554 QAF65554:QAJ65554 QKB65554:QKF65554 QTX65554:QUB65554 RDT65554:RDX65554 RNP65554:RNT65554 RXL65554:RXP65554 SHH65554:SHL65554 SRD65554:SRH65554 TAZ65554:TBD65554 TKV65554:TKZ65554 TUR65554:TUV65554 UEN65554:UER65554 UOJ65554:UON65554 UYF65554:UYJ65554 VIB65554:VIF65554 VRX65554:VSB65554 WBT65554:WBX65554 WLP65554:WLT65554 WVL65554:WVP65554 D131090:H131090 IZ131090:JD131090 SV131090:SZ131090 ACR131090:ACV131090 AMN131090:AMR131090 AWJ131090:AWN131090 BGF131090:BGJ131090 BQB131090:BQF131090 BZX131090:CAB131090 CJT131090:CJX131090 CTP131090:CTT131090 DDL131090:DDP131090 DNH131090:DNL131090 DXD131090:DXH131090 EGZ131090:EHD131090 EQV131090:EQZ131090 FAR131090:FAV131090 FKN131090:FKR131090 FUJ131090:FUN131090 GEF131090:GEJ131090 GOB131090:GOF131090 GXX131090:GYB131090 HHT131090:HHX131090 HRP131090:HRT131090 IBL131090:IBP131090 ILH131090:ILL131090 IVD131090:IVH131090 JEZ131090:JFD131090 JOV131090:JOZ131090 JYR131090:JYV131090 KIN131090:KIR131090 KSJ131090:KSN131090 LCF131090:LCJ131090 LMB131090:LMF131090 LVX131090:LWB131090 MFT131090:MFX131090 MPP131090:MPT131090 MZL131090:MZP131090 NJH131090:NJL131090 NTD131090:NTH131090 OCZ131090:ODD131090 OMV131090:OMZ131090 OWR131090:OWV131090 PGN131090:PGR131090 PQJ131090:PQN131090 QAF131090:QAJ131090 QKB131090:QKF131090 QTX131090:QUB131090 RDT131090:RDX131090 RNP131090:RNT131090 RXL131090:RXP131090 SHH131090:SHL131090 SRD131090:SRH131090 TAZ131090:TBD131090 TKV131090:TKZ131090 TUR131090:TUV131090 UEN131090:UER131090 UOJ131090:UON131090 UYF131090:UYJ131090 VIB131090:VIF131090 VRX131090:VSB131090 WBT131090:WBX131090 WLP131090:WLT131090 WVL131090:WVP131090 D196626:H196626 IZ196626:JD196626 SV196626:SZ196626 ACR196626:ACV196626 AMN196626:AMR196626 AWJ196626:AWN196626 BGF196626:BGJ196626 BQB196626:BQF196626 BZX196626:CAB196626 CJT196626:CJX196626 CTP196626:CTT196626 DDL196626:DDP196626 DNH196626:DNL196626 DXD196626:DXH196626 EGZ196626:EHD196626 EQV196626:EQZ196626 FAR196626:FAV196626 FKN196626:FKR196626 FUJ196626:FUN196626 GEF196626:GEJ196626 GOB196626:GOF196626 GXX196626:GYB196626 HHT196626:HHX196626 HRP196626:HRT196626 IBL196626:IBP196626 ILH196626:ILL196626 IVD196626:IVH196626 JEZ196626:JFD196626 JOV196626:JOZ196626 JYR196626:JYV196626 KIN196626:KIR196626 KSJ196626:KSN196626 LCF196626:LCJ196626 LMB196626:LMF196626 LVX196626:LWB196626 MFT196626:MFX196626 MPP196626:MPT196626 MZL196626:MZP196626 NJH196626:NJL196626 NTD196626:NTH196626 OCZ196626:ODD196626 OMV196626:OMZ196626 OWR196626:OWV196626 PGN196626:PGR196626 PQJ196626:PQN196626 QAF196626:QAJ196626 QKB196626:QKF196626 QTX196626:QUB196626 RDT196626:RDX196626 RNP196626:RNT196626 RXL196626:RXP196626 SHH196626:SHL196626 SRD196626:SRH196626 TAZ196626:TBD196626 TKV196626:TKZ196626 TUR196626:TUV196626 UEN196626:UER196626 UOJ196626:UON196626 UYF196626:UYJ196626 VIB196626:VIF196626 VRX196626:VSB196626 WBT196626:WBX196626 WLP196626:WLT196626 WVL196626:WVP196626 D262162:H262162 IZ262162:JD262162 SV262162:SZ262162 ACR262162:ACV262162 AMN262162:AMR262162 AWJ262162:AWN262162 BGF262162:BGJ262162 BQB262162:BQF262162 BZX262162:CAB262162 CJT262162:CJX262162 CTP262162:CTT262162 DDL262162:DDP262162 DNH262162:DNL262162 DXD262162:DXH262162 EGZ262162:EHD262162 EQV262162:EQZ262162 FAR262162:FAV262162 FKN262162:FKR262162 FUJ262162:FUN262162 GEF262162:GEJ262162 GOB262162:GOF262162 GXX262162:GYB262162 HHT262162:HHX262162 HRP262162:HRT262162 IBL262162:IBP262162 ILH262162:ILL262162 IVD262162:IVH262162 JEZ262162:JFD262162 JOV262162:JOZ262162 JYR262162:JYV262162 KIN262162:KIR262162 KSJ262162:KSN262162 LCF262162:LCJ262162 LMB262162:LMF262162 LVX262162:LWB262162 MFT262162:MFX262162 MPP262162:MPT262162 MZL262162:MZP262162 NJH262162:NJL262162 NTD262162:NTH262162 OCZ262162:ODD262162 OMV262162:OMZ262162 OWR262162:OWV262162 PGN262162:PGR262162 PQJ262162:PQN262162 QAF262162:QAJ262162 QKB262162:QKF262162 QTX262162:QUB262162 RDT262162:RDX262162 RNP262162:RNT262162 RXL262162:RXP262162 SHH262162:SHL262162 SRD262162:SRH262162 TAZ262162:TBD262162 TKV262162:TKZ262162 TUR262162:TUV262162 UEN262162:UER262162 UOJ262162:UON262162 UYF262162:UYJ262162 VIB262162:VIF262162 VRX262162:VSB262162 WBT262162:WBX262162 WLP262162:WLT262162 WVL262162:WVP262162 D327698:H327698 IZ327698:JD327698 SV327698:SZ327698 ACR327698:ACV327698 AMN327698:AMR327698 AWJ327698:AWN327698 BGF327698:BGJ327698 BQB327698:BQF327698 BZX327698:CAB327698 CJT327698:CJX327698 CTP327698:CTT327698 DDL327698:DDP327698 DNH327698:DNL327698 DXD327698:DXH327698 EGZ327698:EHD327698 EQV327698:EQZ327698 FAR327698:FAV327698 FKN327698:FKR327698 FUJ327698:FUN327698 GEF327698:GEJ327698 GOB327698:GOF327698 GXX327698:GYB327698 HHT327698:HHX327698 HRP327698:HRT327698 IBL327698:IBP327698 ILH327698:ILL327698 IVD327698:IVH327698 JEZ327698:JFD327698 JOV327698:JOZ327698 JYR327698:JYV327698 KIN327698:KIR327698 KSJ327698:KSN327698 LCF327698:LCJ327698 LMB327698:LMF327698 LVX327698:LWB327698 MFT327698:MFX327698 MPP327698:MPT327698 MZL327698:MZP327698 NJH327698:NJL327698 NTD327698:NTH327698 OCZ327698:ODD327698 OMV327698:OMZ327698 OWR327698:OWV327698 PGN327698:PGR327698 PQJ327698:PQN327698 QAF327698:QAJ327698 QKB327698:QKF327698 QTX327698:QUB327698 RDT327698:RDX327698 RNP327698:RNT327698 RXL327698:RXP327698 SHH327698:SHL327698 SRD327698:SRH327698 TAZ327698:TBD327698 TKV327698:TKZ327698 TUR327698:TUV327698 UEN327698:UER327698 UOJ327698:UON327698 UYF327698:UYJ327698 VIB327698:VIF327698 VRX327698:VSB327698 WBT327698:WBX327698 WLP327698:WLT327698 WVL327698:WVP327698 D393234:H393234 IZ393234:JD393234 SV393234:SZ393234 ACR393234:ACV393234 AMN393234:AMR393234 AWJ393234:AWN393234 BGF393234:BGJ393234 BQB393234:BQF393234 BZX393234:CAB393234 CJT393234:CJX393234 CTP393234:CTT393234 DDL393234:DDP393234 DNH393234:DNL393234 DXD393234:DXH393234 EGZ393234:EHD393234 EQV393234:EQZ393234 FAR393234:FAV393234 FKN393234:FKR393234 FUJ393234:FUN393234 GEF393234:GEJ393234 GOB393234:GOF393234 GXX393234:GYB393234 HHT393234:HHX393234 HRP393234:HRT393234 IBL393234:IBP393234 ILH393234:ILL393234 IVD393234:IVH393234 JEZ393234:JFD393234 JOV393234:JOZ393234 JYR393234:JYV393234 KIN393234:KIR393234 KSJ393234:KSN393234 LCF393234:LCJ393234 LMB393234:LMF393234 LVX393234:LWB393234 MFT393234:MFX393234 MPP393234:MPT393234 MZL393234:MZP393234 NJH393234:NJL393234 NTD393234:NTH393234 OCZ393234:ODD393234 OMV393234:OMZ393234 OWR393234:OWV393234 PGN393234:PGR393234 PQJ393234:PQN393234 QAF393234:QAJ393234 QKB393234:QKF393234 QTX393234:QUB393234 RDT393234:RDX393234 RNP393234:RNT393234 RXL393234:RXP393234 SHH393234:SHL393234 SRD393234:SRH393234 TAZ393234:TBD393234 TKV393234:TKZ393234 TUR393234:TUV393234 UEN393234:UER393234 UOJ393234:UON393234 UYF393234:UYJ393234 VIB393234:VIF393234 VRX393234:VSB393234 WBT393234:WBX393234 WLP393234:WLT393234 WVL393234:WVP393234 D458770:H458770 IZ458770:JD458770 SV458770:SZ458770 ACR458770:ACV458770 AMN458770:AMR458770 AWJ458770:AWN458770 BGF458770:BGJ458770 BQB458770:BQF458770 BZX458770:CAB458770 CJT458770:CJX458770 CTP458770:CTT458770 DDL458770:DDP458770 DNH458770:DNL458770 DXD458770:DXH458770 EGZ458770:EHD458770 EQV458770:EQZ458770 FAR458770:FAV458770 FKN458770:FKR458770 FUJ458770:FUN458770 GEF458770:GEJ458770 GOB458770:GOF458770 GXX458770:GYB458770 HHT458770:HHX458770 HRP458770:HRT458770 IBL458770:IBP458770 ILH458770:ILL458770 IVD458770:IVH458770 JEZ458770:JFD458770 JOV458770:JOZ458770 JYR458770:JYV458770 KIN458770:KIR458770 KSJ458770:KSN458770 LCF458770:LCJ458770 LMB458770:LMF458770 LVX458770:LWB458770 MFT458770:MFX458770 MPP458770:MPT458770 MZL458770:MZP458770 NJH458770:NJL458770 NTD458770:NTH458770 OCZ458770:ODD458770 OMV458770:OMZ458770 OWR458770:OWV458770 PGN458770:PGR458770 PQJ458770:PQN458770 QAF458770:QAJ458770 QKB458770:QKF458770 QTX458770:QUB458770 RDT458770:RDX458770 RNP458770:RNT458770 RXL458770:RXP458770 SHH458770:SHL458770 SRD458770:SRH458770 TAZ458770:TBD458770 TKV458770:TKZ458770 TUR458770:TUV458770 UEN458770:UER458770 UOJ458770:UON458770 UYF458770:UYJ458770 VIB458770:VIF458770 VRX458770:VSB458770 WBT458770:WBX458770 WLP458770:WLT458770 WVL458770:WVP458770 D524306:H524306 IZ524306:JD524306 SV524306:SZ524306 ACR524306:ACV524306 AMN524306:AMR524306 AWJ524306:AWN524306 BGF524306:BGJ524306 BQB524306:BQF524306 BZX524306:CAB524306 CJT524306:CJX524306 CTP524306:CTT524306 DDL524306:DDP524306 DNH524306:DNL524306 DXD524306:DXH524306 EGZ524306:EHD524306 EQV524306:EQZ524306 FAR524306:FAV524306 FKN524306:FKR524306 FUJ524306:FUN524306 GEF524306:GEJ524306 GOB524306:GOF524306 GXX524306:GYB524306 HHT524306:HHX524306 HRP524306:HRT524306 IBL524306:IBP524306 ILH524306:ILL524306 IVD524306:IVH524306 JEZ524306:JFD524306 JOV524306:JOZ524306 JYR524306:JYV524306 KIN524306:KIR524306 KSJ524306:KSN524306 LCF524306:LCJ524306 LMB524306:LMF524306 LVX524306:LWB524306 MFT524306:MFX524306 MPP524306:MPT524306 MZL524306:MZP524306 NJH524306:NJL524306 NTD524306:NTH524306 OCZ524306:ODD524306 OMV524306:OMZ524306 OWR524306:OWV524306 PGN524306:PGR524306 PQJ524306:PQN524306 QAF524306:QAJ524306 QKB524306:QKF524306 QTX524306:QUB524306 RDT524306:RDX524306 RNP524306:RNT524306 RXL524306:RXP524306 SHH524306:SHL524306 SRD524306:SRH524306 TAZ524306:TBD524306 TKV524306:TKZ524306 TUR524306:TUV524306 UEN524306:UER524306 UOJ524306:UON524306 UYF524306:UYJ524306 VIB524306:VIF524306 VRX524306:VSB524306 WBT524306:WBX524306 WLP524306:WLT524306 WVL524306:WVP524306 D589842:H589842 IZ589842:JD589842 SV589842:SZ589842 ACR589842:ACV589842 AMN589842:AMR589842 AWJ589842:AWN589842 BGF589842:BGJ589842 BQB589842:BQF589842 BZX589842:CAB589842 CJT589842:CJX589842 CTP589842:CTT589842 DDL589842:DDP589842 DNH589842:DNL589842 DXD589842:DXH589842 EGZ589842:EHD589842 EQV589842:EQZ589842 FAR589842:FAV589842 FKN589842:FKR589842 FUJ589842:FUN589842 GEF589842:GEJ589842 GOB589842:GOF589842 GXX589842:GYB589842 HHT589842:HHX589842 HRP589842:HRT589842 IBL589842:IBP589842 ILH589842:ILL589842 IVD589842:IVH589842 JEZ589842:JFD589842 JOV589842:JOZ589842 JYR589842:JYV589842 KIN589842:KIR589842 KSJ589842:KSN589842 LCF589842:LCJ589842 LMB589842:LMF589842 LVX589842:LWB589842 MFT589842:MFX589842 MPP589842:MPT589842 MZL589842:MZP589842 NJH589842:NJL589842 NTD589842:NTH589842 OCZ589842:ODD589842 OMV589842:OMZ589842 OWR589842:OWV589842 PGN589842:PGR589842 PQJ589842:PQN589842 QAF589842:QAJ589842 QKB589842:QKF589842 QTX589842:QUB589842 RDT589842:RDX589842 RNP589842:RNT589842 RXL589842:RXP589842 SHH589842:SHL589842 SRD589842:SRH589842 TAZ589842:TBD589842 TKV589842:TKZ589842 TUR589842:TUV589842 UEN589842:UER589842 UOJ589842:UON589842 UYF589842:UYJ589842 VIB589842:VIF589842 VRX589842:VSB589842 WBT589842:WBX589842 WLP589842:WLT589842 WVL589842:WVP589842 D655378:H655378 IZ655378:JD655378 SV655378:SZ655378 ACR655378:ACV655378 AMN655378:AMR655378 AWJ655378:AWN655378 BGF655378:BGJ655378 BQB655378:BQF655378 BZX655378:CAB655378 CJT655378:CJX655378 CTP655378:CTT655378 DDL655378:DDP655378 DNH655378:DNL655378 DXD655378:DXH655378 EGZ655378:EHD655378 EQV655378:EQZ655378 FAR655378:FAV655378 FKN655378:FKR655378 FUJ655378:FUN655378 GEF655378:GEJ655378 GOB655378:GOF655378 GXX655378:GYB655378 HHT655378:HHX655378 HRP655378:HRT655378 IBL655378:IBP655378 ILH655378:ILL655378 IVD655378:IVH655378 JEZ655378:JFD655378 JOV655378:JOZ655378 JYR655378:JYV655378 KIN655378:KIR655378 KSJ655378:KSN655378 LCF655378:LCJ655378 LMB655378:LMF655378 LVX655378:LWB655378 MFT655378:MFX655378 MPP655378:MPT655378 MZL655378:MZP655378 NJH655378:NJL655378 NTD655378:NTH655378 OCZ655378:ODD655378 OMV655378:OMZ655378 OWR655378:OWV655378 PGN655378:PGR655378 PQJ655378:PQN655378 QAF655378:QAJ655378 QKB655378:QKF655378 QTX655378:QUB655378 RDT655378:RDX655378 RNP655378:RNT655378 RXL655378:RXP655378 SHH655378:SHL655378 SRD655378:SRH655378 TAZ655378:TBD655378 TKV655378:TKZ655378 TUR655378:TUV655378 UEN655378:UER655378 UOJ655378:UON655378 UYF655378:UYJ655378 VIB655378:VIF655378 VRX655378:VSB655378 WBT655378:WBX655378 WLP655378:WLT655378 WVL655378:WVP655378 D720914:H720914 IZ720914:JD720914 SV720914:SZ720914 ACR720914:ACV720914 AMN720914:AMR720914 AWJ720914:AWN720914 BGF720914:BGJ720914 BQB720914:BQF720914 BZX720914:CAB720914 CJT720914:CJX720914 CTP720914:CTT720914 DDL720914:DDP720914 DNH720914:DNL720914 DXD720914:DXH720914 EGZ720914:EHD720914 EQV720914:EQZ720914 FAR720914:FAV720914 FKN720914:FKR720914 FUJ720914:FUN720914 GEF720914:GEJ720914 GOB720914:GOF720914 GXX720914:GYB720914 HHT720914:HHX720914 HRP720914:HRT720914 IBL720914:IBP720914 ILH720914:ILL720914 IVD720914:IVH720914 JEZ720914:JFD720914 JOV720914:JOZ720914 JYR720914:JYV720914 KIN720914:KIR720914 KSJ720914:KSN720914 LCF720914:LCJ720914 LMB720914:LMF720914 LVX720914:LWB720914 MFT720914:MFX720914 MPP720914:MPT720914 MZL720914:MZP720914 NJH720914:NJL720914 NTD720914:NTH720914 OCZ720914:ODD720914 OMV720914:OMZ720914 OWR720914:OWV720914 PGN720914:PGR720914 PQJ720914:PQN720914 QAF720914:QAJ720914 QKB720914:QKF720914 QTX720914:QUB720914 RDT720914:RDX720914 RNP720914:RNT720914 RXL720914:RXP720914 SHH720914:SHL720914 SRD720914:SRH720914 TAZ720914:TBD720914 TKV720914:TKZ720914 TUR720914:TUV720914 UEN720914:UER720914 UOJ720914:UON720914 UYF720914:UYJ720914 VIB720914:VIF720914 VRX720914:VSB720914 WBT720914:WBX720914 WLP720914:WLT720914 WVL720914:WVP720914 D786450:H786450 IZ786450:JD786450 SV786450:SZ786450 ACR786450:ACV786450 AMN786450:AMR786450 AWJ786450:AWN786450 BGF786450:BGJ786450 BQB786450:BQF786450 BZX786450:CAB786450 CJT786450:CJX786450 CTP786450:CTT786450 DDL786450:DDP786450 DNH786450:DNL786450 DXD786450:DXH786450 EGZ786450:EHD786450 EQV786450:EQZ786450 FAR786450:FAV786450 FKN786450:FKR786450 FUJ786450:FUN786450 GEF786450:GEJ786450 GOB786450:GOF786450 GXX786450:GYB786450 HHT786450:HHX786450 HRP786450:HRT786450 IBL786450:IBP786450 ILH786450:ILL786450 IVD786450:IVH786450 JEZ786450:JFD786450 JOV786450:JOZ786450 JYR786450:JYV786450 KIN786450:KIR786450 KSJ786450:KSN786450 LCF786450:LCJ786450 LMB786450:LMF786450 LVX786450:LWB786450 MFT786450:MFX786450 MPP786450:MPT786450 MZL786450:MZP786450 NJH786450:NJL786450 NTD786450:NTH786450 OCZ786450:ODD786450 OMV786450:OMZ786450 OWR786450:OWV786450 PGN786450:PGR786450 PQJ786450:PQN786450 QAF786450:QAJ786450 QKB786450:QKF786450 QTX786450:QUB786450 RDT786450:RDX786450 RNP786450:RNT786450 RXL786450:RXP786450 SHH786450:SHL786450 SRD786450:SRH786450 TAZ786450:TBD786450 TKV786450:TKZ786450 TUR786450:TUV786450 UEN786450:UER786450 UOJ786450:UON786450 UYF786450:UYJ786450 VIB786450:VIF786450 VRX786450:VSB786450 WBT786450:WBX786450 WLP786450:WLT786450 WVL786450:WVP786450 D851986:H851986 IZ851986:JD851986 SV851986:SZ851986 ACR851986:ACV851986 AMN851986:AMR851986 AWJ851986:AWN851986 BGF851986:BGJ851986 BQB851986:BQF851986 BZX851986:CAB851986 CJT851986:CJX851986 CTP851986:CTT851986 DDL851986:DDP851986 DNH851986:DNL851986 DXD851986:DXH851986 EGZ851986:EHD851986 EQV851986:EQZ851986 FAR851986:FAV851986 FKN851986:FKR851986 FUJ851986:FUN851986 GEF851986:GEJ851986 GOB851986:GOF851986 GXX851986:GYB851986 HHT851986:HHX851986 HRP851986:HRT851986 IBL851986:IBP851986 ILH851986:ILL851986 IVD851986:IVH851986 JEZ851986:JFD851986 JOV851986:JOZ851986 JYR851986:JYV851986 KIN851986:KIR851986 KSJ851986:KSN851986 LCF851986:LCJ851986 LMB851986:LMF851986 LVX851986:LWB851986 MFT851986:MFX851986 MPP851986:MPT851986 MZL851986:MZP851986 NJH851986:NJL851986 NTD851986:NTH851986 OCZ851986:ODD851986 OMV851986:OMZ851986 OWR851986:OWV851986 PGN851986:PGR851986 PQJ851986:PQN851986 QAF851986:QAJ851986 QKB851986:QKF851986 QTX851986:QUB851986 RDT851986:RDX851986 RNP851986:RNT851986 RXL851986:RXP851986 SHH851986:SHL851986 SRD851986:SRH851986 TAZ851986:TBD851986 TKV851986:TKZ851986 TUR851986:TUV851986 UEN851986:UER851986 UOJ851986:UON851986 UYF851986:UYJ851986 VIB851986:VIF851986 VRX851986:VSB851986 WBT851986:WBX851986 WLP851986:WLT851986 WVL851986:WVP851986 D917522:H917522 IZ917522:JD917522 SV917522:SZ917522 ACR917522:ACV917522 AMN917522:AMR917522 AWJ917522:AWN917522 BGF917522:BGJ917522 BQB917522:BQF917522 BZX917522:CAB917522 CJT917522:CJX917522 CTP917522:CTT917522 DDL917522:DDP917522 DNH917522:DNL917522 DXD917522:DXH917522 EGZ917522:EHD917522 EQV917522:EQZ917522 FAR917522:FAV917522 FKN917522:FKR917522 FUJ917522:FUN917522 GEF917522:GEJ917522 GOB917522:GOF917522 GXX917522:GYB917522 HHT917522:HHX917522 HRP917522:HRT917522 IBL917522:IBP917522 ILH917522:ILL917522 IVD917522:IVH917522 JEZ917522:JFD917522 JOV917522:JOZ917522 JYR917522:JYV917522 KIN917522:KIR917522 KSJ917522:KSN917522 LCF917522:LCJ917522 LMB917522:LMF917522 LVX917522:LWB917522 MFT917522:MFX917522 MPP917522:MPT917522 MZL917522:MZP917522 NJH917522:NJL917522 NTD917522:NTH917522 OCZ917522:ODD917522 OMV917522:OMZ917522 OWR917522:OWV917522 PGN917522:PGR917522 PQJ917522:PQN917522 QAF917522:QAJ917522 QKB917522:QKF917522 QTX917522:QUB917522 RDT917522:RDX917522 RNP917522:RNT917522 RXL917522:RXP917522 SHH917522:SHL917522 SRD917522:SRH917522 TAZ917522:TBD917522 TKV917522:TKZ917522 TUR917522:TUV917522 UEN917522:UER917522 UOJ917522:UON917522 UYF917522:UYJ917522 VIB917522:VIF917522 VRX917522:VSB917522 WBT917522:WBX917522 WLP917522:WLT917522 WVL917522:WVP917522 D983058:H983058 IZ983058:JD983058 SV983058:SZ983058 ACR983058:ACV983058 AMN983058:AMR983058 AWJ983058:AWN983058 BGF983058:BGJ983058 BQB983058:BQF983058 BZX983058:CAB983058 CJT983058:CJX983058 CTP983058:CTT983058 DDL983058:DDP983058 DNH983058:DNL983058 DXD983058:DXH983058 EGZ983058:EHD983058 EQV983058:EQZ983058 FAR983058:FAV983058 FKN983058:FKR983058 FUJ983058:FUN983058 GEF983058:GEJ983058 GOB983058:GOF983058 GXX983058:GYB983058 HHT983058:HHX983058 HRP983058:HRT983058 IBL983058:IBP983058 ILH983058:ILL983058 IVD983058:IVH983058 JEZ983058:JFD983058 JOV983058:JOZ983058 JYR983058:JYV983058 KIN983058:KIR983058 KSJ983058:KSN983058 LCF983058:LCJ983058 LMB983058:LMF983058 LVX983058:LWB983058 MFT983058:MFX983058 MPP983058:MPT983058 MZL983058:MZP983058 NJH983058:NJL983058 NTD983058:NTH983058 OCZ983058:ODD983058 OMV983058:OMZ983058 OWR983058:OWV983058 PGN983058:PGR983058 PQJ983058:PQN983058 QAF983058:QAJ983058 QKB983058:QKF983058 QTX983058:QUB983058 RDT983058:RDX983058 RNP983058:RNT983058 RXL983058:RXP983058 SHH983058:SHL983058 SRD983058:SRH983058 TAZ983058:TBD983058 TKV983058:TKZ983058 TUR983058:TUV983058 UEN983058:UER983058 UOJ983058:UON983058 UYF983058:UYJ983058 VIB983058:VIF983058 VRX983058:VSB983058 WBT983058:WBX983058 WLP983058:WLT983058 WVL983058:WVP983058">
      <formula1>"LAEP,LAEP itinérant"</formula1>
    </dataValidation>
    <dataValidation type="list" allowBlank="1" showInputMessage="1" showErrorMessage="1" prompt="Sélectionner un titre" sqref="D12:H12 IZ12:JD12 SV12:SZ12 ACR12:ACV12 AMN12:AMR12 AWJ12:AWN12 BGF12:BGJ12 BQB12:BQF12 BZX12:CAB12 CJT12:CJX12 CTP12:CTT12 DDL12:DDP12 DNH12:DNL12 DXD12:DXH12 EGZ12:EHD12 EQV12:EQZ12 FAR12:FAV12 FKN12:FKR12 FUJ12:FUN12 GEF12:GEJ12 GOB12:GOF12 GXX12:GYB12 HHT12:HHX12 HRP12:HRT12 IBL12:IBP12 ILH12:ILL12 IVD12:IVH12 JEZ12:JFD12 JOV12:JOZ12 JYR12:JYV12 KIN12:KIR12 KSJ12:KSN12 LCF12:LCJ12 LMB12:LMF12 LVX12:LWB12 MFT12:MFX12 MPP12:MPT12 MZL12:MZP12 NJH12:NJL12 NTD12:NTH12 OCZ12:ODD12 OMV12:OMZ12 OWR12:OWV12 PGN12:PGR12 PQJ12:PQN12 QAF12:QAJ12 QKB12:QKF12 QTX12:QUB12 RDT12:RDX12 RNP12:RNT12 RXL12:RXP12 SHH12:SHL12 SRD12:SRH12 TAZ12:TBD12 TKV12:TKZ12 TUR12:TUV12 UEN12:UER12 UOJ12:UON12 UYF12:UYJ12 VIB12:VIF12 VRX12:VSB12 WBT12:WBX12 WLP12:WLT12 WVL12:WVP12 D65548:H65548 IZ65548:JD65548 SV65548:SZ65548 ACR65548:ACV65548 AMN65548:AMR65548 AWJ65548:AWN65548 BGF65548:BGJ65548 BQB65548:BQF65548 BZX65548:CAB65548 CJT65548:CJX65548 CTP65548:CTT65548 DDL65548:DDP65548 DNH65548:DNL65548 DXD65548:DXH65548 EGZ65548:EHD65548 EQV65548:EQZ65548 FAR65548:FAV65548 FKN65548:FKR65548 FUJ65548:FUN65548 GEF65548:GEJ65548 GOB65548:GOF65548 GXX65548:GYB65548 HHT65548:HHX65548 HRP65548:HRT65548 IBL65548:IBP65548 ILH65548:ILL65548 IVD65548:IVH65548 JEZ65548:JFD65548 JOV65548:JOZ65548 JYR65548:JYV65548 KIN65548:KIR65548 KSJ65548:KSN65548 LCF65548:LCJ65548 LMB65548:LMF65548 LVX65548:LWB65548 MFT65548:MFX65548 MPP65548:MPT65548 MZL65548:MZP65548 NJH65548:NJL65548 NTD65548:NTH65548 OCZ65548:ODD65548 OMV65548:OMZ65548 OWR65548:OWV65548 PGN65548:PGR65548 PQJ65548:PQN65548 QAF65548:QAJ65548 QKB65548:QKF65548 QTX65548:QUB65548 RDT65548:RDX65548 RNP65548:RNT65548 RXL65548:RXP65548 SHH65548:SHL65548 SRD65548:SRH65548 TAZ65548:TBD65548 TKV65548:TKZ65548 TUR65548:TUV65548 UEN65548:UER65548 UOJ65548:UON65548 UYF65548:UYJ65548 VIB65548:VIF65548 VRX65548:VSB65548 WBT65548:WBX65548 WLP65548:WLT65548 WVL65548:WVP65548 D131084:H131084 IZ131084:JD131084 SV131084:SZ131084 ACR131084:ACV131084 AMN131084:AMR131084 AWJ131084:AWN131084 BGF131084:BGJ131084 BQB131084:BQF131084 BZX131084:CAB131084 CJT131084:CJX131084 CTP131084:CTT131084 DDL131084:DDP131084 DNH131084:DNL131084 DXD131084:DXH131084 EGZ131084:EHD131084 EQV131084:EQZ131084 FAR131084:FAV131084 FKN131084:FKR131084 FUJ131084:FUN131084 GEF131084:GEJ131084 GOB131084:GOF131084 GXX131084:GYB131084 HHT131084:HHX131084 HRP131084:HRT131084 IBL131084:IBP131084 ILH131084:ILL131084 IVD131084:IVH131084 JEZ131084:JFD131084 JOV131084:JOZ131084 JYR131084:JYV131084 KIN131084:KIR131084 KSJ131084:KSN131084 LCF131084:LCJ131084 LMB131084:LMF131084 LVX131084:LWB131084 MFT131084:MFX131084 MPP131084:MPT131084 MZL131084:MZP131084 NJH131084:NJL131084 NTD131084:NTH131084 OCZ131084:ODD131084 OMV131084:OMZ131084 OWR131084:OWV131084 PGN131084:PGR131084 PQJ131084:PQN131084 QAF131084:QAJ131084 QKB131084:QKF131084 QTX131084:QUB131084 RDT131084:RDX131084 RNP131084:RNT131084 RXL131084:RXP131084 SHH131084:SHL131084 SRD131084:SRH131084 TAZ131084:TBD131084 TKV131084:TKZ131084 TUR131084:TUV131084 UEN131084:UER131084 UOJ131084:UON131084 UYF131084:UYJ131084 VIB131084:VIF131084 VRX131084:VSB131084 WBT131084:WBX131084 WLP131084:WLT131084 WVL131084:WVP131084 D196620:H196620 IZ196620:JD196620 SV196620:SZ196620 ACR196620:ACV196620 AMN196620:AMR196620 AWJ196620:AWN196620 BGF196620:BGJ196620 BQB196620:BQF196620 BZX196620:CAB196620 CJT196620:CJX196620 CTP196620:CTT196620 DDL196620:DDP196620 DNH196620:DNL196620 DXD196620:DXH196620 EGZ196620:EHD196620 EQV196620:EQZ196620 FAR196620:FAV196620 FKN196620:FKR196620 FUJ196620:FUN196620 GEF196620:GEJ196620 GOB196620:GOF196620 GXX196620:GYB196620 HHT196620:HHX196620 HRP196620:HRT196620 IBL196620:IBP196620 ILH196620:ILL196620 IVD196620:IVH196620 JEZ196620:JFD196620 JOV196620:JOZ196620 JYR196620:JYV196620 KIN196620:KIR196620 KSJ196620:KSN196620 LCF196620:LCJ196620 LMB196620:LMF196620 LVX196620:LWB196620 MFT196620:MFX196620 MPP196620:MPT196620 MZL196620:MZP196620 NJH196620:NJL196620 NTD196620:NTH196620 OCZ196620:ODD196620 OMV196620:OMZ196620 OWR196620:OWV196620 PGN196620:PGR196620 PQJ196620:PQN196620 QAF196620:QAJ196620 QKB196620:QKF196620 QTX196620:QUB196620 RDT196620:RDX196620 RNP196620:RNT196620 RXL196620:RXP196620 SHH196620:SHL196620 SRD196620:SRH196620 TAZ196620:TBD196620 TKV196620:TKZ196620 TUR196620:TUV196620 UEN196620:UER196620 UOJ196620:UON196620 UYF196620:UYJ196620 VIB196620:VIF196620 VRX196620:VSB196620 WBT196620:WBX196620 WLP196620:WLT196620 WVL196620:WVP196620 D262156:H262156 IZ262156:JD262156 SV262156:SZ262156 ACR262156:ACV262156 AMN262156:AMR262156 AWJ262156:AWN262156 BGF262156:BGJ262156 BQB262156:BQF262156 BZX262156:CAB262156 CJT262156:CJX262156 CTP262156:CTT262156 DDL262156:DDP262156 DNH262156:DNL262156 DXD262156:DXH262156 EGZ262156:EHD262156 EQV262156:EQZ262156 FAR262156:FAV262156 FKN262156:FKR262156 FUJ262156:FUN262156 GEF262156:GEJ262156 GOB262156:GOF262156 GXX262156:GYB262156 HHT262156:HHX262156 HRP262156:HRT262156 IBL262156:IBP262156 ILH262156:ILL262156 IVD262156:IVH262156 JEZ262156:JFD262156 JOV262156:JOZ262156 JYR262156:JYV262156 KIN262156:KIR262156 KSJ262156:KSN262156 LCF262156:LCJ262156 LMB262156:LMF262156 LVX262156:LWB262156 MFT262156:MFX262156 MPP262156:MPT262156 MZL262156:MZP262156 NJH262156:NJL262156 NTD262156:NTH262156 OCZ262156:ODD262156 OMV262156:OMZ262156 OWR262156:OWV262156 PGN262156:PGR262156 PQJ262156:PQN262156 QAF262156:QAJ262156 QKB262156:QKF262156 QTX262156:QUB262156 RDT262156:RDX262156 RNP262156:RNT262156 RXL262156:RXP262156 SHH262156:SHL262156 SRD262156:SRH262156 TAZ262156:TBD262156 TKV262156:TKZ262156 TUR262156:TUV262156 UEN262156:UER262156 UOJ262156:UON262156 UYF262156:UYJ262156 VIB262156:VIF262156 VRX262156:VSB262156 WBT262156:WBX262156 WLP262156:WLT262156 WVL262156:WVP262156 D327692:H327692 IZ327692:JD327692 SV327692:SZ327692 ACR327692:ACV327692 AMN327692:AMR327692 AWJ327692:AWN327692 BGF327692:BGJ327692 BQB327692:BQF327692 BZX327692:CAB327692 CJT327692:CJX327692 CTP327692:CTT327692 DDL327692:DDP327692 DNH327692:DNL327692 DXD327692:DXH327692 EGZ327692:EHD327692 EQV327692:EQZ327692 FAR327692:FAV327692 FKN327692:FKR327692 FUJ327692:FUN327692 GEF327692:GEJ327692 GOB327692:GOF327692 GXX327692:GYB327692 HHT327692:HHX327692 HRP327692:HRT327692 IBL327692:IBP327692 ILH327692:ILL327692 IVD327692:IVH327692 JEZ327692:JFD327692 JOV327692:JOZ327692 JYR327692:JYV327692 KIN327692:KIR327692 KSJ327692:KSN327692 LCF327692:LCJ327692 LMB327692:LMF327692 LVX327692:LWB327692 MFT327692:MFX327692 MPP327692:MPT327692 MZL327692:MZP327692 NJH327692:NJL327692 NTD327692:NTH327692 OCZ327692:ODD327692 OMV327692:OMZ327692 OWR327692:OWV327692 PGN327692:PGR327692 PQJ327692:PQN327692 QAF327692:QAJ327692 QKB327692:QKF327692 QTX327692:QUB327692 RDT327692:RDX327692 RNP327692:RNT327692 RXL327692:RXP327692 SHH327692:SHL327692 SRD327692:SRH327692 TAZ327692:TBD327692 TKV327692:TKZ327692 TUR327692:TUV327692 UEN327692:UER327692 UOJ327692:UON327692 UYF327692:UYJ327692 VIB327692:VIF327692 VRX327692:VSB327692 WBT327692:WBX327692 WLP327692:WLT327692 WVL327692:WVP327692 D393228:H393228 IZ393228:JD393228 SV393228:SZ393228 ACR393228:ACV393228 AMN393228:AMR393228 AWJ393228:AWN393228 BGF393228:BGJ393228 BQB393228:BQF393228 BZX393228:CAB393228 CJT393228:CJX393228 CTP393228:CTT393228 DDL393228:DDP393228 DNH393228:DNL393228 DXD393228:DXH393228 EGZ393228:EHD393228 EQV393228:EQZ393228 FAR393228:FAV393228 FKN393228:FKR393228 FUJ393228:FUN393228 GEF393228:GEJ393228 GOB393228:GOF393228 GXX393228:GYB393228 HHT393228:HHX393228 HRP393228:HRT393228 IBL393228:IBP393228 ILH393228:ILL393228 IVD393228:IVH393228 JEZ393228:JFD393228 JOV393228:JOZ393228 JYR393228:JYV393228 KIN393228:KIR393228 KSJ393228:KSN393228 LCF393228:LCJ393228 LMB393228:LMF393228 LVX393228:LWB393228 MFT393228:MFX393228 MPP393228:MPT393228 MZL393228:MZP393228 NJH393228:NJL393228 NTD393228:NTH393228 OCZ393228:ODD393228 OMV393228:OMZ393228 OWR393228:OWV393228 PGN393228:PGR393228 PQJ393228:PQN393228 QAF393228:QAJ393228 QKB393228:QKF393228 QTX393228:QUB393228 RDT393228:RDX393228 RNP393228:RNT393228 RXL393228:RXP393228 SHH393228:SHL393228 SRD393228:SRH393228 TAZ393228:TBD393228 TKV393228:TKZ393228 TUR393228:TUV393228 UEN393228:UER393228 UOJ393228:UON393228 UYF393228:UYJ393228 VIB393228:VIF393228 VRX393228:VSB393228 WBT393228:WBX393228 WLP393228:WLT393228 WVL393228:WVP393228 D458764:H458764 IZ458764:JD458764 SV458764:SZ458764 ACR458764:ACV458764 AMN458764:AMR458764 AWJ458764:AWN458764 BGF458764:BGJ458764 BQB458764:BQF458764 BZX458764:CAB458764 CJT458764:CJX458764 CTP458764:CTT458764 DDL458764:DDP458764 DNH458764:DNL458764 DXD458764:DXH458764 EGZ458764:EHD458764 EQV458764:EQZ458764 FAR458764:FAV458764 FKN458764:FKR458764 FUJ458764:FUN458764 GEF458764:GEJ458764 GOB458764:GOF458764 GXX458764:GYB458764 HHT458764:HHX458764 HRP458764:HRT458764 IBL458764:IBP458764 ILH458764:ILL458764 IVD458764:IVH458764 JEZ458764:JFD458764 JOV458764:JOZ458764 JYR458764:JYV458764 KIN458764:KIR458764 KSJ458764:KSN458764 LCF458764:LCJ458764 LMB458764:LMF458764 LVX458764:LWB458764 MFT458764:MFX458764 MPP458764:MPT458764 MZL458764:MZP458764 NJH458764:NJL458764 NTD458764:NTH458764 OCZ458764:ODD458764 OMV458764:OMZ458764 OWR458764:OWV458764 PGN458764:PGR458764 PQJ458764:PQN458764 QAF458764:QAJ458764 QKB458764:QKF458764 QTX458764:QUB458764 RDT458764:RDX458764 RNP458764:RNT458764 RXL458764:RXP458764 SHH458764:SHL458764 SRD458764:SRH458764 TAZ458764:TBD458764 TKV458764:TKZ458764 TUR458764:TUV458764 UEN458764:UER458764 UOJ458764:UON458764 UYF458764:UYJ458764 VIB458764:VIF458764 VRX458764:VSB458764 WBT458764:WBX458764 WLP458764:WLT458764 WVL458764:WVP458764 D524300:H524300 IZ524300:JD524300 SV524300:SZ524300 ACR524300:ACV524300 AMN524300:AMR524300 AWJ524300:AWN524300 BGF524300:BGJ524300 BQB524300:BQF524300 BZX524300:CAB524300 CJT524300:CJX524300 CTP524300:CTT524300 DDL524300:DDP524300 DNH524300:DNL524300 DXD524300:DXH524300 EGZ524300:EHD524300 EQV524300:EQZ524300 FAR524300:FAV524300 FKN524300:FKR524300 FUJ524300:FUN524300 GEF524300:GEJ524300 GOB524300:GOF524300 GXX524300:GYB524300 HHT524300:HHX524300 HRP524300:HRT524300 IBL524300:IBP524300 ILH524300:ILL524300 IVD524300:IVH524300 JEZ524300:JFD524300 JOV524300:JOZ524300 JYR524300:JYV524300 KIN524300:KIR524300 KSJ524300:KSN524300 LCF524300:LCJ524300 LMB524300:LMF524300 LVX524300:LWB524300 MFT524300:MFX524300 MPP524300:MPT524300 MZL524300:MZP524300 NJH524300:NJL524300 NTD524300:NTH524300 OCZ524300:ODD524300 OMV524300:OMZ524300 OWR524300:OWV524300 PGN524300:PGR524300 PQJ524300:PQN524300 QAF524300:QAJ524300 QKB524300:QKF524300 QTX524300:QUB524300 RDT524300:RDX524300 RNP524300:RNT524300 RXL524300:RXP524300 SHH524300:SHL524300 SRD524300:SRH524300 TAZ524300:TBD524300 TKV524300:TKZ524300 TUR524300:TUV524300 UEN524300:UER524300 UOJ524300:UON524300 UYF524300:UYJ524300 VIB524300:VIF524300 VRX524300:VSB524300 WBT524300:WBX524300 WLP524300:WLT524300 WVL524300:WVP524300 D589836:H589836 IZ589836:JD589836 SV589836:SZ589836 ACR589836:ACV589836 AMN589836:AMR589836 AWJ589836:AWN589836 BGF589836:BGJ589836 BQB589836:BQF589836 BZX589836:CAB589836 CJT589836:CJX589836 CTP589836:CTT589836 DDL589836:DDP589836 DNH589836:DNL589836 DXD589836:DXH589836 EGZ589836:EHD589836 EQV589836:EQZ589836 FAR589836:FAV589836 FKN589836:FKR589836 FUJ589836:FUN589836 GEF589836:GEJ589836 GOB589836:GOF589836 GXX589836:GYB589836 HHT589836:HHX589836 HRP589836:HRT589836 IBL589836:IBP589836 ILH589836:ILL589836 IVD589836:IVH589836 JEZ589836:JFD589836 JOV589836:JOZ589836 JYR589836:JYV589836 KIN589836:KIR589836 KSJ589836:KSN589836 LCF589836:LCJ589836 LMB589836:LMF589836 LVX589836:LWB589836 MFT589836:MFX589836 MPP589836:MPT589836 MZL589836:MZP589836 NJH589836:NJL589836 NTD589836:NTH589836 OCZ589836:ODD589836 OMV589836:OMZ589836 OWR589836:OWV589836 PGN589836:PGR589836 PQJ589836:PQN589836 QAF589836:QAJ589836 QKB589836:QKF589836 QTX589836:QUB589836 RDT589836:RDX589836 RNP589836:RNT589836 RXL589836:RXP589836 SHH589836:SHL589836 SRD589836:SRH589836 TAZ589836:TBD589836 TKV589836:TKZ589836 TUR589836:TUV589836 UEN589836:UER589836 UOJ589836:UON589836 UYF589836:UYJ589836 VIB589836:VIF589836 VRX589836:VSB589836 WBT589836:WBX589836 WLP589836:WLT589836 WVL589836:WVP589836 D655372:H655372 IZ655372:JD655372 SV655372:SZ655372 ACR655372:ACV655372 AMN655372:AMR655372 AWJ655372:AWN655372 BGF655372:BGJ655372 BQB655372:BQF655372 BZX655372:CAB655372 CJT655372:CJX655372 CTP655372:CTT655372 DDL655372:DDP655372 DNH655372:DNL655372 DXD655372:DXH655372 EGZ655372:EHD655372 EQV655372:EQZ655372 FAR655372:FAV655372 FKN655372:FKR655372 FUJ655372:FUN655372 GEF655372:GEJ655372 GOB655372:GOF655372 GXX655372:GYB655372 HHT655372:HHX655372 HRP655372:HRT655372 IBL655372:IBP655372 ILH655372:ILL655372 IVD655372:IVH655372 JEZ655372:JFD655372 JOV655372:JOZ655372 JYR655372:JYV655372 KIN655372:KIR655372 KSJ655372:KSN655372 LCF655372:LCJ655372 LMB655372:LMF655372 LVX655372:LWB655372 MFT655372:MFX655372 MPP655372:MPT655372 MZL655372:MZP655372 NJH655372:NJL655372 NTD655372:NTH655372 OCZ655372:ODD655372 OMV655372:OMZ655372 OWR655372:OWV655372 PGN655372:PGR655372 PQJ655372:PQN655372 QAF655372:QAJ655372 QKB655372:QKF655372 QTX655372:QUB655372 RDT655372:RDX655372 RNP655372:RNT655372 RXL655372:RXP655372 SHH655372:SHL655372 SRD655372:SRH655372 TAZ655372:TBD655372 TKV655372:TKZ655372 TUR655372:TUV655372 UEN655372:UER655372 UOJ655372:UON655372 UYF655372:UYJ655372 VIB655372:VIF655372 VRX655372:VSB655372 WBT655372:WBX655372 WLP655372:WLT655372 WVL655372:WVP655372 D720908:H720908 IZ720908:JD720908 SV720908:SZ720908 ACR720908:ACV720908 AMN720908:AMR720908 AWJ720908:AWN720908 BGF720908:BGJ720908 BQB720908:BQF720908 BZX720908:CAB720908 CJT720908:CJX720908 CTP720908:CTT720908 DDL720908:DDP720908 DNH720908:DNL720908 DXD720908:DXH720908 EGZ720908:EHD720908 EQV720908:EQZ720908 FAR720908:FAV720908 FKN720908:FKR720908 FUJ720908:FUN720908 GEF720908:GEJ720908 GOB720908:GOF720908 GXX720908:GYB720908 HHT720908:HHX720908 HRP720908:HRT720908 IBL720908:IBP720908 ILH720908:ILL720908 IVD720908:IVH720908 JEZ720908:JFD720908 JOV720908:JOZ720908 JYR720908:JYV720908 KIN720908:KIR720908 KSJ720908:KSN720908 LCF720908:LCJ720908 LMB720908:LMF720908 LVX720908:LWB720908 MFT720908:MFX720908 MPP720908:MPT720908 MZL720908:MZP720908 NJH720908:NJL720908 NTD720908:NTH720908 OCZ720908:ODD720908 OMV720908:OMZ720908 OWR720908:OWV720908 PGN720908:PGR720908 PQJ720908:PQN720908 QAF720908:QAJ720908 QKB720908:QKF720908 QTX720908:QUB720908 RDT720908:RDX720908 RNP720908:RNT720908 RXL720908:RXP720908 SHH720908:SHL720908 SRD720908:SRH720908 TAZ720908:TBD720908 TKV720908:TKZ720908 TUR720908:TUV720908 UEN720908:UER720908 UOJ720908:UON720908 UYF720908:UYJ720908 VIB720908:VIF720908 VRX720908:VSB720908 WBT720908:WBX720908 WLP720908:WLT720908 WVL720908:WVP720908 D786444:H786444 IZ786444:JD786444 SV786444:SZ786444 ACR786444:ACV786444 AMN786444:AMR786444 AWJ786444:AWN786444 BGF786444:BGJ786444 BQB786444:BQF786444 BZX786444:CAB786444 CJT786444:CJX786444 CTP786444:CTT786444 DDL786444:DDP786444 DNH786444:DNL786444 DXD786444:DXH786444 EGZ786444:EHD786444 EQV786444:EQZ786444 FAR786444:FAV786444 FKN786444:FKR786444 FUJ786444:FUN786444 GEF786444:GEJ786444 GOB786444:GOF786444 GXX786444:GYB786444 HHT786444:HHX786444 HRP786444:HRT786444 IBL786444:IBP786444 ILH786444:ILL786444 IVD786444:IVH786444 JEZ786444:JFD786444 JOV786444:JOZ786444 JYR786444:JYV786444 KIN786444:KIR786444 KSJ786444:KSN786444 LCF786444:LCJ786444 LMB786444:LMF786444 LVX786444:LWB786444 MFT786444:MFX786444 MPP786444:MPT786444 MZL786444:MZP786444 NJH786444:NJL786444 NTD786444:NTH786444 OCZ786444:ODD786444 OMV786444:OMZ786444 OWR786444:OWV786444 PGN786444:PGR786444 PQJ786444:PQN786444 QAF786444:QAJ786444 QKB786444:QKF786444 QTX786444:QUB786444 RDT786444:RDX786444 RNP786444:RNT786444 RXL786444:RXP786444 SHH786444:SHL786444 SRD786444:SRH786444 TAZ786444:TBD786444 TKV786444:TKZ786444 TUR786444:TUV786444 UEN786444:UER786444 UOJ786444:UON786444 UYF786444:UYJ786444 VIB786444:VIF786444 VRX786444:VSB786444 WBT786444:WBX786444 WLP786444:WLT786444 WVL786444:WVP786444 D851980:H851980 IZ851980:JD851980 SV851980:SZ851980 ACR851980:ACV851980 AMN851980:AMR851980 AWJ851980:AWN851980 BGF851980:BGJ851980 BQB851980:BQF851980 BZX851980:CAB851980 CJT851980:CJX851980 CTP851980:CTT851980 DDL851980:DDP851980 DNH851980:DNL851980 DXD851980:DXH851980 EGZ851980:EHD851980 EQV851980:EQZ851980 FAR851980:FAV851980 FKN851980:FKR851980 FUJ851980:FUN851980 GEF851980:GEJ851980 GOB851980:GOF851980 GXX851980:GYB851980 HHT851980:HHX851980 HRP851980:HRT851980 IBL851980:IBP851980 ILH851980:ILL851980 IVD851980:IVH851980 JEZ851980:JFD851980 JOV851980:JOZ851980 JYR851980:JYV851980 KIN851980:KIR851980 KSJ851980:KSN851980 LCF851980:LCJ851980 LMB851980:LMF851980 LVX851980:LWB851980 MFT851980:MFX851980 MPP851980:MPT851980 MZL851980:MZP851980 NJH851980:NJL851980 NTD851980:NTH851980 OCZ851980:ODD851980 OMV851980:OMZ851980 OWR851980:OWV851980 PGN851980:PGR851980 PQJ851980:PQN851980 QAF851980:QAJ851980 QKB851980:QKF851980 QTX851980:QUB851980 RDT851980:RDX851980 RNP851980:RNT851980 RXL851980:RXP851980 SHH851980:SHL851980 SRD851980:SRH851980 TAZ851980:TBD851980 TKV851980:TKZ851980 TUR851980:TUV851980 UEN851980:UER851980 UOJ851980:UON851980 UYF851980:UYJ851980 VIB851980:VIF851980 VRX851980:VSB851980 WBT851980:WBX851980 WLP851980:WLT851980 WVL851980:WVP851980 D917516:H917516 IZ917516:JD917516 SV917516:SZ917516 ACR917516:ACV917516 AMN917516:AMR917516 AWJ917516:AWN917516 BGF917516:BGJ917516 BQB917516:BQF917516 BZX917516:CAB917516 CJT917516:CJX917516 CTP917516:CTT917516 DDL917516:DDP917516 DNH917516:DNL917516 DXD917516:DXH917516 EGZ917516:EHD917516 EQV917516:EQZ917516 FAR917516:FAV917516 FKN917516:FKR917516 FUJ917516:FUN917516 GEF917516:GEJ917516 GOB917516:GOF917516 GXX917516:GYB917516 HHT917516:HHX917516 HRP917516:HRT917516 IBL917516:IBP917516 ILH917516:ILL917516 IVD917516:IVH917516 JEZ917516:JFD917516 JOV917516:JOZ917516 JYR917516:JYV917516 KIN917516:KIR917516 KSJ917516:KSN917516 LCF917516:LCJ917516 LMB917516:LMF917516 LVX917516:LWB917516 MFT917516:MFX917516 MPP917516:MPT917516 MZL917516:MZP917516 NJH917516:NJL917516 NTD917516:NTH917516 OCZ917516:ODD917516 OMV917516:OMZ917516 OWR917516:OWV917516 PGN917516:PGR917516 PQJ917516:PQN917516 QAF917516:QAJ917516 QKB917516:QKF917516 QTX917516:QUB917516 RDT917516:RDX917516 RNP917516:RNT917516 RXL917516:RXP917516 SHH917516:SHL917516 SRD917516:SRH917516 TAZ917516:TBD917516 TKV917516:TKZ917516 TUR917516:TUV917516 UEN917516:UER917516 UOJ917516:UON917516 UYF917516:UYJ917516 VIB917516:VIF917516 VRX917516:VSB917516 WBT917516:WBX917516 WLP917516:WLT917516 WVL917516:WVP917516 D983052:H983052 IZ983052:JD983052 SV983052:SZ983052 ACR983052:ACV983052 AMN983052:AMR983052 AWJ983052:AWN983052 BGF983052:BGJ983052 BQB983052:BQF983052 BZX983052:CAB983052 CJT983052:CJX983052 CTP983052:CTT983052 DDL983052:DDP983052 DNH983052:DNL983052 DXD983052:DXH983052 EGZ983052:EHD983052 EQV983052:EQZ983052 FAR983052:FAV983052 FKN983052:FKR983052 FUJ983052:FUN983052 GEF983052:GEJ983052 GOB983052:GOF983052 GXX983052:GYB983052 HHT983052:HHX983052 HRP983052:HRT983052 IBL983052:IBP983052 ILH983052:ILL983052 IVD983052:IVH983052 JEZ983052:JFD983052 JOV983052:JOZ983052 JYR983052:JYV983052 KIN983052:KIR983052 KSJ983052:KSN983052 LCF983052:LCJ983052 LMB983052:LMF983052 LVX983052:LWB983052 MFT983052:MFX983052 MPP983052:MPT983052 MZL983052:MZP983052 NJH983052:NJL983052 NTD983052:NTH983052 OCZ983052:ODD983052 OMV983052:OMZ983052 OWR983052:OWV983052 PGN983052:PGR983052 PQJ983052:PQN983052 QAF983052:QAJ983052 QKB983052:QKF983052 QTX983052:QUB983052 RDT983052:RDX983052 RNP983052:RNT983052 RXL983052:RXP983052 SHH983052:SHL983052 SRD983052:SRH983052 TAZ983052:TBD983052 TKV983052:TKZ983052 TUR983052:TUV983052 UEN983052:UER983052 UOJ983052:UON983052 UYF983052:UYJ983052 VIB983052:VIF983052 VRX983052:VSB983052 WBT983052:WBX983052 WLP983052:WLT983052 WVL983052:WVP983052">
      <formula1>"Maire,Directeur/Directrice,Président(e),Gérant (e),Déléguée,Responsable,Autre (préciser ci-dessous)"</formula1>
    </dataValidation>
  </dataValidations>
  <pageMargins left="0.7" right="0.7" top="0.75" bottom="0.75" header="0.3" footer="0.3"/>
  <pageSetup paperSize="9" scale="66" fitToHeight="0"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6" r:id="rId4" name="Check Box 6">
              <controlPr defaultSize="0" autoFill="0" autoLine="0" autoPict="0">
                <anchor moveWithCells="1">
                  <from>
                    <xdr:col>0</xdr:col>
                    <xdr:colOff>1133475</xdr:colOff>
                    <xdr:row>53</xdr:row>
                    <xdr:rowOff>66675</xdr:rowOff>
                  </from>
                  <to>
                    <xdr:col>1</xdr:col>
                    <xdr:colOff>295275</xdr:colOff>
                    <xdr:row>54</xdr:row>
                    <xdr:rowOff>104775</xdr:rowOff>
                  </to>
                </anchor>
              </controlPr>
            </control>
          </mc:Choice>
        </mc:AlternateContent>
        <mc:AlternateContent xmlns:mc="http://schemas.openxmlformats.org/markup-compatibility/2006">
          <mc:Choice Requires="x14">
            <control shapeId="15369" r:id="rId5" name="Check Box 9">
              <controlPr defaultSize="0" autoFill="0" autoLine="0" autoPict="0">
                <anchor moveWithCells="1">
                  <from>
                    <xdr:col>0</xdr:col>
                    <xdr:colOff>1133475</xdr:colOff>
                    <xdr:row>54</xdr:row>
                    <xdr:rowOff>0</xdr:rowOff>
                  </from>
                  <to>
                    <xdr:col>1</xdr:col>
                    <xdr:colOff>295275</xdr:colOff>
                    <xdr:row>55</xdr:row>
                    <xdr:rowOff>28575</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0</xdr:col>
                    <xdr:colOff>1133475</xdr:colOff>
                    <xdr:row>55</xdr:row>
                    <xdr:rowOff>0</xdr:rowOff>
                  </from>
                  <to>
                    <xdr:col>1</xdr:col>
                    <xdr:colOff>295275</xdr:colOff>
                    <xdr:row>56</xdr:row>
                    <xdr:rowOff>28575</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0</xdr:col>
                    <xdr:colOff>1152525</xdr:colOff>
                    <xdr:row>55</xdr:row>
                    <xdr:rowOff>0</xdr:rowOff>
                  </from>
                  <to>
                    <xdr:col>1</xdr:col>
                    <xdr:colOff>295275</xdr:colOff>
                    <xdr:row>56</xdr:row>
                    <xdr:rowOff>28575</xdr:rowOff>
                  </to>
                </anchor>
              </controlPr>
            </control>
          </mc:Choice>
        </mc:AlternateContent>
        <mc:AlternateContent xmlns:mc="http://schemas.openxmlformats.org/markup-compatibility/2006">
          <mc:Choice Requires="x14">
            <control shapeId="15374" r:id="rId8" name="Check Box 14">
              <controlPr defaultSize="0" autoFill="0" autoLine="0" autoPict="0">
                <anchor moveWithCells="1">
                  <from>
                    <xdr:col>0</xdr:col>
                    <xdr:colOff>1133475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0</xdr:col>
                    <xdr:colOff>1152525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6" r:id="rId10" name="Check Box 16">
              <controlPr defaultSize="0" autoFill="0" autoLine="0" autoPict="0">
                <anchor moveWithCells="1">
                  <from>
                    <xdr:col>0</xdr:col>
                    <xdr:colOff>1152525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8" r:id="rId11" name="Check Box 18">
              <controlPr defaultSize="0" autoFill="0" autoLine="0" autoPict="0">
                <anchor moveWithCells="1">
                  <from>
                    <xdr:col>0</xdr:col>
                    <xdr:colOff>1133475</xdr:colOff>
                    <xdr:row>52</xdr:row>
                    <xdr:rowOff>66675</xdr:rowOff>
                  </from>
                  <to>
                    <xdr:col>1</xdr:col>
                    <xdr:colOff>295275</xdr:colOff>
                    <xdr:row>53</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topLeftCell="A78" zoomScaleNormal="100" workbookViewId="0">
      <selection activeCell="B29" sqref="B29:C29"/>
    </sheetView>
  </sheetViews>
  <sheetFormatPr baseColWidth="10" defaultColWidth="11.42578125" defaultRowHeight="12.75" x14ac:dyDescent="0.2"/>
  <cols>
    <col min="1" max="1" width="28.42578125" style="28" customWidth="1"/>
    <col min="2" max="2" width="13.85546875" style="28" customWidth="1"/>
    <col min="3" max="3" width="7.140625" style="28" customWidth="1"/>
    <col min="4" max="4" width="15" style="28" customWidth="1"/>
    <col min="5" max="5" width="19.42578125" style="28" customWidth="1"/>
    <col min="6" max="7" width="13.5703125" style="28" customWidth="1"/>
    <col min="8" max="8" width="17.5703125" style="28" customWidth="1"/>
    <col min="9" max="9" width="4.42578125" style="28" customWidth="1"/>
    <col min="10" max="10" width="5" style="28" customWidth="1"/>
    <col min="11" max="11" width="5.42578125" style="28" customWidth="1"/>
    <col min="12" max="249" width="11.42578125" style="28"/>
    <col min="250" max="250" width="22.5703125" style="28" customWidth="1"/>
    <col min="251" max="251" width="13.85546875" style="28" customWidth="1"/>
    <col min="252" max="252" width="7.42578125" style="28" customWidth="1"/>
    <col min="253" max="253" width="6.42578125" style="28" customWidth="1"/>
    <col min="254" max="254" width="10.85546875" style="28" customWidth="1"/>
    <col min="255" max="255" width="10.140625" style="28" customWidth="1"/>
    <col min="256" max="256" width="21.42578125" style="28" customWidth="1"/>
    <col min="257" max="259" width="2.5703125" style="28" customWidth="1"/>
    <col min="260" max="260" width="12.42578125" style="28" customWidth="1"/>
    <col min="261" max="261" width="11.5703125" style="28" customWidth="1"/>
    <col min="262" max="262" width="12.140625" style="28" customWidth="1"/>
    <col min="263" max="263" width="8.42578125" style="28" customWidth="1"/>
    <col min="264" max="264" width="9.42578125" style="28" customWidth="1"/>
    <col min="265" max="265" width="9.140625" style="28" customWidth="1"/>
    <col min="266" max="266" width="9.5703125" style="28" customWidth="1"/>
    <col min="267" max="267" width="9.42578125" style="28" customWidth="1"/>
    <col min="268" max="505" width="11.42578125" style="28"/>
    <col min="506" max="506" width="22.5703125" style="28" customWidth="1"/>
    <col min="507" max="507" width="13.85546875" style="28" customWidth="1"/>
    <col min="508" max="508" width="7.42578125" style="28" customWidth="1"/>
    <col min="509" max="509" width="6.42578125" style="28" customWidth="1"/>
    <col min="510" max="510" width="10.85546875" style="28" customWidth="1"/>
    <col min="511" max="511" width="10.140625" style="28" customWidth="1"/>
    <col min="512" max="512" width="21.42578125" style="28" customWidth="1"/>
    <col min="513" max="515" width="2.5703125" style="28" customWidth="1"/>
    <col min="516" max="516" width="12.42578125" style="28" customWidth="1"/>
    <col min="517" max="517" width="11.5703125" style="28" customWidth="1"/>
    <col min="518" max="518" width="12.140625" style="28" customWidth="1"/>
    <col min="519" max="519" width="8.42578125" style="28" customWidth="1"/>
    <col min="520" max="520" width="9.42578125" style="28" customWidth="1"/>
    <col min="521" max="521" width="9.140625" style="28" customWidth="1"/>
    <col min="522" max="522" width="9.5703125" style="28" customWidth="1"/>
    <col min="523" max="523" width="9.42578125" style="28" customWidth="1"/>
    <col min="524" max="761" width="11.42578125" style="28"/>
    <col min="762" max="762" width="22.5703125" style="28" customWidth="1"/>
    <col min="763" max="763" width="13.85546875" style="28" customWidth="1"/>
    <col min="764" max="764" width="7.42578125" style="28" customWidth="1"/>
    <col min="765" max="765" width="6.42578125" style="28" customWidth="1"/>
    <col min="766" max="766" width="10.85546875" style="28" customWidth="1"/>
    <col min="767" max="767" width="10.140625" style="28" customWidth="1"/>
    <col min="768" max="768" width="21.42578125" style="28" customWidth="1"/>
    <col min="769" max="771" width="2.5703125" style="28" customWidth="1"/>
    <col min="772" max="772" width="12.42578125" style="28" customWidth="1"/>
    <col min="773" max="773" width="11.5703125" style="28" customWidth="1"/>
    <col min="774" max="774" width="12.140625" style="28" customWidth="1"/>
    <col min="775" max="775" width="8.42578125" style="28" customWidth="1"/>
    <col min="776" max="776" width="9.42578125" style="28" customWidth="1"/>
    <col min="777" max="777" width="9.140625" style="28" customWidth="1"/>
    <col min="778" max="778" width="9.5703125" style="28" customWidth="1"/>
    <col min="779" max="779" width="9.42578125" style="28" customWidth="1"/>
    <col min="780" max="1017" width="11.42578125" style="28"/>
    <col min="1018" max="1018" width="22.5703125" style="28" customWidth="1"/>
    <col min="1019" max="1019" width="13.85546875" style="28" customWidth="1"/>
    <col min="1020" max="1020" width="7.42578125" style="28" customWidth="1"/>
    <col min="1021" max="1021" width="6.42578125" style="28" customWidth="1"/>
    <col min="1022" max="1022" width="10.85546875" style="28" customWidth="1"/>
    <col min="1023" max="1023" width="10.140625" style="28" customWidth="1"/>
    <col min="1024" max="1024" width="21.42578125" style="28" customWidth="1"/>
    <col min="1025" max="1027" width="2.5703125" style="28" customWidth="1"/>
    <col min="1028" max="1028" width="12.42578125" style="28" customWidth="1"/>
    <col min="1029" max="1029" width="11.5703125" style="28" customWidth="1"/>
    <col min="1030" max="1030" width="12.140625" style="28" customWidth="1"/>
    <col min="1031" max="1031" width="8.42578125" style="28" customWidth="1"/>
    <col min="1032" max="1032" width="9.42578125" style="28" customWidth="1"/>
    <col min="1033" max="1033" width="9.140625" style="28" customWidth="1"/>
    <col min="1034" max="1034" width="9.5703125" style="28" customWidth="1"/>
    <col min="1035" max="1035" width="9.42578125" style="28" customWidth="1"/>
    <col min="1036" max="1273" width="11.42578125" style="28"/>
    <col min="1274" max="1274" width="22.5703125" style="28" customWidth="1"/>
    <col min="1275" max="1275" width="13.85546875" style="28" customWidth="1"/>
    <col min="1276" max="1276" width="7.42578125" style="28" customWidth="1"/>
    <col min="1277" max="1277" width="6.42578125" style="28" customWidth="1"/>
    <col min="1278" max="1278" width="10.85546875" style="28" customWidth="1"/>
    <col min="1279" max="1279" width="10.140625" style="28" customWidth="1"/>
    <col min="1280" max="1280" width="21.42578125" style="28" customWidth="1"/>
    <col min="1281" max="1283" width="2.5703125" style="28" customWidth="1"/>
    <col min="1284" max="1284" width="12.42578125" style="28" customWidth="1"/>
    <col min="1285" max="1285" width="11.5703125" style="28" customWidth="1"/>
    <col min="1286" max="1286" width="12.140625" style="28" customWidth="1"/>
    <col min="1287" max="1287" width="8.42578125" style="28" customWidth="1"/>
    <col min="1288" max="1288" width="9.42578125" style="28" customWidth="1"/>
    <col min="1289" max="1289" width="9.140625" style="28" customWidth="1"/>
    <col min="1290" max="1290" width="9.5703125" style="28" customWidth="1"/>
    <col min="1291" max="1291" width="9.42578125" style="28" customWidth="1"/>
    <col min="1292" max="1529" width="11.42578125" style="28"/>
    <col min="1530" max="1530" width="22.5703125" style="28" customWidth="1"/>
    <col min="1531" max="1531" width="13.85546875" style="28" customWidth="1"/>
    <col min="1532" max="1532" width="7.42578125" style="28" customWidth="1"/>
    <col min="1533" max="1533" width="6.42578125" style="28" customWidth="1"/>
    <col min="1534" max="1534" width="10.85546875" style="28" customWidth="1"/>
    <col min="1535" max="1535" width="10.140625" style="28" customWidth="1"/>
    <col min="1536" max="1536" width="21.42578125" style="28" customWidth="1"/>
    <col min="1537" max="1539" width="2.5703125" style="28" customWidth="1"/>
    <col min="1540" max="1540" width="12.42578125" style="28" customWidth="1"/>
    <col min="1541" max="1541" width="11.5703125" style="28" customWidth="1"/>
    <col min="1542" max="1542" width="12.140625" style="28" customWidth="1"/>
    <col min="1543" max="1543" width="8.42578125" style="28" customWidth="1"/>
    <col min="1544" max="1544" width="9.42578125" style="28" customWidth="1"/>
    <col min="1545" max="1545" width="9.140625" style="28" customWidth="1"/>
    <col min="1546" max="1546" width="9.5703125" style="28" customWidth="1"/>
    <col min="1547" max="1547" width="9.42578125" style="28" customWidth="1"/>
    <col min="1548" max="1785" width="11.42578125" style="28"/>
    <col min="1786" max="1786" width="22.5703125" style="28" customWidth="1"/>
    <col min="1787" max="1787" width="13.85546875" style="28" customWidth="1"/>
    <col min="1788" max="1788" width="7.42578125" style="28" customWidth="1"/>
    <col min="1789" max="1789" width="6.42578125" style="28" customWidth="1"/>
    <col min="1790" max="1790" width="10.85546875" style="28" customWidth="1"/>
    <col min="1791" max="1791" width="10.140625" style="28" customWidth="1"/>
    <col min="1792" max="1792" width="21.42578125" style="28" customWidth="1"/>
    <col min="1793" max="1795" width="2.5703125" style="28" customWidth="1"/>
    <col min="1796" max="1796" width="12.42578125" style="28" customWidth="1"/>
    <col min="1797" max="1797" width="11.5703125" style="28" customWidth="1"/>
    <col min="1798" max="1798" width="12.140625" style="28" customWidth="1"/>
    <col min="1799" max="1799" width="8.42578125" style="28" customWidth="1"/>
    <col min="1800" max="1800" width="9.42578125" style="28" customWidth="1"/>
    <col min="1801" max="1801" width="9.140625" style="28" customWidth="1"/>
    <col min="1802" max="1802" width="9.5703125" style="28" customWidth="1"/>
    <col min="1803" max="1803" width="9.42578125" style="28" customWidth="1"/>
    <col min="1804" max="2041" width="11.42578125" style="28"/>
    <col min="2042" max="2042" width="22.5703125" style="28" customWidth="1"/>
    <col min="2043" max="2043" width="13.85546875" style="28" customWidth="1"/>
    <col min="2044" max="2044" width="7.42578125" style="28" customWidth="1"/>
    <col min="2045" max="2045" width="6.42578125" style="28" customWidth="1"/>
    <col min="2046" max="2046" width="10.85546875" style="28" customWidth="1"/>
    <col min="2047" max="2047" width="10.140625" style="28" customWidth="1"/>
    <col min="2048" max="2048" width="21.42578125" style="28" customWidth="1"/>
    <col min="2049" max="2051" width="2.5703125" style="28" customWidth="1"/>
    <col min="2052" max="2052" width="12.42578125" style="28" customWidth="1"/>
    <col min="2053" max="2053" width="11.5703125" style="28" customWidth="1"/>
    <col min="2054" max="2054" width="12.140625" style="28" customWidth="1"/>
    <col min="2055" max="2055" width="8.42578125" style="28" customWidth="1"/>
    <col min="2056" max="2056" width="9.42578125" style="28" customWidth="1"/>
    <col min="2057" max="2057" width="9.140625" style="28" customWidth="1"/>
    <col min="2058" max="2058" width="9.5703125" style="28" customWidth="1"/>
    <col min="2059" max="2059" width="9.42578125" style="28" customWidth="1"/>
    <col min="2060" max="2297" width="11.42578125" style="28"/>
    <col min="2298" max="2298" width="22.5703125" style="28" customWidth="1"/>
    <col min="2299" max="2299" width="13.85546875" style="28" customWidth="1"/>
    <col min="2300" max="2300" width="7.42578125" style="28" customWidth="1"/>
    <col min="2301" max="2301" width="6.42578125" style="28" customWidth="1"/>
    <col min="2302" max="2302" width="10.85546875" style="28" customWidth="1"/>
    <col min="2303" max="2303" width="10.140625" style="28" customWidth="1"/>
    <col min="2304" max="2304" width="21.42578125" style="28" customWidth="1"/>
    <col min="2305" max="2307" width="2.5703125" style="28" customWidth="1"/>
    <col min="2308" max="2308" width="12.42578125" style="28" customWidth="1"/>
    <col min="2309" max="2309" width="11.5703125" style="28" customWidth="1"/>
    <col min="2310" max="2310" width="12.140625" style="28" customWidth="1"/>
    <col min="2311" max="2311" width="8.42578125" style="28" customWidth="1"/>
    <col min="2312" max="2312" width="9.42578125" style="28" customWidth="1"/>
    <col min="2313" max="2313" width="9.140625" style="28" customWidth="1"/>
    <col min="2314" max="2314" width="9.5703125" style="28" customWidth="1"/>
    <col min="2315" max="2315" width="9.42578125" style="28" customWidth="1"/>
    <col min="2316" max="2553" width="11.42578125" style="28"/>
    <col min="2554" max="2554" width="22.5703125" style="28" customWidth="1"/>
    <col min="2555" max="2555" width="13.85546875" style="28" customWidth="1"/>
    <col min="2556" max="2556" width="7.42578125" style="28" customWidth="1"/>
    <col min="2557" max="2557" width="6.42578125" style="28" customWidth="1"/>
    <col min="2558" max="2558" width="10.85546875" style="28" customWidth="1"/>
    <col min="2559" max="2559" width="10.140625" style="28" customWidth="1"/>
    <col min="2560" max="2560" width="21.42578125" style="28" customWidth="1"/>
    <col min="2561" max="2563" width="2.5703125" style="28" customWidth="1"/>
    <col min="2564" max="2564" width="12.42578125" style="28" customWidth="1"/>
    <col min="2565" max="2565" width="11.5703125" style="28" customWidth="1"/>
    <col min="2566" max="2566" width="12.140625" style="28" customWidth="1"/>
    <col min="2567" max="2567" width="8.42578125" style="28" customWidth="1"/>
    <col min="2568" max="2568" width="9.42578125" style="28" customWidth="1"/>
    <col min="2569" max="2569" width="9.140625" style="28" customWidth="1"/>
    <col min="2570" max="2570" width="9.5703125" style="28" customWidth="1"/>
    <col min="2571" max="2571" width="9.42578125" style="28" customWidth="1"/>
    <col min="2572" max="2809" width="11.42578125" style="28"/>
    <col min="2810" max="2810" width="22.5703125" style="28" customWidth="1"/>
    <col min="2811" max="2811" width="13.85546875" style="28" customWidth="1"/>
    <col min="2812" max="2812" width="7.42578125" style="28" customWidth="1"/>
    <col min="2813" max="2813" width="6.42578125" style="28" customWidth="1"/>
    <col min="2814" max="2814" width="10.85546875" style="28" customWidth="1"/>
    <col min="2815" max="2815" width="10.140625" style="28" customWidth="1"/>
    <col min="2816" max="2816" width="21.42578125" style="28" customWidth="1"/>
    <col min="2817" max="2819" width="2.5703125" style="28" customWidth="1"/>
    <col min="2820" max="2820" width="12.42578125" style="28" customWidth="1"/>
    <col min="2821" max="2821" width="11.5703125" style="28" customWidth="1"/>
    <col min="2822" max="2822" width="12.140625" style="28" customWidth="1"/>
    <col min="2823" max="2823" width="8.42578125" style="28" customWidth="1"/>
    <col min="2824" max="2824" width="9.42578125" style="28" customWidth="1"/>
    <col min="2825" max="2825" width="9.140625" style="28" customWidth="1"/>
    <col min="2826" max="2826" width="9.5703125" style="28" customWidth="1"/>
    <col min="2827" max="2827" width="9.42578125" style="28" customWidth="1"/>
    <col min="2828" max="3065" width="11.42578125" style="28"/>
    <col min="3066" max="3066" width="22.5703125" style="28" customWidth="1"/>
    <col min="3067" max="3067" width="13.85546875" style="28" customWidth="1"/>
    <col min="3068" max="3068" width="7.42578125" style="28" customWidth="1"/>
    <col min="3069" max="3069" width="6.42578125" style="28" customWidth="1"/>
    <col min="3070" max="3070" width="10.85546875" style="28" customWidth="1"/>
    <col min="3071" max="3071" width="10.140625" style="28" customWidth="1"/>
    <col min="3072" max="3072" width="21.42578125" style="28" customWidth="1"/>
    <col min="3073" max="3075" width="2.5703125" style="28" customWidth="1"/>
    <col min="3076" max="3076" width="12.42578125" style="28" customWidth="1"/>
    <col min="3077" max="3077" width="11.5703125" style="28" customWidth="1"/>
    <col min="3078" max="3078" width="12.140625" style="28" customWidth="1"/>
    <col min="3079" max="3079" width="8.42578125" style="28" customWidth="1"/>
    <col min="3080" max="3080" width="9.42578125" style="28" customWidth="1"/>
    <col min="3081" max="3081" width="9.140625" style="28" customWidth="1"/>
    <col min="3082" max="3082" width="9.5703125" style="28" customWidth="1"/>
    <col min="3083" max="3083" width="9.42578125" style="28" customWidth="1"/>
    <col min="3084" max="3321" width="11.42578125" style="28"/>
    <col min="3322" max="3322" width="22.5703125" style="28" customWidth="1"/>
    <col min="3323" max="3323" width="13.85546875" style="28" customWidth="1"/>
    <col min="3324" max="3324" width="7.42578125" style="28" customWidth="1"/>
    <col min="3325" max="3325" width="6.42578125" style="28" customWidth="1"/>
    <col min="3326" max="3326" width="10.85546875" style="28" customWidth="1"/>
    <col min="3327" max="3327" width="10.140625" style="28" customWidth="1"/>
    <col min="3328" max="3328" width="21.42578125" style="28" customWidth="1"/>
    <col min="3329" max="3331" width="2.5703125" style="28" customWidth="1"/>
    <col min="3332" max="3332" width="12.42578125" style="28" customWidth="1"/>
    <col min="3333" max="3333" width="11.5703125" style="28" customWidth="1"/>
    <col min="3334" max="3334" width="12.140625" style="28" customWidth="1"/>
    <col min="3335" max="3335" width="8.42578125" style="28" customWidth="1"/>
    <col min="3336" max="3336" width="9.42578125" style="28" customWidth="1"/>
    <col min="3337" max="3337" width="9.140625" style="28" customWidth="1"/>
    <col min="3338" max="3338" width="9.5703125" style="28" customWidth="1"/>
    <col min="3339" max="3339" width="9.42578125" style="28" customWidth="1"/>
    <col min="3340" max="3577" width="11.42578125" style="28"/>
    <col min="3578" max="3578" width="22.5703125" style="28" customWidth="1"/>
    <col min="3579" max="3579" width="13.85546875" style="28" customWidth="1"/>
    <col min="3580" max="3580" width="7.42578125" style="28" customWidth="1"/>
    <col min="3581" max="3581" width="6.42578125" style="28" customWidth="1"/>
    <col min="3582" max="3582" width="10.85546875" style="28" customWidth="1"/>
    <col min="3583" max="3583" width="10.140625" style="28" customWidth="1"/>
    <col min="3584" max="3584" width="21.42578125" style="28" customWidth="1"/>
    <col min="3585" max="3587" width="2.5703125" style="28" customWidth="1"/>
    <col min="3588" max="3588" width="12.42578125" style="28" customWidth="1"/>
    <col min="3589" max="3589" width="11.5703125" style="28" customWidth="1"/>
    <col min="3590" max="3590" width="12.140625" style="28" customWidth="1"/>
    <col min="3591" max="3591" width="8.42578125" style="28" customWidth="1"/>
    <col min="3592" max="3592" width="9.42578125" style="28" customWidth="1"/>
    <col min="3593" max="3593" width="9.140625" style="28" customWidth="1"/>
    <col min="3594" max="3594" width="9.5703125" style="28" customWidth="1"/>
    <col min="3595" max="3595" width="9.42578125" style="28" customWidth="1"/>
    <col min="3596" max="3833" width="11.42578125" style="28"/>
    <col min="3834" max="3834" width="22.5703125" style="28" customWidth="1"/>
    <col min="3835" max="3835" width="13.85546875" style="28" customWidth="1"/>
    <col min="3836" max="3836" width="7.42578125" style="28" customWidth="1"/>
    <col min="3837" max="3837" width="6.42578125" style="28" customWidth="1"/>
    <col min="3838" max="3838" width="10.85546875" style="28" customWidth="1"/>
    <col min="3839" max="3839" width="10.140625" style="28" customWidth="1"/>
    <col min="3840" max="3840" width="21.42578125" style="28" customWidth="1"/>
    <col min="3841" max="3843" width="2.5703125" style="28" customWidth="1"/>
    <col min="3844" max="3844" width="12.42578125" style="28" customWidth="1"/>
    <col min="3845" max="3845" width="11.5703125" style="28" customWidth="1"/>
    <col min="3846" max="3846" width="12.140625" style="28" customWidth="1"/>
    <col min="3847" max="3847" width="8.42578125" style="28" customWidth="1"/>
    <col min="3848" max="3848" width="9.42578125" style="28" customWidth="1"/>
    <col min="3849" max="3849" width="9.140625" style="28" customWidth="1"/>
    <col min="3850" max="3850" width="9.5703125" style="28" customWidth="1"/>
    <col min="3851" max="3851" width="9.42578125" style="28" customWidth="1"/>
    <col min="3852" max="4089" width="11.42578125" style="28"/>
    <col min="4090" max="4090" width="22.5703125" style="28" customWidth="1"/>
    <col min="4091" max="4091" width="13.85546875" style="28" customWidth="1"/>
    <col min="4092" max="4092" width="7.42578125" style="28" customWidth="1"/>
    <col min="4093" max="4093" width="6.42578125" style="28" customWidth="1"/>
    <col min="4094" max="4094" width="10.85546875" style="28" customWidth="1"/>
    <col min="4095" max="4095" width="10.140625" style="28" customWidth="1"/>
    <col min="4096" max="4096" width="21.42578125" style="28" customWidth="1"/>
    <col min="4097" max="4099" width="2.5703125" style="28" customWidth="1"/>
    <col min="4100" max="4100" width="12.42578125" style="28" customWidth="1"/>
    <col min="4101" max="4101" width="11.5703125" style="28" customWidth="1"/>
    <col min="4102" max="4102" width="12.140625" style="28" customWidth="1"/>
    <col min="4103" max="4103" width="8.42578125" style="28" customWidth="1"/>
    <col min="4104" max="4104" width="9.42578125" style="28" customWidth="1"/>
    <col min="4105" max="4105" width="9.140625" style="28" customWidth="1"/>
    <col min="4106" max="4106" width="9.5703125" style="28" customWidth="1"/>
    <col min="4107" max="4107" width="9.42578125" style="28" customWidth="1"/>
    <col min="4108" max="4345" width="11.42578125" style="28"/>
    <col min="4346" max="4346" width="22.5703125" style="28" customWidth="1"/>
    <col min="4347" max="4347" width="13.85546875" style="28" customWidth="1"/>
    <col min="4348" max="4348" width="7.42578125" style="28" customWidth="1"/>
    <col min="4349" max="4349" width="6.42578125" style="28" customWidth="1"/>
    <col min="4350" max="4350" width="10.85546875" style="28" customWidth="1"/>
    <col min="4351" max="4351" width="10.140625" style="28" customWidth="1"/>
    <col min="4352" max="4352" width="21.42578125" style="28" customWidth="1"/>
    <col min="4353" max="4355" width="2.5703125" style="28" customWidth="1"/>
    <col min="4356" max="4356" width="12.42578125" style="28" customWidth="1"/>
    <col min="4357" max="4357" width="11.5703125" style="28" customWidth="1"/>
    <col min="4358" max="4358" width="12.140625" style="28" customWidth="1"/>
    <col min="4359" max="4359" width="8.42578125" style="28" customWidth="1"/>
    <col min="4360" max="4360" width="9.42578125" style="28" customWidth="1"/>
    <col min="4361" max="4361" width="9.140625" style="28" customWidth="1"/>
    <col min="4362" max="4362" width="9.5703125" style="28" customWidth="1"/>
    <col min="4363" max="4363" width="9.42578125" style="28" customWidth="1"/>
    <col min="4364" max="4601" width="11.42578125" style="28"/>
    <col min="4602" max="4602" width="22.5703125" style="28" customWidth="1"/>
    <col min="4603" max="4603" width="13.85546875" style="28" customWidth="1"/>
    <col min="4604" max="4604" width="7.42578125" style="28" customWidth="1"/>
    <col min="4605" max="4605" width="6.42578125" style="28" customWidth="1"/>
    <col min="4606" max="4606" width="10.85546875" style="28" customWidth="1"/>
    <col min="4607" max="4607" width="10.140625" style="28" customWidth="1"/>
    <col min="4608" max="4608" width="21.42578125" style="28" customWidth="1"/>
    <col min="4609" max="4611" width="2.5703125" style="28" customWidth="1"/>
    <col min="4612" max="4612" width="12.42578125" style="28" customWidth="1"/>
    <col min="4613" max="4613" width="11.5703125" style="28" customWidth="1"/>
    <col min="4614" max="4614" width="12.140625" style="28" customWidth="1"/>
    <col min="4615" max="4615" width="8.42578125" style="28" customWidth="1"/>
    <col min="4616" max="4616" width="9.42578125" style="28" customWidth="1"/>
    <col min="4617" max="4617" width="9.140625" style="28" customWidth="1"/>
    <col min="4618" max="4618" width="9.5703125" style="28" customWidth="1"/>
    <col min="4619" max="4619" width="9.42578125" style="28" customWidth="1"/>
    <col min="4620" max="4857" width="11.42578125" style="28"/>
    <col min="4858" max="4858" width="22.5703125" style="28" customWidth="1"/>
    <col min="4859" max="4859" width="13.85546875" style="28" customWidth="1"/>
    <col min="4860" max="4860" width="7.42578125" style="28" customWidth="1"/>
    <col min="4861" max="4861" width="6.42578125" style="28" customWidth="1"/>
    <col min="4862" max="4862" width="10.85546875" style="28" customWidth="1"/>
    <col min="4863" max="4863" width="10.140625" style="28" customWidth="1"/>
    <col min="4864" max="4864" width="21.42578125" style="28" customWidth="1"/>
    <col min="4865" max="4867" width="2.5703125" style="28" customWidth="1"/>
    <col min="4868" max="4868" width="12.42578125" style="28" customWidth="1"/>
    <col min="4869" max="4869" width="11.5703125" style="28" customWidth="1"/>
    <col min="4870" max="4870" width="12.140625" style="28" customWidth="1"/>
    <col min="4871" max="4871" width="8.42578125" style="28" customWidth="1"/>
    <col min="4872" max="4872" width="9.42578125" style="28" customWidth="1"/>
    <col min="4873" max="4873" width="9.140625" style="28" customWidth="1"/>
    <col min="4874" max="4874" width="9.5703125" style="28" customWidth="1"/>
    <col min="4875" max="4875" width="9.42578125" style="28" customWidth="1"/>
    <col min="4876" max="5113" width="11.42578125" style="28"/>
    <col min="5114" max="5114" width="22.5703125" style="28" customWidth="1"/>
    <col min="5115" max="5115" width="13.85546875" style="28" customWidth="1"/>
    <col min="5116" max="5116" width="7.42578125" style="28" customWidth="1"/>
    <col min="5117" max="5117" width="6.42578125" style="28" customWidth="1"/>
    <col min="5118" max="5118" width="10.85546875" style="28" customWidth="1"/>
    <col min="5119" max="5119" width="10.140625" style="28" customWidth="1"/>
    <col min="5120" max="5120" width="21.42578125" style="28" customWidth="1"/>
    <col min="5121" max="5123" width="2.5703125" style="28" customWidth="1"/>
    <col min="5124" max="5124" width="12.42578125" style="28" customWidth="1"/>
    <col min="5125" max="5125" width="11.5703125" style="28" customWidth="1"/>
    <col min="5126" max="5126" width="12.140625" style="28" customWidth="1"/>
    <col min="5127" max="5127" width="8.42578125" style="28" customWidth="1"/>
    <col min="5128" max="5128" width="9.42578125" style="28" customWidth="1"/>
    <col min="5129" max="5129" width="9.140625" style="28" customWidth="1"/>
    <col min="5130" max="5130" width="9.5703125" style="28" customWidth="1"/>
    <col min="5131" max="5131" width="9.42578125" style="28" customWidth="1"/>
    <col min="5132" max="5369" width="11.42578125" style="28"/>
    <col min="5370" max="5370" width="22.5703125" style="28" customWidth="1"/>
    <col min="5371" max="5371" width="13.85546875" style="28" customWidth="1"/>
    <col min="5372" max="5372" width="7.42578125" style="28" customWidth="1"/>
    <col min="5373" max="5373" width="6.42578125" style="28" customWidth="1"/>
    <col min="5374" max="5374" width="10.85546875" style="28" customWidth="1"/>
    <col min="5375" max="5375" width="10.140625" style="28" customWidth="1"/>
    <col min="5376" max="5376" width="21.42578125" style="28" customWidth="1"/>
    <col min="5377" max="5379" width="2.5703125" style="28" customWidth="1"/>
    <col min="5380" max="5380" width="12.42578125" style="28" customWidth="1"/>
    <col min="5381" max="5381" width="11.5703125" style="28" customWidth="1"/>
    <col min="5382" max="5382" width="12.140625" style="28" customWidth="1"/>
    <col min="5383" max="5383" width="8.42578125" style="28" customWidth="1"/>
    <col min="5384" max="5384" width="9.42578125" style="28" customWidth="1"/>
    <col min="5385" max="5385" width="9.140625" style="28" customWidth="1"/>
    <col min="5386" max="5386" width="9.5703125" style="28" customWidth="1"/>
    <col min="5387" max="5387" width="9.42578125" style="28" customWidth="1"/>
    <col min="5388" max="5625" width="11.42578125" style="28"/>
    <col min="5626" max="5626" width="22.5703125" style="28" customWidth="1"/>
    <col min="5627" max="5627" width="13.85546875" style="28" customWidth="1"/>
    <col min="5628" max="5628" width="7.42578125" style="28" customWidth="1"/>
    <col min="5629" max="5629" width="6.42578125" style="28" customWidth="1"/>
    <col min="5630" max="5630" width="10.85546875" style="28" customWidth="1"/>
    <col min="5631" max="5631" width="10.140625" style="28" customWidth="1"/>
    <col min="5632" max="5632" width="21.42578125" style="28" customWidth="1"/>
    <col min="5633" max="5635" width="2.5703125" style="28" customWidth="1"/>
    <col min="5636" max="5636" width="12.42578125" style="28" customWidth="1"/>
    <col min="5637" max="5637" width="11.5703125" style="28" customWidth="1"/>
    <col min="5638" max="5638" width="12.140625" style="28" customWidth="1"/>
    <col min="5639" max="5639" width="8.42578125" style="28" customWidth="1"/>
    <col min="5640" max="5640" width="9.42578125" style="28" customWidth="1"/>
    <col min="5641" max="5641" width="9.140625" style="28" customWidth="1"/>
    <col min="5642" max="5642" width="9.5703125" style="28" customWidth="1"/>
    <col min="5643" max="5643" width="9.42578125" style="28" customWidth="1"/>
    <col min="5644" max="5881" width="11.42578125" style="28"/>
    <col min="5882" max="5882" width="22.5703125" style="28" customWidth="1"/>
    <col min="5883" max="5883" width="13.85546875" style="28" customWidth="1"/>
    <col min="5884" max="5884" width="7.42578125" style="28" customWidth="1"/>
    <col min="5885" max="5885" width="6.42578125" style="28" customWidth="1"/>
    <col min="5886" max="5886" width="10.85546875" style="28" customWidth="1"/>
    <col min="5887" max="5887" width="10.140625" style="28" customWidth="1"/>
    <col min="5888" max="5888" width="21.42578125" style="28" customWidth="1"/>
    <col min="5889" max="5891" width="2.5703125" style="28" customWidth="1"/>
    <col min="5892" max="5892" width="12.42578125" style="28" customWidth="1"/>
    <col min="5893" max="5893" width="11.5703125" style="28" customWidth="1"/>
    <col min="5894" max="5894" width="12.140625" style="28" customWidth="1"/>
    <col min="5895" max="5895" width="8.42578125" style="28" customWidth="1"/>
    <col min="5896" max="5896" width="9.42578125" style="28" customWidth="1"/>
    <col min="5897" max="5897" width="9.140625" style="28" customWidth="1"/>
    <col min="5898" max="5898" width="9.5703125" style="28" customWidth="1"/>
    <col min="5899" max="5899" width="9.42578125" style="28" customWidth="1"/>
    <col min="5900" max="6137" width="11.42578125" style="28"/>
    <col min="6138" max="6138" width="22.5703125" style="28" customWidth="1"/>
    <col min="6139" max="6139" width="13.85546875" style="28" customWidth="1"/>
    <col min="6140" max="6140" width="7.42578125" style="28" customWidth="1"/>
    <col min="6141" max="6141" width="6.42578125" style="28" customWidth="1"/>
    <col min="6142" max="6142" width="10.85546875" style="28" customWidth="1"/>
    <col min="6143" max="6143" width="10.140625" style="28" customWidth="1"/>
    <col min="6144" max="6144" width="21.42578125" style="28" customWidth="1"/>
    <col min="6145" max="6147" width="2.5703125" style="28" customWidth="1"/>
    <col min="6148" max="6148" width="12.42578125" style="28" customWidth="1"/>
    <col min="6149" max="6149" width="11.5703125" style="28" customWidth="1"/>
    <col min="6150" max="6150" width="12.140625" style="28" customWidth="1"/>
    <col min="6151" max="6151" width="8.42578125" style="28" customWidth="1"/>
    <col min="6152" max="6152" width="9.42578125" style="28" customWidth="1"/>
    <col min="6153" max="6153" width="9.140625" style="28" customWidth="1"/>
    <col min="6154" max="6154" width="9.5703125" style="28" customWidth="1"/>
    <col min="6155" max="6155" width="9.42578125" style="28" customWidth="1"/>
    <col min="6156" max="6393" width="11.42578125" style="28"/>
    <col min="6394" max="6394" width="22.5703125" style="28" customWidth="1"/>
    <col min="6395" max="6395" width="13.85546875" style="28" customWidth="1"/>
    <col min="6396" max="6396" width="7.42578125" style="28" customWidth="1"/>
    <col min="6397" max="6397" width="6.42578125" style="28" customWidth="1"/>
    <col min="6398" max="6398" width="10.85546875" style="28" customWidth="1"/>
    <col min="6399" max="6399" width="10.140625" style="28" customWidth="1"/>
    <col min="6400" max="6400" width="21.42578125" style="28" customWidth="1"/>
    <col min="6401" max="6403" width="2.5703125" style="28" customWidth="1"/>
    <col min="6404" max="6404" width="12.42578125" style="28" customWidth="1"/>
    <col min="6405" max="6405" width="11.5703125" style="28" customWidth="1"/>
    <col min="6406" max="6406" width="12.140625" style="28" customWidth="1"/>
    <col min="6407" max="6407" width="8.42578125" style="28" customWidth="1"/>
    <col min="6408" max="6408" width="9.42578125" style="28" customWidth="1"/>
    <col min="6409" max="6409" width="9.140625" style="28" customWidth="1"/>
    <col min="6410" max="6410" width="9.5703125" style="28" customWidth="1"/>
    <col min="6411" max="6411" width="9.42578125" style="28" customWidth="1"/>
    <col min="6412" max="6649" width="11.42578125" style="28"/>
    <col min="6650" max="6650" width="22.5703125" style="28" customWidth="1"/>
    <col min="6651" max="6651" width="13.85546875" style="28" customWidth="1"/>
    <col min="6652" max="6652" width="7.42578125" style="28" customWidth="1"/>
    <col min="6653" max="6653" width="6.42578125" style="28" customWidth="1"/>
    <col min="6654" max="6654" width="10.85546875" style="28" customWidth="1"/>
    <col min="6655" max="6655" width="10.140625" style="28" customWidth="1"/>
    <col min="6656" max="6656" width="21.42578125" style="28" customWidth="1"/>
    <col min="6657" max="6659" width="2.5703125" style="28" customWidth="1"/>
    <col min="6660" max="6660" width="12.42578125" style="28" customWidth="1"/>
    <col min="6661" max="6661" width="11.5703125" style="28" customWidth="1"/>
    <col min="6662" max="6662" width="12.140625" style="28" customWidth="1"/>
    <col min="6663" max="6663" width="8.42578125" style="28" customWidth="1"/>
    <col min="6664" max="6664" width="9.42578125" style="28" customWidth="1"/>
    <col min="6665" max="6665" width="9.140625" style="28" customWidth="1"/>
    <col min="6666" max="6666" width="9.5703125" style="28" customWidth="1"/>
    <col min="6667" max="6667" width="9.42578125" style="28" customWidth="1"/>
    <col min="6668" max="6905" width="11.42578125" style="28"/>
    <col min="6906" max="6906" width="22.5703125" style="28" customWidth="1"/>
    <col min="6907" max="6907" width="13.85546875" style="28" customWidth="1"/>
    <col min="6908" max="6908" width="7.42578125" style="28" customWidth="1"/>
    <col min="6909" max="6909" width="6.42578125" style="28" customWidth="1"/>
    <col min="6910" max="6910" width="10.85546875" style="28" customWidth="1"/>
    <col min="6911" max="6911" width="10.140625" style="28" customWidth="1"/>
    <col min="6912" max="6912" width="21.42578125" style="28" customWidth="1"/>
    <col min="6913" max="6915" width="2.5703125" style="28" customWidth="1"/>
    <col min="6916" max="6916" width="12.42578125" style="28" customWidth="1"/>
    <col min="6917" max="6917" width="11.5703125" style="28" customWidth="1"/>
    <col min="6918" max="6918" width="12.140625" style="28" customWidth="1"/>
    <col min="6919" max="6919" width="8.42578125" style="28" customWidth="1"/>
    <col min="6920" max="6920" width="9.42578125" style="28" customWidth="1"/>
    <col min="6921" max="6921" width="9.140625" style="28" customWidth="1"/>
    <col min="6922" max="6922" width="9.5703125" style="28" customWidth="1"/>
    <col min="6923" max="6923" width="9.42578125" style="28" customWidth="1"/>
    <col min="6924" max="7161" width="11.42578125" style="28"/>
    <col min="7162" max="7162" width="22.5703125" style="28" customWidth="1"/>
    <col min="7163" max="7163" width="13.85546875" style="28" customWidth="1"/>
    <col min="7164" max="7164" width="7.42578125" style="28" customWidth="1"/>
    <col min="7165" max="7165" width="6.42578125" style="28" customWidth="1"/>
    <col min="7166" max="7166" width="10.85546875" style="28" customWidth="1"/>
    <col min="7167" max="7167" width="10.140625" style="28" customWidth="1"/>
    <col min="7168" max="7168" width="21.42578125" style="28" customWidth="1"/>
    <col min="7169" max="7171" width="2.5703125" style="28" customWidth="1"/>
    <col min="7172" max="7172" width="12.42578125" style="28" customWidth="1"/>
    <col min="7173" max="7173" width="11.5703125" style="28" customWidth="1"/>
    <col min="7174" max="7174" width="12.140625" style="28" customWidth="1"/>
    <col min="7175" max="7175" width="8.42578125" style="28" customWidth="1"/>
    <col min="7176" max="7176" width="9.42578125" style="28" customWidth="1"/>
    <col min="7177" max="7177" width="9.140625" style="28" customWidth="1"/>
    <col min="7178" max="7178" width="9.5703125" style="28" customWidth="1"/>
    <col min="7179" max="7179" width="9.42578125" style="28" customWidth="1"/>
    <col min="7180" max="7417" width="11.42578125" style="28"/>
    <col min="7418" max="7418" width="22.5703125" style="28" customWidth="1"/>
    <col min="7419" max="7419" width="13.85546875" style="28" customWidth="1"/>
    <col min="7420" max="7420" width="7.42578125" style="28" customWidth="1"/>
    <col min="7421" max="7421" width="6.42578125" style="28" customWidth="1"/>
    <col min="7422" max="7422" width="10.85546875" style="28" customWidth="1"/>
    <col min="7423" max="7423" width="10.140625" style="28" customWidth="1"/>
    <col min="7424" max="7424" width="21.42578125" style="28" customWidth="1"/>
    <col min="7425" max="7427" width="2.5703125" style="28" customWidth="1"/>
    <col min="7428" max="7428" width="12.42578125" style="28" customWidth="1"/>
    <col min="7429" max="7429" width="11.5703125" style="28" customWidth="1"/>
    <col min="7430" max="7430" width="12.140625" style="28" customWidth="1"/>
    <col min="7431" max="7431" width="8.42578125" style="28" customWidth="1"/>
    <col min="7432" max="7432" width="9.42578125" style="28" customWidth="1"/>
    <col min="7433" max="7433" width="9.140625" style="28" customWidth="1"/>
    <col min="7434" max="7434" width="9.5703125" style="28" customWidth="1"/>
    <col min="7435" max="7435" width="9.42578125" style="28" customWidth="1"/>
    <col min="7436" max="7673" width="11.42578125" style="28"/>
    <col min="7674" max="7674" width="22.5703125" style="28" customWidth="1"/>
    <col min="7675" max="7675" width="13.85546875" style="28" customWidth="1"/>
    <col min="7676" max="7676" width="7.42578125" style="28" customWidth="1"/>
    <col min="7677" max="7677" width="6.42578125" style="28" customWidth="1"/>
    <col min="7678" max="7678" width="10.85546875" style="28" customWidth="1"/>
    <col min="7679" max="7679" width="10.140625" style="28" customWidth="1"/>
    <col min="7680" max="7680" width="21.42578125" style="28" customWidth="1"/>
    <col min="7681" max="7683" width="2.5703125" style="28" customWidth="1"/>
    <col min="7684" max="7684" width="12.42578125" style="28" customWidth="1"/>
    <col min="7685" max="7685" width="11.5703125" style="28" customWidth="1"/>
    <col min="7686" max="7686" width="12.140625" style="28" customWidth="1"/>
    <col min="7687" max="7687" width="8.42578125" style="28" customWidth="1"/>
    <col min="7688" max="7688" width="9.42578125" style="28" customWidth="1"/>
    <col min="7689" max="7689" width="9.140625" style="28" customWidth="1"/>
    <col min="7690" max="7690" width="9.5703125" style="28" customWidth="1"/>
    <col min="7691" max="7691" width="9.42578125" style="28" customWidth="1"/>
    <col min="7692" max="7929" width="11.42578125" style="28"/>
    <col min="7930" max="7930" width="22.5703125" style="28" customWidth="1"/>
    <col min="7931" max="7931" width="13.85546875" style="28" customWidth="1"/>
    <col min="7932" max="7932" width="7.42578125" style="28" customWidth="1"/>
    <col min="7933" max="7933" width="6.42578125" style="28" customWidth="1"/>
    <col min="7934" max="7934" width="10.85546875" style="28" customWidth="1"/>
    <col min="7935" max="7935" width="10.140625" style="28" customWidth="1"/>
    <col min="7936" max="7936" width="21.42578125" style="28" customWidth="1"/>
    <col min="7937" max="7939" width="2.5703125" style="28" customWidth="1"/>
    <col min="7940" max="7940" width="12.42578125" style="28" customWidth="1"/>
    <col min="7941" max="7941" width="11.5703125" style="28" customWidth="1"/>
    <col min="7942" max="7942" width="12.140625" style="28" customWidth="1"/>
    <col min="7943" max="7943" width="8.42578125" style="28" customWidth="1"/>
    <col min="7944" max="7944" width="9.42578125" style="28" customWidth="1"/>
    <col min="7945" max="7945" width="9.140625" style="28" customWidth="1"/>
    <col min="7946" max="7946" width="9.5703125" style="28" customWidth="1"/>
    <col min="7947" max="7947" width="9.42578125" style="28" customWidth="1"/>
    <col min="7948" max="8185" width="11.42578125" style="28"/>
    <col min="8186" max="8186" width="22.5703125" style="28" customWidth="1"/>
    <col min="8187" max="8187" width="13.85546875" style="28" customWidth="1"/>
    <col min="8188" max="8188" width="7.42578125" style="28" customWidth="1"/>
    <col min="8189" max="8189" width="6.42578125" style="28" customWidth="1"/>
    <col min="8190" max="8190" width="10.85546875" style="28" customWidth="1"/>
    <col min="8191" max="8191" width="10.140625" style="28" customWidth="1"/>
    <col min="8192" max="8192" width="21.42578125" style="28" customWidth="1"/>
    <col min="8193" max="8195" width="2.5703125" style="28" customWidth="1"/>
    <col min="8196" max="8196" width="12.42578125" style="28" customWidth="1"/>
    <col min="8197" max="8197" width="11.5703125" style="28" customWidth="1"/>
    <col min="8198" max="8198" width="12.140625" style="28" customWidth="1"/>
    <col min="8199" max="8199" width="8.42578125" style="28" customWidth="1"/>
    <col min="8200" max="8200" width="9.42578125" style="28" customWidth="1"/>
    <col min="8201" max="8201" width="9.140625" style="28" customWidth="1"/>
    <col min="8202" max="8202" width="9.5703125" style="28" customWidth="1"/>
    <col min="8203" max="8203" width="9.42578125" style="28" customWidth="1"/>
    <col min="8204" max="8441" width="11.42578125" style="28"/>
    <col min="8442" max="8442" width="22.5703125" style="28" customWidth="1"/>
    <col min="8443" max="8443" width="13.85546875" style="28" customWidth="1"/>
    <col min="8444" max="8444" width="7.42578125" style="28" customWidth="1"/>
    <col min="8445" max="8445" width="6.42578125" style="28" customWidth="1"/>
    <col min="8446" max="8446" width="10.85546875" style="28" customWidth="1"/>
    <col min="8447" max="8447" width="10.140625" style="28" customWidth="1"/>
    <col min="8448" max="8448" width="21.42578125" style="28" customWidth="1"/>
    <col min="8449" max="8451" width="2.5703125" style="28" customWidth="1"/>
    <col min="8452" max="8452" width="12.42578125" style="28" customWidth="1"/>
    <col min="8453" max="8453" width="11.5703125" style="28" customWidth="1"/>
    <col min="8454" max="8454" width="12.140625" style="28" customWidth="1"/>
    <col min="8455" max="8455" width="8.42578125" style="28" customWidth="1"/>
    <col min="8456" max="8456" width="9.42578125" style="28" customWidth="1"/>
    <col min="8457" max="8457" width="9.140625" style="28" customWidth="1"/>
    <col min="8458" max="8458" width="9.5703125" style="28" customWidth="1"/>
    <col min="8459" max="8459" width="9.42578125" style="28" customWidth="1"/>
    <col min="8460" max="8697" width="11.42578125" style="28"/>
    <col min="8698" max="8698" width="22.5703125" style="28" customWidth="1"/>
    <col min="8699" max="8699" width="13.85546875" style="28" customWidth="1"/>
    <col min="8700" max="8700" width="7.42578125" style="28" customWidth="1"/>
    <col min="8701" max="8701" width="6.42578125" style="28" customWidth="1"/>
    <col min="8702" max="8702" width="10.85546875" style="28" customWidth="1"/>
    <col min="8703" max="8703" width="10.140625" style="28" customWidth="1"/>
    <col min="8704" max="8704" width="21.42578125" style="28" customWidth="1"/>
    <col min="8705" max="8707" width="2.5703125" style="28" customWidth="1"/>
    <col min="8708" max="8708" width="12.42578125" style="28" customWidth="1"/>
    <col min="8709" max="8709" width="11.5703125" style="28" customWidth="1"/>
    <col min="8710" max="8710" width="12.140625" style="28" customWidth="1"/>
    <col min="8711" max="8711" width="8.42578125" style="28" customWidth="1"/>
    <col min="8712" max="8712" width="9.42578125" style="28" customWidth="1"/>
    <col min="8713" max="8713" width="9.140625" style="28" customWidth="1"/>
    <col min="8714" max="8714" width="9.5703125" style="28" customWidth="1"/>
    <col min="8715" max="8715" width="9.42578125" style="28" customWidth="1"/>
    <col min="8716" max="8953" width="11.42578125" style="28"/>
    <col min="8954" max="8954" width="22.5703125" style="28" customWidth="1"/>
    <col min="8955" max="8955" width="13.85546875" style="28" customWidth="1"/>
    <col min="8956" max="8956" width="7.42578125" style="28" customWidth="1"/>
    <col min="8957" max="8957" width="6.42578125" style="28" customWidth="1"/>
    <col min="8958" max="8958" width="10.85546875" style="28" customWidth="1"/>
    <col min="8959" max="8959" width="10.140625" style="28" customWidth="1"/>
    <col min="8960" max="8960" width="21.42578125" style="28" customWidth="1"/>
    <col min="8961" max="8963" width="2.5703125" style="28" customWidth="1"/>
    <col min="8964" max="8964" width="12.42578125" style="28" customWidth="1"/>
    <col min="8965" max="8965" width="11.5703125" style="28" customWidth="1"/>
    <col min="8966" max="8966" width="12.140625" style="28" customWidth="1"/>
    <col min="8967" max="8967" width="8.42578125" style="28" customWidth="1"/>
    <col min="8968" max="8968" width="9.42578125" style="28" customWidth="1"/>
    <col min="8969" max="8969" width="9.140625" style="28" customWidth="1"/>
    <col min="8970" max="8970" width="9.5703125" style="28" customWidth="1"/>
    <col min="8971" max="8971" width="9.42578125" style="28" customWidth="1"/>
    <col min="8972" max="9209" width="11.42578125" style="28"/>
    <col min="9210" max="9210" width="22.5703125" style="28" customWidth="1"/>
    <col min="9211" max="9211" width="13.85546875" style="28" customWidth="1"/>
    <col min="9212" max="9212" width="7.42578125" style="28" customWidth="1"/>
    <col min="9213" max="9213" width="6.42578125" style="28" customWidth="1"/>
    <col min="9214" max="9214" width="10.85546875" style="28" customWidth="1"/>
    <col min="9215" max="9215" width="10.140625" style="28" customWidth="1"/>
    <col min="9216" max="9216" width="21.42578125" style="28" customWidth="1"/>
    <col min="9217" max="9219" width="2.5703125" style="28" customWidth="1"/>
    <col min="9220" max="9220" width="12.42578125" style="28" customWidth="1"/>
    <col min="9221" max="9221" width="11.5703125" style="28" customWidth="1"/>
    <col min="9222" max="9222" width="12.140625" style="28" customWidth="1"/>
    <col min="9223" max="9223" width="8.42578125" style="28" customWidth="1"/>
    <col min="9224" max="9224" width="9.42578125" style="28" customWidth="1"/>
    <col min="9225" max="9225" width="9.140625" style="28" customWidth="1"/>
    <col min="9226" max="9226" width="9.5703125" style="28" customWidth="1"/>
    <col min="9227" max="9227" width="9.42578125" style="28" customWidth="1"/>
    <col min="9228" max="9465" width="11.42578125" style="28"/>
    <col min="9466" max="9466" width="22.5703125" style="28" customWidth="1"/>
    <col min="9467" max="9467" width="13.85546875" style="28" customWidth="1"/>
    <col min="9468" max="9468" width="7.42578125" style="28" customWidth="1"/>
    <col min="9469" max="9469" width="6.42578125" style="28" customWidth="1"/>
    <col min="9470" max="9470" width="10.85546875" style="28" customWidth="1"/>
    <col min="9471" max="9471" width="10.140625" style="28" customWidth="1"/>
    <col min="9472" max="9472" width="21.42578125" style="28" customWidth="1"/>
    <col min="9473" max="9475" width="2.5703125" style="28" customWidth="1"/>
    <col min="9476" max="9476" width="12.42578125" style="28" customWidth="1"/>
    <col min="9477" max="9477" width="11.5703125" style="28" customWidth="1"/>
    <col min="9478" max="9478" width="12.140625" style="28" customWidth="1"/>
    <col min="9479" max="9479" width="8.42578125" style="28" customWidth="1"/>
    <col min="9480" max="9480" width="9.42578125" style="28" customWidth="1"/>
    <col min="9481" max="9481" width="9.140625" style="28" customWidth="1"/>
    <col min="9482" max="9482" width="9.5703125" style="28" customWidth="1"/>
    <col min="9483" max="9483" width="9.42578125" style="28" customWidth="1"/>
    <col min="9484" max="9721" width="11.42578125" style="28"/>
    <col min="9722" max="9722" width="22.5703125" style="28" customWidth="1"/>
    <col min="9723" max="9723" width="13.85546875" style="28" customWidth="1"/>
    <col min="9724" max="9724" width="7.42578125" style="28" customWidth="1"/>
    <col min="9725" max="9725" width="6.42578125" style="28" customWidth="1"/>
    <col min="9726" max="9726" width="10.85546875" style="28" customWidth="1"/>
    <col min="9727" max="9727" width="10.140625" style="28" customWidth="1"/>
    <col min="9728" max="9728" width="21.42578125" style="28" customWidth="1"/>
    <col min="9729" max="9731" width="2.5703125" style="28" customWidth="1"/>
    <col min="9732" max="9732" width="12.42578125" style="28" customWidth="1"/>
    <col min="9733" max="9733" width="11.5703125" style="28" customWidth="1"/>
    <col min="9734" max="9734" width="12.140625" style="28" customWidth="1"/>
    <col min="9735" max="9735" width="8.42578125" style="28" customWidth="1"/>
    <col min="9736" max="9736" width="9.42578125" style="28" customWidth="1"/>
    <col min="9737" max="9737" width="9.140625" style="28" customWidth="1"/>
    <col min="9738" max="9738" width="9.5703125" style="28" customWidth="1"/>
    <col min="9739" max="9739" width="9.42578125" style="28" customWidth="1"/>
    <col min="9740" max="9977" width="11.42578125" style="28"/>
    <col min="9978" max="9978" width="22.5703125" style="28" customWidth="1"/>
    <col min="9979" max="9979" width="13.85546875" style="28" customWidth="1"/>
    <col min="9980" max="9980" width="7.42578125" style="28" customWidth="1"/>
    <col min="9981" max="9981" width="6.42578125" style="28" customWidth="1"/>
    <col min="9982" max="9982" width="10.85546875" style="28" customWidth="1"/>
    <col min="9983" max="9983" width="10.140625" style="28" customWidth="1"/>
    <col min="9984" max="9984" width="21.42578125" style="28" customWidth="1"/>
    <col min="9985" max="9987" width="2.5703125" style="28" customWidth="1"/>
    <col min="9988" max="9988" width="12.42578125" style="28" customWidth="1"/>
    <col min="9989" max="9989" width="11.5703125" style="28" customWidth="1"/>
    <col min="9990" max="9990" width="12.140625" style="28" customWidth="1"/>
    <col min="9991" max="9991" width="8.42578125" style="28" customWidth="1"/>
    <col min="9992" max="9992" width="9.42578125" style="28" customWidth="1"/>
    <col min="9993" max="9993" width="9.140625" style="28" customWidth="1"/>
    <col min="9994" max="9994" width="9.5703125" style="28" customWidth="1"/>
    <col min="9995" max="9995" width="9.42578125" style="28" customWidth="1"/>
    <col min="9996" max="10233" width="11.42578125" style="28"/>
    <col min="10234" max="10234" width="22.5703125" style="28" customWidth="1"/>
    <col min="10235" max="10235" width="13.85546875" style="28" customWidth="1"/>
    <col min="10236" max="10236" width="7.42578125" style="28" customWidth="1"/>
    <col min="10237" max="10237" width="6.42578125" style="28" customWidth="1"/>
    <col min="10238" max="10238" width="10.85546875" style="28" customWidth="1"/>
    <col min="10239" max="10239" width="10.140625" style="28" customWidth="1"/>
    <col min="10240" max="10240" width="21.42578125" style="28" customWidth="1"/>
    <col min="10241" max="10243" width="2.5703125" style="28" customWidth="1"/>
    <col min="10244" max="10244" width="12.42578125" style="28" customWidth="1"/>
    <col min="10245" max="10245" width="11.5703125" style="28" customWidth="1"/>
    <col min="10246" max="10246" width="12.140625" style="28" customWidth="1"/>
    <col min="10247" max="10247" width="8.42578125" style="28" customWidth="1"/>
    <col min="10248" max="10248" width="9.42578125" style="28" customWidth="1"/>
    <col min="10249" max="10249" width="9.140625" style="28" customWidth="1"/>
    <col min="10250" max="10250" width="9.5703125" style="28" customWidth="1"/>
    <col min="10251" max="10251" width="9.42578125" style="28" customWidth="1"/>
    <col min="10252" max="10489" width="11.42578125" style="28"/>
    <col min="10490" max="10490" width="22.5703125" style="28" customWidth="1"/>
    <col min="10491" max="10491" width="13.85546875" style="28" customWidth="1"/>
    <col min="10492" max="10492" width="7.42578125" style="28" customWidth="1"/>
    <col min="10493" max="10493" width="6.42578125" style="28" customWidth="1"/>
    <col min="10494" max="10494" width="10.85546875" style="28" customWidth="1"/>
    <col min="10495" max="10495" width="10.140625" style="28" customWidth="1"/>
    <col min="10496" max="10496" width="21.42578125" style="28" customWidth="1"/>
    <col min="10497" max="10499" width="2.5703125" style="28" customWidth="1"/>
    <col min="10500" max="10500" width="12.42578125" style="28" customWidth="1"/>
    <col min="10501" max="10501" width="11.5703125" style="28" customWidth="1"/>
    <col min="10502" max="10502" width="12.140625" style="28" customWidth="1"/>
    <col min="10503" max="10503" width="8.42578125" style="28" customWidth="1"/>
    <col min="10504" max="10504" width="9.42578125" style="28" customWidth="1"/>
    <col min="10505" max="10505" width="9.140625" style="28" customWidth="1"/>
    <col min="10506" max="10506" width="9.5703125" style="28" customWidth="1"/>
    <col min="10507" max="10507" width="9.42578125" style="28" customWidth="1"/>
    <col min="10508" max="10745" width="11.42578125" style="28"/>
    <col min="10746" max="10746" width="22.5703125" style="28" customWidth="1"/>
    <col min="10747" max="10747" width="13.85546875" style="28" customWidth="1"/>
    <col min="10748" max="10748" width="7.42578125" style="28" customWidth="1"/>
    <col min="10749" max="10749" width="6.42578125" style="28" customWidth="1"/>
    <col min="10750" max="10750" width="10.85546875" style="28" customWidth="1"/>
    <col min="10751" max="10751" width="10.140625" style="28" customWidth="1"/>
    <col min="10752" max="10752" width="21.42578125" style="28" customWidth="1"/>
    <col min="10753" max="10755" width="2.5703125" style="28" customWidth="1"/>
    <col min="10756" max="10756" width="12.42578125" style="28" customWidth="1"/>
    <col min="10757" max="10757" width="11.5703125" style="28" customWidth="1"/>
    <col min="10758" max="10758" width="12.140625" style="28" customWidth="1"/>
    <col min="10759" max="10759" width="8.42578125" style="28" customWidth="1"/>
    <col min="10760" max="10760" width="9.42578125" style="28" customWidth="1"/>
    <col min="10761" max="10761" width="9.140625" style="28" customWidth="1"/>
    <col min="10762" max="10762" width="9.5703125" style="28" customWidth="1"/>
    <col min="10763" max="10763" width="9.42578125" style="28" customWidth="1"/>
    <col min="10764" max="11001" width="11.42578125" style="28"/>
    <col min="11002" max="11002" width="22.5703125" style="28" customWidth="1"/>
    <col min="11003" max="11003" width="13.85546875" style="28" customWidth="1"/>
    <col min="11004" max="11004" width="7.42578125" style="28" customWidth="1"/>
    <col min="11005" max="11005" width="6.42578125" style="28" customWidth="1"/>
    <col min="11006" max="11006" width="10.85546875" style="28" customWidth="1"/>
    <col min="11007" max="11007" width="10.140625" style="28" customWidth="1"/>
    <col min="11008" max="11008" width="21.42578125" style="28" customWidth="1"/>
    <col min="11009" max="11011" width="2.5703125" style="28" customWidth="1"/>
    <col min="11012" max="11012" width="12.42578125" style="28" customWidth="1"/>
    <col min="11013" max="11013" width="11.5703125" style="28" customWidth="1"/>
    <col min="11014" max="11014" width="12.140625" style="28" customWidth="1"/>
    <col min="11015" max="11015" width="8.42578125" style="28" customWidth="1"/>
    <col min="11016" max="11016" width="9.42578125" style="28" customWidth="1"/>
    <col min="11017" max="11017" width="9.140625" style="28" customWidth="1"/>
    <col min="11018" max="11018" width="9.5703125" style="28" customWidth="1"/>
    <col min="11019" max="11019" width="9.42578125" style="28" customWidth="1"/>
    <col min="11020" max="11257" width="11.42578125" style="28"/>
    <col min="11258" max="11258" width="22.5703125" style="28" customWidth="1"/>
    <col min="11259" max="11259" width="13.85546875" style="28" customWidth="1"/>
    <col min="11260" max="11260" width="7.42578125" style="28" customWidth="1"/>
    <col min="11261" max="11261" width="6.42578125" style="28" customWidth="1"/>
    <col min="11262" max="11262" width="10.85546875" style="28" customWidth="1"/>
    <col min="11263" max="11263" width="10.140625" style="28" customWidth="1"/>
    <col min="11264" max="11264" width="21.42578125" style="28" customWidth="1"/>
    <col min="11265" max="11267" width="2.5703125" style="28" customWidth="1"/>
    <col min="11268" max="11268" width="12.42578125" style="28" customWidth="1"/>
    <col min="11269" max="11269" width="11.5703125" style="28" customWidth="1"/>
    <col min="11270" max="11270" width="12.140625" style="28" customWidth="1"/>
    <col min="11271" max="11271" width="8.42578125" style="28" customWidth="1"/>
    <col min="11272" max="11272" width="9.42578125" style="28" customWidth="1"/>
    <col min="11273" max="11273" width="9.140625" style="28" customWidth="1"/>
    <col min="11274" max="11274" width="9.5703125" style="28" customWidth="1"/>
    <col min="11275" max="11275" width="9.42578125" style="28" customWidth="1"/>
    <col min="11276" max="11513" width="11.42578125" style="28"/>
    <col min="11514" max="11514" width="22.5703125" style="28" customWidth="1"/>
    <col min="11515" max="11515" width="13.85546875" style="28" customWidth="1"/>
    <col min="11516" max="11516" width="7.42578125" style="28" customWidth="1"/>
    <col min="11517" max="11517" width="6.42578125" style="28" customWidth="1"/>
    <col min="11518" max="11518" width="10.85546875" style="28" customWidth="1"/>
    <col min="11519" max="11519" width="10.140625" style="28" customWidth="1"/>
    <col min="11520" max="11520" width="21.42578125" style="28" customWidth="1"/>
    <col min="11521" max="11523" width="2.5703125" style="28" customWidth="1"/>
    <col min="11524" max="11524" width="12.42578125" style="28" customWidth="1"/>
    <col min="11525" max="11525" width="11.5703125" style="28" customWidth="1"/>
    <col min="11526" max="11526" width="12.140625" style="28" customWidth="1"/>
    <col min="11527" max="11527" width="8.42578125" style="28" customWidth="1"/>
    <col min="11528" max="11528" width="9.42578125" style="28" customWidth="1"/>
    <col min="11529" max="11529" width="9.140625" style="28" customWidth="1"/>
    <col min="11530" max="11530" width="9.5703125" style="28" customWidth="1"/>
    <col min="11531" max="11531" width="9.42578125" style="28" customWidth="1"/>
    <col min="11532" max="11769" width="11.42578125" style="28"/>
    <col min="11770" max="11770" width="22.5703125" style="28" customWidth="1"/>
    <col min="11771" max="11771" width="13.85546875" style="28" customWidth="1"/>
    <col min="11772" max="11772" width="7.42578125" style="28" customWidth="1"/>
    <col min="11773" max="11773" width="6.42578125" style="28" customWidth="1"/>
    <col min="11774" max="11774" width="10.85546875" style="28" customWidth="1"/>
    <col min="11775" max="11775" width="10.140625" style="28" customWidth="1"/>
    <col min="11776" max="11776" width="21.42578125" style="28" customWidth="1"/>
    <col min="11777" max="11779" width="2.5703125" style="28" customWidth="1"/>
    <col min="11780" max="11780" width="12.42578125" style="28" customWidth="1"/>
    <col min="11781" max="11781" width="11.5703125" style="28" customWidth="1"/>
    <col min="11782" max="11782" width="12.140625" style="28" customWidth="1"/>
    <col min="11783" max="11783" width="8.42578125" style="28" customWidth="1"/>
    <col min="11784" max="11784" width="9.42578125" style="28" customWidth="1"/>
    <col min="11785" max="11785" width="9.140625" style="28" customWidth="1"/>
    <col min="11786" max="11786" width="9.5703125" style="28" customWidth="1"/>
    <col min="11787" max="11787" width="9.42578125" style="28" customWidth="1"/>
    <col min="11788" max="12025" width="11.42578125" style="28"/>
    <col min="12026" max="12026" width="22.5703125" style="28" customWidth="1"/>
    <col min="12027" max="12027" width="13.85546875" style="28" customWidth="1"/>
    <col min="12028" max="12028" width="7.42578125" style="28" customWidth="1"/>
    <col min="12029" max="12029" width="6.42578125" style="28" customWidth="1"/>
    <col min="12030" max="12030" width="10.85546875" style="28" customWidth="1"/>
    <col min="12031" max="12031" width="10.140625" style="28" customWidth="1"/>
    <col min="12032" max="12032" width="21.42578125" style="28" customWidth="1"/>
    <col min="12033" max="12035" width="2.5703125" style="28" customWidth="1"/>
    <col min="12036" max="12036" width="12.42578125" style="28" customWidth="1"/>
    <col min="12037" max="12037" width="11.5703125" style="28" customWidth="1"/>
    <col min="12038" max="12038" width="12.140625" style="28" customWidth="1"/>
    <col min="12039" max="12039" width="8.42578125" style="28" customWidth="1"/>
    <col min="12040" max="12040" width="9.42578125" style="28" customWidth="1"/>
    <col min="12041" max="12041" width="9.140625" style="28" customWidth="1"/>
    <col min="12042" max="12042" width="9.5703125" style="28" customWidth="1"/>
    <col min="12043" max="12043" width="9.42578125" style="28" customWidth="1"/>
    <col min="12044" max="12281" width="11.42578125" style="28"/>
    <col min="12282" max="12282" width="22.5703125" style="28" customWidth="1"/>
    <col min="12283" max="12283" width="13.85546875" style="28" customWidth="1"/>
    <col min="12284" max="12284" width="7.42578125" style="28" customWidth="1"/>
    <col min="12285" max="12285" width="6.42578125" style="28" customWidth="1"/>
    <col min="12286" max="12286" width="10.85546875" style="28" customWidth="1"/>
    <col min="12287" max="12287" width="10.140625" style="28" customWidth="1"/>
    <col min="12288" max="12288" width="21.42578125" style="28" customWidth="1"/>
    <col min="12289" max="12291" width="2.5703125" style="28" customWidth="1"/>
    <col min="12292" max="12292" width="12.42578125" style="28" customWidth="1"/>
    <col min="12293" max="12293" width="11.5703125" style="28" customWidth="1"/>
    <col min="12294" max="12294" width="12.140625" style="28" customWidth="1"/>
    <col min="12295" max="12295" width="8.42578125" style="28" customWidth="1"/>
    <col min="12296" max="12296" width="9.42578125" style="28" customWidth="1"/>
    <col min="12297" max="12297" width="9.140625" style="28" customWidth="1"/>
    <col min="12298" max="12298" width="9.5703125" style="28" customWidth="1"/>
    <col min="12299" max="12299" width="9.42578125" style="28" customWidth="1"/>
    <col min="12300" max="12537" width="11.42578125" style="28"/>
    <col min="12538" max="12538" width="22.5703125" style="28" customWidth="1"/>
    <col min="12539" max="12539" width="13.85546875" style="28" customWidth="1"/>
    <col min="12540" max="12540" width="7.42578125" style="28" customWidth="1"/>
    <col min="12541" max="12541" width="6.42578125" style="28" customWidth="1"/>
    <col min="12542" max="12542" width="10.85546875" style="28" customWidth="1"/>
    <col min="12543" max="12543" width="10.140625" style="28" customWidth="1"/>
    <col min="12544" max="12544" width="21.42578125" style="28" customWidth="1"/>
    <col min="12545" max="12547" width="2.5703125" style="28" customWidth="1"/>
    <col min="12548" max="12548" width="12.42578125" style="28" customWidth="1"/>
    <col min="12549" max="12549" width="11.5703125" style="28" customWidth="1"/>
    <col min="12550" max="12550" width="12.140625" style="28" customWidth="1"/>
    <col min="12551" max="12551" width="8.42578125" style="28" customWidth="1"/>
    <col min="12552" max="12552" width="9.42578125" style="28" customWidth="1"/>
    <col min="12553" max="12553" width="9.140625" style="28" customWidth="1"/>
    <col min="12554" max="12554" width="9.5703125" style="28" customWidth="1"/>
    <col min="12555" max="12555" width="9.42578125" style="28" customWidth="1"/>
    <col min="12556" max="12793" width="11.42578125" style="28"/>
    <col min="12794" max="12794" width="22.5703125" style="28" customWidth="1"/>
    <col min="12795" max="12795" width="13.85546875" style="28" customWidth="1"/>
    <col min="12796" max="12796" width="7.42578125" style="28" customWidth="1"/>
    <col min="12797" max="12797" width="6.42578125" style="28" customWidth="1"/>
    <col min="12798" max="12798" width="10.85546875" style="28" customWidth="1"/>
    <col min="12799" max="12799" width="10.140625" style="28" customWidth="1"/>
    <col min="12800" max="12800" width="21.42578125" style="28" customWidth="1"/>
    <col min="12801" max="12803" width="2.5703125" style="28" customWidth="1"/>
    <col min="12804" max="12804" width="12.42578125" style="28" customWidth="1"/>
    <col min="12805" max="12805" width="11.5703125" style="28" customWidth="1"/>
    <col min="12806" max="12806" width="12.140625" style="28" customWidth="1"/>
    <col min="12807" max="12807" width="8.42578125" style="28" customWidth="1"/>
    <col min="12808" max="12808" width="9.42578125" style="28" customWidth="1"/>
    <col min="12809" max="12809" width="9.140625" style="28" customWidth="1"/>
    <col min="12810" max="12810" width="9.5703125" style="28" customWidth="1"/>
    <col min="12811" max="12811" width="9.42578125" style="28" customWidth="1"/>
    <col min="12812" max="13049" width="11.42578125" style="28"/>
    <col min="13050" max="13050" width="22.5703125" style="28" customWidth="1"/>
    <col min="13051" max="13051" width="13.85546875" style="28" customWidth="1"/>
    <col min="13052" max="13052" width="7.42578125" style="28" customWidth="1"/>
    <col min="13053" max="13053" width="6.42578125" style="28" customWidth="1"/>
    <col min="13054" max="13054" width="10.85546875" style="28" customWidth="1"/>
    <col min="13055" max="13055" width="10.140625" style="28" customWidth="1"/>
    <col min="13056" max="13056" width="21.42578125" style="28" customWidth="1"/>
    <col min="13057" max="13059" width="2.5703125" style="28" customWidth="1"/>
    <col min="13060" max="13060" width="12.42578125" style="28" customWidth="1"/>
    <col min="13061" max="13061" width="11.5703125" style="28" customWidth="1"/>
    <col min="13062" max="13062" width="12.140625" style="28" customWidth="1"/>
    <col min="13063" max="13063" width="8.42578125" style="28" customWidth="1"/>
    <col min="13064" max="13064" width="9.42578125" style="28" customWidth="1"/>
    <col min="13065" max="13065" width="9.140625" style="28" customWidth="1"/>
    <col min="13066" max="13066" width="9.5703125" style="28" customWidth="1"/>
    <col min="13067" max="13067" width="9.42578125" style="28" customWidth="1"/>
    <col min="13068" max="13305" width="11.42578125" style="28"/>
    <col min="13306" max="13306" width="22.5703125" style="28" customWidth="1"/>
    <col min="13307" max="13307" width="13.85546875" style="28" customWidth="1"/>
    <col min="13308" max="13308" width="7.42578125" style="28" customWidth="1"/>
    <col min="13309" max="13309" width="6.42578125" style="28" customWidth="1"/>
    <col min="13310" max="13310" width="10.85546875" style="28" customWidth="1"/>
    <col min="13311" max="13311" width="10.140625" style="28" customWidth="1"/>
    <col min="13312" max="13312" width="21.42578125" style="28" customWidth="1"/>
    <col min="13313" max="13315" width="2.5703125" style="28" customWidth="1"/>
    <col min="13316" max="13316" width="12.42578125" style="28" customWidth="1"/>
    <col min="13317" max="13317" width="11.5703125" style="28" customWidth="1"/>
    <col min="13318" max="13318" width="12.140625" style="28" customWidth="1"/>
    <col min="13319" max="13319" width="8.42578125" style="28" customWidth="1"/>
    <col min="13320" max="13320" width="9.42578125" style="28" customWidth="1"/>
    <col min="13321" max="13321" width="9.140625" style="28" customWidth="1"/>
    <col min="13322" max="13322" width="9.5703125" style="28" customWidth="1"/>
    <col min="13323" max="13323" width="9.42578125" style="28" customWidth="1"/>
    <col min="13324" max="13561" width="11.42578125" style="28"/>
    <col min="13562" max="13562" width="22.5703125" style="28" customWidth="1"/>
    <col min="13563" max="13563" width="13.85546875" style="28" customWidth="1"/>
    <col min="13564" max="13564" width="7.42578125" style="28" customWidth="1"/>
    <col min="13565" max="13565" width="6.42578125" style="28" customWidth="1"/>
    <col min="13566" max="13566" width="10.85546875" style="28" customWidth="1"/>
    <col min="13567" max="13567" width="10.140625" style="28" customWidth="1"/>
    <col min="13568" max="13568" width="21.42578125" style="28" customWidth="1"/>
    <col min="13569" max="13571" width="2.5703125" style="28" customWidth="1"/>
    <col min="13572" max="13572" width="12.42578125" style="28" customWidth="1"/>
    <col min="13573" max="13573" width="11.5703125" style="28" customWidth="1"/>
    <col min="13574" max="13574" width="12.140625" style="28" customWidth="1"/>
    <col min="13575" max="13575" width="8.42578125" style="28" customWidth="1"/>
    <col min="13576" max="13576" width="9.42578125" style="28" customWidth="1"/>
    <col min="13577" max="13577" width="9.140625" style="28" customWidth="1"/>
    <col min="13578" max="13578" width="9.5703125" style="28" customWidth="1"/>
    <col min="13579" max="13579" width="9.42578125" style="28" customWidth="1"/>
    <col min="13580" max="13817" width="11.42578125" style="28"/>
    <col min="13818" max="13818" width="22.5703125" style="28" customWidth="1"/>
    <col min="13819" max="13819" width="13.85546875" style="28" customWidth="1"/>
    <col min="13820" max="13820" width="7.42578125" style="28" customWidth="1"/>
    <col min="13821" max="13821" width="6.42578125" style="28" customWidth="1"/>
    <col min="13822" max="13822" width="10.85546875" style="28" customWidth="1"/>
    <col min="13823" max="13823" width="10.140625" style="28" customWidth="1"/>
    <col min="13824" max="13824" width="21.42578125" style="28" customWidth="1"/>
    <col min="13825" max="13827" width="2.5703125" style="28" customWidth="1"/>
    <col min="13828" max="13828" width="12.42578125" style="28" customWidth="1"/>
    <col min="13829" max="13829" width="11.5703125" style="28" customWidth="1"/>
    <col min="13830" max="13830" width="12.140625" style="28" customWidth="1"/>
    <col min="13831" max="13831" width="8.42578125" style="28" customWidth="1"/>
    <col min="13832" max="13832" width="9.42578125" style="28" customWidth="1"/>
    <col min="13833" max="13833" width="9.140625" style="28" customWidth="1"/>
    <col min="13834" max="13834" width="9.5703125" style="28" customWidth="1"/>
    <col min="13835" max="13835" width="9.42578125" style="28" customWidth="1"/>
    <col min="13836" max="14073" width="11.42578125" style="28"/>
    <col min="14074" max="14074" width="22.5703125" style="28" customWidth="1"/>
    <col min="14075" max="14075" width="13.85546875" style="28" customWidth="1"/>
    <col min="14076" max="14076" width="7.42578125" style="28" customWidth="1"/>
    <col min="14077" max="14077" width="6.42578125" style="28" customWidth="1"/>
    <col min="14078" max="14078" width="10.85546875" style="28" customWidth="1"/>
    <col min="14079" max="14079" width="10.140625" style="28" customWidth="1"/>
    <col min="14080" max="14080" width="21.42578125" style="28" customWidth="1"/>
    <col min="14081" max="14083" width="2.5703125" style="28" customWidth="1"/>
    <col min="14084" max="14084" width="12.42578125" style="28" customWidth="1"/>
    <col min="14085" max="14085" width="11.5703125" style="28" customWidth="1"/>
    <col min="14086" max="14086" width="12.140625" style="28" customWidth="1"/>
    <col min="14087" max="14087" width="8.42578125" style="28" customWidth="1"/>
    <col min="14088" max="14088" width="9.42578125" style="28" customWidth="1"/>
    <col min="14089" max="14089" width="9.140625" style="28" customWidth="1"/>
    <col min="14090" max="14090" width="9.5703125" style="28" customWidth="1"/>
    <col min="14091" max="14091" width="9.42578125" style="28" customWidth="1"/>
    <col min="14092" max="14329" width="11.42578125" style="28"/>
    <col min="14330" max="14330" width="22.5703125" style="28" customWidth="1"/>
    <col min="14331" max="14331" width="13.85546875" style="28" customWidth="1"/>
    <col min="14332" max="14332" width="7.42578125" style="28" customWidth="1"/>
    <col min="14333" max="14333" width="6.42578125" style="28" customWidth="1"/>
    <col min="14334" max="14334" width="10.85546875" style="28" customWidth="1"/>
    <col min="14335" max="14335" width="10.140625" style="28" customWidth="1"/>
    <col min="14336" max="14336" width="21.42578125" style="28" customWidth="1"/>
    <col min="14337" max="14339" width="2.5703125" style="28" customWidth="1"/>
    <col min="14340" max="14340" width="12.42578125" style="28" customWidth="1"/>
    <col min="14341" max="14341" width="11.5703125" style="28" customWidth="1"/>
    <col min="14342" max="14342" width="12.140625" style="28" customWidth="1"/>
    <col min="14343" max="14343" width="8.42578125" style="28" customWidth="1"/>
    <col min="14344" max="14344" width="9.42578125" style="28" customWidth="1"/>
    <col min="14345" max="14345" width="9.140625" style="28" customWidth="1"/>
    <col min="14346" max="14346" width="9.5703125" style="28" customWidth="1"/>
    <col min="14347" max="14347" width="9.42578125" style="28" customWidth="1"/>
    <col min="14348" max="14585" width="11.42578125" style="28"/>
    <col min="14586" max="14586" width="22.5703125" style="28" customWidth="1"/>
    <col min="14587" max="14587" width="13.85546875" style="28" customWidth="1"/>
    <col min="14588" max="14588" width="7.42578125" style="28" customWidth="1"/>
    <col min="14589" max="14589" width="6.42578125" style="28" customWidth="1"/>
    <col min="14590" max="14590" width="10.85546875" style="28" customWidth="1"/>
    <col min="14591" max="14591" width="10.140625" style="28" customWidth="1"/>
    <col min="14592" max="14592" width="21.42578125" style="28" customWidth="1"/>
    <col min="14593" max="14595" width="2.5703125" style="28" customWidth="1"/>
    <col min="14596" max="14596" width="12.42578125" style="28" customWidth="1"/>
    <col min="14597" max="14597" width="11.5703125" style="28" customWidth="1"/>
    <col min="14598" max="14598" width="12.140625" style="28" customWidth="1"/>
    <col min="14599" max="14599" width="8.42578125" style="28" customWidth="1"/>
    <col min="14600" max="14600" width="9.42578125" style="28" customWidth="1"/>
    <col min="14601" max="14601" width="9.140625" style="28" customWidth="1"/>
    <col min="14602" max="14602" width="9.5703125" style="28" customWidth="1"/>
    <col min="14603" max="14603" width="9.42578125" style="28" customWidth="1"/>
    <col min="14604" max="14841" width="11.42578125" style="28"/>
    <col min="14842" max="14842" width="22.5703125" style="28" customWidth="1"/>
    <col min="14843" max="14843" width="13.85546875" style="28" customWidth="1"/>
    <col min="14844" max="14844" width="7.42578125" style="28" customWidth="1"/>
    <col min="14845" max="14845" width="6.42578125" style="28" customWidth="1"/>
    <col min="14846" max="14846" width="10.85546875" style="28" customWidth="1"/>
    <col min="14847" max="14847" width="10.140625" style="28" customWidth="1"/>
    <col min="14848" max="14848" width="21.42578125" style="28" customWidth="1"/>
    <col min="14849" max="14851" width="2.5703125" style="28" customWidth="1"/>
    <col min="14852" max="14852" width="12.42578125" style="28" customWidth="1"/>
    <col min="14853" max="14853" width="11.5703125" style="28" customWidth="1"/>
    <col min="14854" max="14854" width="12.140625" style="28" customWidth="1"/>
    <col min="14855" max="14855" width="8.42578125" style="28" customWidth="1"/>
    <col min="14856" max="14856" width="9.42578125" style="28" customWidth="1"/>
    <col min="14857" max="14857" width="9.140625" style="28" customWidth="1"/>
    <col min="14858" max="14858" width="9.5703125" style="28" customWidth="1"/>
    <col min="14859" max="14859" width="9.42578125" style="28" customWidth="1"/>
    <col min="14860" max="15097" width="11.42578125" style="28"/>
    <col min="15098" max="15098" width="22.5703125" style="28" customWidth="1"/>
    <col min="15099" max="15099" width="13.85546875" style="28" customWidth="1"/>
    <col min="15100" max="15100" width="7.42578125" style="28" customWidth="1"/>
    <col min="15101" max="15101" width="6.42578125" style="28" customWidth="1"/>
    <col min="15102" max="15102" width="10.85546875" style="28" customWidth="1"/>
    <col min="15103" max="15103" width="10.140625" style="28" customWidth="1"/>
    <col min="15104" max="15104" width="21.42578125" style="28" customWidth="1"/>
    <col min="15105" max="15107" width="2.5703125" style="28" customWidth="1"/>
    <col min="15108" max="15108" width="12.42578125" style="28" customWidth="1"/>
    <col min="15109" max="15109" width="11.5703125" style="28" customWidth="1"/>
    <col min="15110" max="15110" width="12.140625" style="28" customWidth="1"/>
    <col min="15111" max="15111" width="8.42578125" style="28" customWidth="1"/>
    <col min="15112" max="15112" width="9.42578125" style="28" customWidth="1"/>
    <col min="15113" max="15113" width="9.140625" style="28" customWidth="1"/>
    <col min="15114" max="15114" width="9.5703125" style="28" customWidth="1"/>
    <col min="15115" max="15115" width="9.42578125" style="28" customWidth="1"/>
    <col min="15116" max="15353" width="11.42578125" style="28"/>
    <col min="15354" max="15354" width="22.5703125" style="28" customWidth="1"/>
    <col min="15355" max="15355" width="13.85546875" style="28" customWidth="1"/>
    <col min="15356" max="15356" width="7.42578125" style="28" customWidth="1"/>
    <col min="15357" max="15357" width="6.42578125" style="28" customWidth="1"/>
    <col min="15358" max="15358" width="10.85546875" style="28" customWidth="1"/>
    <col min="15359" max="15359" width="10.140625" style="28" customWidth="1"/>
    <col min="15360" max="15360" width="21.42578125" style="28" customWidth="1"/>
    <col min="15361" max="15363" width="2.5703125" style="28" customWidth="1"/>
    <col min="15364" max="15364" width="12.42578125" style="28" customWidth="1"/>
    <col min="15365" max="15365" width="11.5703125" style="28" customWidth="1"/>
    <col min="15366" max="15366" width="12.140625" style="28" customWidth="1"/>
    <col min="15367" max="15367" width="8.42578125" style="28" customWidth="1"/>
    <col min="15368" max="15368" width="9.42578125" style="28" customWidth="1"/>
    <col min="15369" max="15369" width="9.140625" style="28" customWidth="1"/>
    <col min="15370" max="15370" width="9.5703125" style="28" customWidth="1"/>
    <col min="15371" max="15371" width="9.42578125" style="28" customWidth="1"/>
    <col min="15372" max="15609" width="11.42578125" style="28"/>
    <col min="15610" max="15610" width="22.5703125" style="28" customWidth="1"/>
    <col min="15611" max="15611" width="13.85546875" style="28" customWidth="1"/>
    <col min="15612" max="15612" width="7.42578125" style="28" customWidth="1"/>
    <col min="15613" max="15613" width="6.42578125" style="28" customWidth="1"/>
    <col min="15614" max="15614" width="10.85546875" style="28" customWidth="1"/>
    <col min="15615" max="15615" width="10.140625" style="28" customWidth="1"/>
    <col min="15616" max="15616" width="21.42578125" style="28" customWidth="1"/>
    <col min="15617" max="15619" width="2.5703125" style="28" customWidth="1"/>
    <col min="15620" max="15620" width="12.42578125" style="28" customWidth="1"/>
    <col min="15621" max="15621" width="11.5703125" style="28" customWidth="1"/>
    <col min="15622" max="15622" width="12.140625" style="28" customWidth="1"/>
    <col min="15623" max="15623" width="8.42578125" style="28" customWidth="1"/>
    <col min="15624" max="15624" width="9.42578125" style="28" customWidth="1"/>
    <col min="15625" max="15625" width="9.140625" style="28" customWidth="1"/>
    <col min="15626" max="15626" width="9.5703125" style="28" customWidth="1"/>
    <col min="15627" max="15627" width="9.42578125" style="28" customWidth="1"/>
    <col min="15628" max="15865" width="11.42578125" style="28"/>
    <col min="15866" max="15866" width="22.5703125" style="28" customWidth="1"/>
    <col min="15867" max="15867" width="13.85546875" style="28" customWidth="1"/>
    <col min="15868" max="15868" width="7.42578125" style="28" customWidth="1"/>
    <col min="15869" max="15869" width="6.42578125" style="28" customWidth="1"/>
    <col min="15870" max="15870" width="10.85546875" style="28" customWidth="1"/>
    <col min="15871" max="15871" width="10.140625" style="28" customWidth="1"/>
    <col min="15872" max="15872" width="21.42578125" style="28" customWidth="1"/>
    <col min="15873" max="15875" width="2.5703125" style="28" customWidth="1"/>
    <col min="15876" max="15876" width="12.42578125" style="28" customWidth="1"/>
    <col min="15877" max="15877" width="11.5703125" style="28" customWidth="1"/>
    <col min="15878" max="15878" width="12.140625" style="28" customWidth="1"/>
    <col min="15879" max="15879" width="8.42578125" style="28" customWidth="1"/>
    <col min="15880" max="15880" width="9.42578125" style="28" customWidth="1"/>
    <col min="15881" max="15881" width="9.140625" style="28" customWidth="1"/>
    <col min="15882" max="15882" width="9.5703125" style="28" customWidth="1"/>
    <col min="15883" max="15883" width="9.42578125" style="28" customWidth="1"/>
    <col min="15884" max="16121" width="11.42578125" style="28"/>
    <col min="16122" max="16122" width="22.5703125" style="28" customWidth="1"/>
    <col min="16123" max="16123" width="13.85546875" style="28" customWidth="1"/>
    <col min="16124" max="16124" width="7.42578125" style="28" customWidth="1"/>
    <col min="16125" max="16125" width="6.42578125" style="28" customWidth="1"/>
    <col min="16126" max="16126" width="10.85546875" style="28" customWidth="1"/>
    <col min="16127" max="16127" width="10.140625" style="28" customWidth="1"/>
    <col min="16128" max="16128" width="21.42578125" style="28" customWidth="1"/>
    <col min="16129" max="16131" width="2.5703125" style="28" customWidth="1"/>
    <col min="16132" max="16132" width="12.42578125" style="28" customWidth="1"/>
    <col min="16133" max="16133" width="11.5703125" style="28" customWidth="1"/>
    <col min="16134" max="16134" width="12.140625" style="28" customWidth="1"/>
    <col min="16135" max="16135" width="8.42578125" style="28" customWidth="1"/>
    <col min="16136" max="16136" width="9.42578125" style="28" customWidth="1"/>
    <col min="16137" max="16137" width="9.140625" style="28" customWidth="1"/>
    <col min="16138" max="16138" width="9.5703125" style="28" customWidth="1"/>
    <col min="16139" max="16139" width="9.42578125" style="28" customWidth="1"/>
    <col min="16140" max="16384" width="11.42578125" style="28"/>
  </cols>
  <sheetData>
    <row r="1" spans="1:12" ht="29.25" customHeight="1" x14ac:dyDescent="0.2">
      <c r="A1" s="499" t="s">
        <v>51</v>
      </c>
      <c r="B1" s="499"/>
      <c r="C1" s="499"/>
      <c r="D1" s="499"/>
      <c r="E1" s="499"/>
      <c r="F1" s="499"/>
      <c r="G1" s="499"/>
      <c r="H1" s="499"/>
      <c r="I1" s="499"/>
      <c r="J1" s="499"/>
      <c r="K1" s="499"/>
    </row>
    <row r="2" spans="1:12" ht="17.25" customHeight="1" x14ac:dyDescent="0.25">
      <c r="A2" s="373"/>
      <c r="B2" s="373"/>
      <c r="C2" s="271"/>
      <c r="D2" s="271"/>
      <c r="E2" s="271"/>
      <c r="F2" s="271"/>
      <c r="G2" s="271"/>
      <c r="H2" s="271"/>
      <c r="I2" s="271"/>
      <c r="J2" s="271"/>
      <c r="K2" s="271"/>
      <c r="L2" s="272"/>
    </row>
    <row r="3" spans="1:12" ht="12.75" customHeight="1" thickBot="1" x14ac:dyDescent="0.3">
      <c r="A3" s="273"/>
      <c r="B3" s="274"/>
      <c r="C3" s="274"/>
      <c r="D3" s="274"/>
      <c r="E3" s="275"/>
      <c r="F3" s="275"/>
      <c r="G3" s="275"/>
      <c r="H3" s="271"/>
      <c r="I3" s="271"/>
      <c r="J3" s="271"/>
      <c r="K3" s="271"/>
      <c r="L3" s="272"/>
    </row>
    <row r="4" spans="1:12" ht="43.5" customHeight="1" thickBot="1" x14ac:dyDescent="0.25">
      <c r="B4" s="500" t="s">
        <v>238</v>
      </c>
      <c r="C4" s="501"/>
      <c r="D4" s="501"/>
      <c r="E4" s="501"/>
      <c r="F4" s="501"/>
      <c r="G4" s="501"/>
      <c r="H4" s="502"/>
      <c r="I4" s="503" t="s">
        <v>33</v>
      </c>
      <c r="J4" s="503" t="s">
        <v>34</v>
      </c>
      <c r="K4" s="503" t="s">
        <v>35</v>
      </c>
    </row>
    <row r="5" spans="1:12" ht="12.75" customHeight="1" x14ac:dyDescent="0.2">
      <c r="A5" s="514" t="s">
        <v>27</v>
      </c>
      <c r="B5" s="514" t="s">
        <v>39</v>
      </c>
      <c r="C5" s="516"/>
      <c r="D5" s="521" t="s">
        <v>247</v>
      </c>
      <c r="E5" s="524" t="s">
        <v>40</v>
      </c>
      <c r="F5" s="524" t="s">
        <v>41</v>
      </c>
      <c r="G5" s="538" t="s">
        <v>244</v>
      </c>
      <c r="H5" s="524" t="s">
        <v>42</v>
      </c>
      <c r="I5" s="504"/>
      <c r="J5" s="504"/>
      <c r="K5" s="504"/>
    </row>
    <row r="6" spans="1:12" x14ac:dyDescent="0.2">
      <c r="A6" s="515"/>
      <c r="B6" s="517"/>
      <c r="C6" s="518"/>
      <c r="D6" s="522"/>
      <c r="E6" s="525"/>
      <c r="F6" s="525"/>
      <c r="G6" s="539"/>
      <c r="H6" s="525"/>
      <c r="I6" s="504"/>
      <c r="J6" s="504"/>
      <c r="K6" s="504"/>
    </row>
    <row r="7" spans="1:12" ht="30.75" customHeight="1" thickBot="1" x14ac:dyDescent="0.25">
      <c r="A7" s="515"/>
      <c r="B7" s="519"/>
      <c r="C7" s="520"/>
      <c r="D7" s="523"/>
      <c r="E7" s="526"/>
      <c r="F7" s="526"/>
      <c r="G7" s="540"/>
      <c r="H7" s="526"/>
      <c r="I7" s="505"/>
      <c r="J7" s="505"/>
      <c r="K7" s="505"/>
    </row>
    <row r="8" spans="1:12" ht="13.5" thickBot="1" x14ac:dyDescent="0.25">
      <c r="A8" s="510" t="s">
        <v>46</v>
      </c>
      <c r="B8" s="511"/>
      <c r="C8" s="511"/>
      <c r="D8" s="512"/>
      <c r="E8" s="512"/>
      <c r="F8" s="512"/>
      <c r="G8" s="512"/>
      <c r="H8" s="512"/>
      <c r="I8" s="512"/>
      <c r="J8" s="512"/>
      <c r="K8" s="513"/>
    </row>
    <row r="9" spans="1:12" x14ac:dyDescent="0.2">
      <c r="A9" s="260"/>
      <c r="B9" s="506"/>
      <c r="C9" s="507"/>
      <c r="D9" s="267"/>
      <c r="E9" s="30"/>
      <c r="F9" s="30"/>
      <c r="G9" s="241"/>
      <c r="H9" s="30"/>
      <c r="I9" s="29"/>
      <c r="J9" s="29"/>
      <c r="K9" s="31"/>
    </row>
    <row r="10" spans="1:12" x14ac:dyDescent="0.2">
      <c r="A10" s="261"/>
      <c r="B10" s="508"/>
      <c r="C10" s="509"/>
      <c r="D10" s="35"/>
      <c r="E10" s="33"/>
      <c r="F10" s="33"/>
      <c r="G10" s="34"/>
      <c r="H10" s="33"/>
      <c r="I10" s="32"/>
      <c r="J10" s="32"/>
      <c r="K10" s="35"/>
    </row>
    <row r="11" spans="1:12" x14ac:dyDescent="0.2">
      <c r="A11" s="261"/>
      <c r="B11" s="508"/>
      <c r="C11" s="509"/>
      <c r="D11" s="35"/>
      <c r="E11" s="33"/>
      <c r="F11" s="33"/>
      <c r="G11" s="34"/>
      <c r="H11" s="33"/>
      <c r="I11" s="32"/>
      <c r="J11" s="32"/>
      <c r="K11" s="35"/>
    </row>
    <row r="12" spans="1:12" x14ac:dyDescent="0.2">
      <c r="A12" s="261"/>
      <c r="B12" s="508"/>
      <c r="C12" s="509"/>
      <c r="D12" s="35"/>
      <c r="E12" s="33"/>
      <c r="F12" s="33"/>
      <c r="G12" s="34"/>
      <c r="H12" s="33"/>
      <c r="I12" s="32"/>
      <c r="J12" s="32"/>
      <c r="K12" s="35"/>
    </row>
    <row r="13" spans="1:12" x14ac:dyDescent="0.2">
      <c r="A13" s="261"/>
      <c r="B13" s="508"/>
      <c r="C13" s="509"/>
      <c r="D13" s="35"/>
      <c r="E13" s="33"/>
      <c r="F13" s="33"/>
      <c r="G13" s="34"/>
      <c r="H13" s="33"/>
      <c r="I13" s="32"/>
      <c r="J13" s="32"/>
      <c r="K13" s="35"/>
    </row>
    <row r="14" spans="1:12" x14ac:dyDescent="0.2">
      <c r="A14" s="261"/>
      <c r="B14" s="508"/>
      <c r="C14" s="509"/>
      <c r="D14" s="35"/>
      <c r="E14" s="33"/>
      <c r="F14" s="33"/>
      <c r="G14" s="34"/>
      <c r="H14" s="33"/>
      <c r="I14" s="32"/>
      <c r="J14" s="32"/>
      <c r="K14" s="35"/>
    </row>
    <row r="15" spans="1:12" x14ac:dyDescent="0.2">
      <c r="A15" s="261"/>
      <c r="B15" s="508"/>
      <c r="C15" s="509"/>
      <c r="D15" s="35"/>
      <c r="E15" s="33"/>
      <c r="F15" s="33"/>
      <c r="G15" s="34"/>
      <c r="H15" s="33"/>
      <c r="I15" s="32"/>
      <c r="J15" s="32"/>
      <c r="K15" s="35"/>
    </row>
    <row r="16" spans="1:12" x14ac:dyDescent="0.2">
      <c r="A16" s="261"/>
      <c r="B16" s="508"/>
      <c r="C16" s="509"/>
      <c r="D16" s="35"/>
      <c r="E16" s="33"/>
      <c r="F16" s="33"/>
      <c r="G16" s="34"/>
      <c r="H16" s="33"/>
      <c r="I16" s="32"/>
      <c r="J16" s="32"/>
      <c r="K16" s="35"/>
    </row>
    <row r="17" spans="1:11" x14ac:dyDescent="0.2">
      <c r="A17" s="261"/>
      <c r="B17" s="508"/>
      <c r="C17" s="509"/>
      <c r="D17" s="35"/>
      <c r="E17" s="33"/>
      <c r="F17" s="33"/>
      <c r="G17" s="34"/>
      <c r="H17" s="33"/>
      <c r="I17" s="32"/>
      <c r="J17" s="32"/>
      <c r="K17" s="35"/>
    </row>
    <row r="18" spans="1:11" x14ac:dyDescent="0.2">
      <c r="A18" s="261"/>
      <c r="B18" s="508"/>
      <c r="C18" s="509"/>
      <c r="D18" s="35"/>
      <c r="E18" s="33"/>
      <c r="F18" s="33"/>
      <c r="G18" s="34"/>
      <c r="H18" s="33"/>
      <c r="I18" s="32"/>
      <c r="J18" s="32"/>
      <c r="K18" s="35"/>
    </row>
    <row r="19" spans="1:11" x14ac:dyDescent="0.2">
      <c r="A19" s="42"/>
      <c r="B19" s="508"/>
      <c r="C19" s="509"/>
      <c r="D19" s="35"/>
      <c r="E19" s="33"/>
      <c r="F19" s="33"/>
      <c r="G19" s="34"/>
      <c r="H19" s="33"/>
      <c r="I19" s="32"/>
      <c r="J19" s="32"/>
      <c r="K19" s="35"/>
    </row>
    <row r="20" spans="1:11" x14ac:dyDescent="0.2">
      <c r="A20" s="261"/>
      <c r="B20" s="508"/>
      <c r="C20" s="509"/>
      <c r="D20" s="35"/>
      <c r="E20" s="33"/>
      <c r="F20" s="33"/>
      <c r="G20" s="34"/>
      <c r="H20" s="33"/>
      <c r="I20" s="32"/>
      <c r="J20" s="32"/>
      <c r="K20" s="35"/>
    </row>
    <row r="21" spans="1:11" x14ac:dyDescent="0.2">
      <c r="A21" s="261"/>
      <c r="B21" s="508"/>
      <c r="C21" s="509"/>
      <c r="D21" s="35"/>
      <c r="E21" s="33"/>
      <c r="F21" s="33"/>
      <c r="G21" s="34"/>
      <c r="H21" s="33"/>
      <c r="I21" s="32"/>
      <c r="J21" s="32"/>
      <c r="K21" s="35"/>
    </row>
    <row r="22" spans="1:11" x14ac:dyDescent="0.2">
      <c r="A22" s="261"/>
      <c r="B22" s="508"/>
      <c r="C22" s="509"/>
      <c r="D22" s="35"/>
      <c r="E22" s="33"/>
      <c r="F22" s="33"/>
      <c r="G22" s="34"/>
      <c r="H22" s="33"/>
      <c r="I22" s="32"/>
      <c r="J22" s="32"/>
      <c r="K22" s="35"/>
    </row>
    <row r="23" spans="1:11" x14ac:dyDescent="0.2">
      <c r="A23" s="261"/>
      <c r="B23" s="508"/>
      <c r="C23" s="509"/>
      <c r="D23" s="35"/>
      <c r="E23" s="33"/>
      <c r="F23" s="33"/>
      <c r="G23" s="34"/>
      <c r="H23" s="33"/>
      <c r="I23" s="32"/>
      <c r="J23" s="32"/>
      <c r="K23" s="35"/>
    </row>
    <row r="24" spans="1:11" ht="13.5" thickBot="1" x14ac:dyDescent="0.25">
      <c r="A24" s="392"/>
      <c r="B24" s="554"/>
      <c r="C24" s="555"/>
      <c r="D24" s="39"/>
      <c r="E24" s="32"/>
      <c r="F24" s="32"/>
      <c r="G24" s="36"/>
      <c r="H24" s="250"/>
      <c r="I24" s="32"/>
      <c r="J24" s="32"/>
      <c r="K24" s="35"/>
    </row>
    <row r="25" spans="1:11" ht="13.5" thickBot="1" x14ac:dyDescent="0.25">
      <c r="A25" s="557" t="s">
        <v>231</v>
      </c>
      <c r="B25" s="558"/>
      <c r="C25" s="558"/>
      <c r="D25" s="511"/>
      <c r="E25" s="512"/>
      <c r="F25" s="512"/>
      <c r="G25" s="512"/>
      <c r="H25" s="512"/>
      <c r="I25" s="512"/>
      <c r="J25" s="512"/>
      <c r="K25" s="513"/>
    </row>
    <row r="26" spans="1:11" x14ac:dyDescent="0.2">
      <c r="A26" s="260"/>
      <c r="B26" s="506"/>
      <c r="C26" s="507"/>
      <c r="D26" s="267"/>
      <c r="E26" s="40"/>
      <c r="F26" s="40"/>
      <c r="G26" s="242"/>
      <c r="H26" s="30"/>
      <c r="I26" s="29"/>
      <c r="J26" s="29"/>
      <c r="K26" s="31"/>
    </row>
    <row r="27" spans="1:11" x14ac:dyDescent="0.2">
      <c r="A27" s="261"/>
      <c r="B27" s="508"/>
      <c r="C27" s="509"/>
      <c r="D27" s="35"/>
      <c r="E27" s="43"/>
      <c r="F27" s="43"/>
      <c r="G27" s="243"/>
      <c r="H27" s="33"/>
      <c r="I27" s="32"/>
      <c r="J27" s="32"/>
      <c r="K27" s="35"/>
    </row>
    <row r="28" spans="1:11" x14ac:dyDescent="0.2">
      <c r="A28" s="42"/>
      <c r="B28" s="508"/>
      <c r="C28" s="509"/>
      <c r="D28" s="35"/>
      <c r="E28" s="43"/>
      <c r="F28" s="43"/>
      <c r="G28" s="243"/>
      <c r="H28" s="33"/>
      <c r="I28" s="32"/>
      <c r="J28" s="32"/>
      <c r="K28" s="35"/>
    </row>
    <row r="29" spans="1:11" x14ac:dyDescent="0.2">
      <c r="A29" s="42"/>
      <c r="B29" s="508"/>
      <c r="C29" s="509"/>
      <c r="D29" s="35"/>
      <c r="E29" s="43"/>
      <c r="F29" s="43"/>
      <c r="G29" s="243"/>
      <c r="H29" s="33"/>
      <c r="I29" s="32"/>
      <c r="J29" s="32"/>
      <c r="K29" s="35"/>
    </row>
    <row r="30" spans="1:11" x14ac:dyDescent="0.2">
      <c r="A30" s="42"/>
      <c r="B30" s="508"/>
      <c r="C30" s="509"/>
      <c r="D30" s="35"/>
      <c r="E30" s="43"/>
      <c r="F30" s="43"/>
      <c r="G30" s="243"/>
      <c r="H30" s="33"/>
      <c r="I30" s="32"/>
      <c r="J30" s="32"/>
      <c r="K30" s="35"/>
    </row>
    <row r="31" spans="1:11" x14ac:dyDescent="0.2">
      <c r="A31" s="42"/>
      <c r="B31" s="508"/>
      <c r="C31" s="509"/>
      <c r="D31" s="35"/>
      <c r="E31" s="43"/>
      <c r="F31" s="43"/>
      <c r="G31" s="243"/>
      <c r="H31" s="33"/>
      <c r="I31" s="32"/>
      <c r="J31" s="32"/>
      <c r="K31" s="35"/>
    </row>
    <row r="32" spans="1:11" x14ac:dyDescent="0.2">
      <c r="A32" s="42"/>
      <c r="B32" s="508"/>
      <c r="C32" s="509"/>
      <c r="D32" s="35"/>
      <c r="E32" s="43"/>
      <c r="F32" s="43"/>
      <c r="G32" s="243"/>
      <c r="H32" s="33"/>
      <c r="I32" s="32"/>
      <c r="J32" s="32"/>
      <c r="K32" s="35"/>
    </row>
    <row r="33" spans="1:11" x14ac:dyDescent="0.2">
      <c r="A33" s="42"/>
      <c r="B33" s="508"/>
      <c r="C33" s="509"/>
      <c r="D33" s="35"/>
      <c r="E33" s="43"/>
      <c r="F33" s="43"/>
      <c r="G33" s="243"/>
      <c r="H33" s="33"/>
      <c r="I33" s="32"/>
      <c r="J33" s="32"/>
      <c r="K33" s="35"/>
    </row>
    <row r="34" spans="1:11" x14ac:dyDescent="0.2">
      <c r="A34" s="42"/>
      <c r="B34" s="508"/>
      <c r="C34" s="509"/>
      <c r="D34" s="35"/>
      <c r="E34" s="43"/>
      <c r="F34" s="43"/>
      <c r="G34" s="243"/>
      <c r="H34" s="33"/>
      <c r="I34" s="32"/>
      <c r="J34" s="32"/>
      <c r="K34" s="35"/>
    </row>
    <row r="35" spans="1:11" x14ac:dyDescent="0.2">
      <c r="A35" s="42"/>
      <c r="B35" s="508"/>
      <c r="C35" s="509"/>
      <c r="D35" s="35"/>
      <c r="E35" s="43"/>
      <c r="F35" s="43"/>
      <c r="G35" s="243"/>
      <c r="H35" s="33"/>
      <c r="I35" s="32"/>
      <c r="J35" s="32"/>
      <c r="K35" s="35"/>
    </row>
    <row r="36" spans="1:11" x14ac:dyDescent="0.2">
      <c r="A36" s="42"/>
      <c r="B36" s="508"/>
      <c r="C36" s="509"/>
      <c r="D36" s="35"/>
      <c r="E36" s="43"/>
      <c r="F36" s="43"/>
      <c r="G36" s="243"/>
      <c r="H36" s="33"/>
      <c r="I36" s="32"/>
      <c r="J36" s="32"/>
      <c r="K36" s="35"/>
    </row>
    <row r="37" spans="1:11" x14ac:dyDescent="0.2">
      <c r="A37" s="42"/>
      <c r="B37" s="508"/>
      <c r="C37" s="509"/>
      <c r="D37" s="35"/>
      <c r="E37" s="43"/>
      <c r="F37" s="43"/>
      <c r="G37" s="243"/>
      <c r="H37" s="33"/>
      <c r="I37" s="32"/>
      <c r="J37" s="32"/>
      <c r="K37" s="35"/>
    </row>
    <row r="38" spans="1:11" x14ac:dyDescent="0.2">
      <c r="A38" s="42"/>
      <c r="B38" s="508"/>
      <c r="C38" s="509"/>
      <c r="D38" s="35"/>
      <c r="E38" s="43"/>
      <c r="F38" s="43"/>
      <c r="G38" s="243"/>
      <c r="H38" s="33"/>
      <c r="I38" s="32"/>
      <c r="J38" s="32"/>
      <c r="K38" s="35"/>
    </row>
    <row r="39" spans="1:11" x14ac:dyDescent="0.2">
      <c r="A39" s="42"/>
      <c r="B39" s="508"/>
      <c r="C39" s="509"/>
      <c r="D39" s="35"/>
      <c r="E39" s="43"/>
      <c r="F39" s="43"/>
      <c r="G39" s="243"/>
      <c r="H39" s="32"/>
      <c r="I39" s="32"/>
      <c r="J39" s="32"/>
      <c r="K39" s="35"/>
    </row>
    <row r="40" spans="1:11" x14ac:dyDescent="0.2">
      <c r="A40" s="42"/>
      <c r="B40" s="508"/>
      <c r="C40" s="509"/>
      <c r="D40" s="35"/>
      <c r="E40" s="43"/>
      <c r="F40" s="43"/>
      <c r="G40" s="243"/>
      <c r="H40" s="32"/>
      <c r="I40" s="32"/>
      <c r="J40" s="32"/>
      <c r="K40" s="35"/>
    </row>
    <row r="41" spans="1:11" ht="13.5" thickBot="1" x14ac:dyDescent="0.25">
      <c r="A41" s="262"/>
      <c r="B41" s="554"/>
      <c r="C41" s="555"/>
      <c r="D41" s="39"/>
      <c r="E41" s="32"/>
      <c r="F41" s="32"/>
      <c r="G41" s="36"/>
      <c r="H41" s="250"/>
      <c r="I41" s="32"/>
      <c r="J41" s="32"/>
      <c r="K41" s="35"/>
    </row>
    <row r="42" spans="1:11" ht="13.5" thickBot="1" x14ac:dyDescent="0.25">
      <c r="A42" s="556" t="s">
        <v>183</v>
      </c>
      <c r="B42" s="512"/>
      <c r="C42" s="512"/>
      <c r="D42" s="512"/>
      <c r="E42" s="512"/>
      <c r="F42" s="512"/>
      <c r="G42" s="512"/>
      <c r="H42" s="512"/>
      <c r="I42" s="512"/>
      <c r="J42" s="512"/>
      <c r="K42" s="513"/>
    </row>
    <row r="43" spans="1:11" x14ac:dyDescent="0.2">
      <c r="A43" s="266"/>
      <c r="B43" s="550"/>
      <c r="C43" s="551"/>
      <c r="D43" s="41"/>
      <c r="E43" s="263"/>
      <c r="F43" s="263"/>
      <c r="G43" s="244"/>
      <c r="H43" s="264"/>
      <c r="I43" s="265"/>
      <c r="J43" s="265"/>
      <c r="K43" s="31"/>
    </row>
    <row r="44" spans="1:11" x14ac:dyDescent="0.2">
      <c r="A44" s="238"/>
      <c r="B44" s="552"/>
      <c r="C44" s="553"/>
      <c r="D44" s="36"/>
      <c r="E44" s="49"/>
      <c r="F44" s="49"/>
      <c r="G44" s="245"/>
      <c r="H44" s="33"/>
      <c r="I44" s="32"/>
      <c r="J44" s="32"/>
      <c r="K44" s="35"/>
    </row>
    <row r="45" spans="1:11" x14ac:dyDescent="0.2">
      <c r="A45" s="238"/>
      <c r="B45" s="552"/>
      <c r="C45" s="553"/>
      <c r="D45" s="45"/>
      <c r="E45" s="237"/>
      <c r="F45" s="237"/>
      <c r="G45" s="246"/>
      <c r="H45" s="33"/>
      <c r="I45" s="238"/>
      <c r="J45" s="238"/>
      <c r="K45" s="46"/>
    </row>
    <row r="46" spans="1:11" ht="15" customHeight="1" thickBot="1" x14ac:dyDescent="0.25">
      <c r="A46" s="38"/>
      <c r="B46" s="559"/>
      <c r="C46" s="560"/>
      <c r="D46" s="45"/>
      <c r="E46" s="237"/>
      <c r="F46" s="237"/>
      <c r="G46" s="246"/>
      <c r="H46" s="32"/>
      <c r="I46" s="238"/>
      <c r="J46" s="238"/>
      <c r="K46" s="46"/>
    </row>
    <row r="47" spans="1:11" ht="13.5" thickBot="1" x14ac:dyDescent="0.25">
      <c r="A47" s="536" t="s">
        <v>184</v>
      </c>
      <c r="B47" s="537"/>
      <c r="C47" s="537"/>
      <c r="D47" s="512"/>
      <c r="E47" s="512"/>
      <c r="F47" s="512"/>
      <c r="G47" s="511"/>
      <c r="H47" s="512"/>
      <c r="I47" s="512"/>
      <c r="J47" s="512"/>
      <c r="K47" s="513"/>
    </row>
    <row r="48" spans="1:11" x14ac:dyDescent="0.2">
      <c r="A48" s="235"/>
      <c r="B48" s="561"/>
      <c r="C48" s="562"/>
      <c r="D48" s="44"/>
      <c r="E48" s="237"/>
      <c r="F48" s="236"/>
      <c r="G48" s="48"/>
      <c r="H48" s="246"/>
      <c r="I48" s="238"/>
      <c r="J48" s="238"/>
      <c r="K48" s="46"/>
    </row>
    <row r="49" spans="1:11" x14ac:dyDescent="0.2">
      <c r="A49" s="235"/>
      <c r="B49" s="563"/>
      <c r="C49" s="564"/>
      <c r="D49" s="44"/>
      <c r="E49" s="237"/>
      <c r="F49" s="236"/>
      <c r="G49" s="49"/>
      <c r="H49" s="246"/>
      <c r="I49" s="238"/>
      <c r="J49" s="238"/>
      <c r="K49" s="46"/>
    </row>
    <row r="50" spans="1:11" x14ac:dyDescent="0.2">
      <c r="A50" s="235"/>
      <c r="B50" s="563"/>
      <c r="C50" s="564"/>
      <c r="D50" s="44"/>
      <c r="E50" s="237"/>
      <c r="F50" s="236"/>
      <c r="G50" s="237"/>
      <c r="H50" s="246"/>
      <c r="I50" s="238"/>
      <c r="J50" s="238"/>
      <c r="K50" s="46"/>
    </row>
    <row r="51" spans="1:11" ht="13.5" thickBot="1" x14ac:dyDescent="0.25">
      <c r="A51" s="37"/>
      <c r="B51" s="554"/>
      <c r="C51" s="555"/>
      <c r="D51" s="47"/>
      <c r="E51" s="50"/>
      <c r="F51" s="234"/>
      <c r="G51" s="251"/>
      <c r="H51" s="247"/>
      <c r="I51" s="38"/>
      <c r="J51" s="38"/>
      <c r="K51" s="39"/>
    </row>
    <row r="52" spans="1:11" x14ac:dyDescent="0.2">
      <c r="A52" s="239"/>
      <c r="B52" s="240"/>
      <c r="C52" s="240"/>
      <c r="D52" s="239"/>
      <c r="E52" s="240"/>
      <c r="F52" s="240"/>
      <c r="G52" s="240"/>
      <c r="H52" s="239"/>
      <c r="I52" s="239"/>
      <c r="J52" s="239"/>
      <c r="K52" s="239"/>
    </row>
    <row r="53" spans="1:11" x14ac:dyDescent="0.2">
      <c r="A53" s="239"/>
      <c r="B53" s="240"/>
      <c r="C53" s="240"/>
      <c r="D53" s="239"/>
      <c r="E53" s="240"/>
      <c r="F53" s="240"/>
      <c r="G53" s="240"/>
      <c r="H53" s="239"/>
      <c r="I53" s="239"/>
      <c r="J53" s="239"/>
      <c r="K53" s="239"/>
    </row>
    <row r="54" spans="1:11" x14ac:dyDescent="0.2">
      <c r="A54" s="239"/>
      <c r="B54" s="240"/>
      <c r="C54" s="240"/>
      <c r="D54" s="239"/>
      <c r="E54" s="240"/>
      <c r="F54" s="240"/>
      <c r="G54" s="240"/>
      <c r="H54" s="239"/>
      <c r="I54" s="239"/>
      <c r="J54" s="239"/>
      <c r="K54" s="239"/>
    </row>
    <row r="57" spans="1:11" ht="13.5" thickBot="1" x14ac:dyDescent="0.25">
      <c r="A57" s="288" t="s">
        <v>216</v>
      </c>
    </row>
    <row r="58" spans="1:11" x14ac:dyDescent="0.2">
      <c r="A58" s="527"/>
      <c r="B58" s="528"/>
      <c r="C58" s="528"/>
      <c r="D58" s="528"/>
      <c r="E58" s="528"/>
      <c r="F58" s="528"/>
      <c r="G58" s="528"/>
      <c r="H58" s="528"/>
      <c r="I58" s="528"/>
      <c r="J58" s="528"/>
      <c r="K58" s="529"/>
    </row>
    <row r="59" spans="1:11" x14ac:dyDescent="0.2">
      <c r="A59" s="530"/>
      <c r="B59" s="531"/>
      <c r="C59" s="531"/>
      <c r="D59" s="531"/>
      <c r="E59" s="531"/>
      <c r="F59" s="531"/>
      <c r="G59" s="531"/>
      <c r="H59" s="531"/>
      <c r="I59" s="531"/>
      <c r="J59" s="531"/>
      <c r="K59" s="532"/>
    </row>
    <row r="60" spans="1:11" x14ac:dyDescent="0.2">
      <c r="A60" s="530"/>
      <c r="B60" s="531"/>
      <c r="C60" s="531"/>
      <c r="D60" s="531"/>
      <c r="E60" s="531"/>
      <c r="F60" s="531"/>
      <c r="G60" s="531"/>
      <c r="H60" s="531"/>
      <c r="I60" s="531"/>
      <c r="J60" s="531"/>
      <c r="K60" s="532"/>
    </row>
    <row r="61" spans="1:11" x14ac:dyDescent="0.2">
      <c r="A61" s="530"/>
      <c r="B61" s="531"/>
      <c r="C61" s="531"/>
      <c r="D61" s="531"/>
      <c r="E61" s="531"/>
      <c r="F61" s="531"/>
      <c r="G61" s="531"/>
      <c r="H61" s="531"/>
      <c r="I61" s="531"/>
      <c r="J61" s="531"/>
      <c r="K61" s="532"/>
    </row>
    <row r="62" spans="1:11" x14ac:dyDescent="0.2">
      <c r="A62" s="530"/>
      <c r="B62" s="531"/>
      <c r="C62" s="531"/>
      <c r="D62" s="531"/>
      <c r="E62" s="531"/>
      <c r="F62" s="531"/>
      <c r="G62" s="531"/>
      <c r="H62" s="531"/>
      <c r="I62" s="531"/>
      <c r="J62" s="531"/>
      <c r="K62" s="532"/>
    </row>
    <row r="63" spans="1:11" x14ac:dyDescent="0.2">
      <c r="A63" s="530"/>
      <c r="B63" s="531"/>
      <c r="C63" s="531"/>
      <c r="D63" s="531"/>
      <c r="E63" s="531"/>
      <c r="F63" s="531"/>
      <c r="G63" s="531"/>
      <c r="H63" s="531"/>
      <c r="I63" s="531"/>
      <c r="J63" s="531"/>
      <c r="K63" s="532"/>
    </row>
    <row r="64" spans="1:11" x14ac:dyDescent="0.2">
      <c r="A64" s="530"/>
      <c r="B64" s="531"/>
      <c r="C64" s="531"/>
      <c r="D64" s="531"/>
      <c r="E64" s="531"/>
      <c r="F64" s="531"/>
      <c r="G64" s="531"/>
      <c r="H64" s="531"/>
      <c r="I64" s="531"/>
      <c r="J64" s="531"/>
      <c r="K64" s="532"/>
    </row>
    <row r="65" spans="1:11" x14ac:dyDescent="0.2">
      <c r="A65" s="530"/>
      <c r="B65" s="531"/>
      <c r="C65" s="531"/>
      <c r="D65" s="531"/>
      <c r="E65" s="531"/>
      <c r="F65" s="531"/>
      <c r="G65" s="531"/>
      <c r="H65" s="531"/>
      <c r="I65" s="531"/>
      <c r="J65" s="531"/>
      <c r="K65" s="532"/>
    </row>
    <row r="66" spans="1:11" x14ac:dyDescent="0.2">
      <c r="A66" s="530"/>
      <c r="B66" s="531"/>
      <c r="C66" s="531"/>
      <c r="D66" s="531"/>
      <c r="E66" s="531"/>
      <c r="F66" s="531"/>
      <c r="G66" s="531"/>
      <c r="H66" s="531"/>
      <c r="I66" s="531"/>
      <c r="J66" s="531"/>
      <c r="K66" s="532"/>
    </row>
    <row r="67" spans="1:11" x14ac:dyDescent="0.2">
      <c r="A67" s="530"/>
      <c r="B67" s="531"/>
      <c r="C67" s="531"/>
      <c r="D67" s="531"/>
      <c r="E67" s="531"/>
      <c r="F67" s="531"/>
      <c r="G67" s="531"/>
      <c r="H67" s="531"/>
      <c r="I67" s="531"/>
      <c r="J67" s="531"/>
      <c r="K67" s="532"/>
    </row>
    <row r="68" spans="1:11" ht="13.5" thickBot="1" x14ac:dyDescent="0.25">
      <c r="A68" s="533"/>
      <c r="B68" s="534"/>
      <c r="C68" s="534"/>
      <c r="D68" s="534"/>
      <c r="E68" s="534"/>
      <c r="F68" s="534"/>
      <c r="G68" s="534"/>
      <c r="H68" s="534"/>
      <c r="I68" s="534"/>
      <c r="J68" s="534"/>
      <c r="K68" s="535"/>
    </row>
    <row r="69" spans="1:11" x14ac:dyDescent="0.2">
      <c r="A69" s="51"/>
      <c r="B69" s="51"/>
      <c r="C69" s="51"/>
      <c r="D69" s="51"/>
      <c r="E69" s="51"/>
      <c r="F69" s="51"/>
      <c r="G69" s="51"/>
      <c r="H69" s="51"/>
      <c r="I69" s="51"/>
      <c r="J69" s="51"/>
      <c r="K69" s="51"/>
    </row>
    <row r="70" spans="1:11" ht="13.5" thickBot="1" x14ac:dyDescent="0.25">
      <c r="A70" s="288" t="s">
        <v>217</v>
      </c>
    </row>
    <row r="71" spans="1:11" x14ac:dyDescent="0.2">
      <c r="A71" s="541" t="s">
        <v>215</v>
      </c>
      <c r="B71" s="542"/>
      <c r="C71" s="542"/>
      <c r="D71" s="542"/>
      <c r="E71" s="542"/>
      <c r="F71" s="542"/>
      <c r="G71" s="542"/>
      <c r="H71" s="542"/>
      <c r="I71" s="542"/>
      <c r="J71" s="542"/>
      <c r="K71" s="543"/>
    </row>
    <row r="72" spans="1:11" x14ac:dyDescent="0.2">
      <c r="A72" s="544"/>
      <c r="B72" s="545"/>
      <c r="C72" s="545"/>
      <c r="D72" s="545"/>
      <c r="E72" s="545"/>
      <c r="F72" s="545"/>
      <c r="G72" s="545"/>
      <c r="H72" s="545"/>
      <c r="I72" s="545"/>
      <c r="J72" s="545"/>
      <c r="K72" s="546"/>
    </row>
    <row r="73" spans="1:11" x14ac:dyDescent="0.2">
      <c r="A73" s="544"/>
      <c r="B73" s="545"/>
      <c r="C73" s="545"/>
      <c r="D73" s="545"/>
      <c r="E73" s="545"/>
      <c r="F73" s="545"/>
      <c r="G73" s="545"/>
      <c r="H73" s="545"/>
      <c r="I73" s="545"/>
      <c r="J73" s="545"/>
      <c r="K73" s="546"/>
    </row>
    <row r="74" spans="1:11" x14ac:dyDescent="0.2">
      <c r="A74" s="544"/>
      <c r="B74" s="545"/>
      <c r="C74" s="545"/>
      <c r="D74" s="545"/>
      <c r="E74" s="545"/>
      <c r="F74" s="545"/>
      <c r="G74" s="545"/>
      <c r="H74" s="545"/>
      <c r="I74" s="545"/>
      <c r="J74" s="545"/>
      <c r="K74" s="546"/>
    </row>
    <row r="75" spans="1:11" x14ac:dyDescent="0.2">
      <c r="A75" s="544"/>
      <c r="B75" s="545"/>
      <c r="C75" s="545"/>
      <c r="D75" s="545"/>
      <c r="E75" s="545"/>
      <c r="F75" s="545"/>
      <c r="G75" s="545"/>
      <c r="H75" s="545"/>
      <c r="I75" s="545"/>
      <c r="J75" s="545"/>
      <c r="K75" s="546"/>
    </row>
    <row r="76" spans="1:11" x14ac:dyDescent="0.2">
      <c r="A76" s="544"/>
      <c r="B76" s="545"/>
      <c r="C76" s="545"/>
      <c r="D76" s="545"/>
      <c r="E76" s="545"/>
      <c r="F76" s="545"/>
      <c r="G76" s="545"/>
      <c r="H76" s="545"/>
      <c r="I76" s="545"/>
      <c r="J76" s="545"/>
      <c r="K76" s="546"/>
    </row>
    <row r="77" spans="1:11" x14ac:dyDescent="0.2">
      <c r="A77" s="544"/>
      <c r="B77" s="545"/>
      <c r="C77" s="545"/>
      <c r="D77" s="545"/>
      <c r="E77" s="545"/>
      <c r="F77" s="545"/>
      <c r="G77" s="545"/>
      <c r="H77" s="545"/>
      <c r="I77" s="545"/>
      <c r="J77" s="545"/>
      <c r="K77" s="546"/>
    </row>
    <row r="78" spans="1:11" x14ac:dyDescent="0.2">
      <c r="A78" s="544"/>
      <c r="B78" s="545"/>
      <c r="C78" s="545"/>
      <c r="D78" s="545"/>
      <c r="E78" s="545"/>
      <c r="F78" s="545"/>
      <c r="G78" s="545"/>
      <c r="H78" s="545"/>
      <c r="I78" s="545"/>
      <c r="J78" s="545"/>
      <c r="K78" s="546"/>
    </row>
    <row r="79" spans="1:11" x14ac:dyDescent="0.2">
      <c r="A79" s="544"/>
      <c r="B79" s="545"/>
      <c r="C79" s="545"/>
      <c r="D79" s="545"/>
      <c r="E79" s="545"/>
      <c r="F79" s="545"/>
      <c r="G79" s="545"/>
      <c r="H79" s="545"/>
      <c r="I79" s="545"/>
      <c r="J79" s="545"/>
      <c r="K79" s="546"/>
    </row>
    <row r="80" spans="1:11" x14ac:dyDescent="0.2">
      <c r="A80" s="544"/>
      <c r="B80" s="545"/>
      <c r="C80" s="545"/>
      <c r="D80" s="545"/>
      <c r="E80" s="545"/>
      <c r="F80" s="545"/>
      <c r="G80" s="545"/>
      <c r="H80" s="545"/>
      <c r="I80" s="545"/>
      <c r="J80" s="545"/>
      <c r="K80" s="546"/>
    </row>
    <row r="81" spans="1:11" ht="13.5" thickBot="1" x14ac:dyDescent="0.25">
      <c r="A81" s="547"/>
      <c r="B81" s="548"/>
      <c r="C81" s="548"/>
      <c r="D81" s="548"/>
      <c r="E81" s="548"/>
      <c r="F81" s="548"/>
      <c r="G81" s="548"/>
      <c r="H81" s="548"/>
      <c r="I81" s="548"/>
      <c r="J81" s="548"/>
      <c r="K81" s="549"/>
    </row>
    <row r="83" spans="1:11" ht="13.5" thickBot="1" x14ac:dyDescent="0.25">
      <c r="A83" s="288" t="s">
        <v>230</v>
      </c>
    </row>
    <row r="84" spans="1:11" x14ac:dyDescent="0.2">
      <c r="A84" s="527"/>
      <c r="B84" s="528"/>
      <c r="C84" s="528"/>
      <c r="D84" s="528"/>
      <c r="E84" s="528"/>
      <c r="F84" s="528"/>
      <c r="G84" s="528"/>
      <c r="H84" s="528"/>
      <c r="I84" s="528"/>
      <c r="J84" s="528"/>
      <c r="K84" s="529"/>
    </row>
    <row r="85" spans="1:11" x14ac:dyDescent="0.2">
      <c r="A85" s="530"/>
      <c r="B85" s="531"/>
      <c r="C85" s="531"/>
      <c r="D85" s="531"/>
      <c r="E85" s="531"/>
      <c r="F85" s="531"/>
      <c r="G85" s="531"/>
      <c r="H85" s="531"/>
      <c r="I85" s="531"/>
      <c r="J85" s="531"/>
      <c r="K85" s="532"/>
    </row>
    <row r="86" spans="1:11" x14ac:dyDescent="0.2">
      <c r="A86" s="530"/>
      <c r="B86" s="531"/>
      <c r="C86" s="531"/>
      <c r="D86" s="531"/>
      <c r="E86" s="531"/>
      <c r="F86" s="531"/>
      <c r="G86" s="531"/>
      <c r="H86" s="531"/>
      <c r="I86" s="531"/>
      <c r="J86" s="531"/>
      <c r="K86" s="532"/>
    </row>
    <row r="87" spans="1:11" x14ac:dyDescent="0.2">
      <c r="A87" s="530"/>
      <c r="B87" s="531"/>
      <c r="C87" s="531"/>
      <c r="D87" s="531"/>
      <c r="E87" s="531"/>
      <c r="F87" s="531"/>
      <c r="G87" s="531"/>
      <c r="H87" s="531"/>
      <c r="I87" s="531"/>
      <c r="J87" s="531"/>
      <c r="K87" s="532"/>
    </row>
    <row r="88" spans="1:11" x14ac:dyDescent="0.2">
      <c r="A88" s="530"/>
      <c r="B88" s="531"/>
      <c r="C88" s="531"/>
      <c r="D88" s="531"/>
      <c r="E88" s="531"/>
      <c r="F88" s="531"/>
      <c r="G88" s="531"/>
      <c r="H88" s="531"/>
      <c r="I88" s="531"/>
      <c r="J88" s="531"/>
      <c r="K88" s="532"/>
    </row>
    <row r="89" spans="1:11" x14ac:dyDescent="0.2">
      <c r="A89" s="530"/>
      <c r="B89" s="531"/>
      <c r="C89" s="531"/>
      <c r="D89" s="531"/>
      <c r="E89" s="531"/>
      <c r="F89" s="531"/>
      <c r="G89" s="531"/>
      <c r="H89" s="531"/>
      <c r="I89" s="531"/>
      <c r="J89" s="531"/>
      <c r="K89" s="532"/>
    </row>
    <row r="90" spans="1:11" x14ac:dyDescent="0.2">
      <c r="A90" s="530"/>
      <c r="B90" s="531"/>
      <c r="C90" s="531"/>
      <c r="D90" s="531"/>
      <c r="E90" s="531"/>
      <c r="F90" s="531"/>
      <c r="G90" s="531"/>
      <c r="H90" s="531"/>
      <c r="I90" s="531"/>
      <c r="J90" s="531"/>
      <c r="K90" s="532"/>
    </row>
    <row r="91" spans="1:11" x14ac:dyDescent="0.2">
      <c r="A91" s="530"/>
      <c r="B91" s="531"/>
      <c r="C91" s="531"/>
      <c r="D91" s="531"/>
      <c r="E91" s="531"/>
      <c r="F91" s="531"/>
      <c r="G91" s="531"/>
      <c r="H91" s="531"/>
      <c r="I91" s="531"/>
      <c r="J91" s="531"/>
      <c r="K91" s="532"/>
    </row>
    <row r="92" spans="1:11" ht="13.5" thickBot="1" x14ac:dyDescent="0.25">
      <c r="A92" s="533"/>
      <c r="B92" s="534"/>
      <c r="C92" s="534"/>
      <c r="D92" s="534"/>
      <c r="E92" s="534"/>
      <c r="F92" s="534"/>
      <c r="G92" s="534"/>
      <c r="H92" s="534"/>
      <c r="I92" s="534"/>
      <c r="J92" s="534"/>
      <c r="K92" s="535"/>
    </row>
  </sheetData>
  <mergeCells count="59">
    <mergeCell ref="B33:C33"/>
    <mergeCell ref="B34:C34"/>
    <mergeCell ref="B35:C35"/>
    <mergeCell ref="B36:C36"/>
    <mergeCell ref="B37:C37"/>
    <mergeCell ref="B28:C28"/>
    <mergeCell ref="B29:C29"/>
    <mergeCell ref="B30:C30"/>
    <mergeCell ref="B31:C31"/>
    <mergeCell ref="B32:C32"/>
    <mergeCell ref="B23:C23"/>
    <mergeCell ref="B24:C24"/>
    <mergeCell ref="B10:C10"/>
    <mergeCell ref="B11:C11"/>
    <mergeCell ref="B12:C12"/>
    <mergeCell ref="B13:C13"/>
    <mergeCell ref="B14:C14"/>
    <mergeCell ref="B15:C15"/>
    <mergeCell ref="B16:C16"/>
    <mergeCell ref="B17:C17"/>
    <mergeCell ref="B22:C22"/>
    <mergeCell ref="B45:C45"/>
    <mergeCell ref="B46:C46"/>
    <mergeCell ref="B48:C48"/>
    <mergeCell ref="B49:C49"/>
    <mergeCell ref="B50:C50"/>
    <mergeCell ref="A84:K92"/>
    <mergeCell ref="A47:K47"/>
    <mergeCell ref="G5:G7"/>
    <mergeCell ref="A58:K68"/>
    <mergeCell ref="A71:K81"/>
    <mergeCell ref="B43:C43"/>
    <mergeCell ref="B44:C44"/>
    <mergeCell ref="B51:C51"/>
    <mergeCell ref="B41:C41"/>
    <mergeCell ref="A42:K42"/>
    <mergeCell ref="A25:K25"/>
    <mergeCell ref="B26:C26"/>
    <mergeCell ref="B27:C27"/>
    <mergeCell ref="B38:C38"/>
    <mergeCell ref="B39:C39"/>
    <mergeCell ref="B40:C40"/>
    <mergeCell ref="A8:K8"/>
    <mergeCell ref="A5:A7"/>
    <mergeCell ref="B5:C7"/>
    <mergeCell ref="D5:D7"/>
    <mergeCell ref="E5:E7"/>
    <mergeCell ref="F5:F7"/>
    <mergeCell ref="H5:H7"/>
    <mergeCell ref="B9:C9"/>
    <mergeCell ref="B18:C18"/>
    <mergeCell ref="B19:C19"/>
    <mergeCell ref="B20:C20"/>
    <mergeCell ref="B21:C21"/>
    <mergeCell ref="A1:K1"/>
    <mergeCell ref="B4:H4"/>
    <mergeCell ref="I4:I7"/>
    <mergeCell ref="J4:J7"/>
    <mergeCell ref="K4:K7"/>
  </mergeCells>
  <pageMargins left="0.7" right="0.7" top="0.75" bottom="0.75" header="0.3" footer="0.3"/>
  <pageSetup paperSize="9" scale="61" fitToHeight="0"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EW76"/>
  <sheetViews>
    <sheetView tabSelected="1" topLeftCell="A55" zoomScaleNormal="100" workbookViewId="0">
      <selection activeCell="E71" sqref="E71"/>
    </sheetView>
  </sheetViews>
  <sheetFormatPr baseColWidth="10" defaultColWidth="11.5703125" defaultRowHeight="15" x14ac:dyDescent="0.25"/>
  <cols>
    <col min="1" max="1" width="13.85546875" style="302" customWidth="1"/>
    <col min="2" max="2" width="27" style="302" customWidth="1"/>
    <col min="3" max="3" width="13.5703125" style="272" customWidth="1"/>
    <col min="4" max="4" width="12" style="272" bestFit="1" customWidth="1"/>
    <col min="5" max="5" width="10.140625" style="272" customWidth="1"/>
    <col min="6" max="6" width="8.42578125" style="350" customWidth="1"/>
    <col min="7" max="7" width="12.42578125" style="350" customWidth="1"/>
    <col min="8" max="8" width="12.5703125" style="350" customWidth="1"/>
    <col min="9" max="10" width="13.140625" style="350" customWidth="1"/>
    <col min="11" max="11" width="6.42578125" style="350" customWidth="1"/>
    <col min="12" max="12" width="27.85546875" style="350" customWidth="1"/>
    <col min="13" max="13" width="20.85546875" style="350" customWidth="1"/>
    <col min="14" max="14" width="19.5703125" style="350" customWidth="1"/>
    <col min="15" max="15" width="11.5703125" style="302"/>
    <col min="16" max="16" width="12.85546875" style="302" customWidth="1"/>
    <col min="17" max="16384" width="11.5703125" style="302"/>
  </cols>
  <sheetData>
    <row r="1" spans="1:16377" ht="20.25" x14ac:dyDescent="0.25">
      <c r="A1" s="582" t="s">
        <v>73</v>
      </c>
      <c r="B1" s="583"/>
      <c r="C1" s="583"/>
      <c r="D1" s="583"/>
      <c r="E1" s="583"/>
      <c r="F1" s="583"/>
      <c r="G1" s="583"/>
      <c r="H1" s="583"/>
      <c r="I1" s="583"/>
      <c r="J1" s="583"/>
      <c r="K1" s="583"/>
      <c r="L1" s="583"/>
      <c r="M1" s="583"/>
      <c r="N1" s="583"/>
      <c r="O1" s="583"/>
    </row>
    <row r="2" spans="1:16377" ht="17.25" thickBot="1" x14ac:dyDescent="0.3">
      <c r="C2" s="302"/>
      <c r="D2" s="303"/>
      <c r="E2" s="303"/>
      <c r="F2" s="304"/>
      <c r="G2" s="305"/>
      <c r="H2" s="305"/>
      <c r="I2" s="305"/>
      <c r="J2" s="305"/>
      <c r="K2" s="305"/>
      <c r="L2" s="305"/>
      <c r="M2" s="305"/>
      <c r="N2" s="305"/>
    </row>
    <row r="3" spans="1:16377" ht="17.25" thickBot="1" x14ac:dyDescent="0.3">
      <c r="B3" s="306"/>
      <c r="C3" s="599" t="s">
        <v>195</v>
      </c>
      <c r="D3" s="600"/>
      <c r="E3" s="600"/>
      <c r="F3" s="600"/>
      <c r="G3" s="600"/>
      <c r="H3" s="601"/>
      <c r="I3" s="307"/>
      <c r="J3" s="305"/>
      <c r="K3" s="305"/>
      <c r="L3" s="305"/>
      <c r="M3" s="305"/>
      <c r="N3" s="305"/>
    </row>
    <row r="4" spans="1:16377" ht="14.45" customHeight="1" x14ac:dyDescent="0.25">
      <c r="B4" s="306"/>
      <c r="C4" s="602" t="s">
        <v>218</v>
      </c>
      <c r="D4" s="603"/>
      <c r="E4" s="603"/>
      <c r="F4" s="603"/>
      <c r="G4" s="603"/>
      <c r="H4" s="604"/>
      <c r="I4" s="308"/>
      <c r="J4" s="305"/>
      <c r="K4" s="305"/>
      <c r="L4" s="305"/>
      <c r="M4" s="305"/>
      <c r="N4" s="305"/>
    </row>
    <row r="5" spans="1:16377" ht="14.45" customHeight="1" x14ac:dyDescent="0.25">
      <c r="B5" s="306"/>
      <c r="C5" s="602" t="s">
        <v>235</v>
      </c>
      <c r="D5" s="603"/>
      <c r="E5" s="603"/>
      <c r="F5" s="603"/>
      <c r="G5" s="603"/>
      <c r="H5" s="604"/>
      <c r="I5" s="308"/>
      <c r="J5" s="376" t="s">
        <v>242</v>
      </c>
      <c r="K5" s="305"/>
      <c r="L5" s="305"/>
      <c r="M5" s="305"/>
      <c r="N5" s="305"/>
    </row>
    <row r="6" spans="1:16377" x14ac:dyDescent="0.25">
      <c r="B6" s="306"/>
      <c r="C6" s="602" t="s">
        <v>200</v>
      </c>
      <c r="D6" s="603"/>
      <c r="E6" s="603"/>
      <c r="F6" s="603"/>
      <c r="G6" s="603"/>
      <c r="H6" s="604"/>
      <c r="I6" s="390" t="str">
        <f>IF(I5&gt;(I3*0.15),ROUNDDOWN((I5-I3*0.15),0),"")</f>
        <v/>
      </c>
      <c r="J6" s="309"/>
      <c r="K6" s="305"/>
      <c r="L6" s="305"/>
      <c r="M6" s="305"/>
      <c r="N6" s="305"/>
    </row>
    <row r="7" spans="1:16377" ht="14.45" customHeight="1" thickBot="1" x14ac:dyDescent="0.3">
      <c r="B7" s="306"/>
      <c r="C7" s="605" t="s">
        <v>201</v>
      </c>
      <c r="D7" s="606"/>
      <c r="E7" s="606"/>
      <c r="F7" s="606"/>
      <c r="G7" s="606"/>
      <c r="H7" s="607"/>
      <c r="I7" s="391">
        <f>IF(I6="",I3,I3-I6)</f>
        <v>0</v>
      </c>
      <c r="J7" s="305"/>
      <c r="K7" s="305"/>
      <c r="L7" s="305"/>
      <c r="M7" s="305"/>
      <c r="N7" s="305"/>
    </row>
    <row r="8" spans="1:16377" ht="17.45" customHeight="1" thickBot="1" x14ac:dyDescent="0.35">
      <c r="A8" s="310"/>
      <c r="B8" s="311"/>
      <c r="C8" s="310"/>
      <c r="D8" s="311"/>
      <c r="E8" s="310"/>
      <c r="F8" s="311"/>
      <c r="G8" s="310"/>
      <c r="H8" s="311"/>
      <c r="I8" s="310"/>
      <c r="J8" s="311"/>
      <c r="K8" s="310"/>
      <c r="L8" s="310"/>
      <c r="M8" s="310"/>
      <c r="N8" s="310"/>
      <c r="O8" s="311"/>
      <c r="P8" s="310"/>
      <c r="Q8" s="311"/>
      <c r="R8" s="310"/>
      <c r="S8" s="311"/>
      <c r="T8" s="310"/>
      <c r="U8" s="311"/>
      <c r="V8" s="310"/>
      <c r="W8" s="311"/>
      <c r="X8" s="310"/>
      <c r="Y8" s="311"/>
      <c r="Z8" s="310"/>
      <c r="AA8" s="311"/>
      <c r="AB8" s="310"/>
      <c r="AC8" s="311"/>
      <c r="AD8" s="310"/>
      <c r="AE8" s="311"/>
      <c r="AF8" s="310"/>
      <c r="AG8" s="311"/>
      <c r="AH8" s="310"/>
      <c r="AI8" s="311"/>
      <c r="AJ8" s="310"/>
      <c r="AK8" s="311"/>
      <c r="AL8" s="310"/>
      <c r="AM8" s="311"/>
      <c r="AN8" s="310"/>
      <c r="AO8" s="311"/>
      <c r="AP8" s="310"/>
      <c r="AQ8" s="311"/>
      <c r="AR8" s="310"/>
      <c r="AS8" s="311"/>
      <c r="AT8" s="310"/>
      <c r="AU8" s="311"/>
      <c r="AV8" s="310"/>
      <c r="AW8" s="311"/>
      <c r="AX8" s="310"/>
      <c r="AY8" s="311"/>
      <c r="AZ8" s="310"/>
      <c r="BA8" s="311"/>
      <c r="BB8" s="310"/>
      <c r="BC8" s="311"/>
      <c r="BD8" s="310"/>
      <c r="BE8" s="311"/>
      <c r="BF8" s="310"/>
      <c r="BG8" s="311"/>
      <c r="BH8" s="310"/>
      <c r="BI8" s="311"/>
      <c r="BJ8" s="310"/>
      <c r="BK8" s="311"/>
      <c r="BL8" s="310"/>
      <c r="BM8" s="311"/>
      <c r="BN8" s="310"/>
      <c r="BO8" s="311"/>
      <c r="BP8" s="310"/>
      <c r="BQ8" s="311"/>
      <c r="BR8" s="310"/>
      <c r="BS8" s="311"/>
      <c r="BT8" s="310"/>
      <c r="BU8" s="311"/>
      <c r="BV8" s="310"/>
      <c r="BW8" s="311"/>
      <c r="BX8" s="310"/>
      <c r="BY8" s="311"/>
      <c r="BZ8" s="310"/>
      <c r="CA8" s="311"/>
      <c r="CB8" s="310"/>
      <c r="CC8" s="311"/>
      <c r="CD8" s="310"/>
      <c r="CE8" s="311"/>
      <c r="CF8" s="310"/>
      <c r="CG8" s="311"/>
      <c r="CH8" s="310"/>
      <c r="CI8" s="311"/>
      <c r="CJ8" s="310"/>
      <c r="CK8" s="311"/>
      <c r="CL8" s="310"/>
      <c r="CM8" s="311"/>
      <c r="CN8" s="310"/>
      <c r="CO8" s="311"/>
      <c r="CP8" s="310"/>
      <c r="CQ8" s="311"/>
      <c r="CR8" s="310"/>
      <c r="CS8" s="311"/>
      <c r="CT8" s="310"/>
      <c r="CU8" s="311"/>
      <c r="CV8" s="310"/>
      <c r="CW8" s="311"/>
      <c r="CX8" s="310"/>
      <c r="CY8" s="311"/>
      <c r="CZ8" s="310"/>
      <c r="DA8" s="311"/>
      <c r="DB8" s="310"/>
      <c r="DC8" s="311"/>
      <c r="DD8" s="310"/>
      <c r="DE8" s="311"/>
      <c r="DF8" s="310"/>
      <c r="DG8" s="311"/>
      <c r="DH8" s="310"/>
      <c r="DI8" s="311"/>
      <c r="DJ8" s="310"/>
      <c r="DK8" s="311"/>
      <c r="DL8" s="310"/>
      <c r="DM8" s="311"/>
      <c r="DN8" s="310"/>
      <c r="DO8" s="311"/>
      <c r="DP8" s="310"/>
      <c r="DQ8" s="311"/>
      <c r="DR8" s="310"/>
      <c r="DS8" s="311"/>
      <c r="DT8" s="310"/>
      <c r="DU8" s="311"/>
      <c r="DV8" s="310"/>
      <c r="DW8" s="311"/>
      <c r="DX8" s="310"/>
      <c r="DY8" s="311"/>
      <c r="DZ8" s="310"/>
      <c r="EA8" s="311"/>
      <c r="EB8" s="310"/>
      <c r="EC8" s="311"/>
      <c r="ED8" s="310"/>
      <c r="EE8" s="311"/>
      <c r="EF8" s="310"/>
      <c r="EG8" s="311"/>
      <c r="EH8" s="310"/>
      <c r="EI8" s="311"/>
      <c r="EJ8" s="310"/>
      <c r="EK8" s="311"/>
      <c r="EL8" s="310"/>
      <c r="EM8" s="311"/>
      <c r="EN8" s="310"/>
      <c r="EO8" s="311"/>
      <c r="EP8" s="310"/>
      <c r="EQ8" s="311"/>
      <c r="ER8" s="310"/>
      <c r="ES8" s="311"/>
      <c r="ET8" s="310"/>
      <c r="EU8" s="311"/>
      <c r="EV8" s="310"/>
      <c r="EW8" s="311"/>
      <c r="EX8" s="310"/>
      <c r="EY8" s="311"/>
      <c r="EZ8" s="310"/>
      <c r="FA8" s="311"/>
      <c r="FB8" s="310"/>
      <c r="FC8" s="311"/>
      <c r="FD8" s="310"/>
      <c r="FE8" s="311"/>
      <c r="FF8" s="310"/>
      <c r="FG8" s="311"/>
      <c r="FH8" s="310"/>
      <c r="FI8" s="311"/>
      <c r="FJ8" s="310"/>
      <c r="FK8" s="311"/>
      <c r="FL8" s="310"/>
      <c r="FM8" s="311"/>
      <c r="FN8" s="310"/>
      <c r="FO8" s="311"/>
      <c r="FP8" s="310"/>
      <c r="FQ8" s="311"/>
      <c r="FR8" s="310"/>
      <c r="FS8" s="311"/>
      <c r="FT8" s="310"/>
      <c r="FU8" s="311"/>
      <c r="FV8" s="310"/>
      <c r="FW8" s="311"/>
      <c r="FX8" s="310"/>
      <c r="FY8" s="311"/>
      <c r="FZ8" s="310"/>
      <c r="GA8" s="311"/>
      <c r="GB8" s="310"/>
      <c r="GC8" s="311"/>
      <c r="GD8" s="310"/>
      <c r="GE8" s="311"/>
      <c r="GF8" s="310"/>
      <c r="GG8" s="311"/>
      <c r="GH8" s="310"/>
      <c r="GI8" s="311"/>
      <c r="GJ8" s="310"/>
      <c r="GK8" s="311"/>
      <c r="GL8" s="310"/>
      <c r="GM8" s="311"/>
      <c r="GN8" s="310"/>
      <c r="GO8" s="311"/>
      <c r="GP8" s="310"/>
      <c r="GQ8" s="311"/>
      <c r="GR8" s="310"/>
      <c r="GS8" s="311"/>
      <c r="GT8" s="310"/>
      <c r="GU8" s="311"/>
      <c r="GV8" s="310"/>
      <c r="GW8" s="311"/>
      <c r="GX8" s="310"/>
      <c r="GY8" s="311"/>
      <c r="GZ8" s="310"/>
      <c r="HA8" s="311"/>
      <c r="HB8" s="310"/>
      <c r="HC8" s="311"/>
      <c r="HD8" s="310"/>
      <c r="HE8" s="311"/>
      <c r="HF8" s="310"/>
      <c r="HG8" s="311"/>
      <c r="HH8" s="310"/>
      <c r="HI8" s="311"/>
      <c r="HJ8" s="310"/>
      <c r="HK8" s="311"/>
      <c r="HL8" s="310"/>
      <c r="HM8" s="311"/>
      <c r="HN8" s="310"/>
      <c r="HO8" s="311"/>
      <c r="HP8" s="310"/>
      <c r="HQ8" s="311"/>
      <c r="HR8" s="310"/>
      <c r="HS8" s="311"/>
      <c r="HT8" s="310"/>
      <c r="HU8" s="311"/>
      <c r="HV8" s="310"/>
      <c r="HW8" s="311"/>
      <c r="HX8" s="310"/>
      <c r="HY8" s="311"/>
      <c r="HZ8" s="310"/>
      <c r="IA8" s="311"/>
      <c r="IB8" s="310"/>
      <c r="IC8" s="311"/>
      <c r="ID8" s="310"/>
      <c r="IE8" s="311"/>
      <c r="IF8" s="310"/>
      <c r="IG8" s="311"/>
      <c r="IH8" s="310"/>
      <c r="II8" s="311"/>
      <c r="IJ8" s="310"/>
      <c r="IK8" s="311"/>
      <c r="IL8" s="310"/>
      <c r="IM8" s="311"/>
      <c r="IN8" s="310"/>
      <c r="IO8" s="311"/>
      <c r="IP8" s="310"/>
      <c r="IQ8" s="311"/>
      <c r="IR8" s="310"/>
      <c r="IS8" s="311"/>
      <c r="IT8" s="310"/>
      <c r="IU8" s="311"/>
      <c r="IV8" s="310"/>
      <c r="IW8" s="311"/>
      <c r="IX8" s="310"/>
      <c r="IY8" s="311"/>
      <c r="IZ8" s="310"/>
      <c r="JA8" s="311"/>
      <c r="JB8" s="310"/>
      <c r="JC8" s="311"/>
      <c r="JD8" s="310"/>
      <c r="JE8" s="311"/>
      <c r="JF8" s="310"/>
      <c r="JG8" s="311"/>
      <c r="JH8" s="310"/>
      <c r="JI8" s="311"/>
      <c r="JJ8" s="310"/>
      <c r="JK8" s="311"/>
      <c r="JL8" s="310"/>
      <c r="JM8" s="311"/>
      <c r="JN8" s="310"/>
      <c r="JO8" s="311"/>
      <c r="JP8" s="310"/>
      <c r="JQ8" s="311"/>
      <c r="JR8" s="310"/>
      <c r="JS8" s="311"/>
      <c r="JT8" s="310"/>
      <c r="JU8" s="311"/>
      <c r="JV8" s="310"/>
      <c r="JW8" s="311"/>
      <c r="JX8" s="310"/>
      <c r="JY8" s="311"/>
      <c r="JZ8" s="310"/>
      <c r="KA8" s="311"/>
      <c r="KB8" s="310"/>
      <c r="KC8" s="311"/>
      <c r="KD8" s="310"/>
      <c r="KE8" s="311"/>
      <c r="KF8" s="310"/>
      <c r="KG8" s="311"/>
      <c r="KH8" s="310"/>
      <c r="KI8" s="311"/>
      <c r="KJ8" s="310"/>
      <c r="KK8" s="311"/>
      <c r="KL8" s="310"/>
      <c r="KM8" s="311"/>
      <c r="KN8" s="310"/>
      <c r="KO8" s="311"/>
      <c r="KP8" s="310"/>
      <c r="KQ8" s="311"/>
      <c r="KR8" s="310"/>
      <c r="KS8" s="311"/>
      <c r="KT8" s="310"/>
      <c r="KU8" s="311"/>
      <c r="KV8" s="310"/>
      <c r="KW8" s="311"/>
      <c r="KX8" s="310"/>
      <c r="KY8" s="311"/>
      <c r="KZ8" s="310"/>
      <c r="LA8" s="311"/>
      <c r="LB8" s="310"/>
      <c r="LC8" s="311"/>
      <c r="LD8" s="310"/>
      <c r="LE8" s="311"/>
      <c r="LF8" s="310"/>
      <c r="LG8" s="311"/>
      <c r="LH8" s="310"/>
      <c r="LI8" s="311"/>
      <c r="LJ8" s="310"/>
      <c r="LK8" s="311"/>
      <c r="LL8" s="310"/>
      <c r="LM8" s="311"/>
      <c r="LN8" s="310"/>
      <c r="LO8" s="311"/>
      <c r="LP8" s="310"/>
      <c r="LQ8" s="311"/>
      <c r="LR8" s="310"/>
      <c r="LS8" s="311"/>
      <c r="LT8" s="310"/>
      <c r="LU8" s="311"/>
      <c r="LV8" s="310"/>
      <c r="LW8" s="311"/>
      <c r="LX8" s="310"/>
      <c r="LY8" s="311"/>
      <c r="LZ8" s="310"/>
      <c r="MA8" s="311"/>
      <c r="MB8" s="310"/>
      <c r="MC8" s="311"/>
      <c r="MD8" s="310"/>
      <c r="ME8" s="311"/>
      <c r="MF8" s="310"/>
      <c r="MG8" s="311"/>
      <c r="MH8" s="310"/>
      <c r="MI8" s="311"/>
      <c r="MJ8" s="310"/>
      <c r="MK8" s="311"/>
      <c r="ML8" s="310"/>
      <c r="MM8" s="311"/>
      <c r="MN8" s="310"/>
      <c r="MO8" s="311"/>
      <c r="MP8" s="310"/>
      <c r="MQ8" s="311"/>
      <c r="MR8" s="310"/>
      <c r="MS8" s="311"/>
      <c r="MT8" s="310"/>
      <c r="MU8" s="311"/>
      <c r="MV8" s="310"/>
      <c r="MW8" s="311"/>
      <c r="MX8" s="310"/>
      <c r="MY8" s="311"/>
      <c r="MZ8" s="310"/>
      <c r="NA8" s="311"/>
      <c r="NB8" s="310"/>
      <c r="NC8" s="311"/>
      <c r="ND8" s="310"/>
      <c r="NE8" s="311"/>
      <c r="NF8" s="310"/>
      <c r="NG8" s="311"/>
      <c r="NH8" s="310"/>
      <c r="NI8" s="311"/>
      <c r="NJ8" s="310"/>
      <c r="NK8" s="311"/>
      <c r="NL8" s="310"/>
      <c r="NM8" s="311"/>
      <c r="NN8" s="310"/>
      <c r="NO8" s="311"/>
      <c r="NP8" s="310"/>
      <c r="NQ8" s="311"/>
      <c r="NR8" s="310"/>
      <c r="NS8" s="311"/>
      <c r="NT8" s="310"/>
      <c r="NU8" s="311"/>
      <c r="NV8" s="310"/>
      <c r="NW8" s="311"/>
      <c r="NX8" s="310"/>
      <c r="NY8" s="311"/>
      <c r="NZ8" s="310"/>
      <c r="OA8" s="311"/>
      <c r="OB8" s="310"/>
      <c r="OC8" s="311"/>
      <c r="OD8" s="310"/>
      <c r="OE8" s="311"/>
      <c r="OF8" s="310"/>
      <c r="OG8" s="311"/>
      <c r="OH8" s="310"/>
      <c r="OI8" s="311"/>
      <c r="OJ8" s="310"/>
      <c r="OK8" s="311"/>
      <c r="OL8" s="310"/>
      <c r="OM8" s="311"/>
      <c r="ON8" s="310"/>
      <c r="OO8" s="311"/>
      <c r="OP8" s="310"/>
      <c r="OQ8" s="311"/>
      <c r="OR8" s="310"/>
      <c r="OS8" s="311"/>
      <c r="OT8" s="310"/>
      <c r="OU8" s="311"/>
      <c r="OV8" s="310"/>
      <c r="OW8" s="311"/>
      <c r="OX8" s="310"/>
      <c r="OY8" s="311"/>
      <c r="OZ8" s="310"/>
      <c r="PA8" s="311"/>
      <c r="PB8" s="310"/>
      <c r="PC8" s="311"/>
      <c r="PD8" s="310"/>
      <c r="PE8" s="311"/>
      <c r="PF8" s="310"/>
      <c r="PG8" s="311"/>
      <c r="PH8" s="310"/>
      <c r="PI8" s="311"/>
      <c r="PJ8" s="310"/>
      <c r="PK8" s="311"/>
      <c r="PL8" s="310"/>
      <c r="PM8" s="311"/>
      <c r="PN8" s="310"/>
      <c r="PO8" s="311"/>
      <c r="PP8" s="310"/>
      <c r="PQ8" s="311"/>
      <c r="PR8" s="310"/>
      <c r="PS8" s="311"/>
      <c r="PT8" s="310"/>
      <c r="PU8" s="311"/>
      <c r="PV8" s="310"/>
      <c r="PW8" s="311"/>
      <c r="PX8" s="310"/>
      <c r="PY8" s="311"/>
      <c r="PZ8" s="310"/>
      <c r="QA8" s="311"/>
      <c r="QB8" s="310"/>
      <c r="QC8" s="311"/>
      <c r="QD8" s="310"/>
      <c r="QE8" s="311"/>
      <c r="QF8" s="310"/>
      <c r="QG8" s="311"/>
      <c r="QH8" s="310"/>
      <c r="QI8" s="311"/>
      <c r="QJ8" s="310"/>
      <c r="QK8" s="311"/>
      <c r="QL8" s="310"/>
      <c r="QM8" s="311"/>
      <c r="QN8" s="310"/>
      <c r="QO8" s="311"/>
      <c r="QP8" s="310"/>
      <c r="QQ8" s="311"/>
      <c r="QR8" s="310"/>
      <c r="QS8" s="311"/>
      <c r="QT8" s="310"/>
      <c r="QU8" s="311"/>
      <c r="QV8" s="310"/>
      <c r="QW8" s="311"/>
      <c r="QX8" s="310"/>
      <c r="QY8" s="311"/>
      <c r="QZ8" s="310"/>
      <c r="RA8" s="311"/>
      <c r="RB8" s="310"/>
      <c r="RC8" s="311"/>
      <c r="RD8" s="310"/>
      <c r="RE8" s="311"/>
      <c r="RF8" s="310"/>
      <c r="RG8" s="311"/>
      <c r="RH8" s="310"/>
      <c r="RI8" s="311"/>
      <c r="RJ8" s="310"/>
      <c r="RK8" s="311"/>
      <c r="RL8" s="310"/>
      <c r="RM8" s="311"/>
      <c r="RN8" s="310"/>
      <c r="RO8" s="311"/>
      <c r="RP8" s="310"/>
      <c r="RQ8" s="311"/>
      <c r="RR8" s="310"/>
      <c r="RS8" s="311"/>
      <c r="RT8" s="310"/>
      <c r="RU8" s="311"/>
      <c r="RV8" s="310"/>
      <c r="RW8" s="311"/>
      <c r="RX8" s="310"/>
      <c r="RY8" s="311"/>
      <c r="RZ8" s="310"/>
      <c r="SA8" s="311"/>
      <c r="SB8" s="310"/>
      <c r="SC8" s="311"/>
      <c r="SD8" s="310"/>
      <c r="SE8" s="311"/>
      <c r="SF8" s="310"/>
      <c r="SG8" s="311"/>
      <c r="SH8" s="310"/>
      <c r="SI8" s="311"/>
      <c r="SJ8" s="310"/>
      <c r="SK8" s="311"/>
      <c r="SL8" s="310"/>
      <c r="SM8" s="311"/>
      <c r="SN8" s="310"/>
      <c r="SO8" s="311"/>
      <c r="SP8" s="310"/>
      <c r="SQ8" s="311"/>
      <c r="SR8" s="310"/>
      <c r="SS8" s="311"/>
      <c r="ST8" s="310"/>
      <c r="SU8" s="311"/>
      <c r="SV8" s="310"/>
      <c r="SW8" s="311"/>
      <c r="SX8" s="310"/>
      <c r="SY8" s="311"/>
      <c r="SZ8" s="310"/>
      <c r="TA8" s="311"/>
      <c r="TB8" s="310"/>
      <c r="TC8" s="311"/>
      <c r="TD8" s="310"/>
      <c r="TE8" s="311"/>
      <c r="TF8" s="310"/>
      <c r="TG8" s="311"/>
      <c r="TH8" s="310"/>
      <c r="TI8" s="311"/>
      <c r="TJ8" s="310"/>
      <c r="TK8" s="311"/>
      <c r="TL8" s="310"/>
      <c r="TM8" s="311"/>
      <c r="TN8" s="310"/>
      <c r="TO8" s="311"/>
      <c r="TP8" s="310"/>
      <c r="TQ8" s="311"/>
      <c r="TR8" s="310"/>
      <c r="TS8" s="311"/>
      <c r="TT8" s="310"/>
      <c r="TU8" s="311"/>
      <c r="TV8" s="310"/>
      <c r="TW8" s="311"/>
      <c r="TX8" s="310"/>
      <c r="TY8" s="311"/>
      <c r="TZ8" s="310"/>
      <c r="UA8" s="311"/>
      <c r="UB8" s="310"/>
      <c r="UC8" s="311"/>
      <c r="UD8" s="310"/>
      <c r="UE8" s="311"/>
      <c r="UF8" s="310"/>
      <c r="UG8" s="311"/>
      <c r="UH8" s="310"/>
      <c r="UI8" s="311"/>
      <c r="UJ8" s="310"/>
      <c r="UK8" s="311"/>
      <c r="UL8" s="310"/>
      <c r="UM8" s="311"/>
      <c r="UN8" s="310"/>
      <c r="UO8" s="311"/>
      <c r="UP8" s="310"/>
      <c r="UQ8" s="311"/>
      <c r="UR8" s="310"/>
      <c r="US8" s="311"/>
      <c r="UT8" s="310"/>
      <c r="UU8" s="311"/>
      <c r="UV8" s="310"/>
      <c r="UW8" s="311"/>
      <c r="UX8" s="310"/>
      <c r="UY8" s="311"/>
      <c r="UZ8" s="310"/>
      <c r="VA8" s="311"/>
      <c r="VB8" s="310"/>
      <c r="VC8" s="311"/>
      <c r="VD8" s="310"/>
      <c r="VE8" s="311"/>
      <c r="VF8" s="310"/>
      <c r="VG8" s="311"/>
      <c r="VH8" s="310"/>
      <c r="VI8" s="311"/>
      <c r="VJ8" s="310"/>
      <c r="VK8" s="311"/>
      <c r="VL8" s="310"/>
      <c r="VM8" s="311"/>
      <c r="VN8" s="310"/>
      <c r="VO8" s="311"/>
      <c r="VP8" s="310"/>
      <c r="VQ8" s="311"/>
      <c r="VR8" s="310"/>
      <c r="VS8" s="311"/>
      <c r="VT8" s="310"/>
      <c r="VU8" s="311"/>
      <c r="VV8" s="310"/>
      <c r="VW8" s="311"/>
      <c r="VX8" s="310"/>
      <c r="VY8" s="311"/>
      <c r="VZ8" s="310"/>
      <c r="WA8" s="311"/>
      <c r="WB8" s="310"/>
      <c r="WC8" s="311"/>
      <c r="WD8" s="310"/>
      <c r="WE8" s="311"/>
      <c r="WF8" s="310"/>
      <c r="WG8" s="311"/>
      <c r="WH8" s="310"/>
      <c r="WI8" s="311"/>
      <c r="WJ8" s="310"/>
      <c r="WK8" s="311"/>
      <c r="WL8" s="310"/>
      <c r="WM8" s="311"/>
      <c r="WN8" s="310"/>
      <c r="WO8" s="311"/>
      <c r="WP8" s="310"/>
      <c r="WQ8" s="311"/>
      <c r="WR8" s="310"/>
      <c r="WS8" s="311"/>
      <c r="WT8" s="310"/>
      <c r="WU8" s="311"/>
      <c r="WV8" s="310"/>
      <c r="WW8" s="311"/>
      <c r="WX8" s="310"/>
      <c r="WY8" s="311"/>
      <c r="WZ8" s="310"/>
      <c r="XA8" s="311"/>
      <c r="XB8" s="310"/>
      <c r="XC8" s="311"/>
      <c r="XD8" s="310"/>
      <c r="XE8" s="311"/>
      <c r="XF8" s="310"/>
      <c r="XG8" s="311"/>
      <c r="XH8" s="310"/>
      <c r="XI8" s="311"/>
      <c r="XJ8" s="310"/>
      <c r="XK8" s="311"/>
      <c r="XL8" s="310"/>
      <c r="XM8" s="311"/>
      <c r="XN8" s="310"/>
      <c r="XO8" s="311"/>
      <c r="XP8" s="310"/>
      <c r="XQ8" s="311"/>
      <c r="XR8" s="310"/>
      <c r="XS8" s="311"/>
      <c r="XT8" s="310"/>
      <c r="XU8" s="311"/>
      <c r="XV8" s="310"/>
      <c r="XW8" s="311"/>
      <c r="XX8" s="310"/>
      <c r="XY8" s="311"/>
      <c r="XZ8" s="310"/>
      <c r="YA8" s="311"/>
      <c r="YB8" s="310"/>
      <c r="YC8" s="311"/>
      <c r="YD8" s="310"/>
      <c r="YE8" s="311"/>
      <c r="YF8" s="310"/>
      <c r="YG8" s="311"/>
      <c r="YH8" s="310"/>
      <c r="YI8" s="311"/>
      <c r="YJ8" s="310"/>
      <c r="YK8" s="311"/>
      <c r="YL8" s="310"/>
      <c r="YM8" s="311"/>
      <c r="YN8" s="310"/>
      <c r="YO8" s="311"/>
      <c r="YP8" s="310"/>
      <c r="YQ8" s="311"/>
      <c r="YR8" s="310"/>
      <c r="YS8" s="311"/>
      <c r="YT8" s="310"/>
      <c r="YU8" s="311"/>
      <c r="YV8" s="310"/>
      <c r="YW8" s="311"/>
      <c r="YX8" s="310"/>
      <c r="YY8" s="311"/>
      <c r="YZ8" s="310"/>
      <c r="ZA8" s="311"/>
      <c r="ZB8" s="310"/>
      <c r="ZC8" s="311"/>
      <c r="ZD8" s="310"/>
      <c r="ZE8" s="311"/>
      <c r="ZF8" s="310"/>
      <c r="ZG8" s="311"/>
      <c r="ZH8" s="310"/>
      <c r="ZI8" s="311"/>
      <c r="ZJ8" s="310"/>
      <c r="ZK8" s="311"/>
      <c r="ZL8" s="310"/>
      <c r="ZM8" s="311"/>
      <c r="ZN8" s="310"/>
      <c r="ZO8" s="311"/>
      <c r="ZP8" s="310"/>
      <c r="ZQ8" s="311"/>
      <c r="ZR8" s="310"/>
      <c r="ZS8" s="311"/>
      <c r="ZT8" s="310"/>
      <c r="ZU8" s="311"/>
      <c r="ZV8" s="310"/>
      <c r="ZW8" s="311"/>
      <c r="ZX8" s="310"/>
      <c r="ZY8" s="311"/>
      <c r="ZZ8" s="310"/>
      <c r="AAA8" s="311"/>
      <c r="AAB8" s="310"/>
      <c r="AAC8" s="311"/>
      <c r="AAD8" s="310"/>
      <c r="AAE8" s="311"/>
      <c r="AAF8" s="310"/>
      <c r="AAG8" s="311"/>
      <c r="AAH8" s="310"/>
      <c r="AAI8" s="311"/>
      <c r="AAJ8" s="310"/>
      <c r="AAK8" s="311"/>
      <c r="AAL8" s="310"/>
      <c r="AAM8" s="311"/>
      <c r="AAN8" s="310"/>
      <c r="AAO8" s="311"/>
      <c r="AAP8" s="310"/>
      <c r="AAQ8" s="311"/>
      <c r="AAR8" s="310"/>
      <c r="AAS8" s="311"/>
      <c r="AAT8" s="310"/>
      <c r="AAU8" s="311"/>
      <c r="AAV8" s="310"/>
      <c r="AAW8" s="311"/>
      <c r="AAX8" s="310"/>
      <c r="AAY8" s="311"/>
      <c r="AAZ8" s="310"/>
      <c r="ABA8" s="311"/>
      <c r="ABB8" s="310"/>
      <c r="ABC8" s="311"/>
      <c r="ABD8" s="310"/>
      <c r="ABE8" s="311"/>
      <c r="ABF8" s="310"/>
      <c r="ABG8" s="311"/>
      <c r="ABH8" s="310"/>
      <c r="ABI8" s="311"/>
      <c r="ABJ8" s="310"/>
      <c r="ABK8" s="311"/>
      <c r="ABL8" s="310"/>
      <c r="ABM8" s="311"/>
      <c r="ABN8" s="310"/>
      <c r="ABO8" s="311"/>
      <c r="ABP8" s="310"/>
      <c r="ABQ8" s="311"/>
      <c r="ABR8" s="310"/>
      <c r="ABS8" s="311"/>
      <c r="ABT8" s="310"/>
      <c r="ABU8" s="311"/>
      <c r="ABV8" s="310"/>
      <c r="ABW8" s="311"/>
      <c r="ABX8" s="310"/>
      <c r="ABY8" s="311"/>
      <c r="ABZ8" s="310"/>
      <c r="ACA8" s="311"/>
      <c r="ACB8" s="310"/>
      <c r="ACC8" s="311"/>
      <c r="ACD8" s="310"/>
      <c r="ACE8" s="311"/>
      <c r="ACF8" s="310"/>
      <c r="ACG8" s="311"/>
      <c r="ACH8" s="310"/>
      <c r="ACI8" s="311"/>
      <c r="ACJ8" s="310"/>
      <c r="ACK8" s="311"/>
      <c r="ACL8" s="310"/>
      <c r="ACM8" s="311"/>
      <c r="ACN8" s="310"/>
      <c r="ACO8" s="311"/>
      <c r="ACP8" s="310"/>
      <c r="ACQ8" s="311"/>
      <c r="ACR8" s="310"/>
      <c r="ACS8" s="311"/>
      <c r="ACT8" s="310"/>
      <c r="ACU8" s="311"/>
      <c r="ACV8" s="310"/>
      <c r="ACW8" s="311"/>
      <c r="ACX8" s="310"/>
      <c r="ACY8" s="311"/>
      <c r="ACZ8" s="310"/>
      <c r="ADA8" s="311"/>
      <c r="ADB8" s="310"/>
      <c r="ADC8" s="311"/>
      <c r="ADD8" s="310"/>
      <c r="ADE8" s="311"/>
      <c r="ADF8" s="310"/>
      <c r="ADG8" s="311"/>
      <c r="ADH8" s="310"/>
      <c r="ADI8" s="311"/>
      <c r="ADJ8" s="310"/>
      <c r="ADK8" s="311"/>
      <c r="ADL8" s="310"/>
      <c r="ADM8" s="311"/>
      <c r="ADN8" s="310"/>
      <c r="ADO8" s="311"/>
      <c r="ADP8" s="310"/>
      <c r="ADQ8" s="311"/>
      <c r="ADR8" s="310"/>
      <c r="ADS8" s="311"/>
      <c r="ADT8" s="310"/>
      <c r="ADU8" s="311"/>
      <c r="ADV8" s="310"/>
      <c r="ADW8" s="311"/>
      <c r="ADX8" s="310"/>
      <c r="ADY8" s="311"/>
      <c r="ADZ8" s="310"/>
      <c r="AEA8" s="311"/>
      <c r="AEB8" s="310"/>
      <c r="AEC8" s="311"/>
      <c r="AED8" s="310"/>
      <c r="AEE8" s="311"/>
      <c r="AEF8" s="310"/>
      <c r="AEG8" s="311"/>
      <c r="AEH8" s="310"/>
      <c r="AEI8" s="311"/>
      <c r="AEJ8" s="310"/>
      <c r="AEK8" s="311"/>
      <c r="AEL8" s="310"/>
      <c r="AEM8" s="311"/>
      <c r="AEN8" s="310"/>
      <c r="AEO8" s="311"/>
      <c r="AEP8" s="310"/>
      <c r="AEQ8" s="311"/>
      <c r="AER8" s="310"/>
      <c r="AES8" s="311"/>
      <c r="AET8" s="310"/>
      <c r="AEU8" s="311"/>
      <c r="AEV8" s="310"/>
      <c r="AEW8" s="311"/>
      <c r="AEX8" s="310"/>
      <c r="AEY8" s="311"/>
      <c r="AEZ8" s="310"/>
      <c r="AFA8" s="311"/>
      <c r="AFB8" s="310"/>
      <c r="AFC8" s="311"/>
      <c r="AFD8" s="310"/>
      <c r="AFE8" s="311"/>
      <c r="AFF8" s="310"/>
      <c r="AFG8" s="311"/>
      <c r="AFH8" s="310"/>
      <c r="AFI8" s="311"/>
      <c r="AFJ8" s="310"/>
      <c r="AFK8" s="311"/>
      <c r="AFL8" s="310"/>
      <c r="AFM8" s="311"/>
      <c r="AFN8" s="310"/>
      <c r="AFO8" s="311"/>
      <c r="AFP8" s="310"/>
      <c r="AFQ8" s="311"/>
      <c r="AFR8" s="310"/>
      <c r="AFS8" s="311"/>
      <c r="AFT8" s="310"/>
      <c r="AFU8" s="311"/>
      <c r="AFV8" s="310"/>
      <c r="AFW8" s="311"/>
      <c r="AFX8" s="310"/>
      <c r="AFY8" s="311"/>
      <c r="AFZ8" s="310"/>
      <c r="AGA8" s="311"/>
      <c r="AGB8" s="310"/>
      <c r="AGC8" s="311"/>
      <c r="AGD8" s="310"/>
      <c r="AGE8" s="311"/>
      <c r="AGF8" s="310"/>
      <c r="AGG8" s="311"/>
      <c r="AGH8" s="310"/>
      <c r="AGI8" s="311"/>
      <c r="AGJ8" s="310"/>
      <c r="AGK8" s="311"/>
      <c r="AGL8" s="310"/>
      <c r="AGM8" s="311"/>
      <c r="AGN8" s="310"/>
      <c r="AGO8" s="311"/>
      <c r="AGP8" s="310"/>
      <c r="AGQ8" s="311"/>
      <c r="AGR8" s="310"/>
      <c r="AGS8" s="311"/>
      <c r="AGT8" s="310"/>
      <c r="AGU8" s="311"/>
      <c r="AGV8" s="310"/>
      <c r="AGW8" s="311"/>
      <c r="AGX8" s="310"/>
      <c r="AGY8" s="311"/>
      <c r="AGZ8" s="310"/>
      <c r="AHA8" s="311"/>
      <c r="AHB8" s="310"/>
      <c r="AHC8" s="311"/>
      <c r="AHD8" s="310"/>
      <c r="AHE8" s="311"/>
      <c r="AHF8" s="310"/>
      <c r="AHG8" s="311"/>
      <c r="AHH8" s="310"/>
      <c r="AHI8" s="311"/>
      <c r="AHJ8" s="310"/>
      <c r="AHK8" s="311"/>
      <c r="AHL8" s="310"/>
      <c r="AHM8" s="311"/>
      <c r="AHN8" s="310"/>
      <c r="AHO8" s="311"/>
      <c r="AHP8" s="310"/>
      <c r="AHQ8" s="311"/>
      <c r="AHR8" s="310"/>
      <c r="AHS8" s="311"/>
      <c r="AHT8" s="310"/>
      <c r="AHU8" s="311"/>
      <c r="AHV8" s="310"/>
      <c r="AHW8" s="311"/>
      <c r="AHX8" s="310"/>
      <c r="AHY8" s="311"/>
      <c r="AHZ8" s="310"/>
      <c r="AIA8" s="311"/>
      <c r="AIB8" s="310"/>
      <c r="AIC8" s="311"/>
      <c r="AID8" s="310"/>
      <c r="AIE8" s="311"/>
      <c r="AIF8" s="310"/>
      <c r="AIG8" s="311"/>
      <c r="AIH8" s="310"/>
      <c r="AII8" s="311"/>
      <c r="AIJ8" s="310"/>
      <c r="AIK8" s="311"/>
      <c r="AIL8" s="310"/>
      <c r="AIM8" s="311"/>
      <c r="AIN8" s="310"/>
      <c r="AIO8" s="311"/>
      <c r="AIP8" s="310"/>
      <c r="AIQ8" s="311"/>
      <c r="AIR8" s="310"/>
      <c r="AIS8" s="311"/>
      <c r="AIT8" s="310"/>
      <c r="AIU8" s="311"/>
      <c r="AIV8" s="310"/>
      <c r="AIW8" s="311"/>
      <c r="AIX8" s="310"/>
      <c r="AIY8" s="311"/>
      <c r="AIZ8" s="310"/>
      <c r="AJA8" s="311"/>
      <c r="AJB8" s="310"/>
      <c r="AJC8" s="311"/>
      <c r="AJD8" s="310"/>
      <c r="AJE8" s="311"/>
      <c r="AJF8" s="310"/>
      <c r="AJG8" s="311"/>
      <c r="AJH8" s="310"/>
      <c r="AJI8" s="311"/>
      <c r="AJJ8" s="310"/>
      <c r="AJK8" s="311"/>
      <c r="AJL8" s="310"/>
      <c r="AJM8" s="311"/>
      <c r="AJN8" s="310"/>
      <c r="AJO8" s="311"/>
      <c r="AJP8" s="310"/>
      <c r="AJQ8" s="311"/>
      <c r="AJR8" s="310"/>
      <c r="AJS8" s="311"/>
      <c r="AJT8" s="310"/>
      <c r="AJU8" s="311"/>
      <c r="AJV8" s="310"/>
      <c r="AJW8" s="311"/>
      <c r="AJX8" s="310"/>
      <c r="AJY8" s="311"/>
      <c r="AJZ8" s="310"/>
      <c r="AKA8" s="311"/>
      <c r="AKB8" s="310"/>
      <c r="AKC8" s="311"/>
      <c r="AKD8" s="310"/>
      <c r="AKE8" s="311"/>
      <c r="AKF8" s="310"/>
      <c r="AKG8" s="311"/>
      <c r="AKH8" s="310"/>
      <c r="AKI8" s="311"/>
      <c r="AKJ8" s="310"/>
      <c r="AKK8" s="311"/>
      <c r="AKL8" s="310"/>
      <c r="AKM8" s="311"/>
      <c r="AKN8" s="310"/>
      <c r="AKO8" s="311"/>
      <c r="AKP8" s="310"/>
      <c r="AKQ8" s="311"/>
      <c r="AKR8" s="310"/>
      <c r="AKS8" s="311"/>
      <c r="AKT8" s="310"/>
      <c r="AKU8" s="311"/>
      <c r="AKV8" s="310"/>
      <c r="AKW8" s="311"/>
      <c r="AKX8" s="310"/>
      <c r="AKY8" s="311"/>
      <c r="AKZ8" s="310"/>
      <c r="ALA8" s="311"/>
      <c r="ALB8" s="310"/>
      <c r="ALC8" s="311"/>
      <c r="ALD8" s="310"/>
      <c r="ALE8" s="311"/>
      <c r="ALF8" s="310"/>
      <c r="ALG8" s="311"/>
      <c r="ALH8" s="310"/>
      <c r="ALI8" s="311"/>
      <c r="ALJ8" s="310"/>
      <c r="ALK8" s="311"/>
      <c r="ALL8" s="310"/>
      <c r="ALM8" s="311"/>
      <c r="ALN8" s="310"/>
      <c r="ALO8" s="311"/>
      <c r="ALP8" s="310"/>
      <c r="ALQ8" s="311"/>
      <c r="ALR8" s="310"/>
      <c r="ALS8" s="311"/>
      <c r="ALT8" s="310"/>
      <c r="ALU8" s="311"/>
      <c r="ALV8" s="310"/>
      <c r="ALW8" s="311"/>
      <c r="ALX8" s="310"/>
      <c r="ALY8" s="311"/>
      <c r="ALZ8" s="310"/>
      <c r="AMA8" s="311"/>
      <c r="AMB8" s="310"/>
      <c r="AMC8" s="311"/>
      <c r="AMD8" s="310"/>
      <c r="AME8" s="311"/>
      <c r="AMF8" s="310"/>
      <c r="AMG8" s="311"/>
      <c r="AMH8" s="310"/>
      <c r="AMI8" s="311"/>
      <c r="AMJ8" s="310"/>
      <c r="AMK8" s="311"/>
      <c r="AML8" s="310"/>
      <c r="AMM8" s="311"/>
      <c r="AMN8" s="310"/>
      <c r="AMO8" s="311"/>
      <c r="AMP8" s="310"/>
      <c r="AMQ8" s="311"/>
      <c r="AMR8" s="310"/>
      <c r="AMS8" s="311"/>
      <c r="AMT8" s="310"/>
      <c r="AMU8" s="311"/>
      <c r="AMV8" s="310"/>
      <c r="AMW8" s="311"/>
      <c r="AMX8" s="310"/>
      <c r="AMY8" s="311"/>
      <c r="AMZ8" s="310"/>
      <c r="ANA8" s="311"/>
      <c r="ANB8" s="310"/>
      <c r="ANC8" s="311"/>
      <c r="AND8" s="310"/>
      <c r="ANE8" s="311"/>
      <c r="ANF8" s="310"/>
      <c r="ANG8" s="311"/>
      <c r="ANH8" s="310"/>
      <c r="ANI8" s="311"/>
      <c r="ANJ8" s="310"/>
      <c r="ANK8" s="311"/>
      <c r="ANL8" s="310"/>
      <c r="ANM8" s="311"/>
      <c r="ANN8" s="310"/>
      <c r="ANO8" s="311"/>
      <c r="ANP8" s="310"/>
      <c r="ANQ8" s="311"/>
      <c r="ANR8" s="310"/>
      <c r="ANS8" s="311"/>
      <c r="ANT8" s="310"/>
      <c r="ANU8" s="311"/>
      <c r="ANV8" s="310"/>
      <c r="ANW8" s="311"/>
      <c r="ANX8" s="310"/>
      <c r="ANY8" s="311"/>
      <c r="ANZ8" s="310"/>
      <c r="AOA8" s="311"/>
      <c r="AOB8" s="310"/>
      <c r="AOC8" s="311"/>
      <c r="AOD8" s="310"/>
      <c r="AOE8" s="311"/>
      <c r="AOF8" s="310"/>
      <c r="AOG8" s="311"/>
      <c r="AOH8" s="310"/>
      <c r="AOI8" s="311"/>
      <c r="AOJ8" s="310"/>
      <c r="AOK8" s="311"/>
      <c r="AOL8" s="310"/>
      <c r="AOM8" s="311"/>
      <c r="AON8" s="310"/>
      <c r="AOO8" s="311"/>
      <c r="AOP8" s="310"/>
      <c r="AOQ8" s="311"/>
      <c r="AOR8" s="310"/>
      <c r="AOS8" s="311"/>
      <c r="AOT8" s="310"/>
      <c r="AOU8" s="311"/>
      <c r="AOV8" s="310"/>
      <c r="AOW8" s="311"/>
      <c r="AOX8" s="310"/>
      <c r="AOY8" s="311"/>
      <c r="AOZ8" s="310"/>
      <c r="APA8" s="311"/>
      <c r="APB8" s="310"/>
      <c r="APC8" s="311"/>
      <c r="APD8" s="310"/>
      <c r="APE8" s="311"/>
      <c r="APF8" s="310"/>
      <c r="APG8" s="311"/>
      <c r="APH8" s="310"/>
      <c r="API8" s="311"/>
      <c r="APJ8" s="310"/>
      <c r="APK8" s="311"/>
      <c r="APL8" s="310"/>
      <c r="APM8" s="311"/>
      <c r="APN8" s="310"/>
      <c r="APO8" s="311"/>
      <c r="APP8" s="310"/>
      <c r="APQ8" s="311"/>
      <c r="APR8" s="310"/>
      <c r="APS8" s="311"/>
      <c r="APT8" s="310"/>
      <c r="APU8" s="311"/>
      <c r="APV8" s="310"/>
      <c r="APW8" s="311"/>
      <c r="APX8" s="310"/>
      <c r="APY8" s="311"/>
      <c r="APZ8" s="310"/>
      <c r="AQA8" s="311"/>
      <c r="AQB8" s="310"/>
      <c r="AQC8" s="311"/>
      <c r="AQD8" s="310"/>
      <c r="AQE8" s="311"/>
      <c r="AQF8" s="310"/>
      <c r="AQG8" s="311"/>
      <c r="AQH8" s="310"/>
      <c r="AQI8" s="311"/>
      <c r="AQJ8" s="310"/>
      <c r="AQK8" s="311"/>
      <c r="AQL8" s="310"/>
      <c r="AQM8" s="311"/>
      <c r="AQN8" s="310"/>
      <c r="AQO8" s="311"/>
      <c r="AQP8" s="310"/>
      <c r="AQQ8" s="311"/>
      <c r="AQR8" s="310"/>
      <c r="AQS8" s="311"/>
      <c r="AQT8" s="310"/>
      <c r="AQU8" s="311"/>
      <c r="AQV8" s="310"/>
      <c r="AQW8" s="311"/>
      <c r="AQX8" s="310"/>
      <c r="AQY8" s="311"/>
      <c r="AQZ8" s="310"/>
      <c r="ARA8" s="311"/>
      <c r="ARB8" s="310"/>
      <c r="ARC8" s="311"/>
      <c r="ARD8" s="310"/>
      <c r="ARE8" s="311"/>
      <c r="ARF8" s="310"/>
      <c r="ARG8" s="311"/>
      <c r="ARH8" s="310"/>
      <c r="ARI8" s="311"/>
      <c r="ARJ8" s="310"/>
      <c r="ARK8" s="311"/>
      <c r="ARL8" s="310"/>
      <c r="ARM8" s="311"/>
      <c r="ARN8" s="310"/>
      <c r="ARO8" s="311"/>
      <c r="ARP8" s="310"/>
      <c r="ARQ8" s="311"/>
      <c r="ARR8" s="310"/>
      <c r="ARS8" s="311"/>
      <c r="ART8" s="310"/>
      <c r="ARU8" s="311"/>
      <c r="ARV8" s="310"/>
      <c r="ARW8" s="311"/>
      <c r="ARX8" s="310"/>
      <c r="ARY8" s="311"/>
      <c r="ARZ8" s="310"/>
      <c r="ASA8" s="311"/>
      <c r="ASB8" s="310"/>
      <c r="ASC8" s="311"/>
      <c r="ASD8" s="310"/>
      <c r="ASE8" s="311"/>
      <c r="ASF8" s="310"/>
      <c r="ASG8" s="311"/>
      <c r="ASH8" s="310"/>
      <c r="ASI8" s="311"/>
      <c r="ASJ8" s="310"/>
      <c r="ASK8" s="311"/>
      <c r="ASL8" s="310"/>
      <c r="ASM8" s="311"/>
      <c r="ASN8" s="310"/>
      <c r="ASO8" s="311"/>
      <c r="ASP8" s="310"/>
      <c r="ASQ8" s="311"/>
      <c r="ASR8" s="310"/>
      <c r="ASS8" s="311"/>
      <c r="AST8" s="310"/>
      <c r="ASU8" s="311"/>
      <c r="ASV8" s="310"/>
      <c r="ASW8" s="311"/>
      <c r="ASX8" s="310"/>
      <c r="ASY8" s="311"/>
      <c r="ASZ8" s="310"/>
      <c r="ATA8" s="311"/>
      <c r="ATB8" s="310"/>
      <c r="ATC8" s="311"/>
      <c r="ATD8" s="310"/>
      <c r="ATE8" s="311"/>
      <c r="ATF8" s="310"/>
      <c r="ATG8" s="311"/>
      <c r="ATH8" s="310"/>
      <c r="ATI8" s="311"/>
      <c r="ATJ8" s="310"/>
      <c r="ATK8" s="311"/>
      <c r="ATL8" s="310"/>
      <c r="ATM8" s="311"/>
      <c r="ATN8" s="310"/>
      <c r="ATO8" s="311"/>
      <c r="ATP8" s="310"/>
      <c r="ATQ8" s="311"/>
      <c r="ATR8" s="310"/>
      <c r="ATS8" s="311"/>
      <c r="ATT8" s="310"/>
      <c r="ATU8" s="311"/>
      <c r="ATV8" s="310"/>
      <c r="ATW8" s="311"/>
      <c r="ATX8" s="310"/>
      <c r="ATY8" s="311"/>
      <c r="ATZ8" s="310"/>
      <c r="AUA8" s="311"/>
      <c r="AUB8" s="310"/>
      <c r="AUC8" s="311"/>
      <c r="AUD8" s="310"/>
      <c r="AUE8" s="311"/>
      <c r="AUF8" s="310"/>
      <c r="AUG8" s="311"/>
      <c r="AUH8" s="310"/>
      <c r="AUI8" s="311"/>
      <c r="AUJ8" s="310"/>
      <c r="AUK8" s="311"/>
      <c r="AUL8" s="310"/>
      <c r="AUM8" s="311"/>
      <c r="AUN8" s="310"/>
      <c r="AUO8" s="311"/>
      <c r="AUP8" s="310"/>
      <c r="AUQ8" s="311"/>
      <c r="AUR8" s="310"/>
      <c r="AUS8" s="311"/>
      <c r="AUT8" s="310"/>
      <c r="AUU8" s="311"/>
      <c r="AUV8" s="310"/>
      <c r="AUW8" s="311"/>
      <c r="AUX8" s="310"/>
      <c r="AUY8" s="311"/>
      <c r="AUZ8" s="310"/>
      <c r="AVA8" s="311"/>
      <c r="AVB8" s="310"/>
      <c r="AVC8" s="311"/>
      <c r="AVD8" s="310"/>
      <c r="AVE8" s="311"/>
      <c r="AVF8" s="310"/>
      <c r="AVG8" s="311"/>
      <c r="AVH8" s="310"/>
      <c r="AVI8" s="311"/>
      <c r="AVJ8" s="310"/>
      <c r="AVK8" s="311"/>
      <c r="AVL8" s="310"/>
      <c r="AVM8" s="311"/>
      <c r="AVN8" s="310"/>
      <c r="AVO8" s="311"/>
      <c r="AVP8" s="310"/>
      <c r="AVQ8" s="311"/>
      <c r="AVR8" s="310"/>
      <c r="AVS8" s="311"/>
      <c r="AVT8" s="310"/>
      <c r="AVU8" s="311"/>
      <c r="AVV8" s="310"/>
      <c r="AVW8" s="311"/>
      <c r="AVX8" s="310"/>
      <c r="AVY8" s="311"/>
      <c r="AVZ8" s="310"/>
      <c r="AWA8" s="311"/>
      <c r="AWB8" s="310"/>
      <c r="AWC8" s="311"/>
      <c r="AWD8" s="310"/>
      <c r="AWE8" s="311"/>
      <c r="AWF8" s="310"/>
      <c r="AWG8" s="311"/>
      <c r="AWH8" s="310"/>
      <c r="AWI8" s="311"/>
      <c r="AWJ8" s="310"/>
      <c r="AWK8" s="311"/>
      <c r="AWL8" s="310"/>
      <c r="AWM8" s="311"/>
      <c r="AWN8" s="310"/>
      <c r="AWO8" s="311"/>
      <c r="AWP8" s="310"/>
      <c r="AWQ8" s="311"/>
      <c r="AWR8" s="310"/>
      <c r="AWS8" s="311"/>
      <c r="AWT8" s="310"/>
      <c r="AWU8" s="311"/>
      <c r="AWV8" s="310"/>
      <c r="AWW8" s="311"/>
      <c r="AWX8" s="310"/>
      <c r="AWY8" s="311"/>
      <c r="AWZ8" s="310"/>
      <c r="AXA8" s="311"/>
      <c r="AXB8" s="310"/>
      <c r="AXC8" s="311"/>
      <c r="AXD8" s="310"/>
      <c r="AXE8" s="311"/>
      <c r="AXF8" s="310"/>
      <c r="AXG8" s="311"/>
      <c r="AXH8" s="310"/>
      <c r="AXI8" s="311"/>
      <c r="AXJ8" s="310"/>
      <c r="AXK8" s="311"/>
      <c r="AXL8" s="310"/>
      <c r="AXM8" s="311"/>
      <c r="AXN8" s="310"/>
      <c r="AXO8" s="311"/>
      <c r="AXP8" s="310"/>
      <c r="AXQ8" s="311"/>
      <c r="AXR8" s="310"/>
      <c r="AXS8" s="311"/>
      <c r="AXT8" s="310"/>
      <c r="AXU8" s="311"/>
      <c r="AXV8" s="310"/>
      <c r="AXW8" s="311"/>
      <c r="AXX8" s="310"/>
      <c r="AXY8" s="311"/>
      <c r="AXZ8" s="310"/>
      <c r="AYA8" s="311"/>
      <c r="AYB8" s="310"/>
      <c r="AYC8" s="311"/>
      <c r="AYD8" s="310"/>
      <c r="AYE8" s="311"/>
      <c r="AYF8" s="310"/>
      <c r="AYG8" s="311"/>
      <c r="AYH8" s="310"/>
      <c r="AYI8" s="311"/>
      <c r="AYJ8" s="310"/>
      <c r="AYK8" s="311"/>
      <c r="AYL8" s="310"/>
      <c r="AYM8" s="311"/>
      <c r="AYN8" s="310"/>
      <c r="AYO8" s="311"/>
      <c r="AYP8" s="310"/>
      <c r="AYQ8" s="311"/>
      <c r="AYR8" s="310"/>
      <c r="AYS8" s="311"/>
      <c r="AYT8" s="310"/>
      <c r="AYU8" s="311"/>
      <c r="AYV8" s="310"/>
      <c r="AYW8" s="311"/>
      <c r="AYX8" s="310"/>
      <c r="AYY8" s="311"/>
      <c r="AYZ8" s="310"/>
      <c r="AZA8" s="311"/>
      <c r="AZB8" s="310"/>
      <c r="AZC8" s="311"/>
      <c r="AZD8" s="310"/>
      <c r="AZE8" s="311"/>
      <c r="AZF8" s="310"/>
      <c r="AZG8" s="311"/>
      <c r="AZH8" s="310"/>
      <c r="AZI8" s="311"/>
      <c r="AZJ8" s="310"/>
      <c r="AZK8" s="311"/>
      <c r="AZL8" s="310"/>
      <c r="AZM8" s="311"/>
      <c r="AZN8" s="310"/>
      <c r="AZO8" s="311"/>
      <c r="AZP8" s="310"/>
      <c r="AZQ8" s="311"/>
      <c r="AZR8" s="310"/>
      <c r="AZS8" s="311"/>
      <c r="AZT8" s="310"/>
      <c r="AZU8" s="311"/>
      <c r="AZV8" s="310"/>
      <c r="AZW8" s="311"/>
      <c r="AZX8" s="310"/>
      <c r="AZY8" s="311"/>
      <c r="AZZ8" s="310"/>
      <c r="BAA8" s="311"/>
      <c r="BAB8" s="310"/>
      <c r="BAC8" s="311"/>
      <c r="BAD8" s="310"/>
      <c r="BAE8" s="311"/>
      <c r="BAF8" s="310"/>
      <c r="BAG8" s="311"/>
      <c r="BAH8" s="310"/>
      <c r="BAI8" s="311"/>
      <c r="BAJ8" s="310"/>
      <c r="BAK8" s="311"/>
      <c r="BAL8" s="310"/>
      <c r="BAM8" s="311"/>
      <c r="BAN8" s="310"/>
      <c r="BAO8" s="311"/>
      <c r="BAP8" s="310"/>
      <c r="BAQ8" s="311"/>
      <c r="BAR8" s="310"/>
      <c r="BAS8" s="311"/>
      <c r="BAT8" s="310"/>
      <c r="BAU8" s="311"/>
      <c r="BAV8" s="310"/>
      <c r="BAW8" s="311"/>
      <c r="BAX8" s="310"/>
      <c r="BAY8" s="311"/>
      <c r="BAZ8" s="310"/>
      <c r="BBA8" s="311"/>
      <c r="BBB8" s="310"/>
      <c r="BBC8" s="311"/>
      <c r="BBD8" s="310"/>
      <c r="BBE8" s="311"/>
      <c r="BBF8" s="310"/>
      <c r="BBG8" s="311"/>
      <c r="BBH8" s="310"/>
      <c r="BBI8" s="311"/>
      <c r="BBJ8" s="310"/>
      <c r="BBK8" s="311"/>
      <c r="BBL8" s="310"/>
      <c r="BBM8" s="311"/>
      <c r="BBN8" s="310"/>
      <c r="BBO8" s="311"/>
      <c r="BBP8" s="310"/>
      <c r="BBQ8" s="311"/>
      <c r="BBR8" s="310"/>
      <c r="BBS8" s="311"/>
      <c r="BBT8" s="310"/>
      <c r="BBU8" s="311"/>
      <c r="BBV8" s="310"/>
      <c r="BBW8" s="311"/>
      <c r="BBX8" s="310"/>
      <c r="BBY8" s="311"/>
      <c r="BBZ8" s="310"/>
      <c r="BCA8" s="311"/>
      <c r="BCB8" s="310"/>
      <c r="BCC8" s="311"/>
      <c r="BCD8" s="310"/>
      <c r="BCE8" s="311"/>
      <c r="BCF8" s="310"/>
      <c r="BCG8" s="311"/>
      <c r="BCH8" s="310"/>
      <c r="BCI8" s="311"/>
      <c r="BCJ8" s="310"/>
      <c r="BCK8" s="311"/>
      <c r="BCL8" s="310"/>
      <c r="BCM8" s="311"/>
      <c r="BCN8" s="310"/>
      <c r="BCO8" s="311"/>
      <c r="BCP8" s="310"/>
      <c r="BCQ8" s="311"/>
      <c r="BCR8" s="310"/>
      <c r="BCS8" s="311"/>
      <c r="BCT8" s="310"/>
      <c r="BCU8" s="311"/>
      <c r="BCV8" s="310"/>
      <c r="BCW8" s="311"/>
      <c r="BCX8" s="310"/>
      <c r="BCY8" s="311"/>
      <c r="BCZ8" s="310"/>
      <c r="BDA8" s="311"/>
      <c r="BDB8" s="310"/>
      <c r="BDC8" s="311"/>
      <c r="BDD8" s="310"/>
      <c r="BDE8" s="311"/>
      <c r="BDF8" s="310"/>
      <c r="BDG8" s="311"/>
      <c r="BDH8" s="310"/>
      <c r="BDI8" s="311"/>
      <c r="BDJ8" s="310"/>
      <c r="BDK8" s="311"/>
      <c r="BDL8" s="310"/>
      <c r="BDM8" s="311"/>
      <c r="BDN8" s="310"/>
      <c r="BDO8" s="311"/>
      <c r="BDP8" s="310"/>
      <c r="BDQ8" s="311"/>
      <c r="BDR8" s="310"/>
      <c r="BDS8" s="311"/>
      <c r="BDT8" s="310"/>
      <c r="BDU8" s="311"/>
      <c r="BDV8" s="310"/>
      <c r="BDW8" s="311"/>
      <c r="BDX8" s="310"/>
      <c r="BDY8" s="311"/>
      <c r="BDZ8" s="310"/>
      <c r="BEA8" s="311"/>
      <c r="BEB8" s="310"/>
      <c r="BEC8" s="311"/>
      <c r="BED8" s="310"/>
      <c r="BEE8" s="311"/>
      <c r="BEF8" s="310"/>
      <c r="BEG8" s="311"/>
      <c r="BEH8" s="310"/>
      <c r="BEI8" s="311"/>
      <c r="BEJ8" s="310"/>
      <c r="BEK8" s="311"/>
      <c r="BEL8" s="310"/>
      <c r="BEM8" s="311"/>
      <c r="BEN8" s="310"/>
      <c r="BEO8" s="311"/>
      <c r="BEP8" s="310"/>
      <c r="BEQ8" s="311"/>
      <c r="BER8" s="310"/>
      <c r="BES8" s="311"/>
      <c r="BET8" s="310"/>
      <c r="BEU8" s="311"/>
      <c r="BEV8" s="310"/>
      <c r="BEW8" s="311"/>
      <c r="BEX8" s="310"/>
      <c r="BEY8" s="311"/>
      <c r="BEZ8" s="310"/>
      <c r="BFA8" s="311"/>
      <c r="BFB8" s="310"/>
      <c r="BFC8" s="311"/>
      <c r="BFD8" s="310"/>
      <c r="BFE8" s="311"/>
      <c r="BFF8" s="310"/>
      <c r="BFG8" s="311"/>
      <c r="BFH8" s="310"/>
      <c r="BFI8" s="311"/>
      <c r="BFJ8" s="310"/>
      <c r="BFK8" s="311"/>
      <c r="BFL8" s="310"/>
      <c r="BFM8" s="311"/>
      <c r="BFN8" s="310"/>
      <c r="BFO8" s="311"/>
      <c r="BFP8" s="310"/>
      <c r="BFQ8" s="311"/>
      <c r="BFR8" s="310"/>
      <c r="BFS8" s="311"/>
      <c r="BFT8" s="310"/>
      <c r="BFU8" s="311"/>
      <c r="BFV8" s="310"/>
      <c r="BFW8" s="311"/>
      <c r="BFX8" s="310"/>
      <c r="BFY8" s="311"/>
      <c r="BFZ8" s="310"/>
      <c r="BGA8" s="311"/>
      <c r="BGB8" s="310"/>
      <c r="BGC8" s="311"/>
      <c r="BGD8" s="310"/>
      <c r="BGE8" s="311"/>
      <c r="BGF8" s="310"/>
      <c r="BGG8" s="311"/>
      <c r="BGH8" s="310"/>
      <c r="BGI8" s="311"/>
      <c r="BGJ8" s="310"/>
      <c r="BGK8" s="311"/>
      <c r="BGL8" s="310"/>
      <c r="BGM8" s="311"/>
      <c r="BGN8" s="310"/>
      <c r="BGO8" s="311"/>
      <c r="BGP8" s="310"/>
      <c r="BGQ8" s="311"/>
      <c r="BGR8" s="310"/>
      <c r="BGS8" s="311"/>
      <c r="BGT8" s="310"/>
      <c r="BGU8" s="311"/>
      <c r="BGV8" s="310"/>
      <c r="BGW8" s="311"/>
      <c r="BGX8" s="310"/>
      <c r="BGY8" s="311"/>
      <c r="BGZ8" s="310"/>
      <c r="BHA8" s="311"/>
      <c r="BHB8" s="310"/>
      <c r="BHC8" s="311"/>
      <c r="BHD8" s="310"/>
      <c r="BHE8" s="311"/>
      <c r="BHF8" s="310"/>
      <c r="BHG8" s="311"/>
      <c r="BHH8" s="310"/>
      <c r="BHI8" s="311"/>
      <c r="BHJ8" s="310"/>
      <c r="BHK8" s="311"/>
      <c r="BHL8" s="310"/>
      <c r="BHM8" s="311"/>
      <c r="BHN8" s="310"/>
      <c r="BHO8" s="311"/>
      <c r="BHP8" s="310"/>
      <c r="BHQ8" s="311"/>
      <c r="BHR8" s="310"/>
      <c r="BHS8" s="311"/>
      <c r="BHT8" s="310"/>
      <c r="BHU8" s="311"/>
      <c r="BHV8" s="310"/>
      <c r="BHW8" s="311"/>
      <c r="BHX8" s="310"/>
      <c r="BHY8" s="311"/>
      <c r="BHZ8" s="310"/>
      <c r="BIA8" s="311"/>
      <c r="BIB8" s="310"/>
      <c r="BIC8" s="311"/>
      <c r="BID8" s="310"/>
      <c r="BIE8" s="311"/>
      <c r="BIF8" s="310"/>
      <c r="BIG8" s="311"/>
      <c r="BIH8" s="310"/>
      <c r="BII8" s="311"/>
      <c r="BIJ8" s="310"/>
      <c r="BIK8" s="311"/>
      <c r="BIL8" s="310"/>
      <c r="BIM8" s="311"/>
      <c r="BIN8" s="310"/>
      <c r="BIO8" s="311"/>
      <c r="BIP8" s="310"/>
      <c r="BIQ8" s="311"/>
      <c r="BIR8" s="310"/>
      <c r="BIS8" s="311"/>
      <c r="BIT8" s="310"/>
      <c r="BIU8" s="311"/>
      <c r="BIV8" s="310"/>
      <c r="BIW8" s="311"/>
      <c r="BIX8" s="310"/>
      <c r="BIY8" s="311"/>
      <c r="BIZ8" s="310"/>
      <c r="BJA8" s="311"/>
      <c r="BJB8" s="310"/>
      <c r="BJC8" s="311"/>
      <c r="BJD8" s="310"/>
      <c r="BJE8" s="311"/>
      <c r="BJF8" s="310"/>
      <c r="BJG8" s="311"/>
      <c r="BJH8" s="310"/>
      <c r="BJI8" s="311"/>
      <c r="BJJ8" s="310"/>
      <c r="BJK8" s="311"/>
      <c r="BJL8" s="310"/>
      <c r="BJM8" s="311"/>
      <c r="BJN8" s="310"/>
      <c r="BJO8" s="311"/>
      <c r="BJP8" s="310"/>
      <c r="BJQ8" s="311"/>
      <c r="BJR8" s="310"/>
      <c r="BJS8" s="311"/>
      <c r="BJT8" s="310"/>
      <c r="BJU8" s="311"/>
      <c r="BJV8" s="310"/>
      <c r="BJW8" s="311"/>
      <c r="BJX8" s="310"/>
      <c r="BJY8" s="311"/>
      <c r="BJZ8" s="310"/>
      <c r="BKA8" s="311"/>
      <c r="BKB8" s="310"/>
      <c r="BKC8" s="311"/>
      <c r="BKD8" s="310"/>
      <c r="BKE8" s="311"/>
      <c r="BKF8" s="310"/>
      <c r="BKG8" s="311"/>
      <c r="BKH8" s="310"/>
      <c r="BKI8" s="311"/>
      <c r="BKJ8" s="310"/>
      <c r="BKK8" s="311"/>
      <c r="BKL8" s="310"/>
      <c r="BKM8" s="311"/>
      <c r="BKN8" s="310"/>
      <c r="BKO8" s="311"/>
      <c r="BKP8" s="310"/>
      <c r="BKQ8" s="311"/>
      <c r="BKR8" s="310"/>
      <c r="BKS8" s="311"/>
      <c r="BKT8" s="310"/>
      <c r="BKU8" s="311"/>
      <c r="BKV8" s="310"/>
      <c r="BKW8" s="311"/>
      <c r="BKX8" s="310"/>
      <c r="BKY8" s="311"/>
      <c r="BKZ8" s="310"/>
      <c r="BLA8" s="311"/>
      <c r="BLB8" s="310"/>
      <c r="BLC8" s="311"/>
      <c r="BLD8" s="310"/>
      <c r="BLE8" s="311"/>
      <c r="BLF8" s="310"/>
      <c r="BLG8" s="311"/>
      <c r="BLH8" s="310"/>
      <c r="BLI8" s="311"/>
      <c r="BLJ8" s="310"/>
      <c r="BLK8" s="311"/>
      <c r="BLL8" s="310"/>
      <c r="BLM8" s="311"/>
      <c r="BLN8" s="310"/>
      <c r="BLO8" s="311"/>
      <c r="BLP8" s="310"/>
      <c r="BLQ8" s="311"/>
      <c r="BLR8" s="310"/>
      <c r="BLS8" s="311"/>
      <c r="BLT8" s="310"/>
      <c r="BLU8" s="311"/>
      <c r="BLV8" s="310"/>
      <c r="BLW8" s="311"/>
      <c r="BLX8" s="310"/>
      <c r="BLY8" s="311"/>
      <c r="BLZ8" s="310"/>
      <c r="BMA8" s="311"/>
      <c r="BMB8" s="310"/>
      <c r="BMC8" s="311"/>
      <c r="BMD8" s="310"/>
      <c r="BME8" s="311"/>
      <c r="BMF8" s="310"/>
      <c r="BMG8" s="311"/>
      <c r="BMH8" s="310"/>
      <c r="BMI8" s="311"/>
      <c r="BMJ8" s="310"/>
      <c r="BMK8" s="311"/>
      <c r="BML8" s="310"/>
      <c r="BMM8" s="311"/>
      <c r="BMN8" s="310"/>
      <c r="BMO8" s="311"/>
      <c r="BMP8" s="310"/>
      <c r="BMQ8" s="311"/>
      <c r="BMR8" s="310"/>
      <c r="BMS8" s="311"/>
      <c r="BMT8" s="310"/>
      <c r="BMU8" s="311"/>
      <c r="BMV8" s="310"/>
      <c r="BMW8" s="311"/>
      <c r="BMX8" s="310"/>
      <c r="BMY8" s="311"/>
      <c r="BMZ8" s="310"/>
      <c r="BNA8" s="311"/>
      <c r="BNB8" s="310"/>
      <c r="BNC8" s="311"/>
      <c r="BND8" s="310"/>
      <c r="BNE8" s="311"/>
      <c r="BNF8" s="310"/>
      <c r="BNG8" s="311"/>
      <c r="BNH8" s="310"/>
      <c r="BNI8" s="311"/>
      <c r="BNJ8" s="310"/>
      <c r="BNK8" s="311"/>
      <c r="BNL8" s="310"/>
      <c r="BNM8" s="311"/>
      <c r="BNN8" s="310"/>
      <c r="BNO8" s="311"/>
      <c r="BNP8" s="310"/>
      <c r="BNQ8" s="311"/>
      <c r="BNR8" s="310"/>
      <c r="BNS8" s="311"/>
      <c r="BNT8" s="310"/>
      <c r="BNU8" s="311"/>
      <c r="BNV8" s="310"/>
      <c r="BNW8" s="311"/>
      <c r="BNX8" s="310"/>
      <c r="BNY8" s="311"/>
      <c r="BNZ8" s="310"/>
      <c r="BOA8" s="311"/>
      <c r="BOB8" s="310"/>
      <c r="BOC8" s="311"/>
      <c r="BOD8" s="310"/>
      <c r="BOE8" s="311"/>
      <c r="BOF8" s="310"/>
      <c r="BOG8" s="311"/>
      <c r="BOH8" s="310"/>
      <c r="BOI8" s="311"/>
      <c r="BOJ8" s="310"/>
      <c r="BOK8" s="311"/>
      <c r="BOL8" s="310"/>
      <c r="BOM8" s="311"/>
      <c r="BON8" s="310"/>
      <c r="BOO8" s="311"/>
      <c r="BOP8" s="310"/>
      <c r="BOQ8" s="311"/>
      <c r="BOR8" s="310"/>
      <c r="BOS8" s="311"/>
      <c r="BOT8" s="310"/>
      <c r="BOU8" s="311"/>
      <c r="BOV8" s="310"/>
      <c r="BOW8" s="311"/>
      <c r="BOX8" s="310"/>
      <c r="BOY8" s="311"/>
      <c r="BOZ8" s="310"/>
      <c r="BPA8" s="311"/>
      <c r="BPB8" s="310"/>
      <c r="BPC8" s="311"/>
      <c r="BPD8" s="310"/>
      <c r="BPE8" s="311"/>
      <c r="BPF8" s="310"/>
      <c r="BPG8" s="311"/>
      <c r="BPH8" s="310"/>
      <c r="BPI8" s="311"/>
      <c r="BPJ8" s="310"/>
      <c r="BPK8" s="311"/>
      <c r="BPL8" s="310"/>
      <c r="BPM8" s="311"/>
      <c r="BPN8" s="310"/>
      <c r="BPO8" s="311"/>
      <c r="BPP8" s="310"/>
      <c r="BPQ8" s="311"/>
      <c r="BPR8" s="310"/>
      <c r="BPS8" s="311"/>
      <c r="BPT8" s="310"/>
      <c r="BPU8" s="311"/>
      <c r="BPV8" s="310"/>
      <c r="BPW8" s="311"/>
      <c r="BPX8" s="310"/>
      <c r="BPY8" s="311"/>
      <c r="BPZ8" s="310"/>
      <c r="BQA8" s="311"/>
      <c r="BQB8" s="310"/>
      <c r="BQC8" s="311"/>
      <c r="BQD8" s="310"/>
      <c r="BQE8" s="311"/>
      <c r="BQF8" s="310"/>
      <c r="BQG8" s="311"/>
      <c r="BQH8" s="310"/>
      <c r="BQI8" s="311"/>
      <c r="BQJ8" s="310"/>
      <c r="BQK8" s="311"/>
      <c r="BQL8" s="310"/>
      <c r="BQM8" s="311"/>
      <c r="BQN8" s="310"/>
      <c r="BQO8" s="311"/>
      <c r="BQP8" s="310"/>
      <c r="BQQ8" s="311"/>
      <c r="BQR8" s="310"/>
      <c r="BQS8" s="311"/>
      <c r="BQT8" s="310"/>
      <c r="BQU8" s="311"/>
      <c r="BQV8" s="310"/>
      <c r="BQW8" s="311"/>
      <c r="BQX8" s="310"/>
      <c r="BQY8" s="311"/>
      <c r="BQZ8" s="310"/>
      <c r="BRA8" s="311"/>
      <c r="BRB8" s="310"/>
      <c r="BRC8" s="311"/>
      <c r="BRD8" s="310"/>
      <c r="BRE8" s="311"/>
      <c r="BRF8" s="310"/>
      <c r="BRG8" s="311"/>
      <c r="BRH8" s="310"/>
      <c r="BRI8" s="311"/>
      <c r="BRJ8" s="310"/>
      <c r="BRK8" s="311"/>
      <c r="BRL8" s="310"/>
      <c r="BRM8" s="311"/>
      <c r="BRN8" s="310"/>
      <c r="BRO8" s="311"/>
      <c r="BRP8" s="310"/>
      <c r="BRQ8" s="311"/>
      <c r="BRR8" s="310"/>
      <c r="BRS8" s="311"/>
      <c r="BRT8" s="310"/>
      <c r="BRU8" s="311"/>
      <c r="BRV8" s="310"/>
      <c r="BRW8" s="311"/>
      <c r="BRX8" s="310"/>
      <c r="BRY8" s="311"/>
      <c r="BRZ8" s="310"/>
      <c r="BSA8" s="311"/>
      <c r="BSB8" s="310"/>
      <c r="BSC8" s="311"/>
      <c r="BSD8" s="310"/>
      <c r="BSE8" s="311"/>
      <c r="BSF8" s="310"/>
      <c r="BSG8" s="311"/>
      <c r="BSH8" s="310"/>
      <c r="BSI8" s="311"/>
      <c r="BSJ8" s="310"/>
      <c r="BSK8" s="311"/>
      <c r="BSL8" s="310"/>
      <c r="BSM8" s="311"/>
      <c r="BSN8" s="310"/>
      <c r="BSO8" s="311"/>
      <c r="BSP8" s="310"/>
      <c r="BSQ8" s="311"/>
      <c r="BSR8" s="310"/>
      <c r="BSS8" s="311"/>
      <c r="BST8" s="310"/>
      <c r="BSU8" s="311"/>
      <c r="BSV8" s="310"/>
      <c r="BSW8" s="311"/>
      <c r="BSX8" s="310"/>
      <c r="BSY8" s="311"/>
      <c r="BSZ8" s="310"/>
      <c r="BTA8" s="311"/>
      <c r="BTB8" s="310"/>
      <c r="BTC8" s="311"/>
      <c r="BTD8" s="310"/>
      <c r="BTE8" s="311"/>
      <c r="BTF8" s="310"/>
      <c r="BTG8" s="311"/>
      <c r="BTH8" s="310"/>
      <c r="BTI8" s="311"/>
      <c r="BTJ8" s="310"/>
      <c r="BTK8" s="311"/>
      <c r="BTL8" s="310"/>
      <c r="BTM8" s="311"/>
      <c r="BTN8" s="310"/>
      <c r="BTO8" s="311"/>
      <c r="BTP8" s="310"/>
      <c r="BTQ8" s="311"/>
      <c r="BTR8" s="310"/>
      <c r="BTS8" s="311"/>
      <c r="BTT8" s="310"/>
      <c r="BTU8" s="311"/>
      <c r="BTV8" s="310"/>
      <c r="BTW8" s="311"/>
      <c r="BTX8" s="310"/>
      <c r="BTY8" s="311"/>
      <c r="BTZ8" s="310"/>
      <c r="BUA8" s="311"/>
      <c r="BUB8" s="310"/>
      <c r="BUC8" s="311"/>
      <c r="BUD8" s="310"/>
      <c r="BUE8" s="311"/>
      <c r="BUF8" s="310"/>
      <c r="BUG8" s="311"/>
      <c r="BUH8" s="310"/>
      <c r="BUI8" s="311"/>
      <c r="BUJ8" s="310"/>
      <c r="BUK8" s="311"/>
      <c r="BUL8" s="310"/>
      <c r="BUM8" s="311"/>
      <c r="BUN8" s="310"/>
      <c r="BUO8" s="311"/>
      <c r="BUP8" s="310"/>
      <c r="BUQ8" s="311"/>
      <c r="BUR8" s="310"/>
      <c r="BUS8" s="311"/>
      <c r="BUT8" s="310"/>
      <c r="BUU8" s="311"/>
      <c r="BUV8" s="310"/>
      <c r="BUW8" s="311"/>
      <c r="BUX8" s="310"/>
      <c r="BUY8" s="311"/>
      <c r="BUZ8" s="310"/>
      <c r="BVA8" s="311"/>
      <c r="BVB8" s="310"/>
      <c r="BVC8" s="311"/>
      <c r="BVD8" s="310"/>
      <c r="BVE8" s="311"/>
      <c r="BVF8" s="310"/>
      <c r="BVG8" s="311"/>
      <c r="BVH8" s="310"/>
      <c r="BVI8" s="311"/>
      <c r="BVJ8" s="310"/>
      <c r="BVK8" s="311"/>
      <c r="BVL8" s="310"/>
      <c r="BVM8" s="311"/>
      <c r="BVN8" s="310"/>
      <c r="BVO8" s="311"/>
      <c r="BVP8" s="310"/>
      <c r="BVQ8" s="311"/>
      <c r="BVR8" s="310"/>
      <c r="BVS8" s="311"/>
      <c r="BVT8" s="310"/>
      <c r="BVU8" s="311"/>
      <c r="BVV8" s="310"/>
      <c r="BVW8" s="311"/>
      <c r="BVX8" s="310"/>
      <c r="BVY8" s="311"/>
      <c r="BVZ8" s="310"/>
      <c r="BWA8" s="311"/>
      <c r="BWB8" s="310"/>
      <c r="BWC8" s="311"/>
      <c r="BWD8" s="310"/>
      <c r="BWE8" s="311"/>
      <c r="BWF8" s="310"/>
      <c r="BWG8" s="311"/>
      <c r="BWH8" s="310"/>
      <c r="BWI8" s="311"/>
      <c r="BWJ8" s="310"/>
      <c r="BWK8" s="311"/>
      <c r="BWL8" s="310"/>
      <c r="BWM8" s="311"/>
      <c r="BWN8" s="310"/>
      <c r="BWO8" s="311"/>
      <c r="BWP8" s="310"/>
      <c r="BWQ8" s="311"/>
      <c r="BWR8" s="310"/>
      <c r="BWS8" s="311"/>
      <c r="BWT8" s="310"/>
      <c r="BWU8" s="311"/>
      <c r="BWV8" s="310"/>
      <c r="BWW8" s="311"/>
      <c r="BWX8" s="310"/>
      <c r="BWY8" s="311"/>
      <c r="BWZ8" s="310"/>
      <c r="BXA8" s="311"/>
      <c r="BXB8" s="310"/>
      <c r="BXC8" s="311"/>
      <c r="BXD8" s="310"/>
      <c r="BXE8" s="311"/>
      <c r="BXF8" s="310"/>
      <c r="BXG8" s="311"/>
      <c r="BXH8" s="310"/>
      <c r="BXI8" s="311"/>
      <c r="BXJ8" s="310"/>
      <c r="BXK8" s="311"/>
      <c r="BXL8" s="310"/>
      <c r="BXM8" s="311"/>
      <c r="BXN8" s="310"/>
      <c r="BXO8" s="311"/>
      <c r="BXP8" s="310"/>
      <c r="BXQ8" s="311"/>
      <c r="BXR8" s="310"/>
      <c r="BXS8" s="311"/>
      <c r="BXT8" s="310"/>
      <c r="BXU8" s="311"/>
      <c r="BXV8" s="310"/>
      <c r="BXW8" s="311"/>
      <c r="BXX8" s="310"/>
      <c r="BXY8" s="311"/>
      <c r="BXZ8" s="310"/>
      <c r="BYA8" s="311"/>
      <c r="BYB8" s="310"/>
      <c r="BYC8" s="311"/>
      <c r="BYD8" s="310"/>
      <c r="BYE8" s="311"/>
      <c r="BYF8" s="310"/>
      <c r="BYG8" s="311"/>
      <c r="BYH8" s="310"/>
      <c r="BYI8" s="311"/>
      <c r="BYJ8" s="310"/>
      <c r="BYK8" s="311"/>
      <c r="BYL8" s="310"/>
      <c r="BYM8" s="311"/>
      <c r="BYN8" s="310"/>
      <c r="BYO8" s="311"/>
      <c r="BYP8" s="310"/>
      <c r="BYQ8" s="311"/>
      <c r="BYR8" s="310"/>
      <c r="BYS8" s="311"/>
      <c r="BYT8" s="310"/>
      <c r="BYU8" s="311"/>
      <c r="BYV8" s="310"/>
      <c r="BYW8" s="311"/>
      <c r="BYX8" s="310"/>
      <c r="BYY8" s="311"/>
      <c r="BYZ8" s="310"/>
      <c r="BZA8" s="311"/>
      <c r="BZB8" s="310"/>
      <c r="BZC8" s="311"/>
      <c r="BZD8" s="310"/>
      <c r="BZE8" s="311"/>
      <c r="BZF8" s="310"/>
      <c r="BZG8" s="311"/>
      <c r="BZH8" s="310"/>
      <c r="BZI8" s="311"/>
      <c r="BZJ8" s="310"/>
      <c r="BZK8" s="311"/>
      <c r="BZL8" s="310"/>
      <c r="BZM8" s="311"/>
      <c r="BZN8" s="310"/>
      <c r="BZO8" s="311"/>
      <c r="BZP8" s="310"/>
      <c r="BZQ8" s="311"/>
      <c r="BZR8" s="310"/>
      <c r="BZS8" s="311"/>
      <c r="BZT8" s="310"/>
      <c r="BZU8" s="311"/>
      <c r="BZV8" s="310"/>
      <c r="BZW8" s="311"/>
      <c r="BZX8" s="310"/>
      <c r="BZY8" s="311"/>
      <c r="BZZ8" s="310"/>
      <c r="CAA8" s="311"/>
      <c r="CAB8" s="310"/>
      <c r="CAC8" s="311"/>
      <c r="CAD8" s="310"/>
      <c r="CAE8" s="311"/>
      <c r="CAF8" s="310"/>
      <c r="CAG8" s="311"/>
      <c r="CAH8" s="310"/>
      <c r="CAI8" s="311"/>
      <c r="CAJ8" s="310"/>
      <c r="CAK8" s="311"/>
      <c r="CAL8" s="310"/>
      <c r="CAM8" s="311"/>
      <c r="CAN8" s="310"/>
      <c r="CAO8" s="311"/>
      <c r="CAP8" s="310"/>
      <c r="CAQ8" s="311"/>
      <c r="CAR8" s="310"/>
      <c r="CAS8" s="311"/>
      <c r="CAT8" s="310"/>
      <c r="CAU8" s="311"/>
      <c r="CAV8" s="310"/>
      <c r="CAW8" s="311"/>
      <c r="CAX8" s="310"/>
      <c r="CAY8" s="311"/>
      <c r="CAZ8" s="310"/>
      <c r="CBA8" s="311"/>
      <c r="CBB8" s="310"/>
      <c r="CBC8" s="311"/>
      <c r="CBD8" s="310"/>
      <c r="CBE8" s="311"/>
      <c r="CBF8" s="310"/>
      <c r="CBG8" s="311"/>
      <c r="CBH8" s="310"/>
      <c r="CBI8" s="311"/>
      <c r="CBJ8" s="310"/>
      <c r="CBK8" s="311"/>
      <c r="CBL8" s="310"/>
      <c r="CBM8" s="311"/>
      <c r="CBN8" s="310"/>
      <c r="CBO8" s="311"/>
      <c r="CBP8" s="310"/>
      <c r="CBQ8" s="311"/>
      <c r="CBR8" s="310"/>
      <c r="CBS8" s="311"/>
      <c r="CBT8" s="310"/>
      <c r="CBU8" s="311"/>
      <c r="CBV8" s="310"/>
      <c r="CBW8" s="311"/>
      <c r="CBX8" s="310"/>
      <c r="CBY8" s="311"/>
      <c r="CBZ8" s="310"/>
      <c r="CCA8" s="311"/>
      <c r="CCB8" s="310"/>
      <c r="CCC8" s="311"/>
      <c r="CCD8" s="310"/>
      <c r="CCE8" s="311"/>
      <c r="CCF8" s="310"/>
      <c r="CCG8" s="311"/>
      <c r="CCH8" s="310"/>
      <c r="CCI8" s="311"/>
      <c r="CCJ8" s="310"/>
      <c r="CCK8" s="311"/>
      <c r="CCL8" s="310"/>
      <c r="CCM8" s="311"/>
      <c r="CCN8" s="310"/>
      <c r="CCO8" s="311"/>
      <c r="CCP8" s="310"/>
      <c r="CCQ8" s="311"/>
      <c r="CCR8" s="310"/>
      <c r="CCS8" s="311"/>
      <c r="CCT8" s="310"/>
      <c r="CCU8" s="311"/>
      <c r="CCV8" s="310"/>
      <c r="CCW8" s="311"/>
      <c r="CCX8" s="310"/>
      <c r="CCY8" s="311"/>
      <c r="CCZ8" s="310"/>
      <c r="CDA8" s="311"/>
      <c r="CDB8" s="310"/>
      <c r="CDC8" s="311"/>
      <c r="CDD8" s="310"/>
      <c r="CDE8" s="311"/>
      <c r="CDF8" s="310"/>
      <c r="CDG8" s="311"/>
      <c r="CDH8" s="310"/>
      <c r="CDI8" s="311"/>
      <c r="CDJ8" s="310"/>
      <c r="CDK8" s="311"/>
      <c r="CDL8" s="310"/>
      <c r="CDM8" s="311"/>
      <c r="CDN8" s="310"/>
      <c r="CDO8" s="311"/>
      <c r="CDP8" s="310"/>
      <c r="CDQ8" s="311"/>
      <c r="CDR8" s="310"/>
      <c r="CDS8" s="311"/>
      <c r="CDT8" s="310"/>
      <c r="CDU8" s="311"/>
      <c r="CDV8" s="310"/>
      <c r="CDW8" s="311"/>
      <c r="CDX8" s="310"/>
      <c r="CDY8" s="311"/>
      <c r="CDZ8" s="310"/>
      <c r="CEA8" s="311"/>
      <c r="CEB8" s="310"/>
      <c r="CEC8" s="311"/>
      <c r="CED8" s="310"/>
      <c r="CEE8" s="311"/>
      <c r="CEF8" s="310"/>
      <c r="CEG8" s="311"/>
      <c r="CEH8" s="310"/>
      <c r="CEI8" s="311"/>
      <c r="CEJ8" s="310"/>
      <c r="CEK8" s="311"/>
      <c r="CEL8" s="310"/>
      <c r="CEM8" s="311"/>
      <c r="CEN8" s="310"/>
      <c r="CEO8" s="311"/>
      <c r="CEP8" s="310"/>
      <c r="CEQ8" s="311"/>
      <c r="CER8" s="310"/>
      <c r="CES8" s="311"/>
      <c r="CET8" s="310"/>
      <c r="CEU8" s="311"/>
      <c r="CEV8" s="310"/>
      <c r="CEW8" s="311"/>
      <c r="CEX8" s="310"/>
      <c r="CEY8" s="311"/>
      <c r="CEZ8" s="310"/>
      <c r="CFA8" s="311"/>
      <c r="CFB8" s="310"/>
      <c r="CFC8" s="311"/>
      <c r="CFD8" s="310"/>
      <c r="CFE8" s="311"/>
      <c r="CFF8" s="310"/>
      <c r="CFG8" s="311"/>
      <c r="CFH8" s="310"/>
      <c r="CFI8" s="311"/>
      <c r="CFJ8" s="310"/>
      <c r="CFK8" s="311"/>
      <c r="CFL8" s="310"/>
      <c r="CFM8" s="311"/>
      <c r="CFN8" s="310"/>
      <c r="CFO8" s="311"/>
      <c r="CFP8" s="310"/>
      <c r="CFQ8" s="311"/>
      <c r="CFR8" s="310"/>
      <c r="CFS8" s="311"/>
      <c r="CFT8" s="310"/>
      <c r="CFU8" s="311"/>
      <c r="CFV8" s="310"/>
      <c r="CFW8" s="311"/>
      <c r="CFX8" s="310"/>
      <c r="CFY8" s="311"/>
      <c r="CFZ8" s="310"/>
      <c r="CGA8" s="311"/>
      <c r="CGB8" s="310"/>
      <c r="CGC8" s="311"/>
      <c r="CGD8" s="310"/>
      <c r="CGE8" s="311"/>
      <c r="CGF8" s="310"/>
      <c r="CGG8" s="311"/>
      <c r="CGH8" s="310"/>
      <c r="CGI8" s="311"/>
      <c r="CGJ8" s="310"/>
      <c r="CGK8" s="311"/>
      <c r="CGL8" s="310"/>
      <c r="CGM8" s="311"/>
      <c r="CGN8" s="310"/>
      <c r="CGO8" s="311"/>
      <c r="CGP8" s="310"/>
      <c r="CGQ8" s="311"/>
      <c r="CGR8" s="310"/>
      <c r="CGS8" s="311"/>
      <c r="CGT8" s="310"/>
      <c r="CGU8" s="311"/>
      <c r="CGV8" s="310"/>
      <c r="CGW8" s="311"/>
      <c r="CGX8" s="310"/>
      <c r="CGY8" s="311"/>
      <c r="CGZ8" s="310"/>
      <c r="CHA8" s="311"/>
      <c r="CHB8" s="310"/>
      <c r="CHC8" s="311"/>
      <c r="CHD8" s="310"/>
      <c r="CHE8" s="311"/>
      <c r="CHF8" s="310"/>
      <c r="CHG8" s="311"/>
      <c r="CHH8" s="310"/>
      <c r="CHI8" s="311"/>
      <c r="CHJ8" s="310"/>
      <c r="CHK8" s="311"/>
      <c r="CHL8" s="310"/>
      <c r="CHM8" s="311"/>
      <c r="CHN8" s="310"/>
      <c r="CHO8" s="311"/>
      <c r="CHP8" s="310"/>
      <c r="CHQ8" s="311"/>
      <c r="CHR8" s="310"/>
      <c r="CHS8" s="311"/>
      <c r="CHT8" s="310"/>
      <c r="CHU8" s="311"/>
      <c r="CHV8" s="310"/>
      <c r="CHW8" s="311"/>
      <c r="CHX8" s="310"/>
      <c r="CHY8" s="311"/>
      <c r="CHZ8" s="310"/>
      <c r="CIA8" s="311"/>
      <c r="CIB8" s="310"/>
      <c r="CIC8" s="311"/>
      <c r="CID8" s="310"/>
      <c r="CIE8" s="311"/>
      <c r="CIF8" s="310"/>
      <c r="CIG8" s="311"/>
      <c r="CIH8" s="310"/>
      <c r="CII8" s="311"/>
      <c r="CIJ8" s="310"/>
      <c r="CIK8" s="311"/>
      <c r="CIL8" s="310"/>
      <c r="CIM8" s="311"/>
      <c r="CIN8" s="310"/>
      <c r="CIO8" s="311"/>
      <c r="CIP8" s="310"/>
      <c r="CIQ8" s="311"/>
      <c r="CIR8" s="310"/>
      <c r="CIS8" s="311"/>
      <c r="CIT8" s="310"/>
      <c r="CIU8" s="311"/>
      <c r="CIV8" s="310"/>
      <c r="CIW8" s="311"/>
      <c r="CIX8" s="310"/>
      <c r="CIY8" s="311"/>
      <c r="CIZ8" s="310"/>
      <c r="CJA8" s="311"/>
      <c r="CJB8" s="310"/>
      <c r="CJC8" s="311"/>
      <c r="CJD8" s="310"/>
      <c r="CJE8" s="311"/>
      <c r="CJF8" s="310"/>
      <c r="CJG8" s="311"/>
      <c r="CJH8" s="310"/>
      <c r="CJI8" s="311"/>
      <c r="CJJ8" s="310"/>
      <c r="CJK8" s="311"/>
      <c r="CJL8" s="310"/>
      <c r="CJM8" s="311"/>
      <c r="CJN8" s="310"/>
      <c r="CJO8" s="311"/>
      <c r="CJP8" s="310"/>
      <c r="CJQ8" s="311"/>
      <c r="CJR8" s="310"/>
      <c r="CJS8" s="311"/>
      <c r="CJT8" s="310"/>
      <c r="CJU8" s="311"/>
      <c r="CJV8" s="310"/>
      <c r="CJW8" s="311"/>
      <c r="CJX8" s="310"/>
      <c r="CJY8" s="311"/>
      <c r="CJZ8" s="310"/>
      <c r="CKA8" s="311"/>
      <c r="CKB8" s="310"/>
      <c r="CKC8" s="311"/>
      <c r="CKD8" s="310"/>
      <c r="CKE8" s="311"/>
      <c r="CKF8" s="310"/>
      <c r="CKG8" s="311"/>
      <c r="CKH8" s="310"/>
      <c r="CKI8" s="311"/>
      <c r="CKJ8" s="310"/>
      <c r="CKK8" s="311"/>
      <c r="CKL8" s="310"/>
      <c r="CKM8" s="311"/>
      <c r="CKN8" s="310"/>
      <c r="CKO8" s="311"/>
      <c r="CKP8" s="310"/>
      <c r="CKQ8" s="311"/>
      <c r="CKR8" s="310"/>
      <c r="CKS8" s="311"/>
      <c r="CKT8" s="310"/>
      <c r="CKU8" s="311"/>
      <c r="CKV8" s="310"/>
      <c r="CKW8" s="311"/>
      <c r="CKX8" s="310"/>
      <c r="CKY8" s="311"/>
      <c r="CKZ8" s="310"/>
      <c r="CLA8" s="311"/>
      <c r="CLB8" s="310"/>
      <c r="CLC8" s="311"/>
      <c r="CLD8" s="310"/>
      <c r="CLE8" s="311"/>
      <c r="CLF8" s="310"/>
      <c r="CLG8" s="311"/>
      <c r="CLH8" s="310"/>
      <c r="CLI8" s="311"/>
      <c r="CLJ8" s="310"/>
      <c r="CLK8" s="311"/>
      <c r="CLL8" s="310"/>
      <c r="CLM8" s="311"/>
      <c r="CLN8" s="310"/>
      <c r="CLO8" s="311"/>
      <c r="CLP8" s="310"/>
      <c r="CLQ8" s="311"/>
      <c r="CLR8" s="310"/>
      <c r="CLS8" s="311"/>
      <c r="CLT8" s="310"/>
      <c r="CLU8" s="311"/>
      <c r="CLV8" s="310"/>
      <c r="CLW8" s="311"/>
      <c r="CLX8" s="310"/>
      <c r="CLY8" s="311"/>
      <c r="CLZ8" s="310"/>
      <c r="CMA8" s="311"/>
      <c r="CMB8" s="310"/>
      <c r="CMC8" s="311"/>
      <c r="CMD8" s="310"/>
      <c r="CME8" s="311"/>
      <c r="CMF8" s="310"/>
      <c r="CMG8" s="311"/>
      <c r="CMH8" s="310"/>
      <c r="CMI8" s="311"/>
      <c r="CMJ8" s="310"/>
      <c r="CMK8" s="311"/>
      <c r="CML8" s="310"/>
      <c r="CMM8" s="311"/>
      <c r="CMN8" s="310"/>
      <c r="CMO8" s="311"/>
      <c r="CMP8" s="310"/>
      <c r="CMQ8" s="311"/>
      <c r="CMR8" s="310"/>
      <c r="CMS8" s="311"/>
      <c r="CMT8" s="310"/>
      <c r="CMU8" s="311"/>
      <c r="CMV8" s="310"/>
      <c r="CMW8" s="311"/>
      <c r="CMX8" s="310"/>
      <c r="CMY8" s="311"/>
      <c r="CMZ8" s="310"/>
      <c r="CNA8" s="311"/>
      <c r="CNB8" s="310"/>
      <c r="CNC8" s="311"/>
      <c r="CND8" s="310"/>
      <c r="CNE8" s="311"/>
      <c r="CNF8" s="310"/>
      <c r="CNG8" s="311"/>
      <c r="CNH8" s="310"/>
      <c r="CNI8" s="311"/>
      <c r="CNJ8" s="310"/>
      <c r="CNK8" s="311"/>
      <c r="CNL8" s="310"/>
      <c r="CNM8" s="311"/>
      <c r="CNN8" s="310"/>
      <c r="CNO8" s="311"/>
      <c r="CNP8" s="310"/>
      <c r="CNQ8" s="311"/>
      <c r="CNR8" s="310"/>
      <c r="CNS8" s="311"/>
      <c r="CNT8" s="310"/>
      <c r="CNU8" s="311"/>
      <c r="CNV8" s="310"/>
      <c r="CNW8" s="311"/>
      <c r="CNX8" s="310"/>
      <c r="CNY8" s="311"/>
      <c r="CNZ8" s="310"/>
      <c r="COA8" s="311"/>
      <c r="COB8" s="310"/>
      <c r="COC8" s="311"/>
      <c r="COD8" s="310"/>
      <c r="COE8" s="311"/>
      <c r="COF8" s="310"/>
      <c r="COG8" s="311"/>
      <c r="COH8" s="310"/>
      <c r="COI8" s="311"/>
      <c r="COJ8" s="310"/>
      <c r="COK8" s="311"/>
      <c r="COL8" s="310"/>
      <c r="COM8" s="311"/>
      <c r="CON8" s="310"/>
      <c r="COO8" s="311"/>
      <c r="COP8" s="310"/>
      <c r="COQ8" s="311"/>
      <c r="COR8" s="310"/>
      <c r="COS8" s="311"/>
      <c r="COT8" s="310"/>
      <c r="COU8" s="311"/>
      <c r="COV8" s="310"/>
      <c r="COW8" s="311"/>
      <c r="COX8" s="310"/>
      <c r="COY8" s="311"/>
      <c r="COZ8" s="310"/>
      <c r="CPA8" s="311"/>
      <c r="CPB8" s="310"/>
      <c r="CPC8" s="311"/>
      <c r="CPD8" s="310"/>
      <c r="CPE8" s="311"/>
      <c r="CPF8" s="310"/>
      <c r="CPG8" s="311"/>
      <c r="CPH8" s="310"/>
      <c r="CPI8" s="311"/>
      <c r="CPJ8" s="310"/>
      <c r="CPK8" s="311"/>
      <c r="CPL8" s="310"/>
      <c r="CPM8" s="311"/>
      <c r="CPN8" s="310"/>
      <c r="CPO8" s="311"/>
      <c r="CPP8" s="310"/>
      <c r="CPQ8" s="311"/>
      <c r="CPR8" s="310"/>
      <c r="CPS8" s="311"/>
      <c r="CPT8" s="310"/>
      <c r="CPU8" s="311"/>
      <c r="CPV8" s="310"/>
      <c r="CPW8" s="311"/>
      <c r="CPX8" s="310"/>
      <c r="CPY8" s="311"/>
      <c r="CPZ8" s="310"/>
      <c r="CQA8" s="311"/>
      <c r="CQB8" s="310"/>
      <c r="CQC8" s="311"/>
      <c r="CQD8" s="310"/>
      <c r="CQE8" s="311"/>
      <c r="CQF8" s="310"/>
      <c r="CQG8" s="311"/>
      <c r="CQH8" s="310"/>
      <c r="CQI8" s="311"/>
      <c r="CQJ8" s="310"/>
      <c r="CQK8" s="311"/>
      <c r="CQL8" s="310"/>
      <c r="CQM8" s="311"/>
      <c r="CQN8" s="310"/>
      <c r="CQO8" s="311"/>
      <c r="CQP8" s="310"/>
      <c r="CQQ8" s="311"/>
      <c r="CQR8" s="310"/>
      <c r="CQS8" s="311"/>
      <c r="CQT8" s="310"/>
      <c r="CQU8" s="311"/>
      <c r="CQV8" s="310"/>
      <c r="CQW8" s="311"/>
      <c r="CQX8" s="310"/>
      <c r="CQY8" s="311"/>
      <c r="CQZ8" s="310"/>
      <c r="CRA8" s="311"/>
      <c r="CRB8" s="310"/>
      <c r="CRC8" s="311"/>
      <c r="CRD8" s="310"/>
      <c r="CRE8" s="311"/>
      <c r="CRF8" s="310"/>
      <c r="CRG8" s="311"/>
      <c r="CRH8" s="310"/>
      <c r="CRI8" s="311"/>
      <c r="CRJ8" s="310"/>
      <c r="CRK8" s="311"/>
      <c r="CRL8" s="310"/>
      <c r="CRM8" s="311"/>
      <c r="CRN8" s="310"/>
      <c r="CRO8" s="311"/>
      <c r="CRP8" s="310"/>
      <c r="CRQ8" s="311"/>
      <c r="CRR8" s="310"/>
      <c r="CRS8" s="311"/>
      <c r="CRT8" s="310"/>
      <c r="CRU8" s="311"/>
      <c r="CRV8" s="310"/>
      <c r="CRW8" s="311"/>
      <c r="CRX8" s="310"/>
      <c r="CRY8" s="311"/>
      <c r="CRZ8" s="310"/>
      <c r="CSA8" s="311"/>
      <c r="CSB8" s="310"/>
      <c r="CSC8" s="311"/>
      <c r="CSD8" s="310"/>
      <c r="CSE8" s="311"/>
      <c r="CSF8" s="310"/>
      <c r="CSG8" s="311"/>
      <c r="CSH8" s="310"/>
      <c r="CSI8" s="311"/>
      <c r="CSJ8" s="310"/>
      <c r="CSK8" s="311"/>
      <c r="CSL8" s="310"/>
      <c r="CSM8" s="311"/>
      <c r="CSN8" s="310"/>
      <c r="CSO8" s="311"/>
      <c r="CSP8" s="310"/>
      <c r="CSQ8" s="311"/>
      <c r="CSR8" s="310"/>
      <c r="CSS8" s="311"/>
      <c r="CST8" s="310"/>
      <c r="CSU8" s="311"/>
      <c r="CSV8" s="310"/>
      <c r="CSW8" s="311"/>
      <c r="CSX8" s="310"/>
      <c r="CSY8" s="311"/>
      <c r="CSZ8" s="310"/>
      <c r="CTA8" s="311"/>
      <c r="CTB8" s="310"/>
      <c r="CTC8" s="311"/>
      <c r="CTD8" s="310"/>
      <c r="CTE8" s="311"/>
      <c r="CTF8" s="310"/>
      <c r="CTG8" s="311"/>
      <c r="CTH8" s="310"/>
      <c r="CTI8" s="311"/>
      <c r="CTJ8" s="310"/>
      <c r="CTK8" s="311"/>
      <c r="CTL8" s="310"/>
      <c r="CTM8" s="311"/>
      <c r="CTN8" s="310"/>
      <c r="CTO8" s="311"/>
      <c r="CTP8" s="310"/>
      <c r="CTQ8" s="311"/>
      <c r="CTR8" s="310"/>
      <c r="CTS8" s="311"/>
      <c r="CTT8" s="310"/>
      <c r="CTU8" s="311"/>
      <c r="CTV8" s="310"/>
      <c r="CTW8" s="311"/>
      <c r="CTX8" s="310"/>
      <c r="CTY8" s="311"/>
      <c r="CTZ8" s="310"/>
      <c r="CUA8" s="311"/>
      <c r="CUB8" s="310"/>
      <c r="CUC8" s="311"/>
      <c r="CUD8" s="310"/>
      <c r="CUE8" s="311"/>
      <c r="CUF8" s="310"/>
      <c r="CUG8" s="311"/>
      <c r="CUH8" s="310"/>
      <c r="CUI8" s="311"/>
      <c r="CUJ8" s="310"/>
      <c r="CUK8" s="311"/>
      <c r="CUL8" s="310"/>
      <c r="CUM8" s="311"/>
      <c r="CUN8" s="310"/>
      <c r="CUO8" s="311"/>
      <c r="CUP8" s="310"/>
      <c r="CUQ8" s="311"/>
      <c r="CUR8" s="310"/>
      <c r="CUS8" s="311"/>
      <c r="CUT8" s="310"/>
      <c r="CUU8" s="311"/>
      <c r="CUV8" s="310"/>
      <c r="CUW8" s="311"/>
      <c r="CUX8" s="310"/>
      <c r="CUY8" s="311"/>
      <c r="CUZ8" s="310"/>
      <c r="CVA8" s="311"/>
      <c r="CVB8" s="310"/>
      <c r="CVC8" s="311"/>
      <c r="CVD8" s="310"/>
      <c r="CVE8" s="311"/>
      <c r="CVF8" s="310"/>
      <c r="CVG8" s="311"/>
      <c r="CVH8" s="310"/>
      <c r="CVI8" s="311"/>
      <c r="CVJ8" s="310"/>
      <c r="CVK8" s="311"/>
      <c r="CVL8" s="310"/>
      <c r="CVM8" s="311"/>
      <c r="CVN8" s="310"/>
      <c r="CVO8" s="311"/>
      <c r="CVP8" s="310"/>
      <c r="CVQ8" s="311"/>
      <c r="CVR8" s="310"/>
      <c r="CVS8" s="311"/>
      <c r="CVT8" s="310"/>
      <c r="CVU8" s="311"/>
      <c r="CVV8" s="310"/>
      <c r="CVW8" s="311"/>
      <c r="CVX8" s="310"/>
      <c r="CVY8" s="311"/>
      <c r="CVZ8" s="310"/>
      <c r="CWA8" s="311"/>
      <c r="CWB8" s="310"/>
      <c r="CWC8" s="311"/>
      <c r="CWD8" s="310"/>
      <c r="CWE8" s="311"/>
      <c r="CWF8" s="310"/>
      <c r="CWG8" s="311"/>
      <c r="CWH8" s="310"/>
      <c r="CWI8" s="311"/>
      <c r="CWJ8" s="310"/>
      <c r="CWK8" s="311"/>
      <c r="CWL8" s="310"/>
      <c r="CWM8" s="311"/>
      <c r="CWN8" s="310"/>
      <c r="CWO8" s="311"/>
      <c r="CWP8" s="310"/>
      <c r="CWQ8" s="311"/>
      <c r="CWR8" s="310"/>
      <c r="CWS8" s="311"/>
      <c r="CWT8" s="310"/>
      <c r="CWU8" s="311"/>
      <c r="CWV8" s="310"/>
      <c r="CWW8" s="311"/>
      <c r="CWX8" s="310"/>
      <c r="CWY8" s="311"/>
      <c r="CWZ8" s="310"/>
      <c r="CXA8" s="311"/>
      <c r="CXB8" s="310"/>
      <c r="CXC8" s="311"/>
      <c r="CXD8" s="310"/>
      <c r="CXE8" s="311"/>
      <c r="CXF8" s="310"/>
      <c r="CXG8" s="311"/>
      <c r="CXH8" s="310"/>
      <c r="CXI8" s="311"/>
      <c r="CXJ8" s="310"/>
      <c r="CXK8" s="311"/>
      <c r="CXL8" s="310"/>
      <c r="CXM8" s="311"/>
      <c r="CXN8" s="310"/>
      <c r="CXO8" s="311"/>
      <c r="CXP8" s="310"/>
      <c r="CXQ8" s="311"/>
      <c r="CXR8" s="310"/>
      <c r="CXS8" s="311"/>
      <c r="CXT8" s="310"/>
      <c r="CXU8" s="311"/>
      <c r="CXV8" s="310"/>
      <c r="CXW8" s="311"/>
      <c r="CXX8" s="310"/>
      <c r="CXY8" s="311"/>
      <c r="CXZ8" s="310"/>
      <c r="CYA8" s="311"/>
      <c r="CYB8" s="310"/>
      <c r="CYC8" s="311"/>
      <c r="CYD8" s="310"/>
      <c r="CYE8" s="311"/>
      <c r="CYF8" s="310"/>
      <c r="CYG8" s="311"/>
      <c r="CYH8" s="310"/>
      <c r="CYI8" s="311"/>
      <c r="CYJ8" s="310"/>
      <c r="CYK8" s="311"/>
      <c r="CYL8" s="310"/>
      <c r="CYM8" s="311"/>
      <c r="CYN8" s="310"/>
      <c r="CYO8" s="311"/>
      <c r="CYP8" s="310"/>
      <c r="CYQ8" s="311"/>
      <c r="CYR8" s="310"/>
      <c r="CYS8" s="311"/>
      <c r="CYT8" s="310"/>
      <c r="CYU8" s="311"/>
      <c r="CYV8" s="310"/>
      <c r="CYW8" s="311"/>
      <c r="CYX8" s="310"/>
      <c r="CYY8" s="311"/>
      <c r="CYZ8" s="310"/>
      <c r="CZA8" s="311"/>
      <c r="CZB8" s="310"/>
      <c r="CZC8" s="311"/>
      <c r="CZD8" s="310"/>
      <c r="CZE8" s="311"/>
      <c r="CZF8" s="310"/>
      <c r="CZG8" s="311"/>
      <c r="CZH8" s="310"/>
      <c r="CZI8" s="311"/>
      <c r="CZJ8" s="310"/>
      <c r="CZK8" s="311"/>
      <c r="CZL8" s="310"/>
      <c r="CZM8" s="311"/>
      <c r="CZN8" s="310"/>
      <c r="CZO8" s="311"/>
      <c r="CZP8" s="310"/>
      <c r="CZQ8" s="311"/>
      <c r="CZR8" s="310"/>
      <c r="CZS8" s="311"/>
      <c r="CZT8" s="310"/>
      <c r="CZU8" s="311"/>
      <c r="CZV8" s="310"/>
      <c r="CZW8" s="311"/>
      <c r="CZX8" s="310"/>
      <c r="CZY8" s="311"/>
      <c r="CZZ8" s="310"/>
      <c r="DAA8" s="311"/>
      <c r="DAB8" s="310"/>
      <c r="DAC8" s="311"/>
      <c r="DAD8" s="310"/>
      <c r="DAE8" s="311"/>
      <c r="DAF8" s="310"/>
      <c r="DAG8" s="311"/>
      <c r="DAH8" s="310"/>
      <c r="DAI8" s="311"/>
      <c r="DAJ8" s="310"/>
      <c r="DAK8" s="311"/>
      <c r="DAL8" s="310"/>
      <c r="DAM8" s="311"/>
      <c r="DAN8" s="310"/>
      <c r="DAO8" s="311"/>
      <c r="DAP8" s="310"/>
      <c r="DAQ8" s="311"/>
      <c r="DAR8" s="310"/>
      <c r="DAS8" s="311"/>
      <c r="DAT8" s="310"/>
      <c r="DAU8" s="311"/>
      <c r="DAV8" s="310"/>
      <c r="DAW8" s="311"/>
      <c r="DAX8" s="310"/>
      <c r="DAY8" s="311"/>
      <c r="DAZ8" s="310"/>
      <c r="DBA8" s="311"/>
      <c r="DBB8" s="310"/>
      <c r="DBC8" s="311"/>
      <c r="DBD8" s="310"/>
      <c r="DBE8" s="311"/>
      <c r="DBF8" s="310"/>
      <c r="DBG8" s="311"/>
      <c r="DBH8" s="310"/>
      <c r="DBI8" s="311"/>
      <c r="DBJ8" s="310"/>
      <c r="DBK8" s="311"/>
      <c r="DBL8" s="310"/>
      <c r="DBM8" s="311"/>
      <c r="DBN8" s="310"/>
      <c r="DBO8" s="311"/>
      <c r="DBP8" s="310"/>
      <c r="DBQ8" s="311"/>
      <c r="DBR8" s="310"/>
      <c r="DBS8" s="311"/>
      <c r="DBT8" s="310"/>
      <c r="DBU8" s="311"/>
      <c r="DBV8" s="310"/>
      <c r="DBW8" s="311"/>
      <c r="DBX8" s="310"/>
      <c r="DBY8" s="311"/>
      <c r="DBZ8" s="310"/>
      <c r="DCA8" s="311"/>
      <c r="DCB8" s="310"/>
      <c r="DCC8" s="311"/>
      <c r="DCD8" s="310"/>
      <c r="DCE8" s="311"/>
      <c r="DCF8" s="310"/>
      <c r="DCG8" s="311"/>
      <c r="DCH8" s="310"/>
      <c r="DCI8" s="311"/>
      <c r="DCJ8" s="310"/>
      <c r="DCK8" s="311"/>
      <c r="DCL8" s="310"/>
      <c r="DCM8" s="311"/>
      <c r="DCN8" s="310"/>
      <c r="DCO8" s="311"/>
      <c r="DCP8" s="310"/>
      <c r="DCQ8" s="311"/>
      <c r="DCR8" s="310"/>
      <c r="DCS8" s="311"/>
      <c r="DCT8" s="310"/>
      <c r="DCU8" s="311"/>
      <c r="DCV8" s="310"/>
      <c r="DCW8" s="311"/>
      <c r="DCX8" s="310"/>
      <c r="DCY8" s="311"/>
      <c r="DCZ8" s="310"/>
      <c r="DDA8" s="311"/>
      <c r="DDB8" s="310"/>
      <c r="DDC8" s="311"/>
      <c r="DDD8" s="310"/>
      <c r="DDE8" s="311"/>
      <c r="DDF8" s="310"/>
      <c r="DDG8" s="311"/>
      <c r="DDH8" s="310"/>
      <c r="DDI8" s="311"/>
      <c r="DDJ8" s="310"/>
      <c r="DDK8" s="311"/>
      <c r="DDL8" s="310"/>
      <c r="DDM8" s="311"/>
      <c r="DDN8" s="310"/>
      <c r="DDO8" s="311"/>
      <c r="DDP8" s="310"/>
      <c r="DDQ8" s="311"/>
      <c r="DDR8" s="310"/>
      <c r="DDS8" s="311"/>
      <c r="DDT8" s="310"/>
      <c r="DDU8" s="311"/>
      <c r="DDV8" s="310"/>
      <c r="DDW8" s="311"/>
      <c r="DDX8" s="310"/>
      <c r="DDY8" s="311"/>
      <c r="DDZ8" s="310"/>
      <c r="DEA8" s="311"/>
      <c r="DEB8" s="310"/>
      <c r="DEC8" s="311"/>
      <c r="DED8" s="310"/>
      <c r="DEE8" s="311"/>
      <c r="DEF8" s="310"/>
      <c r="DEG8" s="311"/>
      <c r="DEH8" s="310"/>
      <c r="DEI8" s="311"/>
      <c r="DEJ8" s="310"/>
      <c r="DEK8" s="311"/>
      <c r="DEL8" s="310"/>
      <c r="DEM8" s="311"/>
      <c r="DEN8" s="310"/>
      <c r="DEO8" s="311"/>
      <c r="DEP8" s="310"/>
      <c r="DEQ8" s="311"/>
      <c r="DER8" s="310"/>
      <c r="DES8" s="311"/>
      <c r="DET8" s="310"/>
      <c r="DEU8" s="311"/>
      <c r="DEV8" s="310"/>
      <c r="DEW8" s="311"/>
      <c r="DEX8" s="310"/>
      <c r="DEY8" s="311"/>
      <c r="DEZ8" s="310"/>
      <c r="DFA8" s="311"/>
      <c r="DFB8" s="310"/>
      <c r="DFC8" s="311"/>
      <c r="DFD8" s="310"/>
      <c r="DFE8" s="311"/>
      <c r="DFF8" s="310"/>
      <c r="DFG8" s="311"/>
      <c r="DFH8" s="310"/>
      <c r="DFI8" s="311"/>
      <c r="DFJ8" s="310"/>
      <c r="DFK8" s="311"/>
      <c r="DFL8" s="310"/>
      <c r="DFM8" s="311"/>
      <c r="DFN8" s="310"/>
      <c r="DFO8" s="311"/>
      <c r="DFP8" s="310"/>
      <c r="DFQ8" s="311"/>
      <c r="DFR8" s="310"/>
      <c r="DFS8" s="311"/>
      <c r="DFT8" s="310"/>
      <c r="DFU8" s="311"/>
      <c r="DFV8" s="310"/>
      <c r="DFW8" s="311"/>
      <c r="DFX8" s="310"/>
      <c r="DFY8" s="311"/>
      <c r="DFZ8" s="310"/>
      <c r="DGA8" s="311"/>
      <c r="DGB8" s="310"/>
      <c r="DGC8" s="311"/>
      <c r="DGD8" s="310"/>
      <c r="DGE8" s="311"/>
      <c r="DGF8" s="310"/>
      <c r="DGG8" s="311"/>
      <c r="DGH8" s="310"/>
      <c r="DGI8" s="311"/>
      <c r="DGJ8" s="310"/>
      <c r="DGK8" s="311"/>
      <c r="DGL8" s="310"/>
      <c r="DGM8" s="311"/>
      <c r="DGN8" s="310"/>
      <c r="DGO8" s="311"/>
      <c r="DGP8" s="310"/>
      <c r="DGQ8" s="311"/>
      <c r="DGR8" s="310"/>
      <c r="DGS8" s="311"/>
      <c r="DGT8" s="310"/>
      <c r="DGU8" s="311"/>
      <c r="DGV8" s="310"/>
      <c r="DGW8" s="311"/>
      <c r="DGX8" s="310"/>
      <c r="DGY8" s="311"/>
      <c r="DGZ8" s="310"/>
      <c r="DHA8" s="311"/>
      <c r="DHB8" s="310"/>
      <c r="DHC8" s="311"/>
      <c r="DHD8" s="310"/>
      <c r="DHE8" s="311"/>
      <c r="DHF8" s="310"/>
      <c r="DHG8" s="311"/>
      <c r="DHH8" s="310"/>
      <c r="DHI8" s="311"/>
      <c r="DHJ8" s="310"/>
      <c r="DHK8" s="311"/>
      <c r="DHL8" s="310"/>
      <c r="DHM8" s="311"/>
      <c r="DHN8" s="310"/>
      <c r="DHO8" s="311"/>
      <c r="DHP8" s="310"/>
      <c r="DHQ8" s="311"/>
      <c r="DHR8" s="310"/>
      <c r="DHS8" s="311"/>
      <c r="DHT8" s="310"/>
      <c r="DHU8" s="311"/>
      <c r="DHV8" s="310"/>
      <c r="DHW8" s="311"/>
      <c r="DHX8" s="310"/>
      <c r="DHY8" s="311"/>
      <c r="DHZ8" s="310"/>
      <c r="DIA8" s="311"/>
      <c r="DIB8" s="310"/>
      <c r="DIC8" s="311"/>
      <c r="DID8" s="310"/>
      <c r="DIE8" s="311"/>
      <c r="DIF8" s="310"/>
      <c r="DIG8" s="311"/>
      <c r="DIH8" s="310"/>
      <c r="DII8" s="311"/>
      <c r="DIJ8" s="310"/>
      <c r="DIK8" s="311"/>
      <c r="DIL8" s="310"/>
      <c r="DIM8" s="311"/>
      <c r="DIN8" s="310"/>
      <c r="DIO8" s="311"/>
      <c r="DIP8" s="310"/>
      <c r="DIQ8" s="311"/>
      <c r="DIR8" s="310"/>
      <c r="DIS8" s="311"/>
      <c r="DIT8" s="310"/>
      <c r="DIU8" s="311"/>
      <c r="DIV8" s="310"/>
      <c r="DIW8" s="311"/>
      <c r="DIX8" s="310"/>
      <c r="DIY8" s="311"/>
      <c r="DIZ8" s="310"/>
      <c r="DJA8" s="311"/>
      <c r="DJB8" s="310"/>
      <c r="DJC8" s="311"/>
      <c r="DJD8" s="310"/>
      <c r="DJE8" s="311"/>
      <c r="DJF8" s="310"/>
      <c r="DJG8" s="311"/>
      <c r="DJH8" s="310"/>
      <c r="DJI8" s="311"/>
      <c r="DJJ8" s="310"/>
      <c r="DJK8" s="311"/>
      <c r="DJL8" s="310"/>
      <c r="DJM8" s="311"/>
      <c r="DJN8" s="310"/>
      <c r="DJO8" s="311"/>
      <c r="DJP8" s="310"/>
      <c r="DJQ8" s="311"/>
      <c r="DJR8" s="310"/>
      <c r="DJS8" s="311"/>
      <c r="DJT8" s="310"/>
      <c r="DJU8" s="311"/>
      <c r="DJV8" s="310"/>
      <c r="DJW8" s="311"/>
      <c r="DJX8" s="310"/>
      <c r="DJY8" s="311"/>
      <c r="DJZ8" s="310"/>
      <c r="DKA8" s="311"/>
      <c r="DKB8" s="310"/>
      <c r="DKC8" s="311"/>
      <c r="DKD8" s="310"/>
      <c r="DKE8" s="311"/>
      <c r="DKF8" s="310"/>
      <c r="DKG8" s="311"/>
      <c r="DKH8" s="310"/>
      <c r="DKI8" s="311"/>
      <c r="DKJ8" s="310"/>
      <c r="DKK8" s="311"/>
      <c r="DKL8" s="310"/>
      <c r="DKM8" s="311"/>
      <c r="DKN8" s="310"/>
      <c r="DKO8" s="311"/>
      <c r="DKP8" s="310"/>
      <c r="DKQ8" s="311"/>
      <c r="DKR8" s="310"/>
      <c r="DKS8" s="311"/>
      <c r="DKT8" s="310"/>
      <c r="DKU8" s="311"/>
      <c r="DKV8" s="310"/>
      <c r="DKW8" s="311"/>
      <c r="DKX8" s="310"/>
      <c r="DKY8" s="311"/>
      <c r="DKZ8" s="310"/>
      <c r="DLA8" s="311"/>
      <c r="DLB8" s="310"/>
      <c r="DLC8" s="311"/>
      <c r="DLD8" s="310"/>
      <c r="DLE8" s="311"/>
      <c r="DLF8" s="310"/>
      <c r="DLG8" s="311"/>
      <c r="DLH8" s="310"/>
      <c r="DLI8" s="311"/>
      <c r="DLJ8" s="310"/>
      <c r="DLK8" s="311"/>
      <c r="DLL8" s="310"/>
      <c r="DLM8" s="311"/>
      <c r="DLN8" s="310"/>
      <c r="DLO8" s="311"/>
      <c r="DLP8" s="310"/>
      <c r="DLQ8" s="311"/>
      <c r="DLR8" s="310"/>
      <c r="DLS8" s="311"/>
      <c r="DLT8" s="310"/>
      <c r="DLU8" s="311"/>
      <c r="DLV8" s="310"/>
      <c r="DLW8" s="311"/>
      <c r="DLX8" s="310"/>
      <c r="DLY8" s="311"/>
      <c r="DLZ8" s="310"/>
      <c r="DMA8" s="311"/>
      <c r="DMB8" s="310"/>
      <c r="DMC8" s="311"/>
      <c r="DMD8" s="310"/>
      <c r="DME8" s="311"/>
      <c r="DMF8" s="310"/>
      <c r="DMG8" s="311"/>
      <c r="DMH8" s="310"/>
      <c r="DMI8" s="311"/>
      <c r="DMJ8" s="310"/>
      <c r="DMK8" s="311"/>
      <c r="DML8" s="310"/>
      <c r="DMM8" s="311"/>
      <c r="DMN8" s="310"/>
      <c r="DMO8" s="311"/>
      <c r="DMP8" s="310"/>
      <c r="DMQ8" s="311"/>
      <c r="DMR8" s="310"/>
      <c r="DMS8" s="311"/>
      <c r="DMT8" s="310"/>
      <c r="DMU8" s="311"/>
      <c r="DMV8" s="310"/>
      <c r="DMW8" s="311"/>
      <c r="DMX8" s="310"/>
      <c r="DMY8" s="311"/>
      <c r="DMZ8" s="310"/>
      <c r="DNA8" s="311"/>
      <c r="DNB8" s="310"/>
      <c r="DNC8" s="311"/>
      <c r="DND8" s="310"/>
      <c r="DNE8" s="311"/>
      <c r="DNF8" s="310"/>
      <c r="DNG8" s="311"/>
      <c r="DNH8" s="310"/>
      <c r="DNI8" s="311"/>
      <c r="DNJ8" s="310"/>
      <c r="DNK8" s="311"/>
      <c r="DNL8" s="310"/>
      <c r="DNM8" s="311"/>
      <c r="DNN8" s="310"/>
      <c r="DNO8" s="311"/>
      <c r="DNP8" s="310"/>
      <c r="DNQ8" s="311"/>
      <c r="DNR8" s="310"/>
      <c r="DNS8" s="311"/>
      <c r="DNT8" s="310"/>
      <c r="DNU8" s="311"/>
      <c r="DNV8" s="310"/>
      <c r="DNW8" s="311"/>
      <c r="DNX8" s="310"/>
      <c r="DNY8" s="311"/>
      <c r="DNZ8" s="310"/>
      <c r="DOA8" s="311"/>
      <c r="DOB8" s="310"/>
      <c r="DOC8" s="311"/>
      <c r="DOD8" s="310"/>
      <c r="DOE8" s="311"/>
      <c r="DOF8" s="310"/>
      <c r="DOG8" s="311"/>
      <c r="DOH8" s="310"/>
      <c r="DOI8" s="311"/>
      <c r="DOJ8" s="310"/>
      <c r="DOK8" s="311"/>
      <c r="DOL8" s="310"/>
      <c r="DOM8" s="311"/>
      <c r="DON8" s="310"/>
      <c r="DOO8" s="311"/>
      <c r="DOP8" s="310"/>
      <c r="DOQ8" s="311"/>
      <c r="DOR8" s="310"/>
      <c r="DOS8" s="311"/>
      <c r="DOT8" s="310"/>
      <c r="DOU8" s="311"/>
      <c r="DOV8" s="310"/>
      <c r="DOW8" s="311"/>
      <c r="DOX8" s="310"/>
      <c r="DOY8" s="311"/>
      <c r="DOZ8" s="310"/>
      <c r="DPA8" s="311"/>
      <c r="DPB8" s="310"/>
      <c r="DPC8" s="311"/>
      <c r="DPD8" s="310"/>
      <c r="DPE8" s="311"/>
      <c r="DPF8" s="310"/>
      <c r="DPG8" s="311"/>
      <c r="DPH8" s="310"/>
      <c r="DPI8" s="311"/>
      <c r="DPJ8" s="310"/>
      <c r="DPK8" s="311"/>
      <c r="DPL8" s="310"/>
      <c r="DPM8" s="311"/>
      <c r="DPN8" s="310"/>
      <c r="DPO8" s="311"/>
      <c r="DPP8" s="310"/>
      <c r="DPQ8" s="311"/>
      <c r="DPR8" s="310"/>
      <c r="DPS8" s="311"/>
      <c r="DPT8" s="310"/>
      <c r="DPU8" s="311"/>
      <c r="DPV8" s="310"/>
      <c r="DPW8" s="311"/>
      <c r="DPX8" s="310"/>
      <c r="DPY8" s="311"/>
      <c r="DPZ8" s="310"/>
      <c r="DQA8" s="311"/>
      <c r="DQB8" s="310"/>
      <c r="DQC8" s="311"/>
      <c r="DQD8" s="310"/>
      <c r="DQE8" s="311"/>
      <c r="DQF8" s="310"/>
      <c r="DQG8" s="311"/>
      <c r="DQH8" s="310"/>
      <c r="DQI8" s="311"/>
      <c r="DQJ8" s="310"/>
      <c r="DQK8" s="311"/>
      <c r="DQL8" s="310"/>
      <c r="DQM8" s="311"/>
      <c r="DQN8" s="310"/>
      <c r="DQO8" s="311"/>
      <c r="DQP8" s="310"/>
      <c r="DQQ8" s="311"/>
      <c r="DQR8" s="310"/>
      <c r="DQS8" s="311"/>
      <c r="DQT8" s="310"/>
      <c r="DQU8" s="311"/>
      <c r="DQV8" s="310"/>
      <c r="DQW8" s="311"/>
      <c r="DQX8" s="310"/>
      <c r="DQY8" s="311"/>
      <c r="DQZ8" s="310"/>
      <c r="DRA8" s="311"/>
      <c r="DRB8" s="310"/>
      <c r="DRC8" s="311"/>
      <c r="DRD8" s="310"/>
      <c r="DRE8" s="311"/>
      <c r="DRF8" s="310"/>
      <c r="DRG8" s="311"/>
      <c r="DRH8" s="310"/>
      <c r="DRI8" s="311"/>
      <c r="DRJ8" s="310"/>
      <c r="DRK8" s="311"/>
      <c r="DRL8" s="310"/>
      <c r="DRM8" s="311"/>
      <c r="DRN8" s="310"/>
      <c r="DRO8" s="311"/>
      <c r="DRP8" s="310"/>
      <c r="DRQ8" s="311"/>
      <c r="DRR8" s="310"/>
      <c r="DRS8" s="311"/>
      <c r="DRT8" s="310"/>
      <c r="DRU8" s="311"/>
      <c r="DRV8" s="310"/>
      <c r="DRW8" s="311"/>
      <c r="DRX8" s="310"/>
      <c r="DRY8" s="311"/>
      <c r="DRZ8" s="310"/>
      <c r="DSA8" s="311"/>
      <c r="DSB8" s="310"/>
      <c r="DSC8" s="311"/>
      <c r="DSD8" s="310"/>
      <c r="DSE8" s="311"/>
      <c r="DSF8" s="310"/>
      <c r="DSG8" s="311"/>
      <c r="DSH8" s="310"/>
      <c r="DSI8" s="311"/>
      <c r="DSJ8" s="310"/>
      <c r="DSK8" s="311"/>
      <c r="DSL8" s="310"/>
      <c r="DSM8" s="311"/>
      <c r="DSN8" s="310"/>
      <c r="DSO8" s="311"/>
      <c r="DSP8" s="310"/>
      <c r="DSQ8" s="311"/>
      <c r="DSR8" s="310"/>
      <c r="DSS8" s="311"/>
      <c r="DST8" s="310"/>
      <c r="DSU8" s="311"/>
      <c r="DSV8" s="310"/>
      <c r="DSW8" s="311"/>
      <c r="DSX8" s="310"/>
      <c r="DSY8" s="311"/>
      <c r="DSZ8" s="310"/>
      <c r="DTA8" s="311"/>
      <c r="DTB8" s="310"/>
      <c r="DTC8" s="311"/>
      <c r="DTD8" s="310"/>
      <c r="DTE8" s="311"/>
      <c r="DTF8" s="310"/>
      <c r="DTG8" s="311"/>
      <c r="DTH8" s="310"/>
      <c r="DTI8" s="311"/>
      <c r="DTJ8" s="310"/>
      <c r="DTK8" s="311"/>
      <c r="DTL8" s="310"/>
      <c r="DTM8" s="311"/>
      <c r="DTN8" s="310"/>
      <c r="DTO8" s="311"/>
      <c r="DTP8" s="310"/>
      <c r="DTQ8" s="311"/>
      <c r="DTR8" s="310"/>
      <c r="DTS8" s="311"/>
      <c r="DTT8" s="310"/>
      <c r="DTU8" s="311"/>
      <c r="DTV8" s="310"/>
      <c r="DTW8" s="311"/>
      <c r="DTX8" s="310"/>
      <c r="DTY8" s="311"/>
      <c r="DTZ8" s="310"/>
      <c r="DUA8" s="311"/>
      <c r="DUB8" s="310"/>
      <c r="DUC8" s="311"/>
      <c r="DUD8" s="310"/>
      <c r="DUE8" s="311"/>
      <c r="DUF8" s="310"/>
      <c r="DUG8" s="311"/>
      <c r="DUH8" s="310"/>
      <c r="DUI8" s="311"/>
      <c r="DUJ8" s="310"/>
      <c r="DUK8" s="311"/>
      <c r="DUL8" s="310"/>
      <c r="DUM8" s="311"/>
      <c r="DUN8" s="310"/>
      <c r="DUO8" s="311"/>
      <c r="DUP8" s="310"/>
      <c r="DUQ8" s="311"/>
      <c r="DUR8" s="310"/>
      <c r="DUS8" s="311"/>
      <c r="DUT8" s="310"/>
      <c r="DUU8" s="311"/>
      <c r="DUV8" s="310"/>
      <c r="DUW8" s="311"/>
      <c r="DUX8" s="310"/>
      <c r="DUY8" s="311"/>
      <c r="DUZ8" s="310"/>
      <c r="DVA8" s="311"/>
      <c r="DVB8" s="310"/>
      <c r="DVC8" s="311"/>
      <c r="DVD8" s="310"/>
      <c r="DVE8" s="311"/>
      <c r="DVF8" s="310"/>
      <c r="DVG8" s="311"/>
      <c r="DVH8" s="310"/>
      <c r="DVI8" s="311"/>
      <c r="DVJ8" s="310"/>
      <c r="DVK8" s="311"/>
      <c r="DVL8" s="310"/>
      <c r="DVM8" s="311"/>
      <c r="DVN8" s="310"/>
      <c r="DVO8" s="311"/>
      <c r="DVP8" s="310"/>
      <c r="DVQ8" s="311"/>
      <c r="DVR8" s="310"/>
      <c r="DVS8" s="311"/>
      <c r="DVT8" s="310"/>
      <c r="DVU8" s="311"/>
      <c r="DVV8" s="310"/>
      <c r="DVW8" s="311"/>
      <c r="DVX8" s="310"/>
      <c r="DVY8" s="311"/>
      <c r="DVZ8" s="310"/>
      <c r="DWA8" s="311"/>
      <c r="DWB8" s="310"/>
      <c r="DWC8" s="311"/>
      <c r="DWD8" s="310"/>
      <c r="DWE8" s="311"/>
      <c r="DWF8" s="310"/>
      <c r="DWG8" s="311"/>
      <c r="DWH8" s="310"/>
      <c r="DWI8" s="311"/>
      <c r="DWJ8" s="310"/>
      <c r="DWK8" s="311"/>
      <c r="DWL8" s="310"/>
      <c r="DWM8" s="311"/>
      <c r="DWN8" s="310"/>
      <c r="DWO8" s="311"/>
      <c r="DWP8" s="310"/>
      <c r="DWQ8" s="311"/>
      <c r="DWR8" s="310"/>
      <c r="DWS8" s="311"/>
      <c r="DWT8" s="310"/>
      <c r="DWU8" s="311"/>
      <c r="DWV8" s="310"/>
      <c r="DWW8" s="311"/>
      <c r="DWX8" s="310"/>
      <c r="DWY8" s="311"/>
      <c r="DWZ8" s="310"/>
      <c r="DXA8" s="311"/>
      <c r="DXB8" s="310"/>
      <c r="DXC8" s="311"/>
      <c r="DXD8" s="310"/>
      <c r="DXE8" s="311"/>
      <c r="DXF8" s="310"/>
      <c r="DXG8" s="311"/>
      <c r="DXH8" s="310"/>
      <c r="DXI8" s="311"/>
      <c r="DXJ8" s="310"/>
      <c r="DXK8" s="311"/>
      <c r="DXL8" s="310"/>
      <c r="DXM8" s="311"/>
      <c r="DXN8" s="310"/>
      <c r="DXO8" s="311"/>
      <c r="DXP8" s="310"/>
      <c r="DXQ8" s="311"/>
      <c r="DXR8" s="310"/>
      <c r="DXS8" s="311"/>
      <c r="DXT8" s="310"/>
      <c r="DXU8" s="311"/>
      <c r="DXV8" s="310"/>
      <c r="DXW8" s="311"/>
      <c r="DXX8" s="310"/>
      <c r="DXY8" s="311"/>
      <c r="DXZ8" s="310"/>
      <c r="DYA8" s="311"/>
      <c r="DYB8" s="310"/>
      <c r="DYC8" s="311"/>
      <c r="DYD8" s="310"/>
      <c r="DYE8" s="311"/>
      <c r="DYF8" s="310"/>
      <c r="DYG8" s="311"/>
      <c r="DYH8" s="310"/>
      <c r="DYI8" s="311"/>
      <c r="DYJ8" s="310"/>
      <c r="DYK8" s="311"/>
      <c r="DYL8" s="310"/>
      <c r="DYM8" s="311"/>
      <c r="DYN8" s="310"/>
      <c r="DYO8" s="311"/>
      <c r="DYP8" s="310"/>
      <c r="DYQ8" s="311"/>
      <c r="DYR8" s="310"/>
      <c r="DYS8" s="311"/>
      <c r="DYT8" s="310"/>
      <c r="DYU8" s="311"/>
      <c r="DYV8" s="310"/>
      <c r="DYW8" s="311"/>
      <c r="DYX8" s="310"/>
      <c r="DYY8" s="311"/>
      <c r="DYZ8" s="310"/>
      <c r="DZA8" s="311"/>
      <c r="DZB8" s="310"/>
      <c r="DZC8" s="311"/>
      <c r="DZD8" s="310"/>
      <c r="DZE8" s="311"/>
      <c r="DZF8" s="310"/>
      <c r="DZG8" s="311"/>
      <c r="DZH8" s="310"/>
      <c r="DZI8" s="311"/>
      <c r="DZJ8" s="310"/>
      <c r="DZK8" s="311"/>
      <c r="DZL8" s="310"/>
      <c r="DZM8" s="311"/>
      <c r="DZN8" s="310"/>
      <c r="DZO8" s="311"/>
      <c r="DZP8" s="310"/>
      <c r="DZQ8" s="311"/>
      <c r="DZR8" s="310"/>
      <c r="DZS8" s="311"/>
      <c r="DZT8" s="310"/>
      <c r="DZU8" s="311"/>
      <c r="DZV8" s="310"/>
      <c r="DZW8" s="311"/>
      <c r="DZX8" s="310"/>
      <c r="DZY8" s="311"/>
      <c r="DZZ8" s="310"/>
      <c r="EAA8" s="311"/>
      <c r="EAB8" s="310"/>
      <c r="EAC8" s="311"/>
      <c r="EAD8" s="310"/>
      <c r="EAE8" s="311"/>
      <c r="EAF8" s="310"/>
      <c r="EAG8" s="311"/>
      <c r="EAH8" s="310"/>
      <c r="EAI8" s="311"/>
      <c r="EAJ8" s="310"/>
      <c r="EAK8" s="311"/>
      <c r="EAL8" s="310"/>
      <c r="EAM8" s="311"/>
      <c r="EAN8" s="310"/>
      <c r="EAO8" s="311"/>
      <c r="EAP8" s="310"/>
      <c r="EAQ8" s="311"/>
      <c r="EAR8" s="310"/>
      <c r="EAS8" s="311"/>
      <c r="EAT8" s="310"/>
      <c r="EAU8" s="311"/>
      <c r="EAV8" s="310"/>
      <c r="EAW8" s="311"/>
      <c r="EAX8" s="310"/>
      <c r="EAY8" s="311"/>
      <c r="EAZ8" s="310"/>
      <c r="EBA8" s="311"/>
      <c r="EBB8" s="310"/>
      <c r="EBC8" s="311"/>
      <c r="EBD8" s="310"/>
      <c r="EBE8" s="311"/>
      <c r="EBF8" s="310"/>
      <c r="EBG8" s="311"/>
      <c r="EBH8" s="310"/>
      <c r="EBI8" s="311"/>
      <c r="EBJ8" s="310"/>
      <c r="EBK8" s="311"/>
      <c r="EBL8" s="310"/>
      <c r="EBM8" s="311"/>
      <c r="EBN8" s="310"/>
      <c r="EBO8" s="311"/>
      <c r="EBP8" s="310"/>
      <c r="EBQ8" s="311"/>
      <c r="EBR8" s="310"/>
      <c r="EBS8" s="311"/>
      <c r="EBT8" s="310"/>
      <c r="EBU8" s="311"/>
      <c r="EBV8" s="310"/>
      <c r="EBW8" s="311"/>
      <c r="EBX8" s="310"/>
      <c r="EBY8" s="311"/>
      <c r="EBZ8" s="310"/>
      <c r="ECA8" s="311"/>
      <c r="ECB8" s="310"/>
      <c r="ECC8" s="311"/>
      <c r="ECD8" s="310"/>
      <c r="ECE8" s="311"/>
      <c r="ECF8" s="310"/>
      <c r="ECG8" s="311"/>
      <c r="ECH8" s="310"/>
      <c r="ECI8" s="311"/>
      <c r="ECJ8" s="310"/>
      <c r="ECK8" s="311"/>
      <c r="ECL8" s="310"/>
      <c r="ECM8" s="311"/>
      <c r="ECN8" s="310"/>
      <c r="ECO8" s="311"/>
      <c r="ECP8" s="310"/>
      <c r="ECQ8" s="311"/>
      <c r="ECR8" s="310"/>
      <c r="ECS8" s="311"/>
      <c r="ECT8" s="310"/>
      <c r="ECU8" s="311"/>
      <c r="ECV8" s="310"/>
      <c r="ECW8" s="311"/>
      <c r="ECX8" s="310"/>
      <c r="ECY8" s="311"/>
      <c r="ECZ8" s="310"/>
      <c r="EDA8" s="311"/>
      <c r="EDB8" s="310"/>
      <c r="EDC8" s="311"/>
      <c r="EDD8" s="310"/>
      <c r="EDE8" s="311"/>
      <c r="EDF8" s="310"/>
      <c r="EDG8" s="311"/>
      <c r="EDH8" s="310"/>
      <c r="EDI8" s="311"/>
      <c r="EDJ8" s="310"/>
      <c r="EDK8" s="311"/>
      <c r="EDL8" s="310"/>
      <c r="EDM8" s="311"/>
      <c r="EDN8" s="310"/>
      <c r="EDO8" s="311"/>
      <c r="EDP8" s="310"/>
      <c r="EDQ8" s="311"/>
      <c r="EDR8" s="310"/>
      <c r="EDS8" s="311"/>
      <c r="EDT8" s="310"/>
      <c r="EDU8" s="311"/>
      <c r="EDV8" s="310"/>
      <c r="EDW8" s="311"/>
      <c r="EDX8" s="310"/>
      <c r="EDY8" s="311"/>
      <c r="EDZ8" s="310"/>
      <c r="EEA8" s="311"/>
      <c r="EEB8" s="310"/>
      <c r="EEC8" s="311"/>
      <c r="EED8" s="310"/>
      <c r="EEE8" s="311"/>
      <c r="EEF8" s="310"/>
      <c r="EEG8" s="311"/>
      <c r="EEH8" s="310"/>
      <c r="EEI8" s="311"/>
      <c r="EEJ8" s="310"/>
      <c r="EEK8" s="311"/>
      <c r="EEL8" s="310"/>
      <c r="EEM8" s="311"/>
      <c r="EEN8" s="310"/>
      <c r="EEO8" s="311"/>
      <c r="EEP8" s="310"/>
      <c r="EEQ8" s="311"/>
      <c r="EER8" s="310"/>
      <c r="EES8" s="311"/>
      <c r="EET8" s="310"/>
      <c r="EEU8" s="311"/>
      <c r="EEV8" s="310"/>
      <c r="EEW8" s="311"/>
      <c r="EEX8" s="310"/>
      <c r="EEY8" s="311"/>
      <c r="EEZ8" s="310"/>
      <c r="EFA8" s="311"/>
      <c r="EFB8" s="310"/>
      <c r="EFC8" s="311"/>
      <c r="EFD8" s="310"/>
      <c r="EFE8" s="311"/>
      <c r="EFF8" s="310"/>
      <c r="EFG8" s="311"/>
      <c r="EFH8" s="310"/>
      <c r="EFI8" s="311"/>
      <c r="EFJ8" s="310"/>
      <c r="EFK8" s="311"/>
      <c r="EFL8" s="310"/>
      <c r="EFM8" s="311"/>
      <c r="EFN8" s="310"/>
      <c r="EFO8" s="311"/>
      <c r="EFP8" s="310"/>
      <c r="EFQ8" s="311"/>
      <c r="EFR8" s="310"/>
      <c r="EFS8" s="311"/>
      <c r="EFT8" s="310"/>
      <c r="EFU8" s="311"/>
      <c r="EFV8" s="310"/>
      <c r="EFW8" s="311"/>
      <c r="EFX8" s="310"/>
      <c r="EFY8" s="311"/>
      <c r="EFZ8" s="310"/>
      <c r="EGA8" s="311"/>
      <c r="EGB8" s="310"/>
      <c r="EGC8" s="311"/>
      <c r="EGD8" s="310"/>
      <c r="EGE8" s="311"/>
      <c r="EGF8" s="310"/>
      <c r="EGG8" s="311"/>
      <c r="EGH8" s="310"/>
      <c r="EGI8" s="311"/>
      <c r="EGJ8" s="310"/>
      <c r="EGK8" s="311"/>
      <c r="EGL8" s="310"/>
      <c r="EGM8" s="311"/>
      <c r="EGN8" s="310"/>
      <c r="EGO8" s="311"/>
      <c r="EGP8" s="310"/>
      <c r="EGQ8" s="311"/>
      <c r="EGR8" s="310"/>
      <c r="EGS8" s="311"/>
      <c r="EGT8" s="310"/>
      <c r="EGU8" s="311"/>
      <c r="EGV8" s="310"/>
      <c r="EGW8" s="311"/>
      <c r="EGX8" s="310"/>
      <c r="EGY8" s="311"/>
      <c r="EGZ8" s="310"/>
      <c r="EHA8" s="311"/>
      <c r="EHB8" s="310"/>
      <c r="EHC8" s="311"/>
      <c r="EHD8" s="310"/>
      <c r="EHE8" s="311"/>
      <c r="EHF8" s="310"/>
      <c r="EHG8" s="311"/>
      <c r="EHH8" s="310"/>
      <c r="EHI8" s="311"/>
      <c r="EHJ8" s="310"/>
      <c r="EHK8" s="311"/>
      <c r="EHL8" s="310"/>
      <c r="EHM8" s="311"/>
      <c r="EHN8" s="310"/>
      <c r="EHO8" s="311"/>
      <c r="EHP8" s="310"/>
      <c r="EHQ8" s="311"/>
      <c r="EHR8" s="310"/>
      <c r="EHS8" s="311"/>
      <c r="EHT8" s="310"/>
      <c r="EHU8" s="311"/>
      <c r="EHV8" s="310"/>
      <c r="EHW8" s="311"/>
      <c r="EHX8" s="310"/>
      <c r="EHY8" s="311"/>
      <c r="EHZ8" s="310"/>
      <c r="EIA8" s="311"/>
      <c r="EIB8" s="310"/>
      <c r="EIC8" s="311"/>
      <c r="EID8" s="310"/>
      <c r="EIE8" s="311"/>
      <c r="EIF8" s="310"/>
      <c r="EIG8" s="311"/>
      <c r="EIH8" s="310"/>
      <c r="EII8" s="311"/>
      <c r="EIJ8" s="310"/>
      <c r="EIK8" s="311"/>
      <c r="EIL8" s="310"/>
      <c r="EIM8" s="311"/>
      <c r="EIN8" s="310"/>
      <c r="EIO8" s="311"/>
      <c r="EIP8" s="310"/>
      <c r="EIQ8" s="311"/>
      <c r="EIR8" s="310"/>
      <c r="EIS8" s="311"/>
      <c r="EIT8" s="310"/>
      <c r="EIU8" s="311"/>
      <c r="EIV8" s="310"/>
      <c r="EIW8" s="311"/>
      <c r="EIX8" s="310"/>
      <c r="EIY8" s="311"/>
      <c r="EIZ8" s="310"/>
      <c r="EJA8" s="311"/>
      <c r="EJB8" s="310"/>
      <c r="EJC8" s="311"/>
      <c r="EJD8" s="310"/>
      <c r="EJE8" s="311"/>
      <c r="EJF8" s="310"/>
      <c r="EJG8" s="311"/>
      <c r="EJH8" s="310"/>
      <c r="EJI8" s="311"/>
      <c r="EJJ8" s="310"/>
      <c r="EJK8" s="311"/>
      <c r="EJL8" s="310"/>
      <c r="EJM8" s="311"/>
      <c r="EJN8" s="310"/>
      <c r="EJO8" s="311"/>
      <c r="EJP8" s="310"/>
      <c r="EJQ8" s="311"/>
      <c r="EJR8" s="310"/>
      <c r="EJS8" s="311"/>
      <c r="EJT8" s="310"/>
      <c r="EJU8" s="311"/>
      <c r="EJV8" s="310"/>
      <c r="EJW8" s="311"/>
      <c r="EJX8" s="310"/>
      <c r="EJY8" s="311"/>
      <c r="EJZ8" s="310"/>
      <c r="EKA8" s="311"/>
      <c r="EKB8" s="310"/>
      <c r="EKC8" s="311"/>
      <c r="EKD8" s="310"/>
      <c r="EKE8" s="311"/>
      <c r="EKF8" s="310"/>
      <c r="EKG8" s="311"/>
      <c r="EKH8" s="310"/>
      <c r="EKI8" s="311"/>
      <c r="EKJ8" s="310"/>
      <c r="EKK8" s="311"/>
      <c r="EKL8" s="310"/>
      <c r="EKM8" s="311"/>
      <c r="EKN8" s="310"/>
      <c r="EKO8" s="311"/>
      <c r="EKP8" s="310"/>
      <c r="EKQ8" s="311"/>
      <c r="EKR8" s="310"/>
      <c r="EKS8" s="311"/>
      <c r="EKT8" s="310"/>
      <c r="EKU8" s="311"/>
      <c r="EKV8" s="310"/>
      <c r="EKW8" s="311"/>
      <c r="EKX8" s="310"/>
      <c r="EKY8" s="311"/>
      <c r="EKZ8" s="310"/>
      <c r="ELA8" s="311"/>
      <c r="ELB8" s="310"/>
      <c r="ELC8" s="311"/>
      <c r="ELD8" s="310"/>
      <c r="ELE8" s="311"/>
      <c r="ELF8" s="310"/>
      <c r="ELG8" s="311"/>
      <c r="ELH8" s="310"/>
      <c r="ELI8" s="311"/>
      <c r="ELJ8" s="310"/>
      <c r="ELK8" s="311"/>
      <c r="ELL8" s="310"/>
      <c r="ELM8" s="311"/>
      <c r="ELN8" s="310"/>
      <c r="ELO8" s="311"/>
      <c r="ELP8" s="310"/>
      <c r="ELQ8" s="311"/>
      <c r="ELR8" s="310"/>
      <c r="ELS8" s="311"/>
      <c r="ELT8" s="310"/>
      <c r="ELU8" s="311"/>
      <c r="ELV8" s="310"/>
      <c r="ELW8" s="311"/>
      <c r="ELX8" s="310"/>
      <c r="ELY8" s="311"/>
      <c r="ELZ8" s="310"/>
      <c r="EMA8" s="311"/>
      <c r="EMB8" s="310"/>
      <c r="EMC8" s="311"/>
      <c r="EMD8" s="310"/>
      <c r="EME8" s="311"/>
      <c r="EMF8" s="310"/>
      <c r="EMG8" s="311"/>
      <c r="EMH8" s="310"/>
      <c r="EMI8" s="311"/>
      <c r="EMJ8" s="310"/>
      <c r="EMK8" s="311"/>
      <c r="EML8" s="310"/>
      <c r="EMM8" s="311"/>
      <c r="EMN8" s="310"/>
      <c r="EMO8" s="311"/>
      <c r="EMP8" s="310"/>
      <c r="EMQ8" s="311"/>
      <c r="EMR8" s="310"/>
      <c r="EMS8" s="311"/>
      <c r="EMT8" s="310"/>
      <c r="EMU8" s="311"/>
      <c r="EMV8" s="310"/>
      <c r="EMW8" s="311"/>
      <c r="EMX8" s="310"/>
      <c r="EMY8" s="311"/>
      <c r="EMZ8" s="310"/>
      <c r="ENA8" s="311"/>
      <c r="ENB8" s="310"/>
      <c r="ENC8" s="311"/>
      <c r="END8" s="310"/>
      <c r="ENE8" s="311"/>
      <c r="ENF8" s="310"/>
      <c r="ENG8" s="311"/>
      <c r="ENH8" s="310"/>
      <c r="ENI8" s="311"/>
      <c r="ENJ8" s="310"/>
      <c r="ENK8" s="311"/>
      <c r="ENL8" s="310"/>
      <c r="ENM8" s="311"/>
      <c r="ENN8" s="310"/>
      <c r="ENO8" s="311"/>
      <c r="ENP8" s="310"/>
      <c r="ENQ8" s="311"/>
      <c r="ENR8" s="310"/>
      <c r="ENS8" s="311"/>
      <c r="ENT8" s="310"/>
      <c r="ENU8" s="311"/>
      <c r="ENV8" s="310"/>
      <c r="ENW8" s="311"/>
      <c r="ENX8" s="310"/>
      <c r="ENY8" s="311"/>
      <c r="ENZ8" s="310"/>
      <c r="EOA8" s="311"/>
      <c r="EOB8" s="310"/>
      <c r="EOC8" s="311"/>
      <c r="EOD8" s="310"/>
      <c r="EOE8" s="311"/>
      <c r="EOF8" s="310"/>
      <c r="EOG8" s="311"/>
      <c r="EOH8" s="310"/>
      <c r="EOI8" s="311"/>
      <c r="EOJ8" s="310"/>
      <c r="EOK8" s="311"/>
      <c r="EOL8" s="310"/>
      <c r="EOM8" s="311"/>
      <c r="EON8" s="310"/>
      <c r="EOO8" s="311"/>
      <c r="EOP8" s="310"/>
      <c r="EOQ8" s="311"/>
      <c r="EOR8" s="310"/>
      <c r="EOS8" s="311"/>
      <c r="EOT8" s="310"/>
      <c r="EOU8" s="311"/>
      <c r="EOV8" s="310"/>
      <c r="EOW8" s="311"/>
      <c r="EOX8" s="310"/>
      <c r="EOY8" s="311"/>
      <c r="EOZ8" s="310"/>
      <c r="EPA8" s="311"/>
      <c r="EPB8" s="310"/>
      <c r="EPC8" s="311"/>
      <c r="EPD8" s="310"/>
      <c r="EPE8" s="311"/>
      <c r="EPF8" s="310"/>
      <c r="EPG8" s="311"/>
      <c r="EPH8" s="310"/>
      <c r="EPI8" s="311"/>
      <c r="EPJ8" s="310"/>
      <c r="EPK8" s="311"/>
      <c r="EPL8" s="310"/>
      <c r="EPM8" s="311"/>
      <c r="EPN8" s="310"/>
      <c r="EPO8" s="311"/>
      <c r="EPP8" s="310"/>
      <c r="EPQ8" s="311"/>
      <c r="EPR8" s="310"/>
      <c r="EPS8" s="311"/>
      <c r="EPT8" s="310"/>
      <c r="EPU8" s="311"/>
      <c r="EPV8" s="310"/>
      <c r="EPW8" s="311"/>
      <c r="EPX8" s="310"/>
      <c r="EPY8" s="311"/>
      <c r="EPZ8" s="310"/>
      <c r="EQA8" s="311"/>
      <c r="EQB8" s="310"/>
      <c r="EQC8" s="311"/>
      <c r="EQD8" s="310"/>
      <c r="EQE8" s="311"/>
      <c r="EQF8" s="310"/>
      <c r="EQG8" s="311"/>
      <c r="EQH8" s="310"/>
      <c r="EQI8" s="311"/>
      <c r="EQJ8" s="310"/>
      <c r="EQK8" s="311"/>
      <c r="EQL8" s="310"/>
      <c r="EQM8" s="311"/>
      <c r="EQN8" s="310"/>
      <c r="EQO8" s="311"/>
      <c r="EQP8" s="310"/>
      <c r="EQQ8" s="311"/>
      <c r="EQR8" s="310"/>
      <c r="EQS8" s="311"/>
      <c r="EQT8" s="310"/>
      <c r="EQU8" s="311"/>
      <c r="EQV8" s="310"/>
      <c r="EQW8" s="311"/>
      <c r="EQX8" s="310"/>
      <c r="EQY8" s="311"/>
      <c r="EQZ8" s="310"/>
      <c r="ERA8" s="311"/>
      <c r="ERB8" s="310"/>
      <c r="ERC8" s="311"/>
      <c r="ERD8" s="310"/>
      <c r="ERE8" s="311"/>
      <c r="ERF8" s="310"/>
      <c r="ERG8" s="311"/>
      <c r="ERH8" s="310"/>
      <c r="ERI8" s="311"/>
      <c r="ERJ8" s="310"/>
      <c r="ERK8" s="311"/>
      <c r="ERL8" s="310"/>
      <c r="ERM8" s="311"/>
      <c r="ERN8" s="310"/>
      <c r="ERO8" s="311"/>
      <c r="ERP8" s="310"/>
      <c r="ERQ8" s="311"/>
      <c r="ERR8" s="310"/>
      <c r="ERS8" s="311"/>
      <c r="ERT8" s="310"/>
      <c r="ERU8" s="311"/>
      <c r="ERV8" s="310"/>
      <c r="ERW8" s="311"/>
      <c r="ERX8" s="310"/>
      <c r="ERY8" s="311"/>
      <c r="ERZ8" s="310"/>
      <c r="ESA8" s="311"/>
      <c r="ESB8" s="310"/>
      <c r="ESC8" s="311"/>
      <c r="ESD8" s="310"/>
      <c r="ESE8" s="311"/>
      <c r="ESF8" s="310"/>
      <c r="ESG8" s="311"/>
      <c r="ESH8" s="310"/>
      <c r="ESI8" s="311"/>
      <c r="ESJ8" s="310"/>
      <c r="ESK8" s="311"/>
      <c r="ESL8" s="310"/>
      <c r="ESM8" s="311"/>
      <c r="ESN8" s="310"/>
      <c r="ESO8" s="311"/>
      <c r="ESP8" s="310"/>
      <c r="ESQ8" s="311"/>
      <c r="ESR8" s="310"/>
      <c r="ESS8" s="311"/>
      <c r="EST8" s="310"/>
      <c r="ESU8" s="311"/>
      <c r="ESV8" s="310"/>
      <c r="ESW8" s="311"/>
      <c r="ESX8" s="310"/>
      <c r="ESY8" s="311"/>
      <c r="ESZ8" s="310"/>
      <c r="ETA8" s="311"/>
      <c r="ETB8" s="310"/>
      <c r="ETC8" s="311"/>
      <c r="ETD8" s="310"/>
      <c r="ETE8" s="311"/>
      <c r="ETF8" s="310"/>
      <c r="ETG8" s="311"/>
      <c r="ETH8" s="310"/>
      <c r="ETI8" s="311"/>
      <c r="ETJ8" s="310"/>
      <c r="ETK8" s="311"/>
      <c r="ETL8" s="310"/>
      <c r="ETM8" s="311"/>
      <c r="ETN8" s="310"/>
      <c r="ETO8" s="311"/>
      <c r="ETP8" s="310"/>
      <c r="ETQ8" s="311"/>
      <c r="ETR8" s="310"/>
      <c r="ETS8" s="311"/>
      <c r="ETT8" s="310"/>
      <c r="ETU8" s="311"/>
      <c r="ETV8" s="310"/>
      <c r="ETW8" s="311"/>
      <c r="ETX8" s="310"/>
      <c r="ETY8" s="311"/>
      <c r="ETZ8" s="310"/>
      <c r="EUA8" s="311"/>
      <c r="EUB8" s="310"/>
      <c r="EUC8" s="311"/>
      <c r="EUD8" s="310"/>
      <c r="EUE8" s="311"/>
      <c r="EUF8" s="310"/>
      <c r="EUG8" s="311"/>
      <c r="EUH8" s="310"/>
      <c r="EUI8" s="311"/>
      <c r="EUJ8" s="310"/>
      <c r="EUK8" s="311"/>
      <c r="EUL8" s="310"/>
      <c r="EUM8" s="311"/>
      <c r="EUN8" s="310"/>
      <c r="EUO8" s="311"/>
      <c r="EUP8" s="310"/>
      <c r="EUQ8" s="311"/>
      <c r="EUR8" s="310"/>
      <c r="EUS8" s="311"/>
      <c r="EUT8" s="310"/>
      <c r="EUU8" s="311"/>
      <c r="EUV8" s="310"/>
      <c r="EUW8" s="311"/>
      <c r="EUX8" s="310"/>
      <c r="EUY8" s="311"/>
      <c r="EUZ8" s="310"/>
      <c r="EVA8" s="311"/>
      <c r="EVB8" s="310"/>
      <c r="EVC8" s="311"/>
      <c r="EVD8" s="310"/>
      <c r="EVE8" s="311"/>
      <c r="EVF8" s="310"/>
      <c r="EVG8" s="311"/>
      <c r="EVH8" s="310"/>
      <c r="EVI8" s="311"/>
      <c r="EVJ8" s="310"/>
      <c r="EVK8" s="311"/>
      <c r="EVL8" s="310"/>
      <c r="EVM8" s="311"/>
      <c r="EVN8" s="310"/>
      <c r="EVO8" s="311"/>
      <c r="EVP8" s="310"/>
      <c r="EVQ8" s="311"/>
      <c r="EVR8" s="310"/>
      <c r="EVS8" s="311"/>
      <c r="EVT8" s="310"/>
      <c r="EVU8" s="311"/>
      <c r="EVV8" s="310"/>
      <c r="EVW8" s="311"/>
      <c r="EVX8" s="310"/>
      <c r="EVY8" s="311"/>
      <c r="EVZ8" s="310"/>
      <c r="EWA8" s="311"/>
      <c r="EWB8" s="310"/>
      <c r="EWC8" s="311"/>
      <c r="EWD8" s="310"/>
      <c r="EWE8" s="311"/>
      <c r="EWF8" s="310"/>
      <c r="EWG8" s="311"/>
      <c r="EWH8" s="310"/>
      <c r="EWI8" s="311"/>
      <c r="EWJ8" s="310"/>
      <c r="EWK8" s="311"/>
      <c r="EWL8" s="310"/>
      <c r="EWM8" s="311"/>
      <c r="EWN8" s="310"/>
      <c r="EWO8" s="311"/>
      <c r="EWP8" s="310"/>
      <c r="EWQ8" s="311"/>
      <c r="EWR8" s="310"/>
      <c r="EWS8" s="311"/>
      <c r="EWT8" s="310"/>
      <c r="EWU8" s="311"/>
      <c r="EWV8" s="310"/>
      <c r="EWW8" s="311"/>
      <c r="EWX8" s="310"/>
      <c r="EWY8" s="311"/>
      <c r="EWZ8" s="310"/>
      <c r="EXA8" s="311"/>
      <c r="EXB8" s="310"/>
      <c r="EXC8" s="311"/>
      <c r="EXD8" s="310"/>
      <c r="EXE8" s="311"/>
      <c r="EXF8" s="310"/>
      <c r="EXG8" s="311"/>
      <c r="EXH8" s="310"/>
      <c r="EXI8" s="311"/>
      <c r="EXJ8" s="310"/>
      <c r="EXK8" s="311"/>
      <c r="EXL8" s="310"/>
      <c r="EXM8" s="311"/>
      <c r="EXN8" s="310"/>
      <c r="EXO8" s="311"/>
      <c r="EXP8" s="310"/>
      <c r="EXQ8" s="311"/>
      <c r="EXR8" s="310"/>
      <c r="EXS8" s="311"/>
      <c r="EXT8" s="310"/>
      <c r="EXU8" s="311"/>
      <c r="EXV8" s="310"/>
      <c r="EXW8" s="311"/>
      <c r="EXX8" s="310"/>
      <c r="EXY8" s="311"/>
      <c r="EXZ8" s="310"/>
      <c r="EYA8" s="311"/>
      <c r="EYB8" s="310"/>
      <c r="EYC8" s="311"/>
      <c r="EYD8" s="310"/>
      <c r="EYE8" s="311"/>
      <c r="EYF8" s="310"/>
      <c r="EYG8" s="311"/>
      <c r="EYH8" s="310"/>
      <c r="EYI8" s="311"/>
      <c r="EYJ8" s="310"/>
      <c r="EYK8" s="311"/>
      <c r="EYL8" s="310"/>
      <c r="EYM8" s="311"/>
      <c r="EYN8" s="310"/>
      <c r="EYO8" s="311"/>
      <c r="EYP8" s="310"/>
      <c r="EYQ8" s="311"/>
      <c r="EYR8" s="310"/>
      <c r="EYS8" s="311"/>
      <c r="EYT8" s="310"/>
      <c r="EYU8" s="311"/>
      <c r="EYV8" s="310"/>
      <c r="EYW8" s="311"/>
      <c r="EYX8" s="310"/>
      <c r="EYY8" s="311"/>
      <c r="EYZ8" s="310"/>
      <c r="EZA8" s="311"/>
      <c r="EZB8" s="310"/>
      <c r="EZC8" s="311"/>
      <c r="EZD8" s="310"/>
      <c r="EZE8" s="311"/>
      <c r="EZF8" s="310"/>
      <c r="EZG8" s="311"/>
      <c r="EZH8" s="310"/>
      <c r="EZI8" s="311"/>
      <c r="EZJ8" s="310"/>
      <c r="EZK8" s="311"/>
      <c r="EZL8" s="310"/>
      <c r="EZM8" s="311"/>
      <c r="EZN8" s="310"/>
      <c r="EZO8" s="311"/>
      <c r="EZP8" s="310"/>
      <c r="EZQ8" s="311"/>
      <c r="EZR8" s="310"/>
      <c r="EZS8" s="311"/>
      <c r="EZT8" s="310"/>
      <c r="EZU8" s="311"/>
      <c r="EZV8" s="310"/>
      <c r="EZW8" s="311"/>
      <c r="EZX8" s="310"/>
      <c r="EZY8" s="311"/>
      <c r="EZZ8" s="310"/>
      <c r="FAA8" s="311"/>
      <c r="FAB8" s="310"/>
      <c r="FAC8" s="311"/>
      <c r="FAD8" s="310"/>
      <c r="FAE8" s="311"/>
      <c r="FAF8" s="310"/>
      <c r="FAG8" s="311"/>
      <c r="FAH8" s="310"/>
      <c r="FAI8" s="311"/>
      <c r="FAJ8" s="310"/>
      <c r="FAK8" s="311"/>
      <c r="FAL8" s="310"/>
      <c r="FAM8" s="311"/>
      <c r="FAN8" s="310"/>
      <c r="FAO8" s="311"/>
      <c r="FAP8" s="310"/>
      <c r="FAQ8" s="311"/>
      <c r="FAR8" s="310"/>
      <c r="FAS8" s="311"/>
      <c r="FAT8" s="310"/>
      <c r="FAU8" s="311"/>
      <c r="FAV8" s="310"/>
      <c r="FAW8" s="311"/>
      <c r="FAX8" s="310"/>
      <c r="FAY8" s="311"/>
      <c r="FAZ8" s="310"/>
      <c r="FBA8" s="311"/>
      <c r="FBB8" s="310"/>
      <c r="FBC8" s="311"/>
      <c r="FBD8" s="310"/>
      <c r="FBE8" s="311"/>
      <c r="FBF8" s="310"/>
      <c r="FBG8" s="311"/>
      <c r="FBH8" s="310"/>
      <c r="FBI8" s="311"/>
      <c r="FBJ8" s="310"/>
      <c r="FBK8" s="311"/>
      <c r="FBL8" s="310"/>
      <c r="FBM8" s="311"/>
      <c r="FBN8" s="310"/>
      <c r="FBO8" s="311"/>
      <c r="FBP8" s="310"/>
      <c r="FBQ8" s="311"/>
      <c r="FBR8" s="310"/>
      <c r="FBS8" s="311"/>
      <c r="FBT8" s="310"/>
      <c r="FBU8" s="311"/>
      <c r="FBV8" s="310"/>
      <c r="FBW8" s="311"/>
      <c r="FBX8" s="310"/>
      <c r="FBY8" s="311"/>
      <c r="FBZ8" s="310"/>
      <c r="FCA8" s="311"/>
      <c r="FCB8" s="310"/>
      <c r="FCC8" s="311"/>
      <c r="FCD8" s="310"/>
      <c r="FCE8" s="311"/>
      <c r="FCF8" s="310"/>
      <c r="FCG8" s="311"/>
      <c r="FCH8" s="310"/>
      <c r="FCI8" s="311"/>
      <c r="FCJ8" s="310"/>
      <c r="FCK8" s="311"/>
      <c r="FCL8" s="310"/>
      <c r="FCM8" s="311"/>
      <c r="FCN8" s="310"/>
      <c r="FCO8" s="311"/>
      <c r="FCP8" s="310"/>
      <c r="FCQ8" s="311"/>
      <c r="FCR8" s="310"/>
      <c r="FCS8" s="311"/>
      <c r="FCT8" s="310"/>
      <c r="FCU8" s="311"/>
      <c r="FCV8" s="310"/>
      <c r="FCW8" s="311"/>
      <c r="FCX8" s="310"/>
      <c r="FCY8" s="311"/>
      <c r="FCZ8" s="310"/>
      <c r="FDA8" s="311"/>
      <c r="FDB8" s="310"/>
      <c r="FDC8" s="311"/>
      <c r="FDD8" s="310"/>
      <c r="FDE8" s="311"/>
      <c r="FDF8" s="310"/>
      <c r="FDG8" s="311"/>
      <c r="FDH8" s="310"/>
      <c r="FDI8" s="311"/>
      <c r="FDJ8" s="310"/>
      <c r="FDK8" s="311"/>
      <c r="FDL8" s="310"/>
      <c r="FDM8" s="311"/>
      <c r="FDN8" s="310"/>
      <c r="FDO8" s="311"/>
      <c r="FDP8" s="310"/>
      <c r="FDQ8" s="311"/>
      <c r="FDR8" s="310"/>
      <c r="FDS8" s="311"/>
      <c r="FDT8" s="310"/>
      <c r="FDU8" s="311"/>
      <c r="FDV8" s="310"/>
      <c r="FDW8" s="311"/>
      <c r="FDX8" s="310"/>
      <c r="FDY8" s="311"/>
      <c r="FDZ8" s="310"/>
      <c r="FEA8" s="311"/>
      <c r="FEB8" s="310"/>
      <c r="FEC8" s="311"/>
      <c r="FED8" s="310"/>
      <c r="FEE8" s="311"/>
      <c r="FEF8" s="310"/>
      <c r="FEG8" s="311"/>
      <c r="FEH8" s="310"/>
      <c r="FEI8" s="311"/>
      <c r="FEJ8" s="310"/>
      <c r="FEK8" s="311"/>
      <c r="FEL8" s="310"/>
      <c r="FEM8" s="311"/>
      <c r="FEN8" s="310"/>
      <c r="FEO8" s="311"/>
      <c r="FEP8" s="310"/>
      <c r="FEQ8" s="311"/>
      <c r="FER8" s="310"/>
      <c r="FES8" s="311"/>
      <c r="FET8" s="310"/>
      <c r="FEU8" s="311"/>
      <c r="FEV8" s="310"/>
      <c r="FEW8" s="311"/>
      <c r="FEX8" s="310"/>
      <c r="FEY8" s="311"/>
      <c r="FEZ8" s="310"/>
      <c r="FFA8" s="311"/>
      <c r="FFB8" s="310"/>
      <c r="FFC8" s="311"/>
      <c r="FFD8" s="310"/>
      <c r="FFE8" s="311"/>
      <c r="FFF8" s="310"/>
      <c r="FFG8" s="311"/>
      <c r="FFH8" s="310"/>
      <c r="FFI8" s="311"/>
      <c r="FFJ8" s="310"/>
      <c r="FFK8" s="311"/>
      <c r="FFL8" s="310"/>
      <c r="FFM8" s="311"/>
      <c r="FFN8" s="310"/>
      <c r="FFO8" s="311"/>
      <c r="FFP8" s="310"/>
      <c r="FFQ8" s="311"/>
      <c r="FFR8" s="310"/>
      <c r="FFS8" s="311"/>
      <c r="FFT8" s="310"/>
      <c r="FFU8" s="311"/>
      <c r="FFV8" s="310"/>
      <c r="FFW8" s="311"/>
      <c r="FFX8" s="310"/>
      <c r="FFY8" s="311"/>
      <c r="FFZ8" s="310"/>
      <c r="FGA8" s="311"/>
      <c r="FGB8" s="310"/>
      <c r="FGC8" s="311"/>
      <c r="FGD8" s="310"/>
      <c r="FGE8" s="311"/>
      <c r="FGF8" s="310"/>
      <c r="FGG8" s="311"/>
      <c r="FGH8" s="310"/>
      <c r="FGI8" s="311"/>
      <c r="FGJ8" s="310"/>
      <c r="FGK8" s="311"/>
      <c r="FGL8" s="310"/>
      <c r="FGM8" s="311"/>
      <c r="FGN8" s="310"/>
      <c r="FGO8" s="311"/>
      <c r="FGP8" s="310"/>
      <c r="FGQ8" s="311"/>
      <c r="FGR8" s="310"/>
      <c r="FGS8" s="311"/>
      <c r="FGT8" s="310"/>
      <c r="FGU8" s="311"/>
      <c r="FGV8" s="310"/>
      <c r="FGW8" s="311"/>
      <c r="FGX8" s="310"/>
      <c r="FGY8" s="311"/>
      <c r="FGZ8" s="310"/>
      <c r="FHA8" s="311"/>
      <c r="FHB8" s="310"/>
      <c r="FHC8" s="311"/>
      <c r="FHD8" s="310"/>
      <c r="FHE8" s="311"/>
      <c r="FHF8" s="310"/>
      <c r="FHG8" s="311"/>
      <c r="FHH8" s="310"/>
      <c r="FHI8" s="311"/>
      <c r="FHJ8" s="310"/>
      <c r="FHK8" s="311"/>
      <c r="FHL8" s="310"/>
      <c r="FHM8" s="311"/>
      <c r="FHN8" s="310"/>
      <c r="FHO8" s="311"/>
      <c r="FHP8" s="310"/>
      <c r="FHQ8" s="311"/>
      <c r="FHR8" s="310"/>
      <c r="FHS8" s="311"/>
      <c r="FHT8" s="310"/>
      <c r="FHU8" s="311"/>
      <c r="FHV8" s="310"/>
      <c r="FHW8" s="311"/>
      <c r="FHX8" s="310"/>
      <c r="FHY8" s="311"/>
      <c r="FHZ8" s="310"/>
      <c r="FIA8" s="311"/>
      <c r="FIB8" s="310"/>
      <c r="FIC8" s="311"/>
      <c r="FID8" s="310"/>
      <c r="FIE8" s="311"/>
      <c r="FIF8" s="310"/>
      <c r="FIG8" s="311"/>
      <c r="FIH8" s="310"/>
      <c r="FII8" s="311"/>
      <c r="FIJ8" s="310"/>
      <c r="FIK8" s="311"/>
      <c r="FIL8" s="310"/>
      <c r="FIM8" s="311"/>
      <c r="FIN8" s="310"/>
      <c r="FIO8" s="311"/>
      <c r="FIP8" s="310"/>
      <c r="FIQ8" s="311"/>
      <c r="FIR8" s="310"/>
      <c r="FIS8" s="311"/>
      <c r="FIT8" s="310"/>
      <c r="FIU8" s="311"/>
      <c r="FIV8" s="310"/>
      <c r="FIW8" s="311"/>
      <c r="FIX8" s="310"/>
      <c r="FIY8" s="311"/>
      <c r="FIZ8" s="310"/>
      <c r="FJA8" s="311"/>
      <c r="FJB8" s="310"/>
      <c r="FJC8" s="311"/>
      <c r="FJD8" s="310"/>
      <c r="FJE8" s="311"/>
      <c r="FJF8" s="310"/>
      <c r="FJG8" s="311"/>
      <c r="FJH8" s="310"/>
      <c r="FJI8" s="311"/>
      <c r="FJJ8" s="310"/>
      <c r="FJK8" s="311"/>
      <c r="FJL8" s="310"/>
      <c r="FJM8" s="311"/>
      <c r="FJN8" s="310"/>
      <c r="FJO8" s="311"/>
      <c r="FJP8" s="310"/>
      <c r="FJQ8" s="311"/>
      <c r="FJR8" s="310"/>
      <c r="FJS8" s="311"/>
      <c r="FJT8" s="310"/>
      <c r="FJU8" s="311"/>
      <c r="FJV8" s="310"/>
      <c r="FJW8" s="311"/>
      <c r="FJX8" s="310"/>
      <c r="FJY8" s="311"/>
      <c r="FJZ8" s="310"/>
      <c r="FKA8" s="311"/>
      <c r="FKB8" s="310"/>
      <c r="FKC8" s="311"/>
      <c r="FKD8" s="310"/>
      <c r="FKE8" s="311"/>
      <c r="FKF8" s="310"/>
      <c r="FKG8" s="311"/>
      <c r="FKH8" s="310"/>
      <c r="FKI8" s="311"/>
      <c r="FKJ8" s="310"/>
      <c r="FKK8" s="311"/>
      <c r="FKL8" s="310"/>
      <c r="FKM8" s="311"/>
      <c r="FKN8" s="310"/>
      <c r="FKO8" s="311"/>
      <c r="FKP8" s="310"/>
      <c r="FKQ8" s="311"/>
      <c r="FKR8" s="310"/>
      <c r="FKS8" s="311"/>
      <c r="FKT8" s="310"/>
      <c r="FKU8" s="311"/>
      <c r="FKV8" s="310"/>
      <c r="FKW8" s="311"/>
      <c r="FKX8" s="310"/>
      <c r="FKY8" s="311"/>
      <c r="FKZ8" s="310"/>
      <c r="FLA8" s="311"/>
      <c r="FLB8" s="310"/>
      <c r="FLC8" s="311"/>
      <c r="FLD8" s="310"/>
      <c r="FLE8" s="311"/>
      <c r="FLF8" s="310"/>
      <c r="FLG8" s="311"/>
      <c r="FLH8" s="310"/>
      <c r="FLI8" s="311"/>
      <c r="FLJ8" s="310"/>
      <c r="FLK8" s="311"/>
      <c r="FLL8" s="310"/>
      <c r="FLM8" s="311"/>
      <c r="FLN8" s="310"/>
      <c r="FLO8" s="311"/>
      <c r="FLP8" s="310"/>
      <c r="FLQ8" s="311"/>
      <c r="FLR8" s="310"/>
      <c r="FLS8" s="311"/>
      <c r="FLT8" s="310"/>
      <c r="FLU8" s="311"/>
      <c r="FLV8" s="310"/>
      <c r="FLW8" s="311"/>
      <c r="FLX8" s="310"/>
      <c r="FLY8" s="311"/>
      <c r="FLZ8" s="310"/>
      <c r="FMA8" s="311"/>
      <c r="FMB8" s="310"/>
      <c r="FMC8" s="311"/>
      <c r="FMD8" s="310"/>
      <c r="FME8" s="311"/>
      <c r="FMF8" s="310"/>
      <c r="FMG8" s="311"/>
      <c r="FMH8" s="310"/>
      <c r="FMI8" s="311"/>
      <c r="FMJ8" s="310"/>
      <c r="FMK8" s="311"/>
      <c r="FML8" s="310"/>
      <c r="FMM8" s="311"/>
      <c r="FMN8" s="310"/>
      <c r="FMO8" s="311"/>
      <c r="FMP8" s="310"/>
      <c r="FMQ8" s="311"/>
      <c r="FMR8" s="310"/>
      <c r="FMS8" s="311"/>
      <c r="FMT8" s="310"/>
      <c r="FMU8" s="311"/>
      <c r="FMV8" s="310"/>
      <c r="FMW8" s="311"/>
      <c r="FMX8" s="310"/>
      <c r="FMY8" s="311"/>
      <c r="FMZ8" s="310"/>
      <c r="FNA8" s="311"/>
      <c r="FNB8" s="310"/>
      <c r="FNC8" s="311"/>
      <c r="FND8" s="310"/>
      <c r="FNE8" s="311"/>
      <c r="FNF8" s="310"/>
      <c r="FNG8" s="311"/>
      <c r="FNH8" s="310"/>
      <c r="FNI8" s="311"/>
      <c r="FNJ8" s="310"/>
      <c r="FNK8" s="311"/>
      <c r="FNL8" s="310"/>
      <c r="FNM8" s="311"/>
      <c r="FNN8" s="310"/>
      <c r="FNO8" s="311"/>
      <c r="FNP8" s="310"/>
      <c r="FNQ8" s="311"/>
      <c r="FNR8" s="310"/>
      <c r="FNS8" s="311"/>
      <c r="FNT8" s="310"/>
      <c r="FNU8" s="311"/>
      <c r="FNV8" s="310"/>
      <c r="FNW8" s="311"/>
      <c r="FNX8" s="310"/>
      <c r="FNY8" s="311"/>
      <c r="FNZ8" s="310"/>
      <c r="FOA8" s="311"/>
      <c r="FOB8" s="310"/>
      <c r="FOC8" s="311"/>
      <c r="FOD8" s="310"/>
      <c r="FOE8" s="311"/>
      <c r="FOF8" s="310"/>
      <c r="FOG8" s="311"/>
      <c r="FOH8" s="310"/>
      <c r="FOI8" s="311"/>
      <c r="FOJ8" s="310"/>
      <c r="FOK8" s="311"/>
      <c r="FOL8" s="310"/>
      <c r="FOM8" s="311"/>
      <c r="FON8" s="310"/>
      <c r="FOO8" s="311"/>
      <c r="FOP8" s="310"/>
      <c r="FOQ8" s="311"/>
      <c r="FOR8" s="310"/>
      <c r="FOS8" s="311"/>
      <c r="FOT8" s="310"/>
      <c r="FOU8" s="311"/>
      <c r="FOV8" s="310"/>
      <c r="FOW8" s="311"/>
      <c r="FOX8" s="310"/>
      <c r="FOY8" s="311"/>
      <c r="FOZ8" s="310"/>
      <c r="FPA8" s="311"/>
      <c r="FPB8" s="310"/>
      <c r="FPC8" s="311"/>
      <c r="FPD8" s="310"/>
      <c r="FPE8" s="311"/>
      <c r="FPF8" s="310"/>
      <c r="FPG8" s="311"/>
      <c r="FPH8" s="310"/>
      <c r="FPI8" s="311"/>
      <c r="FPJ8" s="310"/>
      <c r="FPK8" s="311"/>
      <c r="FPL8" s="310"/>
      <c r="FPM8" s="311"/>
      <c r="FPN8" s="310"/>
      <c r="FPO8" s="311"/>
      <c r="FPP8" s="310"/>
      <c r="FPQ8" s="311"/>
      <c r="FPR8" s="310"/>
      <c r="FPS8" s="311"/>
      <c r="FPT8" s="310"/>
      <c r="FPU8" s="311"/>
      <c r="FPV8" s="310"/>
      <c r="FPW8" s="311"/>
      <c r="FPX8" s="310"/>
      <c r="FPY8" s="311"/>
      <c r="FPZ8" s="310"/>
      <c r="FQA8" s="311"/>
      <c r="FQB8" s="310"/>
      <c r="FQC8" s="311"/>
      <c r="FQD8" s="310"/>
      <c r="FQE8" s="311"/>
      <c r="FQF8" s="310"/>
      <c r="FQG8" s="311"/>
      <c r="FQH8" s="310"/>
      <c r="FQI8" s="311"/>
      <c r="FQJ8" s="310"/>
      <c r="FQK8" s="311"/>
      <c r="FQL8" s="310"/>
      <c r="FQM8" s="311"/>
      <c r="FQN8" s="310"/>
      <c r="FQO8" s="311"/>
      <c r="FQP8" s="310"/>
      <c r="FQQ8" s="311"/>
      <c r="FQR8" s="310"/>
      <c r="FQS8" s="311"/>
      <c r="FQT8" s="310"/>
      <c r="FQU8" s="311"/>
      <c r="FQV8" s="310"/>
      <c r="FQW8" s="311"/>
      <c r="FQX8" s="310"/>
      <c r="FQY8" s="311"/>
      <c r="FQZ8" s="310"/>
      <c r="FRA8" s="311"/>
      <c r="FRB8" s="310"/>
      <c r="FRC8" s="311"/>
      <c r="FRD8" s="310"/>
      <c r="FRE8" s="311"/>
      <c r="FRF8" s="310"/>
      <c r="FRG8" s="311"/>
      <c r="FRH8" s="310"/>
      <c r="FRI8" s="311"/>
      <c r="FRJ8" s="310"/>
      <c r="FRK8" s="311"/>
      <c r="FRL8" s="310"/>
      <c r="FRM8" s="311"/>
      <c r="FRN8" s="310"/>
      <c r="FRO8" s="311"/>
      <c r="FRP8" s="310"/>
      <c r="FRQ8" s="311"/>
      <c r="FRR8" s="310"/>
      <c r="FRS8" s="311"/>
      <c r="FRT8" s="310"/>
      <c r="FRU8" s="311"/>
      <c r="FRV8" s="310"/>
      <c r="FRW8" s="311"/>
      <c r="FRX8" s="310"/>
      <c r="FRY8" s="311"/>
      <c r="FRZ8" s="310"/>
      <c r="FSA8" s="311"/>
      <c r="FSB8" s="310"/>
      <c r="FSC8" s="311"/>
      <c r="FSD8" s="310"/>
      <c r="FSE8" s="311"/>
      <c r="FSF8" s="310"/>
      <c r="FSG8" s="311"/>
      <c r="FSH8" s="310"/>
      <c r="FSI8" s="311"/>
      <c r="FSJ8" s="310"/>
      <c r="FSK8" s="311"/>
      <c r="FSL8" s="310"/>
      <c r="FSM8" s="311"/>
      <c r="FSN8" s="310"/>
      <c r="FSO8" s="311"/>
      <c r="FSP8" s="310"/>
      <c r="FSQ8" s="311"/>
      <c r="FSR8" s="310"/>
      <c r="FSS8" s="311"/>
      <c r="FST8" s="310"/>
      <c r="FSU8" s="311"/>
      <c r="FSV8" s="310"/>
      <c r="FSW8" s="311"/>
      <c r="FSX8" s="310"/>
      <c r="FSY8" s="311"/>
      <c r="FSZ8" s="310"/>
      <c r="FTA8" s="311"/>
      <c r="FTB8" s="310"/>
      <c r="FTC8" s="311"/>
      <c r="FTD8" s="310"/>
      <c r="FTE8" s="311"/>
      <c r="FTF8" s="310"/>
      <c r="FTG8" s="311"/>
      <c r="FTH8" s="310"/>
      <c r="FTI8" s="311"/>
      <c r="FTJ8" s="310"/>
      <c r="FTK8" s="311"/>
      <c r="FTL8" s="310"/>
      <c r="FTM8" s="311"/>
      <c r="FTN8" s="310"/>
      <c r="FTO8" s="311"/>
      <c r="FTP8" s="310"/>
      <c r="FTQ8" s="311"/>
      <c r="FTR8" s="310"/>
      <c r="FTS8" s="311"/>
      <c r="FTT8" s="310"/>
      <c r="FTU8" s="311"/>
      <c r="FTV8" s="310"/>
      <c r="FTW8" s="311"/>
      <c r="FTX8" s="310"/>
      <c r="FTY8" s="311"/>
      <c r="FTZ8" s="310"/>
      <c r="FUA8" s="311"/>
      <c r="FUB8" s="310"/>
      <c r="FUC8" s="311"/>
      <c r="FUD8" s="310"/>
      <c r="FUE8" s="311"/>
      <c r="FUF8" s="310"/>
      <c r="FUG8" s="311"/>
      <c r="FUH8" s="310"/>
      <c r="FUI8" s="311"/>
      <c r="FUJ8" s="310"/>
      <c r="FUK8" s="311"/>
      <c r="FUL8" s="310"/>
      <c r="FUM8" s="311"/>
      <c r="FUN8" s="310"/>
      <c r="FUO8" s="311"/>
      <c r="FUP8" s="310"/>
      <c r="FUQ8" s="311"/>
      <c r="FUR8" s="310"/>
      <c r="FUS8" s="311"/>
      <c r="FUT8" s="310"/>
      <c r="FUU8" s="311"/>
      <c r="FUV8" s="310"/>
      <c r="FUW8" s="311"/>
      <c r="FUX8" s="310"/>
      <c r="FUY8" s="311"/>
      <c r="FUZ8" s="310"/>
      <c r="FVA8" s="311"/>
      <c r="FVB8" s="310"/>
      <c r="FVC8" s="311"/>
      <c r="FVD8" s="310"/>
      <c r="FVE8" s="311"/>
      <c r="FVF8" s="310"/>
      <c r="FVG8" s="311"/>
      <c r="FVH8" s="310"/>
      <c r="FVI8" s="311"/>
      <c r="FVJ8" s="310"/>
      <c r="FVK8" s="311"/>
      <c r="FVL8" s="310"/>
      <c r="FVM8" s="311"/>
      <c r="FVN8" s="310"/>
      <c r="FVO8" s="311"/>
      <c r="FVP8" s="310"/>
      <c r="FVQ8" s="311"/>
      <c r="FVR8" s="310"/>
      <c r="FVS8" s="311"/>
      <c r="FVT8" s="310"/>
      <c r="FVU8" s="311"/>
      <c r="FVV8" s="310"/>
      <c r="FVW8" s="311"/>
      <c r="FVX8" s="310"/>
      <c r="FVY8" s="311"/>
      <c r="FVZ8" s="310"/>
      <c r="FWA8" s="311"/>
      <c r="FWB8" s="310"/>
      <c r="FWC8" s="311"/>
      <c r="FWD8" s="310"/>
      <c r="FWE8" s="311"/>
      <c r="FWF8" s="310"/>
      <c r="FWG8" s="311"/>
      <c r="FWH8" s="310"/>
      <c r="FWI8" s="311"/>
      <c r="FWJ8" s="310"/>
      <c r="FWK8" s="311"/>
      <c r="FWL8" s="310"/>
      <c r="FWM8" s="311"/>
      <c r="FWN8" s="310"/>
      <c r="FWO8" s="311"/>
      <c r="FWP8" s="310"/>
      <c r="FWQ8" s="311"/>
      <c r="FWR8" s="310"/>
      <c r="FWS8" s="311"/>
      <c r="FWT8" s="310"/>
      <c r="FWU8" s="311"/>
      <c r="FWV8" s="310"/>
      <c r="FWW8" s="311"/>
      <c r="FWX8" s="310"/>
      <c r="FWY8" s="311"/>
      <c r="FWZ8" s="310"/>
      <c r="FXA8" s="311"/>
      <c r="FXB8" s="310"/>
      <c r="FXC8" s="311"/>
      <c r="FXD8" s="310"/>
      <c r="FXE8" s="311"/>
      <c r="FXF8" s="310"/>
      <c r="FXG8" s="311"/>
      <c r="FXH8" s="310"/>
      <c r="FXI8" s="311"/>
      <c r="FXJ8" s="310"/>
      <c r="FXK8" s="311"/>
      <c r="FXL8" s="310"/>
      <c r="FXM8" s="311"/>
      <c r="FXN8" s="310"/>
      <c r="FXO8" s="311"/>
      <c r="FXP8" s="310"/>
      <c r="FXQ8" s="311"/>
      <c r="FXR8" s="310"/>
      <c r="FXS8" s="311"/>
      <c r="FXT8" s="310"/>
      <c r="FXU8" s="311"/>
      <c r="FXV8" s="310"/>
      <c r="FXW8" s="311"/>
      <c r="FXX8" s="310"/>
      <c r="FXY8" s="311"/>
      <c r="FXZ8" s="310"/>
      <c r="FYA8" s="311"/>
      <c r="FYB8" s="310"/>
      <c r="FYC8" s="311"/>
      <c r="FYD8" s="310"/>
      <c r="FYE8" s="311"/>
      <c r="FYF8" s="310"/>
      <c r="FYG8" s="311"/>
      <c r="FYH8" s="310"/>
      <c r="FYI8" s="311"/>
      <c r="FYJ8" s="310"/>
      <c r="FYK8" s="311"/>
      <c r="FYL8" s="310"/>
      <c r="FYM8" s="311"/>
      <c r="FYN8" s="310"/>
      <c r="FYO8" s="311"/>
      <c r="FYP8" s="310"/>
      <c r="FYQ8" s="311"/>
      <c r="FYR8" s="310"/>
      <c r="FYS8" s="311"/>
      <c r="FYT8" s="310"/>
      <c r="FYU8" s="311"/>
      <c r="FYV8" s="310"/>
      <c r="FYW8" s="311"/>
      <c r="FYX8" s="310"/>
      <c r="FYY8" s="311"/>
      <c r="FYZ8" s="310"/>
      <c r="FZA8" s="311"/>
      <c r="FZB8" s="310"/>
      <c r="FZC8" s="311"/>
      <c r="FZD8" s="310"/>
      <c r="FZE8" s="311"/>
      <c r="FZF8" s="310"/>
      <c r="FZG8" s="311"/>
      <c r="FZH8" s="310"/>
      <c r="FZI8" s="311"/>
      <c r="FZJ8" s="310"/>
      <c r="FZK8" s="311"/>
      <c r="FZL8" s="310"/>
      <c r="FZM8" s="311"/>
      <c r="FZN8" s="310"/>
      <c r="FZO8" s="311"/>
      <c r="FZP8" s="310"/>
      <c r="FZQ8" s="311"/>
      <c r="FZR8" s="310"/>
      <c r="FZS8" s="311"/>
      <c r="FZT8" s="310"/>
      <c r="FZU8" s="311"/>
      <c r="FZV8" s="310"/>
      <c r="FZW8" s="311"/>
      <c r="FZX8" s="310"/>
      <c r="FZY8" s="311"/>
      <c r="FZZ8" s="310"/>
      <c r="GAA8" s="311"/>
      <c r="GAB8" s="310"/>
      <c r="GAC8" s="311"/>
      <c r="GAD8" s="310"/>
      <c r="GAE8" s="311"/>
      <c r="GAF8" s="310"/>
      <c r="GAG8" s="311"/>
      <c r="GAH8" s="310"/>
      <c r="GAI8" s="311"/>
      <c r="GAJ8" s="310"/>
      <c r="GAK8" s="311"/>
      <c r="GAL8" s="310"/>
      <c r="GAM8" s="311"/>
      <c r="GAN8" s="310"/>
      <c r="GAO8" s="311"/>
      <c r="GAP8" s="310"/>
      <c r="GAQ8" s="311"/>
      <c r="GAR8" s="310"/>
      <c r="GAS8" s="311"/>
      <c r="GAT8" s="310"/>
      <c r="GAU8" s="311"/>
      <c r="GAV8" s="310"/>
      <c r="GAW8" s="311"/>
      <c r="GAX8" s="310"/>
      <c r="GAY8" s="311"/>
      <c r="GAZ8" s="310"/>
      <c r="GBA8" s="311"/>
      <c r="GBB8" s="310"/>
      <c r="GBC8" s="311"/>
      <c r="GBD8" s="310"/>
      <c r="GBE8" s="311"/>
      <c r="GBF8" s="310"/>
      <c r="GBG8" s="311"/>
      <c r="GBH8" s="310"/>
      <c r="GBI8" s="311"/>
      <c r="GBJ8" s="310"/>
      <c r="GBK8" s="311"/>
      <c r="GBL8" s="310"/>
      <c r="GBM8" s="311"/>
      <c r="GBN8" s="310"/>
      <c r="GBO8" s="311"/>
      <c r="GBP8" s="310"/>
      <c r="GBQ8" s="311"/>
      <c r="GBR8" s="310"/>
      <c r="GBS8" s="311"/>
      <c r="GBT8" s="310"/>
      <c r="GBU8" s="311"/>
      <c r="GBV8" s="310"/>
      <c r="GBW8" s="311"/>
      <c r="GBX8" s="310"/>
      <c r="GBY8" s="311"/>
      <c r="GBZ8" s="310"/>
      <c r="GCA8" s="311"/>
      <c r="GCB8" s="310"/>
      <c r="GCC8" s="311"/>
      <c r="GCD8" s="310"/>
      <c r="GCE8" s="311"/>
      <c r="GCF8" s="310"/>
      <c r="GCG8" s="311"/>
      <c r="GCH8" s="310"/>
      <c r="GCI8" s="311"/>
      <c r="GCJ8" s="310"/>
      <c r="GCK8" s="311"/>
      <c r="GCL8" s="310"/>
      <c r="GCM8" s="311"/>
      <c r="GCN8" s="310"/>
      <c r="GCO8" s="311"/>
      <c r="GCP8" s="310"/>
      <c r="GCQ8" s="311"/>
      <c r="GCR8" s="310"/>
      <c r="GCS8" s="311"/>
      <c r="GCT8" s="310"/>
      <c r="GCU8" s="311"/>
      <c r="GCV8" s="310"/>
      <c r="GCW8" s="311"/>
      <c r="GCX8" s="310"/>
      <c r="GCY8" s="311"/>
      <c r="GCZ8" s="310"/>
      <c r="GDA8" s="311"/>
      <c r="GDB8" s="310"/>
      <c r="GDC8" s="311"/>
      <c r="GDD8" s="310"/>
      <c r="GDE8" s="311"/>
      <c r="GDF8" s="310"/>
      <c r="GDG8" s="311"/>
      <c r="GDH8" s="310"/>
      <c r="GDI8" s="311"/>
      <c r="GDJ8" s="310"/>
      <c r="GDK8" s="311"/>
      <c r="GDL8" s="310"/>
      <c r="GDM8" s="311"/>
      <c r="GDN8" s="310"/>
      <c r="GDO8" s="311"/>
      <c r="GDP8" s="310"/>
      <c r="GDQ8" s="311"/>
      <c r="GDR8" s="310"/>
      <c r="GDS8" s="311"/>
      <c r="GDT8" s="310"/>
      <c r="GDU8" s="311"/>
      <c r="GDV8" s="310"/>
      <c r="GDW8" s="311"/>
      <c r="GDX8" s="310"/>
      <c r="GDY8" s="311"/>
      <c r="GDZ8" s="310"/>
      <c r="GEA8" s="311"/>
      <c r="GEB8" s="310"/>
      <c r="GEC8" s="311"/>
      <c r="GED8" s="310"/>
      <c r="GEE8" s="311"/>
      <c r="GEF8" s="310"/>
      <c r="GEG8" s="311"/>
      <c r="GEH8" s="310"/>
      <c r="GEI8" s="311"/>
      <c r="GEJ8" s="310"/>
      <c r="GEK8" s="311"/>
      <c r="GEL8" s="310"/>
      <c r="GEM8" s="311"/>
      <c r="GEN8" s="310"/>
      <c r="GEO8" s="311"/>
      <c r="GEP8" s="310"/>
      <c r="GEQ8" s="311"/>
      <c r="GER8" s="310"/>
      <c r="GES8" s="311"/>
      <c r="GET8" s="310"/>
      <c r="GEU8" s="311"/>
      <c r="GEV8" s="310"/>
      <c r="GEW8" s="311"/>
      <c r="GEX8" s="310"/>
      <c r="GEY8" s="311"/>
      <c r="GEZ8" s="310"/>
      <c r="GFA8" s="311"/>
      <c r="GFB8" s="310"/>
      <c r="GFC8" s="311"/>
      <c r="GFD8" s="310"/>
      <c r="GFE8" s="311"/>
      <c r="GFF8" s="310"/>
      <c r="GFG8" s="311"/>
      <c r="GFH8" s="310"/>
      <c r="GFI8" s="311"/>
      <c r="GFJ8" s="310"/>
      <c r="GFK8" s="311"/>
      <c r="GFL8" s="310"/>
      <c r="GFM8" s="311"/>
      <c r="GFN8" s="310"/>
      <c r="GFO8" s="311"/>
      <c r="GFP8" s="310"/>
      <c r="GFQ8" s="311"/>
      <c r="GFR8" s="310"/>
      <c r="GFS8" s="311"/>
      <c r="GFT8" s="310"/>
      <c r="GFU8" s="311"/>
      <c r="GFV8" s="310"/>
      <c r="GFW8" s="311"/>
      <c r="GFX8" s="310"/>
      <c r="GFY8" s="311"/>
      <c r="GFZ8" s="310"/>
      <c r="GGA8" s="311"/>
      <c r="GGB8" s="310"/>
      <c r="GGC8" s="311"/>
      <c r="GGD8" s="310"/>
      <c r="GGE8" s="311"/>
      <c r="GGF8" s="310"/>
      <c r="GGG8" s="311"/>
      <c r="GGH8" s="310"/>
      <c r="GGI8" s="311"/>
      <c r="GGJ8" s="310"/>
      <c r="GGK8" s="311"/>
      <c r="GGL8" s="310"/>
      <c r="GGM8" s="311"/>
      <c r="GGN8" s="310"/>
      <c r="GGO8" s="311"/>
      <c r="GGP8" s="310"/>
      <c r="GGQ8" s="311"/>
      <c r="GGR8" s="310"/>
      <c r="GGS8" s="311"/>
      <c r="GGT8" s="310"/>
      <c r="GGU8" s="311"/>
      <c r="GGV8" s="310"/>
      <c r="GGW8" s="311"/>
      <c r="GGX8" s="310"/>
      <c r="GGY8" s="311"/>
      <c r="GGZ8" s="310"/>
      <c r="GHA8" s="311"/>
      <c r="GHB8" s="310"/>
      <c r="GHC8" s="311"/>
      <c r="GHD8" s="310"/>
      <c r="GHE8" s="311"/>
      <c r="GHF8" s="310"/>
      <c r="GHG8" s="311"/>
      <c r="GHH8" s="310"/>
      <c r="GHI8" s="311"/>
      <c r="GHJ8" s="310"/>
      <c r="GHK8" s="311"/>
      <c r="GHL8" s="310"/>
      <c r="GHM8" s="311"/>
      <c r="GHN8" s="310"/>
      <c r="GHO8" s="311"/>
      <c r="GHP8" s="310"/>
      <c r="GHQ8" s="311"/>
      <c r="GHR8" s="310"/>
      <c r="GHS8" s="311"/>
      <c r="GHT8" s="310"/>
      <c r="GHU8" s="311"/>
      <c r="GHV8" s="310"/>
      <c r="GHW8" s="311"/>
      <c r="GHX8" s="310"/>
      <c r="GHY8" s="311"/>
      <c r="GHZ8" s="310"/>
      <c r="GIA8" s="311"/>
      <c r="GIB8" s="310"/>
      <c r="GIC8" s="311"/>
      <c r="GID8" s="310"/>
      <c r="GIE8" s="311"/>
      <c r="GIF8" s="310"/>
      <c r="GIG8" s="311"/>
      <c r="GIH8" s="310"/>
      <c r="GII8" s="311"/>
      <c r="GIJ8" s="310"/>
      <c r="GIK8" s="311"/>
      <c r="GIL8" s="310"/>
      <c r="GIM8" s="311"/>
      <c r="GIN8" s="310"/>
      <c r="GIO8" s="311"/>
      <c r="GIP8" s="310"/>
      <c r="GIQ8" s="311"/>
      <c r="GIR8" s="310"/>
      <c r="GIS8" s="311"/>
      <c r="GIT8" s="310"/>
      <c r="GIU8" s="311"/>
      <c r="GIV8" s="310"/>
      <c r="GIW8" s="311"/>
      <c r="GIX8" s="310"/>
      <c r="GIY8" s="311"/>
      <c r="GIZ8" s="310"/>
      <c r="GJA8" s="311"/>
      <c r="GJB8" s="310"/>
      <c r="GJC8" s="311"/>
      <c r="GJD8" s="310"/>
      <c r="GJE8" s="311"/>
      <c r="GJF8" s="310"/>
      <c r="GJG8" s="311"/>
      <c r="GJH8" s="310"/>
      <c r="GJI8" s="311"/>
      <c r="GJJ8" s="310"/>
      <c r="GJK8" s="311"/>
      <c r="GJL8" s="310"/>
      <c r="GJM8" s="311"/>
      <c r="GJN8" s="310"/>
      <c r="GJO8" s="311"/>
      <c r="GJP8" s="310"/>
      <c r="GJQ8" s="311"/>
      <c r="GJR8" s="310"/>
      <c r="GJS8" s="311"/>
      <c r="GJT8" s="310"/>
      <c r="GJU8" s="311"/>
      <c r="GJV8" s="310"/>
      <c r="GJW8" s="311"/>
      <c r="GJX8" s="310"/>
      <c r="GJY8" s="311"/>
      <c r="GJZ8" s="310"/>
      <c r="GKA8" s="311"/>
      <c r="GKB8" s="310"/>
      <c r="GKC8" s="311"/>
      <c r="GKD8" s="310"/>
      <c r="GKE8" s="311"/>
      <c r="GKF8" s="310"/>
      <c r="GKG8" s="311"/>
      <c r="GKH8" s="310"/>
      <c r="GKI8" s="311"/>
      <c r="GKJ8" s="310"/>
      <c r="GKK8" s="311"/>
      <c r="GKL8" s="310"/>
      <c r="GKM8" s="311"/>
      <c r="GKN8" s="310"/>
      <c r="GKO8" s="311"/>
      <c r="GKP8" s="310"/>
      <c r="GKQ8" s="311"/>
      <c r="GKR8" s="310"/>
      <c r="GKS8" s="311"/>
      <c r="GKT8" s="310"/>
      <c r="GKU8" s="311"/>
      <c r="GKV8" s="310"/>
      <c r="GKW8" s="311"/>
      <c r="GKX8" s="310"/>
      <c r="GKY8" s="311"/>
      <c r="GKZ8" s="310"/>
      <c r="GLA8" s="311"/>
      <c r="GLB8" s="310"/>
      <c r="GLC8" s="311"/>
      <c r="GLD8" s="310"/>
      <c r="GLE8" s="311"/>
      <c r="GLF8" s="310"/>
      <c r="GLG8" s="311"/>
      <c r="GLH8" s="310"/>
      <c r="GLI8" s="311"/>
      <c r="GLJ8" s="310"/>
      <c r="GLK8" s="311"/>
      <c r="GLL8" s="310"/>
      <c r="GLM8" s="311"/>
      <c r="GLN8" s="310"/>
      <c r="GLO8" s="311"/>
      <c r="GLP8" s="310"/>
      <c r="GLQ8" s="311"/>
      <c r="GLR8" s="310"/>
      <c r="GLS8" s="311"/>
      <c r="GLT8" s="310"/>
      <c r="GLU8" s="311"/>
      <c r="GLV8" s="310"/>
      <c r="GLW8" s="311"/>
      <c r="GLX8" s="310"/>
      <c r="GLY8" s="311"/>
      <c r="GLZ8" s="310"/>
      <c r="GMA8" s="311"/>
      <c r="GMB8" s="310"/>
      <c r="GMC8" s="311"/>
      <c r="GMD8" s="310"/>
      <c r="GME8" s="311"/>
      <c r="GMF8" s="310"/>
      <c r="GMG8" s="311"/>
      <c r="GMH8" s="310"/>
      <c r="GMI8" s="311"/>
      <c r="GMJ8" s="310"/>
      <c r="GMK8" s="311"/>
      <c r="GML8" s="310"/>
      <c r="GMM8" s="311"/>
      <c r="GMN8" s="310"/>
      <c r="GMO8" s="311"/>
      <c r="GMP8" s="310"/>
      <c r="GMQ8" s="311"/>
      <c r="GMR8" s="310"/>
      <c r="GMS8" s="311"/>
      <c r="GMT8" s="310"/>
      <c r="GMU8" s="311"/>
      <c r="GMV8" s="310"/>
      <c r="GMW8" s="311"/>
      <c r="GMX8" s="310"/>
      <c r="GMY8" s="311"/>
      <c r="GMZ8" s="310"/>
      <c r="GNA8" s="311"/>
      <c r="GNB8" s="310"/>
      <c r="GNC8" s="311"/>
      <c r="GND8" s="310"/>
      <c r="GNE8" s="311"/>
      <c r="GNF8" s="310"/>
      <c r="GNG8" s="311"/>
      <c r="GNH8" s="310"/>
      <c r="GNI8" s="311"/>
      <c r="GNJ8" s="310"/>
      <c r="GNK8" s="311"/>
      <c r="GNL8" s="310"/>
      <c r="GNM8" s="311"/>
      <c r="GNN8" s="310"/>
      <c r="GNO8" s="311"/>
      <c r="GNP8" s="310"/>
      <c r="GNQ8" s="311"/>
      <c r="GNR8" s="310"/>
      <c r="GNS8" s="311"/>
      <c r="GNT8" s="310"/>
      <c r="GNU8" s="311"/>
      <c r="GNV8" s="310"/>
      <c r="GNW8" s="311"/>
      <c r="GNX8" s="310"/>
      <c r="GNY8" s="311"/>
      <c r="GNZ8" s="310"/>
      <c r="GOA8" s="311"/>
      <c r="GOB8" s="310"/>
      <c r="GOC8" s="311"/>
      <c r="GOD8" s="310"/>
      <c r="GOE8" s="311"/>
      <c r="GOF8" s="310"/>
      <c r="GOG8" s="311"/>
      <c r="GOH8" s="310"/>
      <c r="GOI8" s="311"/>
      <c r="GOJ8" s="310"/>
      <c r="GOK8" s="311"/>
      <c r="GOL8" s="310"/>
      <c r="GOM8" s="311"/>
      <c r="GON8" s="310"/>
      <c r="GOO8" s="311"/>
      <c r="GOP8" s="310"/>
      <c r="GOQ8" s="311"/>
      <c r="GOR8" s="310"/>
      <c r="GOS8" s="311"/>
      <c r="GOT8" s="310"/>
      <c r="GOU8" s="311"/>
      <c r="GOV8" s="310"/>
      <c r="GOW8" s="311"/>
      <c r="GOX8" s="310"/>
      <c r="GOY8" s="311"/>
      <c r="GOZ8" s="310"/>
      <c r="GPA8" s="311"/>
      <c r="GPB8" s="310"/>
      <c r="GPC8" s="311"/>
      <c r="GPD8" s="310"/>
      <c r="GPE8" s="311"/>
      <c r="GPF8" s="310"/>
      <c r="GPG8" s="311"/>
      <c r="GPH8" s="310"/>
      <c r="GPI8" s="311"/>
      <c r="GPJ8" s="310"/>
      <c r="GPK8" s="311"/>
      <c r="GPL8" s="310"/>
      <c r="GPM8" s="311"/>
      <c r="GPN8" s="310"/>
      <c r="GPO8" s="311"/>
      <c r="GPP8" s="310"/>
      <c r="GPQ8" s="311"/>
      <c r="GPR8" s="310"/>
      <c r="GPS8" s="311"/>
      <c r="GPT8" s="310"/>
      <c r="GPU8" s="311"/>
      <c r="GPV8" s="310"/>
      <c r="GPW8" s="311"/>
      <c r="GPX8" s="310"/>
      <c r="GPY8" s="311"/>
      <c r="GPZ8" s="310"/>
      <c r="GQA8" s="311"/>
      <c r="GQB8" s="310"/>
      <c r="GQC8" s="311"/>
      <c r="GQD8" s="310"/>
      <c r="GQE8" s="311"/>
      <c r="GQF8" s="310"/>
      <c r="GQG8" s="311"/>
      <c r="GQH8" s="310"/>
      <c r="GQI8" s="311"/>
      <c r="GQJ8" s="310"/>
      <c r="GQK8" s="311"/>
      <c r="GQL8" s="310"/>
      <c r="GQM8" s="311"/>
      <c r="GQN8" s="310"/>
      <c r="GQO8" s="311"/>
      <c r="GQP8" s="310"/>
      <c r="GQQ8" s="311"/>
      <c r="GQR8" s="310"/>
      <c r="GQS8" s="311"/>
      <c r="GQT8" s="310"/>
      <c r="GQU8" s="311"/>
      <c r="GQV8" s="310"/>
      <c r="GQW8" s="311"/>
      <c r="GQX8" s="310"/>
      <c r="GQY8" s="311"/>
      <c r="GQZ8" s="310"/>
      <c r="GRA8" s="311"/>
      <c r="GRB8" s="310"/>
      <c r="GRC8" s="311"/>
      <c r="GRD8" s="310"/>
      <c r="GRE8" s="311"/>
      <c r="GRF8" s="310"/>
      <c r="GRG8" s="311"/>
      <c r="GRH8" s="310"/>
      <c r="GRI8" s="311"/>
      <c r="GRJ8" s="310"/>
      <c r="GRK8" s="311"/>
      <c r="GRL8" s="310"/>
      <c r="GRM8" s="311"/>
      <c r="GRN8" s="310"/>
      <c r="GRO8" s="311"/>
      <c r="GRP8" s="310"/>
      <c r="GRQ8" s="311"/>
      <c r="GRR8" s="310"/>
      <c r="GRS8" s="311"/>
      <c r="GRT8" s="310"/>
      <c r="GRU8" s="311"/>
      <c r="GRV8" s="310"/>
      <c r="GRW8" s="311"/>
      <c r="GRX8" s="310"/>
      <c r="GRY8" s="311"/>
      <c r="GRZ8" s="310"/>
      <c r="GSA8" s="311"/>
      <c r="GSB8" s="310"/>
      <c r="GSC8" s="311"/>
      <c r="GSD8" s="310"/>
      <c r="GSE8" s="311"/>
      <c r="GSF8" s="310"/>
      <c r="GSG8" s="311"/>
      <c r="GSH8" s="310"/>
      <c r="GSI8" s="311"/>
      <c r="GSJ8" s="310"/>
      <c r="GSK8" s="311"/>
      <c r="GSL8" s="310"/>
      <c r="GSM8" s="311"/>
      <c r="GSN8" s="310"/>
      <c r="GSO8" s="311"/>
      <c r="GSP8" s="310"/>
      <c r="GSQ8" s="311"/>
      <c r="GSR8" s="310"/>
      <c r="GSS8" s="311"/>
      <c r="GST8" s="310"/>
      <c r="GSU8" s="311"/>
      <c r="GSV8" s="310"/>
      <c r="GSW8" s="311"/>
      <c r="GSX8" s="310"/>
      <c r="GSY8" s="311"/>
      <c r="GSZ8" s="310"/>
      <c r="GTA8" s="311"/>
      <c r="GTB8" s="310"/>
      <c r="GTC8" s="311"/>
      <c r="GTD8" s="310"/>
      <c r="GTE8" s="311"/>
      <c r="GTF8" s="310"/>
      <c r="GTG8" s="311"/>
      <c r="GTH8" s="310"/>
      <c r="GTI8" s="311"/>
      <c r="GTJ8" s="310"/>
      <c r="GTK8" s="311"/>
      <c r="GTL8" s="310"/>
      <c r="GTM8" s="311"/>
      <c r="GTN8" s="310"/>
      <c r="GTO8" s="311"/>
      <c r="GTP8" s="310"/>
      <c r="GTQ8" s="311"/>
      <c r="GTR8" s="310"/>
      <c r="GTS8" s="311"/>
      <c r="GTT8" s="310"/>
      <c r="GTU8" s="311"/>
      <c r="GTV8" s="310"/>
      <c r="GTW8" s="311"/>
      <c r="GTX8" s="310"/>
      <c r="GTY8" s="311"/>
      <c r="GTZ8" s="310"/>
      <c r="GUA8" s="311"/>
      <c r="GUB8" s="310"/>
      <c r="GUC8" s="311"/>
      <c r="GUD8" s="310"/>
      <c r="GUE8" s="311"/>
      <c r="GUF8" s="310"/>
      <c r="GUG8" s="311"/>
      <c r="GUH8" s="310"/>
      <c r="GUI8" s="311"/>
      <c r="GUJ8" s="310"/>
      <c r="GUK8" s="311"/>
      <c r="GUL8" s="310"/>
      <c r="GUM8" s="311"/>
      <c r="GUN8" s="310"/>
      <c r="GUO8" s="311"/>
      <c r="GUP8" s="310"/>
      <c r="GUQ8" s="311"/>
      <c r="GUR8" s="310"/>
      <c r="GUS8" s="311"/>
      <c r="GUT8" s="310"/>
      <c r="GUU8" s="311"/>
      <c r="GUV8" s="310"/>
      <c r="GUW8" s="311"/>
      <c r="GUX8" s="310"/>
      <c r="GUY8" s="311"/>
      <c r="GUZ8" s="310"/>
      <c r="GVA8" s="311"/>
      <c r="GVB8" s="310"/>
      <c r="GVC8" s="311"/>
      <c r="GVD8" s="310"/>
      <c r="GVE8" s="311"/>
      <c r="GVF8" s="310"/>
      <c r="GVG8" s="311"/>
      <c r="GVH8" s="310"/>
      <c r="GVI8" s="311"/>
      <c r="GVJ8" s="310"/>
      <c r="GVK8" s="311"/>
      <c r="GVL8" s="310"/>
      <c r="GVM8" s="311"/>
      <c r="GVN8" s="310"/>
      <c r="GVO8" s="311"/>
      <c r="GVP8" s="310"/>
      <c r="GVQ8" s="311"/>
      <c r="GVR8" s="310"/>
      <c r="GVS8" s="311"/>
      <c r="GVT8" s="310"/>
      <c r="GVU8" s="311"/>
      <c r="GVV8" s="310"/>
      <c r="GVW8" s="311"/>
      <c r="GVX8" s="310"/>
      <c r="GVY8" s="311"/>
      <c r="GVZ8" s="310"/>
      <c r="GWA8" s="311"/>
      <c r="GWB8" s="310"/>
      <c r="GWC8" s="311"/>
      <c r="GWD8" s="310"/>
      <c r="GWE8" s="311"/>
      <c r="GWF8" s="310"/>
      <c r="GWG8" s="311"/>
      <c r="GWH8" s="310"/>
      <c r="GWI8" s="311"/>
      <c r="GWJ8" s="310"/>
      <c r="GWK8" s="311"/>
      <c r="GWL8" s="310"/>
      <c r="GWM8" s="311"/>
      <c r="GWN8" s="310"/>
      <c r="GWO8" s="311"/>
      <c r="GWP8" s="310"/>
      <c r="GWQ8" s="311"/>
      <c r="GWR8" s="310"/>
      <c r="GWS8" s="311"/>
      <c r="GWT8" s="310"/>
      <c r="GWU8" s="311"/>
      <c r="GWV8" s="310"/>
      <c r="GWW8" s="311"/>
      <c r="GWX8" s="310"/>
      <c r="GWY8" s="311"/>
      <c r="GWZ8" s="310"/>
      <c r="GXA8" s="311"/>
      <c r="GXB8" s="310"/>
      <c r="GXC8" s="311"/>
      <c r="GXD8" s="310"/>
      <c r="GXE8" s="311"/>
      <c r="GXF8" s="310"/>
      <c r="GXG8" s="311"/>
      <c r="GXH8" s="310"/>
      <c r="GXI8" s="311"/>
      <c r="GXJ8" s="310"/>
      <c r="GXK8" s="311"/>
      <c r="GXL8" s="310"/>
      <c r="GXM8" s="311"/>
      <c r="GXN8" s="310"/>
      <c r="GXO8" s="311"/>
      <c r="GXP8" s="310"/>
      <c r="GXQ8" s="311"/>
      <c r="GXR8" s="310"/>
      <c r="GXS8" s="311"/>
      <c r="GXT8" s="310"/>
      <c r="GXU8" s="311"/>
      <c r="GXV8" s="310"/>
      <c r="GXW8" s="311"/>
      <c r="GXX8" s="310"/>
      <c r="GXY8" s="311"/>
      <c r="GXZ8" s="310"/>
      <c r="GYA8" s="311"/>
      <c r="GYB8" s="310"/>
      <c r="GYC8" s="311"/>
      <c r="GYD8" s="310"/>
      <c r="GYE8" s="311"/>
      <c r="GYF8" s="310"/>
      <c r="GYG8" s="311"/>
      <c r="GYH8" s="310"/>
      <c r="GYI8" s="311"/>
      <c r="GYJ8" s="310"/>
      <c r="GYK8" s="311"/>
      <c r="GYL8" s="310"/>
      <c r="GYM8" s="311"/>
      <c r="GYN8" s="310"/>
      <c r="GYO8" s="311"/>
      <c r="GYP8" s="310"/>
      <c r="GYQ8" s="311"/>
      <c r="GYR8" s="310"/>
      <c r="GYS8" s="311"/>
      <c r="GYT8" s="310"/>
      <c r="GYU8" s="311"/>
      <c r="GYV8" s="310"/>
      <c r="GYW8" s="311"/>
      <c r="GYX8" s="310"/>
      <c r="GYY8" s="311"/>
      <c r="GYZ8" s="310"/>
      <c r="GZA8" s="311"/>
      <c r="GZB8" s="310"/>
      <c r="GZC8" s="311"/>
      <c r="GZD8" s="310"/>
      <c r="GZE8" s="311"/>
      <c r="GZF8" s="310"/>
      <c r="GZG8" s="311"/>
      <c r="GZH8" s="310"/>
      <c r="GZI8" s="311"/>
      <c r="GZJ8" s="310"/>
      <c r="GZK8" s="311"/>
      <c r="GZL8" s="310"/>
      <c r="GZM8" s="311"/>
      <c r="GZN8" s="310"/>
      <c r="GZO8" s="311"/>
      <c r="GZP8" s="310"/>
      <c r="GZQ8" s="311"/>
      <c r="GZR8" s="310"/>
      <c r="GZS8" s="311"/>
      <c r="GZT8" s="310"/>
      <c r="GZU8" s="311"/>
      <c r="GZV8" s="310"/>
      <c r="GZW8" s="311"/>
      <c r="GZX8" s="310"/>
      <c r="GZY8" s="311"/>
      <c r="GZZ8" s="310"/>
      <c r="HAA8" s="311"/>
      <c r="HAB8" s="310"/>
      <c r="HAC8" s="311"/>
      <c r="HAD8" s="310"/>
      <c r="HAE8" s="311"/>
      <c r="HAF8" s="310"/>
      <c r="HAG8" s="311"/>
      <c r="HAH8" s="310"/>
      <c r="HAI8" s="311"/>
      <c r="HAJ8" s="310"/>
      <c r="HAK8" s="311"/>
      <c r="HAL8" s="310"/>
      <c r="HAM8" s="311"/>
      <c r="HAN8" s="310"/>
      <c r="HAO8" s="311"/>
      <c r="HAP8" s="310"/>
      <c r="HAQ8" s="311"/>
      <c r="HAR8" s="310"/>
      <c r="HAS8" s="311"/>
      <c r="HAT8" s="310"/>
      <c r="HAU8" s="311"/>
      <c r="HAV8" s="310"/>
      <c r="HAW8" s="311"/>
      <c r="HAX8" s="310"/>
      <c r="HAY8" s="311"/>
      <c r="HAZ8" s="310"/>
      <c r="HBA8" s="311"/>
      <c r="HBB8" s="310"/>
      <c r="HBC8" s="311"/>
      <c r="HBD8" s="310"/>
      <c r="HBE8" s="311"/>
      <c r="HBF8" s="310"/>
      <c r="HBG8" s="311"/>
      <c r="HBH8" s="310"/>
      <c r="HBI8" s="311"/>
      <c r="HBJ8" s="310"/>
      <c r="HBK8" s="311"/>
      <c r="HBL8" s="310"/>
      <c r="HBM8" s="311"/>
      <c r="HBN8" s="310"/>
      <c r="HBO8" s="311"/>
      <c r="HBP8" s="310"/>
      <c r="HBQ8" s="311"/>
      <c r="HBR8" s="310"/>
      <c r="HBS8" s="311"/>
      <c r="HBT8" s="310"/>
      <c r="HBU8" s="311"/>
      <c r="HBV8" s="310"/>
      <c r="HBW8" s="311"/>
      <c r="HBX8" s="310"/>
      <c r="HBY8" s="311"/>
      <c r="HBZ8" s="310"/>
      <c r="HCA8" s="311"/>
      <c r="HCB8" s="310"/>
      <c r="HCC8" s="311"/>
      <c r="HCD8" s="310"/>
      <c r="HCE8" s="311"/>
      <c r="HCF8" s="310"/>
      <c r="HCG8" s="311"/>
      <c r="HCH8" s="310"/>
      <c r="HCI8" s="311"/>
      <c r="HCJ8" s="310"/>
      <c r="HCK8" s="311"/>
      <c r="HCL8" s="310"/>
      <c r="HCM8" s="311"/>
      <c r="HCN8" s="310"/>
      <c r="HCO8" s="311"/>
      <c r="HCP8" s="310"/>
      <c r="HCQ8" s="311"/>
      <c r="HCR8" s="310"/>
      <c r="HCS8" s="311"/>
      <c r="HCT8" s="310"/>
      <c r="HCU8" s="311"/>
      <c r="HCV8" s="310"/>
      <c r="HCW8" s="311"/>
      <c r="HCX8" s="310"/>
      <c r="HCY8" s="311"/>
      <c r="HCZ8" s="310"/>
      <c r="HDA8" s="311"/>
      <c r="HDB8" s="310"/>
      <c r="HDC8" s="311"/>
      <c r="HDD8" s="310"/>
      <c r="HDE8" s="311"/>
      <c r="HDF8" s="310"/>
      <c r="HDG8" s="311"/>
      <c r="HDH8" s="310"/>
      <c r="HDI8" s="311"/>
      <c r="HDJ8" s="310"/>
      <c r="HDK8" s="311"/>
      <c r="HDL8" s="310"/>
      <c r="HDM8" s="311"/>
      <c r="HDN8" s="310"/>
      <c r="HDO8" s="311"/>
      <c r="HDP8" s="310"/>
      <c r="HDQ8" s="311"/>
      <c r="HDR8" s="310"/>
      <c r="HDS8" s="311"/>
      <c r="HDT8" s="310"/>
      <c r="HDU8" s="311"/>
      <c r="HDV8" s="310"/>
      <c r="HDW8" s="311"/>
      <c r="HDX8" s="310"/>
      <c r="HDY8" s="311"/>
      <c r="HDZ8" s="310"/>
      <c r="HEA8" s="311"/>
      <c r="HEB8" s="310"/>
      <c r="HEC8" s="311"/>
      <c r="HED8" s="310"/>
      <c r="HEE8" s="311"/>
      <c r="HEF8" s="310"/>
      <c r="HEG8" s="311"/>
      <c r="HEH8" s="310"/>
      <c r="HEI8" s="311"/>
      <c r="HEJ8" s="310"/>
      <c r="HEK8" s="311"/>
      <c r="HEL8" s="310"/>
      <c r="HEM8" s="311"/>
      <c r="HEN8" s="310"/>
      <c r="HEO8" s="311"/>
      <c r="HEP8" s="310"/>
      <c r="HEQ8" s="311"/>
      <c r="HER8" s="310"/>
      <c r="HES8" s="311"/>
      <c r="HET8" s="310"/>
      <c r="HEU8" s="311"/>
      <c r="HEV8" s="310"/>
      <c r="HEW8" s="311"/>
      <c r="HEX8" s="310"/>
      <c r="HEY8" s="311"/>
      <c r="HEZ8" s="310"/>
      <c r="HFA8" s="311"/>
      <c r="HFB8" s="310"/>
      <c r="HFC8" s="311"/>
      <c r="HFD8" s="310"/>
      <c r="HFE8" s="311"/>
      <c r="HFF8" s="310"/>
      <c r="HFG8" s="311"/>
      <c r="HFH8" s="310"/>
      <c r="HFI8" s="311"/>
      <c r="HFJ8" s="310"/>
      <c r="HFK8" s="311"/>
      <c r="HFL8" s="310"/>
      <c r="HFM8" s="311"/>
      <c r="HFN8" s="310"/>
      <c r="HFO8" s="311"/>
      <c r="HFP8" s="310"/>
      <c r="HFQ8" s="311"/>
      <c r="HFR8" s="310"/>
      <c r="HFS8" s="311"/>
      <c r="HFT8" s="310"/>
      <c r="HFU8" s="311"/>
      <c r="HFV8" s="310"/>
      <c r="HFW8" s="311"/>
      <c r="HFX8" s="310"/>
      <c r="HFY8" s="311"/>
      <c r="HFZ8" s="310"/>
      <c r="HGA8" s="311"/>
      <c r="HGB8" s="310"/>
      <c r="HGC8" s="311"/>
      <c r="HGD8" s="310"/>
      <c r="HGE8" s="311"/>
      <c r="HGF8" s="310"/>
      <c r="HGG8" s="311"/>
      <c r="HGH8" s="310"/>
      <c r="HGI8" s="311"/>
      <c r="HGJ8" s="310"/>
      <c r="HGK8" s="311"/>
      <c r="HGL8" s="310"/>
      <c r="HGM8" s="311"/>
      <c r="HGN8" s="310"/>
      <c r="HGO8" s="311"/>
      <c r="HGP8" s="310"/>
      <c r="HGQ8" s="311"/>
      <c r="HGR8" s="310"/>
      <c r="HGS8" s="311"/>
      <c r="HGT8" s="310"/>
      <c r="HGU8" s="311"/>
      <c r="HGV8" s="310"/>
      <c r="HGW8" s="311"/>
      <c r="HGX8" s="310"/>
      <c r="HGY8" s="311"/>
      <c r="HGZ8" s="310"/>
      <c r="HHA8" s="311"/>
      <c r="HHB8" s="310"/>
      <c r="HHC8" s="311"/>
      <c r="HHD8" s="310"/>
      <c r="HHE8" s="311"/>
      <c r="HHF8" s="310"/>
      <c r="HHG8" s="311"/>
      <c r="HHH8" s="310"/>
      <c r="HHI8" s="311"/>
      <c r="HHJ8" s="310"/>
      <c r="HHK8" s="311"/>
      <c r="HHL8" s="310"/>
      <c r="HHM8" s="311"/>
      <c r="HHN8" s="310"/>
      <c r="HHO8" s="311"/>
      <c r="HHP8" s="310"/>
      <c r="HHQ8" s="311"/>
      <c r="HHR8" s="310"/>
      <c r="HHS8" s="311"/>
      <c r="HHT8" s="310"/>
      <c r="HHU8" s="311"/>
      <c r="HHV8" s="310"/>
      <c r="HHW8" s="311"/>
      <c r="HHX8" s="310"/>
      <c r="HHY8" s="311"/>
      <c r="HHZ8" s="310"/>
      <c r="HIA8" s="311"/>
      <c r="HIB8" s="310"/>
      <c r="HIC8" s="311"/>
      <c r="HID8" s="310"/>
      <c r="HIE8" s="311"/>
      <c r="HIF8" s="310"/>
      <c r="HIG8" s="311"/>
      <c r="HIH8" s="310"/>
      <c r="HII8" s="311"/>
      <c r="HIJ8" s="310"/>
      <c r="HIK8" s="311"/>
      <c r="HIL8" s="310"/>
      <c r="HIM8" s="311"/>
      <c r="HIN8" s="310"/>
      <c r="HIO8" s="311"/>
      <c r="HIP8" s="310"/>
      <c r="HIQ8" s="311"/>
      <c r="HIR8" s="310"/>
      <c r="HIS8" s="311"/>
      <c r="HIT8" s="310"/>
      <c r="HIU8" s="311"/>
      <c r="HIV8" s="310"/>
      <c r="HIW8" s="311"/>
      <c r="HIX8" s="310"/>
      <c r="HIY8" s="311"/>
      <c r="HIZ8" s="310"/>
      <c r="HJA8" s="311"/>
      <c r="HJB8" s="310"/>
      <c r="HJC8" s="311"/>
      <c r="HJD8" s="310"/>
      <c r="HJE8" s="311"/>
      <c r="HJF8" s="310"/>
      <c r="HJG8" s="311"/>
      <c r="HJH8" s="310"/>
      <c r="HJI8" s="311"/>
      <c r="HJJ8" s="310"/>
      <c r="HJK8" s="311"/>
      <c r="HJL8" s="310"/>
      <c r="HJM8" s="311"/>
      <c r="HJN8" s="310"/>
      <c r="HJO8" s="311"/>
      <c r="HJP8" s="310"/>
      <c r="HJQ8" s="311"/>
      <c r="HJR8" s="310"/>
      <c r="HJS8" s="311"/>
      <c r="HJT8" s="310"/>
      <c r="HJU8" s="311"/>
      <c r="HJV8" s="310"/>
      <c r="HJW8" s="311"/>
      <c r="HJX8" s="310"/>
      <c r="HJY8" s="311"/>
      <c r="HJZ8" s="310"/>
      <c r="HKA8" s="311"/>
      <c r="HKB8" s="310"/>
      <c r="HKC8" s="311"/>
      <c r="HKD8" s="310"/>
      <c r="HKE8" s="311"/>
      <c r="HKF8" s="310"/>
      <c r="HKG8" s="311"/>
      <c r="HKH8" s="310"/>
      <c r="HKI8" s="311"/>
      <c r="HKJ8" s="310"/>
      <c r="HKK8" s="311"/>
      <c r="HKL8" s="310"/>
      <c r="HKM8" s="311"/>
      <c r="HKN8" s="310"/>
      <c r="HKO8" s="311"/>
      <c r="HKP8" s="310"/>
      <c r="HKQ8" s="311"/>
      <c r="HKR8" s="310"/>
      <c r="HKS8" s="311"/>
      <c r="HKT8" s="310"/>
      <c r="HKU8" s="311"/>
      <c r="HKV8" s="310"/>
      <c r="HKW8" s="311"/>
      <c r="HKX8" s="310"/>
      <c r="HKY8" s="311"/>
      <c r="HKZ8" s="310"/>
      <c r="HLA8" s="311"/>
      <c r="HLB8" s="310"/>
      <c r="HLC8" s="311"/>
      <c r="HLD8" s="310"/>
      <c r="HLE8" s="311"/>
      <c r="HLF8" s="310"/>
      <c r="HLG8" s="311"/>
      <c r="HLH8" s="310"/>
      <c r="HLI8" s="311"/>
      <c r="HLJ8" s="310"/>
      <c r="HLK8" s="311"/>
      <c r="HLL8" s="310"/>
      <c r="HLM8" s="311"/>
      <c r="HLN8" s="310"/>
      <c r="HLO8" s="311"/>
      <c r="HLP8" s="310"/>
      <c r="HLQ8" s="311"/>
      <c r="HLR8" s="310"/>
      <c r="HLS8" s="311"/>
      <c r="HLT8" s="310"/>
      <c r="HLU8" s="311"/>
      <c r="HLV8" s="310"/>
      <c r="HLW8" s="311"/>
      <c r="HLX8" s="310"/>
      <c r="HLY8" s="311"/>
      <c r="HLZ8" s="310"/>
      <c r="HMA8" s="311"/>
      <c r="HMB8" s="310"/>
      <c r="HMC8" s="311"/>
      <c r="HMD8" s="310"/>
      <c r="HME8" s="311"/>
      <c r="HMF8" s="310"/>
      <c r="HMG8" s="311"/>
      <c r="HMH8" s="310"/>
      <c r="HMI8" s="311"/>
      <c r="HMJ8" s="310"/>
      <c r="HMK8" s="311"/>
      <c r="HML8" s="310"/>
      <c r="HMM8" s="311"/>
      <c r="HMN8" s="310"/>
      <c r="HMO8" s="311"/>
      <c r="HMP8" s="310"/>
      <c r="HMQ8" s="311"/>
      <c r="HMR8" s="310"/>
      <c r="HMS8" s="311"/>
      <c r="HMT8" s="310"/>
      <c r="HMU8" s="311"/>
      <c r="HMV8" s="310"/>
      <c r="HMW8" s="311"/>
      <c r="HMX8" s="310"/>
      <c r="HMY8" s="311"/>
      <c r="HMZ8" s="310"/>
      <c r="HNA8" s="311"/>
      <c r="HNB8" s="310"/>
      <c r="HNC8" s="311"/>
      <c r="HND8" s="310"/>
      <c r="HNE8" s="311"/>
      <c r="HNF8" s="310"/>
      <c r="HNG8" s="311"/>
      <c r="HNH8" s="310"/>
      <c r="HNI8" s="311"/>
      <c r="HNJ8" s="310"/>
      <c r="HNK8" s="311"/>
      <c r="HNL8" s="310"/>
      <c r="HNM8" s="311"/>
      <c r="HNN8" s="310"/>
      <c r="HNO8" s="311"/>
      <c r="HNP8" s="310"/>
      <c r="HNQ8" s="311"/>
      <c r="HNR8" s="310"/>
      <c r="HNS8" s="311"/>
      <c r="HNT8" s="310"/>
      <c r="HNU8" s="311"/>
      <c r="HNV8" s="310"/>
      <c r="HNW8" s="311"/>
      <c r="HNX8" s="310"/>
      <c r="HNY8" s="311"/>
      <c r="HNZ8" s="310"/>
      <c r="HOA8" s="311"/>
      <c r="HOB8" s="310"/>
      <c r="HOC8" s="311"/>
      <c r="HOD8" s="310"/>
      <c r="HOE8" s="311"/>
      <c r="HOF8" s="310"/>
      <c r="HOG8" s="311"/>
      <c r="HOH8" s="310"/>
      <c r="HOI8" s="311"/>
      <c r="HOJ8" s="310"/>
      <c r="HOK8" s="311"/>
      <c r="HOL8" s="310"/>
      <c r="HOM8" s="311"/>
      <c r="HON8" s="310"/>
      <c r="HOO8" s="311"/>
      <c r="HOP8" s="310"/>
      <c r="HOQ8" s="311"/>
      <c r="HOR8" s="310"/>
      <c r="HOS8" s="311"/>
      <c r="HOT8" s="310"/>
      <c r="HOU8" s="311"/>
      <c r="HOV8" s="310"/>
      <c r="HOW8" s="311"/>
      <c r="HOX8" s="310"/>
      <c r="HOY8" s="311"/>
      <c r="HOZ8" s="310"/>
      <c r="HPA8" s="311"/>
      <c r="HPB8" s="310"/>
      <c r="HPC8" s="311"/>
      <c r="HPD8" s="310"/>
      <c r="HPE8" s="311"/>
      <c r="HPF8" s="310"/>
      <c r="HPG8" s="311"/>
      <c r="HPH8" s="310"/>
      <c r="HPI8" s="311"/>
      <c r="HPJ8" s="310"/>
      <c r="HPK8" s="311"/>
      <c r="HPL8" s="310"/>
      <c r="HPM8" s="311"/>
      <c r="HPN8" s="310"/>
      <c r="HPO8" s="311"/>
      <c r="HPP8" s="310"/>
      <c r="HPQ8" s="311"/>
      <c r="HPR8" s="310"/>
      <c r="HPS8" s="311"/>
      <c r="HPT8" s="310"/>
      <c r="HPU8" s="311"/>
      <c r="HPV8" s="310"/>
      <c r="HPW8" s="311"/>
      <c r="HPX8" s="310"/>
      <c r="HPY8" s="311"/>
      <c r="HPZ8" s="310"/>
      <c r="HQA8" s="311"/>
      <c r="HQB8" s="310"/>
      <c r="HQC8" s="311"/>
      <c r="HQD8" s="310"/>
      <c r="HQE8" s="311"/>
      <c r="HQF8" s="310"/>
      <c r="HQG8" s="311"/>
      <c r="HQH8" s="310"/>
      <c r="HQI8" s="311"/>
      <c r="HQJ8" s="310"/>
      <c r="HQK8" s="311"/>
      <c r="HQL8" s="310"/>
      <c r="HQM8" s="311"/>
      <c r="HQN8" s="310"/>
      <c r="HQO8" s="311"/>
      <c r="HQP8" s="310"/>
      <c r="HQQ8" s="311"/>
      <c r="HQR8" s="310"/>
      <c r="HQS8" s="311"/>
      <c r="HQT8" s="310"/>
      <c r="HQU8" s="311"/>
      <c r="HQV8" s="310"/>
      <c r="HQW8" s="311"/>
      <c r="HQX8" s="310"/>
      <c r="HQY8" s="311"/>
      <c r="HQZ8" s="310"/>
      <c r="HRA8" s="311"/>
      <c r="HRB8" s="310"/>
      <c r="HRC8" s="311"/>
      <c r="HRD8" s="310"/>
      <c r="HRE8" s="311"/>
      <c r="HRF8" s="310"/>
      <c r="HRG8" s="311"/>
      <c r="HRH8" s="310"/>
      <c r="HRI8" s="311"/>
      <c r="HRJ8" s="310"/>
      <c r="HRK8" s="311"/>
      <c r="HRL8" s="310"/>
      <c r="HRM8" s="311"/>
      <c r="HRN8" s="310"/>
      <c r="HRO8" s="311"/>
      <c r="HRP8" s="310"/>
      <c r="HRQ8" s="311"/>
      <c r="HRR8" s="310"/>
      <c r="HRS8" s="311"/>
      <c r="HRT8" s="310"/>
      <c r="HRU8" s="311"/>
      <c r="HRV8" s="310"/>
      <c r="HRW8" s="311"/>
      <c r="HRX8" s="310"/>
      <c r="HRY8" s="311"/>
      <c r="HRZ8" s="310"/>
      <c r="HSA8" s="311"/>
      <c r="HSB8" s="310"/>
      <c r="HSC8" s="311"/>
      <c r="HSD8" s="310"/>
      <c r="HSE8" s="311"/>
      <c r="HSF8" s="310"/>
      <c r="HSG8" s="311"/>
      <c r="HSH8" s="310"/>
      <c r="HSI8" s="311"/>
      <c r="HSJ8" s="310"/>
      <c r="HSK8" s="311"/>
      <c r="HSL8" s="310"/>
      <c r="HSM8" s="311"/>
      <c r="HSN8" s="310"/>
      <c r="HSO8" s="311"/>
      <c r="HSP8" s="310"/>
      <c r="HSQ8" s="311"/>
      <c r="HSR8" s="310"/>
      <c r="HSS8" s="311"/>
      <c r="HST8" s="310"/>
      <c r="HSU8" s="311"/>
      <c r="HSV8" s="310"/>
      <c r="HSW8" s="311"/>
      <c r="HSX8" s="310"/>
      <c r="HSY8" s="311"/>
      <c r="HSZ8" s="310"/>
      <c r="HTA8" s="311"/>
      <c r="HTB8" s="310"/>
      <c r="HTC8" s="311"/>
      <c r="HTD8" s="310"/>
      <c r="HTE8" s="311"/>
      <c r="HTF8" s="310"/>
      <c r="HTG8" s="311"/>
      <c r="HTH8" s="310"/>
      <c r="HTI8" s="311"/>
      <c r="HTJ8" s="310"/>
      <c r="HTK8" s="311"/>
      <c r="HTL8" s="310"/>
      <c r="HTM8" s="311"/>
      <c r="HTN8" s="310"/>
      <c r="HTO8" s="311"/>
      <c r="HTP8" s="310"/>
      <c r="HTQ8" s="311"/>
      <c r="HTR8" s="310"/>
      <c r="HTS8" s="311"/>
      <c r="HTT8" s="310"/>
      <c r="HTU8" s="311"/>
      <c r="HTV8" s="310"/>
      <c r="HTW8" s="311"/>
      <c r="HTX8" s="310"/>
      <c r="HTY8" s="311"/>
      <c r="HTZ8" s="310"/>
      <c r="HUA8" s="311"/>
      <c r="HUB8" s="310"/>
      <c r="HUC8" s="311"/>
      <c r="HUD8" s="310"/>
      <c r="HUE8" s="311"/>
      <c r="HUF8" s="310"/>
      <c r="HUG8" s="311"/>
      <c r="HUH8" s="310"/>
      <c r="HUI8" s="311"/>
      <c r="HUJ8" s="310"/>
      <c r="HUK8" s="311"/>
      <c r="HUL8" s="310"/>
      <c r="HUM8" s="311"/>
      <c r="HUN8" s="310"/>
      <c r="HUO8" s="311"/>
      <c r="HUP8" s="310"/>
      <c r="HUQ8" s="311"/>
      <c r="HUR8" s="310"/>
      <c r="HUS8" s="311"/>
      <c r="HUT8" s="310"/>
      <c r="HUU8" s="311"/>
      <c r="HUV8" s="310"/>
      <c r="HUW8" s="311"/>
      <c r="HUX8" s="310"/>
      <c r="HUY8" s="311"/>
      <c r="HUZ8" s="310"/>
      <c r="HVA8" s="311"/>
      <c r="HVB8" s="310"/>
      <c r="HVC8" s="311"/>
      <c r="HVD8" s="310"/>
      <c r="HVE8" s="311"/>
      <c r="HVF8" s="310"/>
      <c r="HVG8" s="311"/>
      <c r="HVH8" s="310"/>
      <c r="HVI8" s="311"/>
      <c r="HVJ8" s="310"/>
      <c r="HVK8" s="311"/>
      <c r="HVL8" s="310"/>
      <c r="HVM8" s="311"/>
      <c r="HVN8" s="310"/>
      <c r="HVO8" s="311"/>
      <c r="HVP8" s="310"/>
      <c r="HVQ8" s="311"/>
      <c r="HVR8" s="310"/>
      <c r="HVS8" s="311"/>
      <c r="HVT8" s="310"/>
      <c r="HVU8" s="311"/>
      <c r="HVV8" s="310"/>
      <c r="HVW8" s="311"/>
      <c r="HVX8" s="310"/>
      <c r="HVY8" s="311"/>
      <c r="HVZ8" s="310"/>
      <c r="HWA8" s="311"/>
      <c r="HWB8" s="310"/>
      <c r="HWC8" s="311"/>
      <c r="HWD8" s="310"/>
      <c r="HWE8" s="311"/>
      <c r="HWF8" s="310"/>
      <c r="HWG8" s="311"/>
      <c r="HWH8" s="310"/>
      <c r="HWI8" s="311"/>
      <c r="HWJ8" s="310"/>
      <c r="HWK8" s="311"/>
      <c r="HWL8" s="310"/>
      <c r="HWM8" s="311"/>
      <c r="HWN8" s="310"/>
      <c r="HWO8" s="311"/>
      <c r="HWP8" s="310"/>
      <c r="HWQ8" s="311"/>
      <c r="HWR8" s="310"/>
      <c r="HWS8" s="311"/>
      <c r="HWT8" s="310"/>
      <c r="HWU8" s="311"/>
      <c r="HWV8" s="310"/>
      <c r="HWW8" s="311"/>
      <c r="HWX8" s="310"/>
      <c r="HWY8" s="311"/>
      <c r="HWZ8" s="310"/>
      <c r="HXA8" s="311"/>
      <c r="HXB8" s="310"/>
      <c r="HXC8" s="311"/>
      <c r="HXD8" s="310"/>
      <c r="HXE8" s="311"/>
      <c r="HXF8" s="310"/>
      <c r="HXG8" s="311"/>
      <c r="HXH8" s="310"/>
      <c r="HXI8" s="311"/>
      <c r="HXJ8" s="310"/>
      <c r="HXK8" s="311"/>
      <c r="HXL8" s="310"/>
      <c r="HXM8" s="311"/>
      <c r="HXN8" s="310"/>
      <c r="HXO8" s="311"/>
      <c r="HXP8" s="310"/>
      <c r="HXQ8" s="311"/>
      <c r="HXR8" s="310"/>
      <c r="HXS8" s="311"/>
      <c r="HXT8" s="310"/>
      <c r="HXU8" s="311"/>
      <c r="HXV8" s="310"/>
      <c r="HXW8" s="311"/>
      <c r="HXX8" s="310"/>
      <c r="HXY8" s="311"/>
      <c r="HXZ8" s="310"/>
      <c r="HYA8" s="311"/>
      <c r="HYB8" s="310"/>
      <c r="HYC8" s="311"/>
      <c r="HYD8" s="310"/>
      <c r="HYE8" s="311"/>
      <c r="HYF8" s="310"/>
      <c r="HYG8" s="311"/>
      <c r="HYH8" s="310"/>
      <c r="HYI8" s="311"/>
      <c r="HYJ8" s="310"/>
      <c r="HYK8" s="311"/>
      <c r="HYL8" s="310"/>
      <c r="HYM8" s="311"/>
      <c r="HYN8" s="310"/>
      <c r="HYO8" s="311"/>
      <c r="HYP8" s="310"/>
      <c r="HYQ8" s="311"/>
      <c r="HYR8" s="310"/>
      <c r="HYS8" s="311"/>
      <c r="HYT8" s="310"/>
      <c r="HYU8" s="311"/>
      <c r="HYV8" s="310"/>
      <c r="HYW8" s="311"/>
      <c r="HYX8" s="310"/>
      <c r="HYY8" s="311"/>
      <c r="HYZ8" s="310"/>
      <c r="HZA8" s="311"/>
      <c r="HZB8" s="310"/>
      <c r="HZC8" s="311"/>
      <c r="HZD8" s="310"/>
      <c r="HZE8" s="311"/>
      <c r="HZF8" s="310"/>
      <c r="HZG8" s="311"/>
      <c r="HZH8" s="310"/>
      <c r="HZI8" s="311"/>
      <c r="HZJ8" s="310"/>
      <c r="HZK8" s="311"/>
      <c r="HZL8" s="310"/>
      <c r="HZM8" s="311"/>
      <c r="HZN8" s="310"/>
      <c r="HZO8" s="311"/>
      <c r="HZP8" s="310"/>
      <c r="HZQ8" s="311"/>
      <c r="HZR8" s="310"/>
      <c r="HZS8" s="311"/>
      <c r="HZT8" s="310"/>
      <c r="HZU8" s="311"/>
      <c r="HZV8" s="310"/>
      <c r="HZW8" s="311"/>
      <c r="HZX8" s="310"/>
      <c r="HZY8" s="311"/>
      <c r="HZZ8" s="310"/>
      <c r="IAA8" s="311"/>
      <c r="IAB8" s="310"/>
      <c r="IAC8" s="311"/>
      <c r="IAD8" s="310"/>
      <c r="IAE8" s="311"/>
      <c r="IAF8" s="310"/>
      <c r="IAG8" s="311"/>
      <c r="IAH8" s="310"/>
      <c r="IAI8" s="311"/>
      <c r="IAJ8" s="310"/>
      <c r="IAK8" s="311"/>
      <c r="IAL8" s="310"/>
      <c r="IAM8" s="311"/>
      <c r="IAN8" s="310"/>
      <c r="IAO8" s="311"/>
      <c r="IAP8" s="310"/>
      <c r="IAQ8" s="311"/>
      <c r="IAR8" s="310"/>
      <c r="IAS8" s="311"/>
      <c r="IAT8" s="310"/>
      <c r="IAU8" s="311"/>
      <c r="IAV8" s="310"/>
      <c r="IAW8" s="311"/>
      <c r="IAX8" s="310"/>
      <c r="IAY8" s="311"/>
      <c r="IAZ8" s="310"/>
      <c r="IBA8" s="311"/>
      <c r="IBB8" s="310"/>
      <c r="IBC8" s="311"/>
      <c r="IBD8" s="310"/>
      <c r="IBE8" s="311"/>
      <c r="IBF8" s="310"/>
      <c r="IBG8" s="311"/>
      <c r="IBH8" s="310"/>
      <c r="IBI8" s="311"/>
      <c r="IBJ8" s="310"/>
      <c r="IBK8" s="311"/>
      <c r="IBL8" s="310"/>
      <c r="IBM8" s="311"/>
      <c r="IBN8" s="310"/>
      <c r="IBO8" s="311"/>
      <c r="IBP8" s="310"/>
      <c r="IBQ8" s="311"/>
      <c r="IBR8" s="310"/>
      <c r="IBS8" s="311"/>
      <c r="IBT8" s="310"/>
      <c r="IBU8" s="311"/>
      <c r="IBV8" s="310"/>
      <c r="IBW8" s="311"/>
      <c r="IBX8" s="310"/>
      <c r="IBY8" s="311"/>
      <c r="IBZ8" s="310"/>
      <c r="ICA8" s="311"/>
      <c r="ICB8" s="310"/>
      <c r="ICC8" s="311"/>
      <c r="ICD8" s="310"/>
      <c r="ICE8" s="311"/>
      <c r="ICF8" s="310"/>
      <c r="ICG8" s="311"/>
      <c r="ICH8" s="310"/>
      <c r="ICI8" s="311"/>
      <c r="ICJ8" s="310"/>
      <c r="ICK8" s="311"/>
      <c r="ICL8" s="310"/>
      <c r="ICM8" s="311"/>
      <c r="ICN8" s="310"/>
      <c r="ICO8" s="311"/>
      <c r="ICP8" s="310"/>
      <c r="ICQ8" s="311"/>
      <c r="ICR8" s="310"/>
      <c r="ICS8" s="311"/>
      <c r="ICT8" s="310"/>
      <c r="ICU8" s="311"/>
      <c r="ICV8" s="310"/>
      <c r="ICW8" s="311"/>
      <c r="ICX8" s="310"/>
      <c r="ICY8" s="311"/>
      <c r="ICZ8" s="310"/>
      <c r="IDA8" s="311"/>
      <c r="IDB8" s="310"/>
      <c r="IDC8" s="311"/>
      <c r="IDD8" s="310"/>
      <c r="IDE8" s="311"/>
      <c r="IDF8" s="310"/>
      <c r="IDG8" s="311"/>
      <c r="IDH8" s="310"/>
      <c r="IDI8" s="311"/>
      <c r="IDJ8" s="310"/>
      <c r="IDK8" s="311"/>
      <c r="IDL8" s="310"/>
      <c r="IDM8" s="311"/>
      <c r="IDN8" s="310"/>
      <c r="IDO8" s="311"/>
      <c r="IDP8" s="310"/>
      <c r="IDQ8" s="311"/>
      <c r="IDR8" s="310"/>
      <c r="IDS8" s="311"/>
      <c r="IDT8" s="310"/>
      <c r="IDU8" s="311"/>
      <c r="IDV8" s="310"/>
      <c r="IDW8" s="311"/>
      <c r="IDX8" s="310"/>
      <c r="IDY8" s="311"/>
      <c r="IDZ8" s="310"/>
      <c r="IEA8" s="311"/>
      <c r="IEB8" s="310"/>
      <c r="IEC8" s="311"/>
      <c r="IED8" s="310"/>
      <c r="IEE8" s="311"/>
      <c r="IEF8" s="310"/>
      <c r="IEG8" s="311"/>
      <c r="IEH8" s="310"/>
      <c r="IEI8" s="311"/>
      <c r="IEJ8" s="310"/>
      <c r="IEK8" s="311"/>
      <c r="IEL8" s="310"/>
      <c r="IEM8" s="311"/>
      <c r="IEN8" s="310"/>
      <c r="IEO8" s="311"/>
      <c r="IEP8" s="310"/>
      <c r="IEQ8" s="311"/>
      <c r="IER8" s="310"/>
      <c r="IES8" s="311"/>
      <c r="IET8" s="310"/>
      <c r="IEU8" s="311"/>
      <c r="IEV8" s="310"/>
      <c r="IEW8" s="311"/>
      <c r="IEX8" s="310"/>
      <c r="IEY8" s="311"/>
      <c r="IEZ8" s="310"/>
      <c r="IFA8" s="311"/>
      <c r="IFB8" s="310"/>
      <c r="IFC8" s="311"/>
      <c r="IFD8" s="310"/>
      <c r="IFE8" s="311"/>
      <c r="IFF8" s="310"/>
      <c r="IFG8" s="311"/>
      <c r="IFH8" s="310"/>
      <c r="IFI8" s="311"/>
      <c r="IFJ8" s="310"/>
      <c r="IFK8" s="311"/>
      <c r="IFL8" s="310"/>
      <c r="IFM8" s="311"/>
      <c r="IFN8" s="310"/>
      <c r="IFO8" s="311"/>
      <c r="IFP8" s="310"/>
      <c r="IFQ8" s="311"/>
      <c r="IFR8" s="310"/>
      <c r="IFS8" s="311"/>
      <c r="IFT8" s="310"/>
      <c r="IFU8" s="311"/>
      <c r="IFV8" s="310"/>
      <c r="IFW8" s="311"/>
      <c r="IFX8" s="310"/>
      <c r="IFY8" s="311"/>
      <c r="IFZ8" s="310"/>
      <c r="IGA8" s="311"/>
      <c r="IGB8" s="310"/>
      <c r="IGC8" s="311"/>
      <c r="IGD8" s="310"/>
      <c r="IGE8" s="311"/>
      <c r="IGF8" s="310"/>
      <c r="IGG8" s="311"/>
      <c r="IGH8" s="310"/>
      <c r="IGI8" s="311"/>
      <c r="IGJ8" s="310"/>
      <c r="IGK8" s="311"/>
      <c r="IGL8" s="310"/>
      <c r="IGM8" s="311"/>
      <c r="IGN8" s="310"/>
      <c r="IGO8" s="311"/>
      <c r="IGP8" s="310"/>
      <c r="IGQ8" s="311"/>
      <c r="IGR8" s="310"/>
      <c r="IGS8" s="311"/>
      <c r="IGT8" s="310"/>
      <c r="IGU8" s="311"/>
      <c r="IGV8" s="310"/>
      <c r="IGW8" s="311"/>
      <c r="IGX8" s="310"/>
      <c r="IGY8" s="311"/>
      <c r="IGZ8" s="310"/>
      <c r="IHA8" s="311"/>
      <c r="IHB8" s="310"/>
      <c r="IHC8" s="311"/>
      <c r="IHD8" s="310"/>
      <c r="IHE8" s="311"/>
      <c r="IHF8" s="310"/>
      <c r="IHG8" s="311"/>
      <c r="IHH8" s="310"/>
      <c r="IHI8" s="311"/>
      <c r="IHJ8" s="310"/>
      <c r="IHK8" s="311"/>
      <c r="IHL8" s="310"/>
      <c r="IHM8" s="311"/>
      <c r="IHN8" s="310"/>
      <c r="IHO8" s="311"/>
      <c r="IHP8" s="310"/>
      <c r="IHQ8" s="311"/>
      <c r="IHR8" s="310"/>
      <c r="IHS8" s="311"/>
      <c r="IHT8" s="310"/>
      <c r="IHU8" s="311"/>
      <c r="IHV8" s="310"/>
      <c r="IHW8" s="311"/>
      <c r="IHX8" s="310"/>
      <c r="IHY8" s="311"/>
      <c r="IHZ8" s="310"/>
      <c r="IIA8" s="311"/>
      <c r="IIB8" s="310"/>
      <c r="IIC8" s="311"/>
      <c r="IID8" s="310"/>
      <c r="IIE8" s="311"/>
      <c r="IIF8" s="310"/>
      <c r="IIG8" s="311"/>
      <c r="IIH8" s="310"/>
      <c r="III8" s="311"/>
      <c r="IIJ8" s="310"/>
      <c r="IIK8" s="311"/>
      <c r="IIL8" s="310"/>
      <c r="IIM8" s="311"/>
      <c r="IIN8" s="310"/>
      <c r="IIO8" s="311"/>
      <c r="IIP8" s="310"/>
      <c r="IIQ8" s="311"/>
      <c r="IIR8" s="310"/>
      <c r="IIS8" s="311"/>
      <c r="IIT8" s="310"/>
      <c r="IIU8" s="311"/>
      <c r="IIV8" s="310"/>
      <c r="IIW8" s="311"/>
      <c r="IIX8" s="310"/>
      <c r="IIY8" s="311"/>
      <c r="IIZ8" s="310"/>
      <c r="IJA8" s="311"/>
      <c r="IJB8" s="310"/>
      <c r="IJC8" s="311"/>
      <c r="IJD8" s="310"/>
      <c r="IJE8" s="311"/>
      <c r="IJF8" s="310"/>
      <c r="IJG8" s="311"/>
      <c r="IJH8" s="310"/>
      <c r="IJI8" s="311"/>
      <c r="IJJ8" s="310"/>
      <c r="IJK8" s="311"/>
      <c r="IJL8" s="310"/>
      <c r="IJM8" s="311"/>
      <c r="IJN8" s="310"/>
      <c r="IJO8" s="311"/>
      <c r="IJP8" s="310"/>
      <c r="IJQ8" s="311"/>
      <c r="IJR8" s="310"/>
      <c r="IJS8" s="311"/>
      <c r="IJT8" s="310"/>
      <c r="IJU8" s="311"/>
      <c r="IJV8" s="310"/>
      <c r="IJW8" s="311"/>
      <c r="IJX8" s="310"/>
      <c r="IJY8" s="311"/>
      <c r="IJZ8" s="310"/>
      <c r="IKA8" s="311"/>
      <c r="IKB8" s="310"/>
      <c r="IKC8" s="311"/>
      <c r="IKD8" s="310"/>
      <c r="IKE8" s="311"/>
      <c r="IKF8" s="310"/>
      <c r="IKG8" s="311"/>
      <c r="IKH8" s="310"/>
      <c r="IKI8" s="311"/>
      <c r="IKJ8" s="310"/>
      <c r="IKK8" s="311"/>
      <c r="IKL8" s="310"/>
      <c r="IKM8" s="311"/>
      <c r="IKN8" s="310"/>
      <c r="IKO8" s="311"/>
      <c r="IKP8" s="310"/>
      <c r="IKQ8" s="311"/>
      <c r="IKR8" s="310"/>
      <c r="IKS8" s="311"/>
      <c r="IKT8" s="310"/>
      <c r="IKU8" s="311"/>
      <c r="IKV8" s="310"/>
      <c r="IKW8" s="311"/>
      <c r="IKX8" s="310"/>
      <c r="IKY8" s="311"/>
      <c r="IKZ8" s="310"/>
      <c r="ILA8" s="311"/>
      <c r="ILB8" s="310"/>
      <c r="ILC8" s="311"/>
      <c r="ILD8" s="310"/>
      <c r="ILE8" s="311"/>
      <c r="ILF8" s="310"/>
      <c r="ILG8" s="311"/>
      <c r="ILH8" s="310"/>
      <c r="ILI8" s="311"/>
      <c r="ILJ8" s="310"/>
      <c r="ILK8" s="311"/>
      <c r="ILL8" s="310"/>
      <c r="ILM8" s="311"/>
      <c r="ILN8" s="310"/>
      <c r="ILO8" s="311"/>
      <c r="ILP8" s="310"/>
      <c r="ILQ8" s="311"/>
      <c r="ILR8" s="310"/>
      <c r="ILS8" s="311"/>
      <c r="ILT8" s="310"/>
      <c r="ILU8" s="311"/>
      <c r="ILV8" s="310"/>
      <c r="ILW8" s="311"/>
      <c r="ILX8" s="310"/>
      <c r="ILY8" s="311"/>
      <c r="ILZ8" s="310"/>
      <c r="IMA8" s="311"/>
      <c r="IMB8" s="310"/>
      <c r="IMC8" s="311"/>
      <c r="IMD8" s="310"/>
      <c r="IME8" s="311"/>
      <c r="IMF8" s="310"/>
      <c r="IMG8" s="311"/>
      <c r="IMH8" s="310"/>
      <c r="IMI8" s="311"/>
      <c r="IMJ8" s="310"/>
      <c r="IMK8" s="311"/>
      <c r="IML8" s="310"/>
      <c r="IMM8" s="311"/>
      <c r="IMN8" s="310"/>
      <c r="IMO8" s="311"/>
      <c r="IMP8" s="310"/>
      <c r="IMQ8" s="311"/>
      <c r="IMR8" s="310"/>
      <c r="IMS8" s="311"/>
      <c r="IMT8" s="310"/>
      <c r="IMU8" s="311"/>
      <c r="IMV8" s="310"/>
      <c r="IMW8" s="311"/>
      <c r="IMX8" s="310"/>
      <c r="IMY8" s="311"/>
      <c r="IMZ8" s="310"/>
      <c r="INA8" s="311"/>
      <c r="INB8" s="310"/>
      <c r="INC8" s="311"/>
      <c r="IND8" s="310"/>
      <c r="INE8" s="311"/>
      <c r="INF8" s="310"/>
      <c r="ING8" s="311"/>
      <c r="INH8" s="310"/>
      <c r="INI8" s="311"/>
      <c r="INJ8" s="310"/>
      <c r="INK8" s="311"/>
      <c r="INL8" s="310"/>
      <c r="INM8" s="311"/>
      <c r="INN8" s="310"/>
      <c r="INO8" s="311"/>
      <c r="INP8" s="310"/>
      <c r="INQ8" s="311"/>
      <c r="INR8" s="310"/>
      <c r="INS8" s="311"/>
      <c r="INT8" s="310"/>
      <c r="INU8" s="311"/>
      <c r="INV8" s="310"/>
      <c r="INW8" s="311"/>
      <c r="INX8" s="310"/>
      <c r="INY8" s="311"/>
      <c r="INZ8" s="310"/>
      <c r="IOA8" s="311"/>
      <c r="IOB8" s="310"/>
      <c r="IOC8" s="311"/>
      <c r="IOD8" s="310"/>
      <c r="IOE8" s="311"/>
      <c r="IOF8" s="310"/>
      <c r="IOG8" s="311"/>
      <c r="IOH8" s="310"/>
      <c r="IOI8" s="311"/>
      <c r="IOJ8" s="310"/>
      <c r="IOK8" s="311"/>
      <c r="IOL8" s="310"/>
      <c r="IOM8" s="311"/>
      <c r="ION8" s="310"/>
      <c r="IOO8" s="311"/>
      <c r="IOP8" s="310"/>
      <c r="IOQ8" s="311"/>
      <c r="IOR8" s="310"/>
      <c r="IOS8" s="311"/>
      <c r="IOT8" s="310"/>
      <c r="IOU8" s="311"/>
      <c r="IOV8" s="310"/>
      <c r="IOW8" s="311"/>
      <c r="IOX8" s="310"/>
      <c r="IOY8" s="311"/>
      <c r="IOZ8" s="310"/>
      <c r="IPA8" s="311"/>
      <c r="IPB8" s="310"/>
      <c r="IPC8" s="311"/>
      <c r="IPD8" s="310"/>
      <c r="IPE8" s="311"/>
      <c r="IPF8" s="310"/>
      <c r="IPG8" s="311"/>
      <c r="IPH8" s="310"/>
      <c r="IPI8" s="311"/>
      <c r="IPJ8" s="310"/>
      <c r="IPK8" s="311"/>
      <c r="IPL8" s="310"/>
      <c r="IPM8" s="311"/>
      <c r="IPN8" s="310"/>
      <c r="IPO8" s="311"/>
      <c r="IPP8" s="310"/>
      <c r="IPQ8" s="311"/>
      <c r="IPR8" s="310"/>
      <c r="IPS8" s="311"/>
      <c r="IPT8" s="310"/>
      <c r="IPU8" s="311"/>
      <c r="IPV8" s="310"/>
      <c r="IPW8" s="311"/>
      <c r="IPX8" s="310"/>
      <c r="IPY8" s="311"/>
      <c r="IPZ8" s="310"/>
      <c r="IQA8" s="311"/>
      <c r="IQB8" s="310"/>
      <c r="IQC8" s="311"/>
      <c r="IQD8" s="310"/>
      <c r="IQE8" s="311"/>
      <c r="IQF8" s="310"/>
      <c r="IQG8" s="311"/>
      <c r="IQH8" s="310"/>
      <c r="IQI8" s="311"/>
      <c r="IQJ8" s="310"/>
      <c r="IQK8" s="311"/>
      <c r="IQL8" s="310"/>
      <c r="IQM8" s="311"/>
      <c r="IQN8" s="310"/>
      <c r="IQO8" s="311"/>
      <c r="IQP8" s="310"/>
      <c r="IQQ8" s="311"/>
      <c r="IQR8" s="310"/>
      <c r="IQS8" s="311"/>
      <c r="IQT8" s="310"/>
      <c r="IQU8" s="311"/>
      <c r="IQV8" s="310"/>
      <c r="IQW8" s="311"/>
      <c r="IQX8" s="310"/>
      <c r="IQY8" s="311"/>
      <c r="IQZ8" s="310"/>
      <c r="IRA8" s="311"/>
      <c r="IRB8" s="310"/>
      <c r="IRC8" s="311"/>
      <c r="IRD8" s="310"/>
      <c r="IRE8" s="311"/>
      <c r="IRF8" s="310"/>
      <c r="IRG8" s="311"/>
      <c r="IRH8" s="310"/>
      <c r="IRI8" s="311"/>
      <c r="IRJ8" s="310"/>
      <c r="IRK8" s="311"/>
      <c r="IRL8" s="310"/>
      <c r="IRM8" s="311"/>
      <c r="IRN8" s="310"/>
      <c r="IRO8" s="311"/>
      <c r="IRP8" s="310"/>
      <c r="IRQ8" s="311"/>
      <c r="IRR8" s="310"/>
      <c r="IRS8" s="311"/>
      <c r="IRT8" s="310"/>
      <c r="IRU8" s="311"/>
      <c r="IRV8" s="310"/>
      <c r="IRW8" s="311"/>
      <c r="IRX8" s="310"/>
      <c r="IRY8" s="311"/>
      <c r="IRZ8" s="310"/>
      <c r="ISA8" s="311"/>
      <c r="ISB8" s="310"/>
      <c r="ISC8" s="311"/>
      <c r="ISD8" s="310"/>
      <c r="ISE8" s="311"/>
      <c r="ISF8" s="310"/>
      <c r="ISG8" s="311"/>
      <c r="ISH8" s="310"/>
      <c r="ISI8" s="311"/>
      <c r="ISJ8" s="310"/>
      <c r="ISK8" s="311"/>
      <c r="ISL8" s="310"/>
      <c r="ISM8" s="311"/>
      <c r="ISN8" s="310"/>
      <c r="ISO8" s="311"/>
      <c r="ISP8" s="310"/>
      <c r="ISQ8" s="311"/>
      <c r="ISR8" s="310"/>
      <c r="ISS8" s="311"/>
      <c r="IST8" s="310"/>
      <c r="ISU8" s="311"/>
      <c r="ISV8" s="310"/>
      <c r="ISW8" s="311"/>
      <c r="ISX8" s="310"/>
      <c r="ISY8" s="311"/>
      <c r="ISZ8" s="310"/>
      <c r="ITA8" s="311"/>
      <c r="ITB8" s="310"/>
      <c r="ITC8" s="311"/>
      <c r="ITD8" s="310"/>
      <c r="ITE8" s="311"/>
      <c r="ITF8" s="310"/>
      <c r="ITG8" s="311"/>
      <c r="ITH8" s="310"/>
      <c r="ITI8" s="311"/>
      <c r="ITJ8" s="310"/>
      <c r="ITK8" s="311"/>
      <c r="ITL8" s="310"/>
      <c r="ITM8" s="311"/>
      <c r="ITN8" s="310"/>
      <c r="ITO8" s="311"/>
      <c r="ITP8" s="310"/>
      <c r="ITQ8" s="311"/>
      <c r="ITR8" s="310"/>
      <c r="ITS8" s="311"/>
      <c r="ITT8" s="310"/>
      <c r="ITU8" s="311"/>
      <c r="ITV8" s="310"/>
      <c r="ITW8" s="311"/>
      <c r="ITX8" s="310"/>
      <c r="ITY8" s="311"/>
      <c r="ITZ8" s="310"/>
      <c r="IUA8" s="311"/>
      <c r="IUB8" s="310"/>
      <c r="IUC8" s="311"/>
      <c r="IUD8" s="310"/>
      <c r="IUE8" s="311"/>
      <c r="IUF8" s="310"/>
      <c r="IUG8" s="311"/>
      <c r="IUH8" s="310"/>
      <c r="IUI8" s="311"/>
      <c r="IUJ8" s="310"/>
      <c r="IUK8" s="311"/>
      <c r="IUL8" s="310"/>
      <c r="IUM8" s="311"/>
      <c r="IUN8" s="310"/>
      <c r="IUO8" s="311"/>
      <c r="IUP8" s="310"/>
      <c r="IUQ8" s="311"/>
      <c r="IUR8" s="310"/>
      <c r="IUS8" s="311"/>
      <c r="IUT8" s="310"/>
      <c r="IUU8" s="311"/>
      <c r="IUV8" s="310"/>
      <c r="IUW8" s="311"/>
      <c r="IUX8" s="310"/>
      <c r="IUY8" s="311"/>
      <c r="IUZ8" s="310"/>
      <c r="IVA8" s="311"/>
      <c r="IVB8" s="310"/>
      <c r="IVC8" s="311"/>
      <c r="IVD8" s="310"/>
      <c r="IVE8" s="311"/>
      <c r="IVF8" s="310"/>
      <c r="IVG8" s="311"/>
      <c r="IVH8" s="310"/>
      <c r="IVI8" s="311"/>
      <c r="IVJ8" s="310"/>
      <c r="IVK8" s="311"/>
      <c r="IVL8" s="310"/>
      <c r="IVM8" s="311"/>
      <c r="IVN8" s="310"/>
      <c r="IVO8" s="311"/>
      <c r="IVP8" s="310"/>
      <c r="IVQ8" s="311"/>
      <c r="IVR8" s="310"/>
      <c r="IVS8" s="311"/>
      <c r="IVT8" s="310"/>
      <c r="IVU8" s="311"/>
      <c r="IVV8" s="310"/>
      <c r="IVW8" s="311"/>
      <c r="IVX8" s="310"/>
      <c r="IVY8" s="311"/>
      <c r="IVZ8" s="310"/>
      <c r="IWA8" s="311"/>
      <c r="IWB8" s="310"/>
      <c r="IWC8" s="311"/>
      <c r="IWD8" s="310"/>
      <c r="IWE8" s="311"/>
      <c r="IWF8" s="310"/>
      <c r="IWG8" s="311"/>
      <c r="IWH8" s="310"/>
      <c r="IWI8" s="311"/>
      <c r="IWJ8" s="310"/>
      <c r="IWK8" s="311"/>
      <c r="IWL8" s="310"/>
      <c r="IWM8" s="311"/>
      <c r="IWN8" s="310"/>
      <c r="IWO8" s="311"/>
      <c r="IWP8" s="310"/>
      <c r="IWQ8" s="311"/>
      <c r="IWR8" s="310"/>
      <c r="IWS8" s="311"/>
      <c r="IWT8" s="310"/>
      <c r="IWU8" s="311"/>
      <c r="IWV8" s="310"/>
      <c r="IWW8" s="311"/>
      <c r="IWX8" s="310"/>
      <c r="IWY8" s="311"/>
      <c r="IWZ8" s="310"/>
      <c r="IXA8" s="311"/>
      <c r="IXB8" s="310"/>
      <c r="IXC8" s="311"/>
      <c r="IXD8" s="310"/>
      <c r="IXE8" s="311"/>
      <c r="IXF8" s="310"/>
      <c r="IXG8" s="311"/>
      <c r="IXH8" s="310"/>
      <c r="IXI8" s="311"/>
      <c r="IXJ8" s="310"/>
      <c r="IXK8" s="311"/>
      <c r="IXL8" s="310"/>
      <c r="IXM8" s="311"/>
      <c r="IXN8" s="310"/>
      <c r="IXO8" s="311"/>
      <c r="IXP8" s="310"/>
      <c r="IXQ8" s="311"/>
      <c r="IXR8" s="310"/>
      <c r="IXS8" s="311"/>
      <c r="IXT8" s="310"/>
      <c r="IXU8" s="311"/>
      <c r="IXV8" s="310"/>
      <c r="IXW8" s="311"/>
      <c r="IXX8" s="310"/>
      <c r="IXY8" s="311"/>
      <c r="IXZ8" s="310"/>
      <c r="IYA8" s="311"/>
      <c r="IYB8" s="310"/>
      <c r="IYC8" s="311"/>
      <c r="IYD8" s="310"/>
      <c r="IYE8" s="311"/>
      <c r="IYF8" s="310"/>
      <c r="IYG8" s="311"/>
      <c r="IYH8" s="310"/>
      <c r="IYI8" s="311"/>
      <c r="IYJ8" s="310"/>
      <c r="IYK8" s="311"/>
      <c r="IYL8" s="310"/>
      <c r="IYM8" s="311"/>
      <c r="IYN8" s="310"/>
      <c r="IYO8" s="311"/>
      <c r="IYP8" s="310"/>
      <c r="IYQ8" s="311"/>
      <c r="IYR8" s="310"/>
      <c r="IYS8" s="311"/>
      <c r="IYT8" s="310"/>
      <c r="IYU8" s="311"/>
      <c r="IYV8" s="310"/>
      <c r="IYW8" s="311"/>
      <c r="IYX8" s="310"/>
      <c r="IYY8" s="311"/>
      <c r="IYZ8" s="310"/>
      <c r="IZA8" s="311"/>
      <c r="IZB8" s="310"/>
      <c r="IZC8" s="311"/>
      <c r="IZD8" s="310"/>
      <c r="IZE8" s="311"/>
      <c r="IZF8" s="310"/>
      <c r="IZG8" s="311"/>
      <c r="IZH8" s="310"/>
      <c r="IZI8" s="311"/>
      <c r="IZJ8" s="310"/>
      <c r="IZK8" s="311"/>
      <c r="IZL8" s="310"/>
      <c r="IZM8" s="311"/>
      <c r="IZN8" s="310"/>
      <c r="IZO8" s="311"/>
      <c r="IZP8" s="310"/>
      <c r="IZQ8" s="311"/>
      <c r="IZR8" s="310"/>
      <c r="IZS8" s="311"/>
      <c r="IZT8" s="310"/>
      <c r="IZU8" s="311"/>
      <c r="IZV8" s="310"/>
      <c r="IZW8" s="311"/>
      <c r="IZX8" s="310"/>
      <c r="IZY8" s="311"/>
      <c r="IZZ8" s="310"/>
      <c r="JAA8" s="311"/>
      <c r="JAB8" s="310"/>
      <c r="JAC8" s="311"/>
      <c r="JAD8" s="310"/>
      <c r="JAE8" s="311"/>
      <c r="JAF8" s="310"/>
      <c r="JAG8" s="311"/>
      <c r="JAH8" s="310"/>
      <c r="JAI8" s="311"/>
      <c r="JAJ8" s="310"/>
      <c r="JAK8" s="311"/>
      <c r="JAL8" s="310"/>
      <c r="JAM8" s="311"/>
      <c r="JAN8" s="310"/>
      <c r="JAO8" s="311"/>
      <c r="JAP8" s="310"/>
      <c r="JAQ8" s="311"/>
      <c r="JAR8" s="310"/>
      <c r="JAS8" s="311"/>
      <c r="JAT8" s="310"/>
      <c r="JAU8" s="311"/>
      <c r="JAV8" s="310"/>
      <c r="JAW8" s="311"/>
      <c r="JAX8" s="310"/>
      <c r="JAY8" s="311"/>
      <c r="JAZ8" s="310"/>
      <c r="JBA8" s="311"/>
      <c r="JBB8" s="310"/>
      <c r="JBC8" s="311"/>
      <c r="JBD8" s="310"/>
      <c r="JBE8" s="311"/>
      <c r="JBF8" s="310"/>
      <c r="JBG8" s="311"/>
      <c r="JBH8" s="310"/>
      <c r="JBI8" s="311"/>
      <c r="JBJ8" s="310"/>
      <c r="JBK8" s="311"/>
      <c r="JBL8" s="310"/>
      <c r="JBM8" s="311"/>
      <c r="JBN8" s="310"/>
      <c r="JBO8" s="311"/>
      <c r="JBP8" s="310"/>
      <c r="JBQ8" s="311"/>
      <c r="JBR8" s="310"/>
      <c r="JBS8" s="311"/>
      <c r="JBT8" s="310"/>
      <c r="JBU8" s="311"/>
      <c r="JBV8" s="310"/>
      <c r="JBW8" s="311"/>
      <c r="JBX8" s="310"/>
      <c r="JBY8" s="311"/>
      <c r="JBZ8" s="310"/>
      <c r="JCA8" s="311"/>
      <c r="JCB8" s="310"/>
      <c r="JCC8" s="311"/>
      <c r="JCD8" s="310"/>
      <c r="JCE8" s="311"/>
      <c r="JCF8" s="310"/>
      <c r="JCG8" s="311"/>
      <c r="JCH8" s="310"/>
      <c r="JCI8" s="311"/>
      <c r="JCJ8" s="310"/>
      <c r="JCK8" s="311"/>
      <c r="JCL8" s="310"/>
      <c r="JCM8" s="311"/>
      <c r="JCN8" s="310"/>
      <c r="JCO8" s="311"/>
      <c r="JCP8" s="310"/>
      <c r="JCQ8" s="311"/>
      <c r="JCR8" s="310"/>
      <c r="JCS8" s="311"/>
      <c r="JCT8" s="310"/>
      <c r="JCU8" s="311"/>
      <c r="JCV8" s="310"/>
      <c r="JCW8" s="311"/>
      <c r="JCX8" s="310"/>
      <c r="JCY8" s="311"/>
      <c r="JCZ8" s="310"/>
      <c r="JDA8" s="311"/>
      <c r="JDB8" s="310"/>
      <c r="JDC8" s="311"/>
      <c r="JDD8" s="310"/>
      <c r="JDE8" s="311"/>
      <c r="JDF8" s="310"/>
      <c r="JDG8" s="311"/>
      <c r="JDH8" s="310"/>
      <c r="JDI8" s="311"/>
      <c r="JDJ8" s="310"/>
      <c r="JDK8" s="311"/>
      <c r="JDL8" s="310"/>
      <c r="JDM8" s="311"/>
      <c r="JDN8" s="310"/>
      <c r="JDO8" s="311"/>
      <c r="JDP8" s="310"/>
      <c r="JDQ8" s="311"/>
      <c r="JDR8" s="310"/>
      <c r="JDS8" s="311"/>
      <c r="JDT8" s="310"/>
      <c r="JDU8" s="311"/>
      <c r="JDV8" s="310"/>
      <c r="JDW8" s="311"/>
      <c r="JDX8" s="310"/>
      <c r="JDY8" s="311"/>
      <c r="JDZ8" s="310"/>
      <c r="JEA8" s="311"/>
      <c r="JEB8" s="310"/>
      <c r="JEC8" s="311"/>
      <c r="JED8" s="310"/>
      <c r="JEE8" s="311"/>
      <c r="JEF8" s="310"/>
      <c r="JEG8" s="311"/>
      <c r="JEH8" s="310"/>
      <c r="JEI8" s="311"/>
      <c r="JEJ8" s="310"/>
      <c r="JEK8" s="311"/>
      <c r="JEL8" s="310"/>
      <c r="JEM8" s="311"/>
      <c r="JEN8" s="310"/>
      <c r="JEO8" s="311"/>
      <c r="JEP8" s="310"/>
      <c r="JEQ8" s="311"/>
      <c r="JER8" s="310"/>
      <c r="JES8" s="311"/>
      <c r="JET8" s="310"/>
      <c r="JEU8" s="311"/>
      <c r="JEV8" s="310"/>
      <c r="JEW8" s="311"/>
      <c r="JEX8" s="310"/>
      <c r="JEY8" s="311"/>
      <c r="JEZ8" s="310"/>
      <c r="JFA8" s="311"/>
      <c r="JFB8" s="310"/>
      <c r="JFC8" s="311"/>
      <c r="JFD8" s="310"/>
      <c r="JFE8" s="311"/>
      <c r="JFF8" s="310"/>
      <c r="JFG8" s="311"/>
      <c r="JFH8" s="310"/>
      <c r="JFI8" s="311"/>
      <c r="JFJ8" s="310"/>
      <c r="JFK8" s="311"/>
      <c r="JFL8" s="310"/>
      <c r="JFM8" s="311"/>
      <c r="JFN8" s="310"/>
      <c r="JFO8" s="311"/>
      <c r="JFP8" s="310"/>
      <c r="JFQ8" s="311"/>
      <c r="JFR8" s="310"/>
      <c r="JFS8" s="311"/>
      <c r="JFT8" s="310"/>
      <c r="JFU8" s="311"/>
      <c r="JFV8" s="310"/>
      <c r="JFW8" s="311"/>
      <c r="JFX8" s="310"/>
      <c r="JFY8" s="311"/>
      <c r="JFZ8" s="310"/>
      <c r="JGA8" s="311"/>
      <c r="JGB8" s="310"/>
      <c r="JGC8" s="311"/>
      <c r="JGD8" s="310"/>
      <c r="JGE8" s="311"/>
      <c r="JGF8" s="310"/>
      <c r="JGG8" s="311"/>
      <c r="JGH8" s="310"/>
      <c r="JGI8" s="311"/>
      <c r="JGJ8" s="310"/>
      <c r="JGK8" s="311"/>
      <c r="JGL8" s="310"/>
      <c r="JGM8" s="311"/>
      <c r="JGN8" s="310"/>
      <c r="JGO8" s="311"/>
      <c r="JGP8" s="310"/>
      <c r="JGQ8" s="311"/>
      <c r="JGR8" s="310"/>
      <c r="JGS8" s="311"/>
      <c r="JGT8" s="310"/>
      <c r="JGU8" s="311"/>
      <c r="JGV8" s="310"/>
      <c r="JGW8" s="311"/>
      <c r="JGX8" s="310"/>
      <c r="JGY8" s="311"/>
      <c r="JGZ8" s="310"/>
      <c r="JHA8" s="311"/>
      <c r="JHB8" s="310"/>
      <c r="JHC8" s="311"/>
      <c r="JHD8" s="310"/>
      <c r="JHE8" s="311"/>
      <c r="JHF8" s="310"/>
      <c r="JHG8" s="311"/>
      <c r="JHH8" s="310"/>
      <c r="JHI8" s="311"/>
      <c r="JHJ8" s="310"/>
      <c r="JHK8" s="311"/>
      <c r="JHL8" s="310"/>
      <c r="JHM8" s="311"/>
      <c r="JHN8" s="310"/>
      <c r="JHO8" s="311"/>
      <c r="JHP8" s="310"/>
      <c r="JHQ8" s="311"/>
      <c r="JHR8" s="310"/>
      <c r="JHS8" s="311"/>
      <c r="JHT8" s="310"/>
      <c r="JHU8" s="311"/>
      <c r="JHV8" s="310"/>
      <c r="JHW8" s="311"/>
      <c r="JHX8" s="310"/>
      <c r="JHY8" s="311"/>
      <c r="JHZ8" s="310"/>
      <c r="JIA8" s="311"/>
      <c r="JIB8" s="310"/>
      <c r="JIC8" s="311"/>
      <c r="JID8" s="310"/>
      <c r="JIE8" s="311"/>
      <c r="JIF8" s="310"/>
      <c r="JIG8" s="311"/>
      <c r="JIH8" s="310"/>
      <c r="JII8" s="311"/>
      <c r="JIJ8" s="310"/>
      <c r="JIK8" s="311"/>
      <c r="JIL8" s="310"/>
      <c r="JIM8" s="311"/>
      <c r="JIN8" s="310"/>
      <c r="JIO8" s="311"/>
      <c r="JIP8" s="310"/>
      <c r="JIQ8" s="311"/>
      <c r="JIR8" s="310"/>
      <c r="JIS8" s="311"/>
      <c r="JIT8" s="310"/>
      <c r="JIU8" s="311"/>
      <c r="JIV8" s="310"/>
      <c r="JIW8" s="311"/>
      <c r="JIX8" s="310"/>
      <c r="JIY8" s="311"/>
      <c r="JIZ8" s="310"/>
      <c r="JJA8" s="311"/>
      <c r="JJB8" s="310"/>
      <c r="JJC8" s="311"/>
      <c r="JJD8" s="310"/>
      <c r="JJE8" s="311"/>
      <c r="JJF8" s="310"/>
      <c r="JJG8" s="311"/>
      <c r="JJH8" s="310"/>
      <c r="JJI8" s="311"/>
      <c r="JJJ8" s="310"/>
      <c r="JJK8" s="311"/>
      <c r="JJL8" s="310"/>
      <c r="JJM8" s="311"/>
      <c r="JJN8" s="310"/>
      <c r="JJO8" s="311"/>
      <c r="JJP8" s="310"/>
      <c r="JJQ8" s="311"/>
      <c r="JJR8" s="310"/>
      <c r="JJS8" s="311"/>
      <c r="JJT8" s="310"/>
      <c r="JJU8" s="311"/>
      <c r="JJV8" s="310"/>
      <c r="JJW8" s="311"/>
      <c r="JJX8" s="310"/>
      <c r="JJY8" s="311"/>
      <c r="JJZ8" s="310"/>
      <c r="JKA8" s="311"/>
      <c r="JKB8" s="310"/>
      <c r="JKC8" s="311"/>
      <c r="JKD8" s="310"/>
      <c r="JKE8" s="311"/>
      <c r="JKF8" s="310"/>
      <c r="JKG8" s="311"/>
      <c r="JKH8" s="310"/>
      <c r="JKI8" s="311"/>
      <c r="JKJ8" s="310"/>
      <c r="JKK8" s="311"/>
      <c r="JKL8" s="310"/>
      <c r="JKM8" s="311"/>
      <c r="JKN8" s="310"/>
      <c r="JKO8" s="311"/>
      <c r="JKP8" s="310"/>
      <c r="JKQ8" s="311"/>
      <c r="JKR8" s="310"/>
      <c r="JKS8" s="311"/>
      <c r="JKT8" s="310"/>
      <c r="JKU8" s="311"/>
      <c r="JKV8" s="310"/>
      <c r="JKW8" s="311"/>
      <c r="JKX8" s="310"/>
      <c r="JKY8" s="311"/>
      <c r="JKZ8" s="310"/>
      <c r="JLA8" s="311"/>
      <c r="JLB8" s="310"/>
      <c r="JLC8" s="311"/>
      <c r="JLD8" s="310"/>
      <c r="JLE8" s="311"/>
      <c r="JLF8" s="310"/>
      <c r="JLG8" s="311"/>
      <c r="JLH8" s="310"/>
      <c r="JLI8" s="311"/>
      <c r="JLJ8" s="310"/>
      <c r="JLK8" s="311"/>
      <c r="JLL8" s="310"/>
      <c r="JLM8" s="311"/>
      <c r="JLN8" s="310"/>
      <c r="JLO8" s="311"/>
      <c r="JLP8" s="310"/>
      <c r="JLQ8" s="311"/>
      <c r="JLR8" s="310"/>
      <c r="JLS8" s="311"/>
      <c r="JLT8" s="310"/>
      <c r="JLU8" s="311"/>
      <c r="JLV8" s="310"/>
      <c r="JLW8" s="311"/>
      <c r="JLX8" s="310"/>
      <c r="JLY8" s="311"/>
      <c r="JLZ8" s="310"/>
      <c r="JMA8" s="311"/>
      <c r="JMB8" s="310"/>
      <c r="JMC8" s="311"/>
      <c r="JMD8" s="310"/>
      <c r="JME8" s="311"/>
      <c r="JMF8" s="310"/>
      <c r="JMG8" s="311"/>
      <c r="JMH8" s="310"/>
      <c r="JMI8" s="311"/>
      <c r="JMJ8" s="310"/>
      <c r="JMK8" s="311"/>
      <c r="JML8" s="310"/>
      <c r="JMM8" s="311"/>
      <c r="JMN8" s="310"/>
      <c r="JMO8" s="311"/>
      <c r="JMP8" s="310"/>
      <c r="JMQ8" s="311"/>
      <c r="JMR8" s="310"/>
      <c r="JMS8" s="311"/>
      <c r="JMT8" s="310"/>
      <c r="JMU8" s="311"/>
      <c r="JMV8" s="310"/>
      <c r="JMW8" s="311"/>
      <c r="JMX8" s="310"/>
      <c r="JMY8" s="311"/>
      <c r="JMZ8" s="310"/>
      <c r="JNA8" s="311"/>
      <c r="JNB8" s="310"/>
      <c r="JNC8" s="311"/>
      <c r="JND8" s="310"/>
      <c r="JNE8" s="311"/>
      <c r="JNF8" s="310"/>
      <c r="JNG8" s="311"/>
      <c r="JNH8" s="310"/>
      <c r="JNI8" s="311"/>
      <c r="JNJ8" s="310"/>
      <c r="JNK8" s="311"/>
      <c r="JNL8" s="310"/>
      <c r="JNM8" s="311"/>
      <c r="JNN8" s="310"/>
      <c r="JNO8" s="311"/>
      <c r="JNP8" s="310"/>
      <c r="JNQ8" s="311"/>
      <c r="JNR8" s="310"/>
      <c r="JNS8" s="311"/>
      <c r="JNT8" s="310"/>
      <c r="JNU8" s="311"/>
      <c r="JNV8" s="310"/>
      <c r="JNW8" s="311"/>
      <c r="JNX8" s="310"/>
      <c r="JNY8" s="311"/>
      <c r="JNZ8" s="310"/>
      <c r="JOA8" s="311"/>
      <c r="JOB8" s="310"/>
      <c r="JOC8" s="311"/>
      <c r="JOD8" s="310"/>
      <c r="JOE8" s="311"/>
      <c r="JOF8" s="310"/>
      <c r="JOG8" s="311"/>
      <c r="JOH8" s="310"/>
      <c r="JOI8" s="311"/>
      <c r="JOJ8" s="310"/>
      <c r="JOK8" s="311"/>
      <c r="JOL8" s="310"/>
      <c r="JOM8" s="311"/>
      <c r="JON8" s="310"/>
      <c r="JOO8" s="311"/>
      <c r="JOP8" s="310"/>
      <c r="JOQ8" s="311"/>
      <c r="JOR8" s="310"/>
      <c r="JOS8" s="311"/>
      <c r="JOT8" s="310"/>
      <c r="JOU8" s="311"/>
      <c r="JOV8" s="310"/>
      <c r="JOW8" s="311"/>
      <c r="JOX8" s="310"/>
      <c r="JOY8" s="311"/>
      <c r="JOZ8" s="310"/>
      <c r="JPA8" s="311"/>
      <c r="JPB8" s="310"/>
      <c r="JPC8" s="311"/>
      <c r="JPD8" s="310"/>
      <c r="JPE8" s="311"/>
      <c r="JPF8" s="310"/>
      <c r="JPG8" s="311"/>
      <c r="JPH8" s="310"/>
      <c r="JPI8" s="311"/>
      <c r="JPJ8" s="310"/>
      <c r="JPK8" s="311"/>
      <c r="JPL8" s="310"/>
      <c r="JPM8" s="311"/>
      <c r="JPN8" s="310"/>
      <c r="JPO8" s="311"/>
      <c r="JPP8" s="310"/>
      <c r="JPQ8" s="311"/>
      <c r="JPR8" s="310"/>
      <c r="JPS8" s="311"/>
      <c r="JPT8" s="310"/>
      <c r="JPU8" s="311"/>
      <c r="JPV8" s="310"/>
      <c r="JPW8" s="311"/>
      <c r="JPX8" s="310"/>
      <c r="JPY8" s="311"/>
      <c r="JPZ8" s="310"/>
      <c r="JQA8" s="311"/>
      <c r="JQB8" s="310"/>
      <c r="JQC8" s="311"/>
      <c r="JQD8" s="310"/>
      <c r="JQE8" s="311"/>
      <c r="JQF8" s="310"/>
      <c r="JQG8" s="311"/>
      <c r="JQH8" s="310"/>
      <c r="JQI8" s="311"/>
      <c r="JQJ8" s="310"/>
      <c r="JQK8" s="311"/>
      <c r="JQL8" s="310"/>
      <c r="JQM8" s="311"/>
      <c r="JQN8" s="310"/>
      <c r="JQO8" s="311"/>
      <c r="JQP8" s="310"/>
      <c r="JQQ8" s="311"/>
      <c r="JQR8" s="310"/>
      <c r="JQS8" s="311"/>
      <c r="JQT8" s="310"/>
      <c r="JQU8" s="311"/>
      <c r="JQV8" s="310"/>
      <c r="JQW8" s="311"/>
      <c r="JQX8" s="310"/>
      <c r="JQY8" s="311"/>
      <c r="JQZ8" s="310"/>
      <c r="JRA8" s="311"/>
      <c r="JRB8" s="310"/>
      <c r="JRC8" s="311"/>
      <c r="JRD8" s="310"/>
      <c r="JRE8" s="311"/>
      <c r="JRF8" s="310"/>
      <c r="JRG8" s="311"/>
      <c r="JRH8" s="310"/>
      <c r="JRI8" s="311"/>
      <c r="JRJ8" s="310"/>
      <c r="JRK8" s="311"/>
      <c r="JRL8" s="310"/>
      <c r="JRM8" s="311"/>
      <c r="JRN8" s="310"/>
      <c r="JRO8" s="311"/>
      <c r="JRP8" s="310"/>
      <c r="JRQ8" s="311"/>
      <c r="JRR8" s="310"/>
      <c r="JRS8" s="311"/>
      <c r="JRT8" s="310"/>
      <c r="JRU8" s="311"/>
      <c r="JRV8" s="310"/>
      <c r="JRW8" s="311"/>
      <c r="JRX8" s="310"/>
      <c r="JRY8" s="311"/>
      <c r="JRZ8" s="310"/>
      <c r="JSA8" s="311"/>
      <c r="JSB8" s="310"/>
      <c r="JSC8" s="311"/>
      <c r="JSD8" s="310"/>
      <c r="JSE8" s="311"/>
      <c r="JSF8" s="310"/>
      <c r="JSG8" s="311"/>
      <c r="JSH8" s="310"/>
      <c r="JSI8" s="311"/>
      <c r="JSJ8" s="310"/>
      <c r="JSK8" s="311"/>
      <c r="JSL8" s="310"/>
      <c r="JSM8" s="311"/>
      <c r="JSN8" s="310"/>
      <c r="JSO8" s="311"/>
      <c r="JSP8" s="310"/>
      <c r="JSQ8" s="311"/>
      <c r="JSR8" s="310"/>
      <c r="JSS8" s="311"/>
      <c r="JST8" s="310"/>
      <c r="JSU8" s="311"/>
      <c r="JSV8" s="310"/>
      <c r="JSW8" s="311"/>
      <c r="JSX8" s="310"/>
      <c r="JSY8" s="311"/>
      <c r="JSZ8" s="310"/>
      <c r="JTA8" s="311"/>
      <c r="JTB8" s="310"/>
      <c r="JTC8" s="311"/>
      <c r="JTD8" s="310"/>
      <c r="JTE8" s="311"/>
      <c r="JTF8" s="310"/>
      <c r="JTG8" s="311"/>
      <c r="JTH8" s="310"/>
      <c r="JTI8" s="311"/>
      <c r="JTJ8" s="310"/>
      <c r="JTK8" s="311"/>
      <c r="JTL8" s="310"/>
      <c r="JTM8" s="311"/>
      <c r="JTN8" s="310"/>
      <c r="JTO8" s="311"/>
      <c r="JTP8" s="310"/>
      <c r="JTQ8" s="311"/>
      <c r="JTR8" s="310"/>
      <c r="JTS8" s="311"/>
      <c r="JTT8" s="310"/>
      <c r="JTU8" s="311"/>
      <c r="JTV8" s="310"/>
      <c r="JTW8" s="311"/>
      <c r="JTX8" s="310"/>
      <c r="JTY8" s="311"/>
      <c r="JTZ8" s="310"/>
      <c r="JUA8" s="311"/>
      <c r="JUB8" s="310"/>
      <c r="JUC8" s="311"/>
      <c r="JUD8" s="310"/>
      <c r="JUE8" s="311"/>
      <c r="JUF8" s="310"/>
      <c r="JUG8" s="311"/>
      <c r="JUH8" s="310"/>
      <c r="JUI8" s="311"/>
      <c r="JUJ8" s="310"/>
      <c r="JUK8" s="311"/>
      <c r="JUL8" s="310"/>
      <c r="JUM8" s="311"/>
      <c r="JUN8" s="310"/>
      <c r="JUO8" s="311"/>
      <c r="JUP8" s="310"/>
      <c r="JUQ8" s="311"/>
      <c r="JUR8" s="310"/>
      <c r="JUS8" s="311"/>
      <c r="JUT8" s="310"/>
      <c r="JUU8" s="311"/>
      <c r="JUV8" s="310"/>
      <c r="JUW8" s="311"/>
      <c r="JUX8" s="310"/>
      <c r="JUY8" s="311"/>
      <c r="JUZ8" s="310"/>
      <c r="JVA8" s="311"/>
      <c r="JVB8" s="310"/>
      <c r="JVC8" s="311"/>
      <c r="JVD8" s="310"/>
      <c r="JVE8" s="311"/>
      <c r="JVF8" s="310"/>
      <c r="JVG8" s="311"/>
      <c r="JVH8" s="310"/>
      <c r="JVI8" s="311"/>
      <c r="JVJ8" s="310"/>
      <c r="JVK8" s="311"/>
      <c r="JVL8" s="310"/>
      <c r="JVM8" s="311"/>
      <c r="JVN8" s="310"/>
      <c r="JVO8" s="311"/>
      <c r="JVP8" s="310"/>
      <c r="JVQ8" s="311"/>
      <c r="JVR8" s="310"/>
      <c r="JVS8" s="311"/>
      <c r="JVT8" s="310"/>
      <c r="JVU8" s="311"/>
      <c r="JVV8" s="310"/>
      <c r="JVW8" s="311"/>
      <c r="JVX8" s="310"/>
      <c r="JVY8" s="311"/>
      <c r="JVZ8" s="310"/>
      <c r="JWA8" s="311"/>
      <c r="JWB8" s="310"/>
      <c r="JWC8" s="311"/>
      <c r="JWD8" s="310"/>
      <c r="JWE8" s="311"/>
      <c r="JWF8" s="310"/>
      <c r="JWG8" s="311"/>
      <c r="JWH8" s="310"/>
      <c r="JWI8" s="311"/>
      <c r="JWJ8" s="310"/>
      <c r="JWK8" s="311"/>
      <c r="JWL8" s="310"/>
      <c r="JWM8" s="311"/>
      <c r="JWN8" s="310"/>
      <c r="JWO8" s="311"/>
      <c r="JWP8" s="310"/>
      <c r="JWQ8" s="311"/>
      <c r="JWR8" s="310"/>
      <c r="JWS8" s="311"/>
      <c r="JWT8" s="310"/>
      <c r="JWU8" s="311"/>
      <c r="JWV8" s="310"/>
      <c r="JWW8" s="311"/>
      <c r="JWX8" s="310"/>
      <c r="JWY8" s="311"/>
      <c r="JWZ8" s="310"/>
      <c r="JXA8" s="311"/>
      <c r="JXB8" s="310"/>
      <c r="JXC8" s="311"/>
      <c r="JXD8" s="310"/>
      <c r="JXE8" s="311"/>
      <c r="JXF8" s="310"/>
      <c r="JXG8" s="311"/>
      <c r="JXH8" s="310"/>
      <c r="JXI8" s="311"/>
      <c r="JXJ8" s="310"/>
      <c r="JXK8" s="311"/>
      <c r="JXL8" s="310"/>
      <c r="JXM8" s="311"/>
      <c r="JXN8" s="310"/>
      <c r="JXO8" s="311"/>
      <c r="JXP8" s="310"/>
      <c r="JXQ8" s="311"/>
      <c r="JXR8" s="310"/>
      <c r="JXS8" s="311"/>
      <c r="JXT8" s="310"/>
      <c r="JXU8" s="311"/>
      <c r="JXV8" s="310"/>
      <c r="JXW8" s="311"/>
      <c r="JXX8" s="310"/>
      <c r="JXY8" s="311"/>
      <c r="JXZ8" s="310"/>
      <c r="JYA8" s="311"/>
      <c r="JYB8" s="310"/>
      <c r="JYC8" s="311"/>
      <c r="JYD8" s="310"/>
      <c r="JYE8" s="311"/>
      <c r="JYF8" s="310"/>
      <c r="JYG8" s="311"/>
      <c r="JYH8" s="310"/>
      <c r="JYI8" s="311"/>
      <c r="JYJ8" s="310"/>
      <c r="JYK8" s="311"/>
      <c r="JYL8" s="310"/>
      <c r="JYM8" s="311"/>
      <c r="JYN8" s="310"/>
      <c r="JYO8" s="311"/>
      <c r="JYP8" s="310"/>
      <c r="JYQ8" s="311"/>
      <c r="JYR8" s="310"/>
      <c r="JYS8" s="311"/>
      <c r="JYT8" s="310"/>
      <c r="JYU8" s="311"/>
      <c r="JYV8" s="310"/>
      <c r="JYW8" s="311"/>
      <c r="JYX8" s="310"/>
      <c r="JYY8" s="311"/>
      <c r="JYZ8" s="310"/>
      <c r="JZA8" s="311"/>
      <c r="JZB8" s="310"/>
      <c r="JZC8" s="311"/>
      <c r="JZD8" s="310"/>
      <c r="JZE8" s="311"/>
      <c r="JZF8" s="310"/>
      <c r="JZG8" s="311"/>
      <c r="JZH8" s="310"/>
      <c r="JZI8" s="311"/>
      <c r="JZJ8" s="310"/>
      <c r="JZK8" s="311"/>
      <c r="JZL8" s="310"/>
      <c r="JZM8" s="311"/>
      <c r="JZN8" s="310"/>
      <c r="JZO8" s="311"/>
      <c r="JZP8" s="310"/>
      <c r="JZQ8" s="311"/>
      <c r="JZR8" s="310"/>
      <c r="JZS8" s="311"/>
      <c r="JZT8" s="310"/>
      <c r="JZU8" s="311"/>
      <c r="JZV8" s="310"/>
      <c r="JZW8" s="311"/>
      <c r="JZX8" s="310"/>
      <c r="JZY8" s="311"/>
      <c r="JZZ8" s="310"/>
      <c r="KAA8" s="311"/>
      <c r="KAB8" s="310"/>
      <c r="KAC8" s="311"/>
      <c r="KAD8" s="310"/>
      <c r="KAE8" s="311"/>
      <c r="KAF8" s="310"/>
      <c r="KAG8" s="311"/>
      <c r="KAH8" s="310"/>
      <c r="KAI8" s="311"/>
      <c r="KAJ8" s="310"/>
      <c r="KAK8" s="311"/>
      <c r="KAL8" s="310"/>
      <c r="KAM8" s="311"/>
      <c r="KAN8" s="310"/>
      <c r="KAO8" s="311"/>
      <c r="KAP8" s="310"/>
      <c r="KAQ8" s="311"/>
      <c r="KAR8" s="310"/>
      <c r="KAS8" s="311"/>
      <c r="KAT8" s="310"/>
      <c r="KAU8" s="311"/>
      <c r="KAV8" s="310"/>
      <c r="KAW8" s="311"/>
      <c r="KAX8" s="310"/>
      <c r="KAY8" s="311"/>
      <c r="KAZ8" s="310"/>
      <c r="KBA8" s="311"/>
      <c r="KBB8" s="310"/>
      <c r="KBC8" s="311"/>
      <c r="KBD8" s="310"/>
      <c r="KBE8" s="311"/>
      <c r="KBF8" s="310"/>
      <c r="KBG8" s="311"/>
      <c r="KBH8" s="310"/>
      <c r="KBI8" s="311"/>
      <c r="KBJ8" s="310"/>
      <c r="KBK8" s="311"/>
      <c r="KBL8" s="310"/>
      <c r="KBM8" s="311"/>
      <c r="KBN8" s="310"/>
      <c r="KBO8" s="311"/>
      <c r="KBP8" s="310"/>
      <c r="KBQ8" s="311"/>
      <c r="KBR8" s="310"/>
      <c r="KBS8" s="311"/>
      <c r="KBT8" s="310"/>
      <c r="KBU8" s="311"/>
      <c r="KBV8" s="310"/>
      <c r="KBW8" s="311"/>
      <c r="KBX8" s="310"/>
      <c r="KBY8" s="311"/>
      <c r="KBZ8" s="310"/>
      <c r="KCA8" s="311"/>
      <c r="KCB8" s="310"/>
      <c r="KCC8" s="311"/>
      <c r="KCD8" s="310"/>
      <c r="KCE8" s="311"/>
      <c r="KCF8" s="310"/>
      <c r="KCG8" s="311"/>
      <c r="KCH8" s="310"/>
      <c r="KCI8" s="311"/>
      <c r="KCJ8" s="310"/>
      <c r="KCK8" s="311"/>
      <c r="KCL8" s="310"/>
      <c r="KCM8" s="311"/>
      <c r="KCN8" s="310"/>
      <c r="KCO8" s="311"/>
      <c r="KCP8" s="310"/>
      <c r="KCQ8" s="311"/>
      <c r="KCR8" s="310"/>
      <c r="KCS8" s="311"/>
      <c r="KCT8" s="310"/>
      <c r="KCU8" s="311"/>
      <c r="KCV8" s="310"/>
      <c r="KCW8" s="311"/>
      <c r="KCX8" s="310"/>
      <c r="KCY8" s="311"/>
      <c r="KCZ8" s="310"/>
      <c r="KDA8" s="311"/>
      <c r="KDB8" s="310"/>
      <c r="KDC8" s="311"/>
      <c r="KDD8" s="310"/>
      <c r="KDE8" s="311"/>
      <c r="KDF8" s="310"/>
      <c r="KDG8" s="311"/>
      <c r="KDH8" s="310"/>
      <c r="KDI8" s="311"/>
      <c r="KDJ8" s="310"/>
      <c r="KDK8" s="311"/>
      <c r="KDL8" s="310"/>
      <c r="KDM8" s="311"/>
      <c r="KDN8" s="310"/>
      <c r="KDO8" s="311"/>
      <c r="KDP8" s="310"/>
      <c r="KDQ8" s="311"/>
      <c r="KDR8" s="310"/>
      <c r="KDS8" s="311"/>
      <c r="KDT8" s="310"/>
      <c r="KDU8" s="311"/>
      <c r="KDV8" s="310"/>
      <c r="KDW8" s="311"/>
      <c r="KDX8" s="310"/>
      <c r="KDY8" s="311"/>
      <c r="KDZ8" s="310"/>
      <c r="KEA8" s="311"/>
      <c r="KEB8" s="310"/>
      <c r="KEC8" s="311"/>
      <c r="KED8" s="310"/>
      <c r="KEE8" s="311"/>
      <c r="KEF8" s="310"/>
      <c r="KEG8" s="311"/>
      <c r="KEH8" s="310"/>
      <c r="KEI8" s="311"/>
      <c r="KEJ8" s="310"/>
      <c r="KEK8" s="311"/>
      <c r="KEL8" s="310"/>
      <c r="KEM8" s="311"/>
      <c r="KEN8" s="310"/>
      <c r="KEO8" s="311"/>
      <c r="KEP8" s="310"/>
      <c r="KEQ8" s="311"/>
      <c r="KER8" s="310"/>
      <c r="KES8" s="311"/>
      <c r="KET8" s="310"/>
      <c r="KEU8" s="311"/>
      <c r="KEV8" s="310"/>
      <c r="KEW8" s="311"/>
      <c r="KEX8" s="310"/>
      <c r="KEY8" s="311"/>
      <c r="KEZ8" s="310"/>
      <c r="KFA8" s="311"/>
      <c r="KFB8" s="310"/>
      <c r="KFC8" s="311"/>
      <c r="KFD8" s="310"/>
      <c r="KFE8" s="311"/>
      <c r="KFF8" s="310"/>
      <c r="KFG8" s="311"/>
      <c r="KFH8" s="310"/>
      <c r="KFI8" s="311"/>
      <c r="KFJ8" s="310"/>
      <c r="KFK8" s="311"/>
      <c r="KFL8" s="310"/>
      <c r="KFM8" s="311"/>
      <c r="KFN8" s="310"/>
      <c r="KFO8" s="311"/>
      <c r="KFP8" s="310"/>
      <c r="KFQ8" s="311"/>
      <c r="KFR8" s="310"/>
      <c r="KFS8" s="311"/>
      <c r="KFT8" s="310"/>
      <c r="KFU8" s="311"/>
      <c r="KFV8" s="310"/>
      <c r="KFW8" s="311"/>
      <c r="KFX8" s="310"/>
      <c r="KFY8" s="311"/>
      <c r="KFZ8" s="310"/>
      <c r="KGA8" s="311"/>
      <c r="KGB8" s="310"/>
      <c r="KGC8" s="311"/>
      <c r="KGD8" s="310"/>
      <c r="KGE8" s="311"/>
      <c r="KGF8" s="310"/>
      <c r="KGG8" s="311"/>
      <c r="KGH8" s="310"/>
      <c r="KGI8" s="311"/>
      <c r="KGJ8" s="310"/>
      <c r="KGK8" s="311"/>
      <c r="KGL8" s="310"/>
      <c r="KGM8" s="311"/>
      <c r="KGN8" s="310"/>
      <c r="KGO8" s="311"/>
      <c r="KGP8" s="310"/>
      <c r="KGQ8" s="311"/>
      <c r="KGR8" s="310"/>
      <c r="KGS8" s="311"/>
      <c r="KGT8" s="310"/>
      <c r="KGU8" s="311"/>
      <c r="KGV8" s="310"/>
      <c r="KGW8" s="311"/>
      <c r="KGX8" s="310"/>
      <c r="KGY8" s="311"/>
      <c r="KGZ8" s="310"/>
      <c r="KHA8" s="311"/>
      <c r="KHB8" s="310"/>
      <c r="KHC8" s="311"/>
      <c r="KHD8" s="310"/>
      <c r="KHE8" s="311"/>
      <c r="KHF8" s="310"/>
      <c r="KHG8" s="311"/>
      <c r="KHH8" s="310"/>
      <c r="KHI8" s="311"/>
      <c r="KHJ8" s="310"/>
      <c r="KHK8" s="311"/>
      <c r="KHL8" s="310"/>
      <c r="KHM8" s="311"/>
      <c r="KHN8" s="310"/>
      <c r="KHO8" s="311"/>
      <c r="KHP8" s="310"/>
      <c r="KHQ8" s="311"/>
      <c r="KHR8" s="310"/>
      <c r="KHS8" s="311"/>
      <c r="KHT8" s="310"/>
      <c r="KHU8" s="311"/>
      <c r="KHV8" s="310"/>
      <c r="KHW8" s="311"/>
      <c r="KHX8" s="310"/>
      <c r="KHY8" s="311"/>
      <c r="KHZ8" s="310"/>
      <c r="KIA8" s="311"/>
      <c r="KIB8" s="310"/>
      <c r="KIC8" s="311"/>
      <c r="KID8" s="310"/>
      <c r="KIE8" s="311"/>
      <c r="KIF8" s="310"/>
      <c r="KIG8" s="311"/>
      <c r="KIH8" s="310"/>
      <c r="KII8" s="311"/>
      <c r="KIJ8" s="310"/>
      <c r="KIK8" s="311"/>
      <c r="KIL8" s="310"/>
      <c r="KIM8" s="311"/>
      <c r="KIN8" s="310"/>
      <c r="KIO8" s="311"/>
      <c r="KIP8" s="310"/>
      <c r="KIQ8" s="311"/>
      <c r="KIR8" s="310"/>
      <c r="KIS8" s="311"/>
      <c r="KIT8" s="310"/>
      <c r="KIU8" s="311"/>
      <c r="KIV8" s="310"/>
      <c r="KIW8" s="311"/>
      <c r="KIX8" s="310"/>
      <c r="KIY8" s="311"/>
      <c r="KIZ8" s="310"/>
      <c r="KJA8" s="311"/>
      <c r="KJB8" s="310"/>
      <c r="KJC8" s="311"/>
      <c r="KJD8" s="310"/>
      <c r="KJE8" s="311"/>
      <c r="KJF8" s="310"/>
      <c r="KJG8" s="311"/>
      <c r="KJH8" s="310"/>
      <c r="KJI8" s="311"/>
      <c r="KJJ8" s="310"/>
      <c r="KJK8" s="311"/>
      <c r="KJL8" s="310"/>
      <c r="KJM8" s="311"/>
      <c r="KJN8" s="310"/>
      <c r="KJO8" s="311"/>
      <c r="KJP8" s="310"/>
      <c r="KJQ8" s="311"/>
      <c r="KJR8" s="310"/>
      <c r="KJS8" s="311"/>
      <c r="KJT8" s="310"/>
      <c r="KJU8" s="311"/>
      <c r="KJV8" s="310"/>
      <c r="KJW8" s="311"/>
      <c r="KJX8" s="310"/>
      <c r="KJY8" s="311"/>
      <c r="KJZ8" s="310"/>
      <c r="KKA8" s="311"/>
      <c r="KKB8" s="310"/>
      <c r="KKC8" s="311"/>
      <c r="KKD8" s="310"/>
      <c r="KKE8" s="311"/>
      <c r="KKF8" s="310"/>
      <c r="KKG8" s="311"/>
      <c r="KKH8" s="310"/>
      <c r="KKI8" s="311"/>
      <c r="KKJ8" s="310"/>
      <c r="KKK8" s="311"/>
      <c r="KKL8" s="310"/>
      <c r="KKM8" s="311"/>
      <c r="KKN8" s="310"/>
      <c r="KKO8" s="311"/>
      <c r="KKP8" s="310"/>
      <c r="KKQ8" s="311"/>
      <c r="KKR8" s="310"/>
      <c r="KKS8" s="311"/>
      <c r="KKT8" s="310"/>
      <c r="KKU8" s="311"/>
      <c r="KKV8" s="310"/>
      <c r="KKW8" s="311"/>
      <c r="KKX8" s="310"/>
      <c r="KKY8" s="311"/>
      <c r="KKZ8" s="310"/>
      <c r="KLA8" s="311"/>
      <c r="KLB8" s="310"/>
      <c r="KLC8" s="311"/>
      <c r="KLD8" s="310"/>
      <c r="KLE8" s="311"/>
      <c r="KLF8" s="310"/>
      <c r="KLG8" s="311"/>
      <c r="KLH8" s="310"/>
      <c r="KLI8" s="311"/>
      <c r="KLJ8" s="310"/>
      <c r="KLK8" s="311"/>
      <c r="KLL8" s="310"/>
      <c r="KLM8" s="311"/>
      <c r="KLN8" s="310"/>
      <c r="KLO8" s="311"/>
      <c r="KLP8" s="310"/>
      <c r="KLQ8" s="311"/>
      <c r="KLR8" s="310"/>
      <c r="KLS8" s="311"/>
      <c r="KLT8" s="310"/>
      <c r="KLU8" s="311"/>
      <c r="KLV8" s="310"/>
      <c r="KLW8" s="311"/>
      <c r="KLX8" s="310"/>
      <c r="KLY8" s="311"/>
      <c r="KLZ8" s="310"/>
      <c r="KMA8" s="311"/>
      <c r="KMB8" s="310"/>
      <c r="KMC8" s="311"/>
      <c r="KMD8" s="310"/>
      <c r="KME8" s="311"/>
      <c r="KMF8" s="310"/>
      <c r="KMG8" s="311"/>
      <c r="KMH8" s="310"/>
      <c r="KMI8" s="311"/>
      <c r="KMJ8" s="310"/>
      <c r="KMK8" s="311"/>
      <c r="KML8" s="310"/>
      <c r="KMM8" s="311"/>
      <c r="KMN8" s="310"/>
      <c r="KMO8" s="311"/>
      <c r="KMP8" s="310"/>
      <c r="KMQ8" s="311"/>
      <c r="KMR8" s="310"/>
      <c r="KMS8" s="311"/>
      <c r="KMT8" s="310"/>
      <c r="KMU8" s="311"/>
      <c r="KMV8" s="310"/>
      <c r="KMW8" s="311"/>
      <c r="KMX8" s="310"/>
      <c r="KMY8" s="311"/>
      <c r="KMZ8" s="310"/>
      <c r="KNA8" s="311"/>
      <c r="KNB8" s="310"/>
      <c r="KNC8" s="311"/>
      <c r="KND8" s="310"/>
      <c r="KNE8" s="311"/>
      <c r="KNF8" s="310"/>
      <c r="KNG8" s="311"/>
      <c r="KNH8" s="310"/>
      <c r="KNI8" s="311"/>
      <c r="KNJ8" s="310"/>
      <c r="KNK8" s="311"/>
      <c r="KNL8" s="310"/>
      <c r="KNM8" s="311"/>
      <c r="KNN8" s="310"/>
      <c r="KNO8" s="311"/>
      <c r="KNP8" s="310"/>
      <c r="KNQ8" s="311"/>
      <c r="KNR8" s="310"/>
      <c r="KNS8" s="311"/>
      <c r="KNT8" s="310"/>
      <c r="KNU8" s="311"/>
      <c r="KNV8" s="310"/>
      <c r="KNW8" s="311"/>
      <c r="KNX8" s="310"/>
      <c r="KNY8" s="311"/>
      <c r="KNZ8" s="310"/>
      <c r="KOA8" s="311"/>
      <c r="KOB8" s="310"/>
      <c r="KOC8" s="311"/>
      <c r="KOD8" s="310"/>
      <c r="KOE8" s="311"/>
      <c r="KOF8" s="310"/>
      <c r="KOG8" s="311"/>
      <c r="KOH8" s="310"/>
      <c r="KOI8" s="311"/>
      <c r="KOJ8" s="310"/>
      <c r="KOK8" s="311"/>
      <c r="KOL8" s="310"/>
      <c r="KOM8" s="311"/>
      <c r="KON8" s="310"/>
      <c r="KOO8" s="311"/>
      <c r="KOP8" s="310"/>
      <c r="KOQ8" s="311"/>
      <c r="KOR8" s="310"/>
      <c r="KOS8" s="311"/>
      <c r="KOT8" s="310"/>
      <c r="KOU8" s="311"/>
      <c r="KOV8" s="310"/>
      <c r="KOW8" s="311"/>
      <c r="KOX8" s="310"/>
      <c r="KOY8" s="311"/>
      <c r="KOZ8" s="310"/>
      <c r="KPA8" s="311"/>
      <c r="KPB8" s="310"/>
      <c r="KPC8" s="311"/>
      <c r="KPD8" s="310"/>
      <c r="KPE8" s="311"/>
      <c r="KPF8" s="310"/>
      <c r="KPG8" s="311"/>
      <c r="KPH8" s="310"/>
      <c r="KPI8" s="311"/>
      <c r="KPJ8" s="310"/>
      <c r="KPK8" s="311"/>
      <c r="KPL8" s="310"/>
      <c r="KPM8" s="311"/>
      <c r="KPN8" s="310"/>
      <c r="KPO8" s="311"/>
      <c r="KPP8" s="310"/>
      <c r="KPQ8" s="311"/>
      <c r="KPR8" s="310"/>
      <c r="KPS8" s="311"/>
      <c r="KPT8" s="310"/>
      <c r="KPU8" s="311"/>
      <c r="KPV8" s="310"/>
      <c r="KPW8" s="311"/>
      <c r="KPX8" s="310"/>
      <c r="KPY8" s="311"/>
      <c r="KPZ8" s="310"/>
      <c r="KQA8" s="311"/>
      <c r="KQB8" s="310"/>
      <c r="KQC8" s="311"/>
      <c r="KQD8" s="310"/>
      <c r="KQE8" s="311"/>
      <c r="KQF8" s="310"/>
      <c r="KQG8" s="311"/>
      <c r="KQH8" s="310"/>
      <c r="KQI8" s="311"/>
      <c r="KQJ8" s="310"/>
      <c r="KQK8" s="311"/>
      <c r="KQL8" s="310"/>
      <c r="KQM8" s="311"/>
      <c r="KQN8" s="310"/>
      <c r="KQO8" s="311"/>
      <c r="KQP8" s="310"/>
      <c r="KQQ8" s="311"/>
      <c r="KQR8" s="310"/>
      <c r="KQS8" s="311"/>
      <c r="KQT8" s="310"/>
      <c r="KQU8" s="311"/>
      <c r="KQV8" s="310"/>
      <c r="KQW8" s="311"/>
      <c r="KQX8" s="310"/>
      <c r="KQY8" s="311"/>
      <c r="KQZ8" s="310"/>
      <c r="KRA8" s="311"/>
      <c r="KRB8" s="310"/>
      <c r="KRC8" s="311"/>
      <c r="KRD8" s="310"/>
      <c r="KRE8" s="311"/>
      <c r="KRF8" s="310"/>
      <c r="KRG8" s="311"/>
      <c r="KRH8" s="310"/>
      <c r="KRI8" s="311"/>
      <c r="KRJ8" s="310"/>
      <c r="KRK8" s="311"/>
      <c r="KRL8" s="310"/>
      <c r="KRM8" s="311"/>
      <c r="KRN8" s="310"/>
      <c r="KRO8" s="311"/>
      <c r="KRP8" s="310"/>
      <c r="KRQ8" s="311"/>
      <c r="KRR8" s="310"/>
      <c r="KRS8" s="311"/>
      <c r="KRT8" s="310"/>
      <c r="KRU8" s="311"/>
      <c r="KRV8" s="310"/>
      <c r="KRW8" s="311"/>
      <c r="KRX8" s="310"/>
      <c r="KRY8" s="311"/>
      <c r="KRZ8" s="310"/>
      <c r="KSA8" s="311"/>
      <c r="KSB8" s="310"/>
      <c r="KSC8" s="311"/>
      <c r="KSD8" s="310"/>
      <c r="KSE8" s="311"/>
      <c r="KSF8" s="310"/>
      <c r="KSG8" s="311"/>
      <c r="KSH8" s="310"/>
      <c r="KSI8" s="311"/>
      <c r="KSJ8" s="310"/>
      <c r="KSK8" s="311"/>
      <c r="KSL8" s="310"/>
      <c r="KSM8" s="311"/>
      <c r="KSN8" s="310"/>
      <c r="KSO8" s="311"/>
      <c r="KSP8" s="310"/>
      <c r="KSQ8" s="311"/>
      <c r="KSR8" s="310"/>
      <c r="KSS8" s="311"/>
      <c r="KST8" s="310"/>
      <c r="KSU8" s="311"/>
      <c r="KSV8" s="310"/>
      <c r="KSW8" s="311"/>
      <c r="KSX8" s="310"/>
      <c r="KSY8" s="311"/>
      <c r="KSZ8" s="310"/>
      <c r="KTA8" s="311"/>
      <c r="KTB8" s="310"/>
      <c r="KTC8" s="311"/>
      <c r="KTD8" s="310"/>
      <c r="KTE8" s="311"/>
      <c r="KTF8" s="310"/>
      <c r="KTG8" s="311"/>
      <c r="KTH8" s="310"/>
      <c r="KTI8" s="311"/>
      <c r="KTJ8" s="310"/>
      <c r="KTK8" s="311"/>
      <c r="KTL8" s="310"/>
      <c r="KTM8" s="311"/>
      <c r="KTN8" s="310"/>
      <c r="KTO8" s="311"/>
      <c r="KTP8" s="310"/>
      <c r="KTQ8" s="311"/>
      <c r="KTR8" s="310"/>
      <c r="KTS8" s="311"/>
      <c r="KTT8" s="310"/>
      <c r="KTU8" s="311"/>
      <c r="KTV8" s="310"/>
      <c r="KTW8" s="311"/>
      <c r="KTX8" s="310"/>
      <c r="KTY8" s="311"/>
      <c r="KTZ8" s="310"/>
      <c r="KUA8" s="311"/>
      <c r="KUB8" s="310"/>
      <c r="KUC8" s="311"/>
      <c r="KUD8" s="310"/>
      <c r="KUE8" s="311"/>
      <c r="KUF8" s="310"/>
      <c r="KUG8" s="311"/>
      <c r="KUH8" s="310"/>
      <c r="KUI8" s="311"/>
      <c r="KUJ8" s="310"/>
      <c r="KUK8" s="311"/>
      <c r="KUL8" s="310"/>
      <c r="KUM8" s="311"/>
      <c r="KUN8" s="310"/>
      <c r="KUO8" s="311"/>
      <c r="KUP8" s="310"/>
      <c r="KUQ8" s="311"/>
      <c r="KUR8" s="310"/>
      <c r="KUS8" s="311"/>
      <c r="KUT8" s="310"/>
      <c r="KUU8" s="311"/>
      <c r="KUV8" s="310"/>
      <c r="KUW8" s="311"/>
      <c r="KUX8" s="310"/>
      <c r="KUY8" s="311"/>
      <c r="KUZ8" s="310"/>
      <c r="KVA8" s="311"/>
      <c r="KVB8" s="310"/>
      <c r="KVC8" s="311"/>
      <c r="KVD8" s="310"/>
      <c r="KVE8" s="311"/>
      <c r="KVF8" s="310"/>
      <c r="KVG8" s="311"/>
      <c r="KVH8" s="310"/>
      <c r="KVI8" s="311"/>
      <c r="KVJ8" s="310"/>
      <c r="KVK8" s="311"/>
      <c r="KVL8" s="310"/>
      <c r="KVM8" s="311"/>
      <c r="KVN8" s="310"/>
      <c r="KVO8" s="311"/>
      <c r="KVP8" s="310"/>
      <c r="KVQ8" s="311"/>
      <c r="KVR8" s="310"/>
      <c r="KVS8" s="311"/>
      <c r="KVT8" s="310"/>
      <c r="KVU8" s="311"/>
      <c r="KVV8" s="310"/>
      <c r="KVW8" s="311"/>
      <c r="KVX8" s="310"/>
      <c r="KVY8" s="311"/>
      <c r="KVZ8" s="310"/>
      <c r="KWA8" s="311"/>
      <c r="KWB8" s="310"/>
      <c r="KWC8" s="311"/>
      <c r="KWD8" s="310"/>
      <c r="KWE8" s="311"/>
      <c r="KWF8" s="310"/>
      <c r="KWG8" s="311"/>
      <c r="KWH8" s="310"/>
      <c r="KWI8" s="311"/>
      <c r="KWJ8" s="310"/>
      <c r="KWK8" s="311"/>
      <c r="KWL8" s="310"/>
      <c r="KWM8" s="311"/>
      <c r="KWN8" s="310"/>
      <c r="KWO8" s="311"/>
      <c r="KWP8" s="310"/>
      <c r="KWQ8" s="311"/>
      <c r="KWR8" s="310"/>
      <c r="KWS8" s="311"/>
      <c r="KWT8" s="310"/>
      <c r="KWU8" s="311"/>
      <c r="KWV8" s="310"/>
      <c r="KWW8" s="311"/>
      <c r="KWX8" s="310"/>
      <c r="KWY8" s="311"/>
      <c r="KWZ8" s="310"/>
      <c r="KXA8" s="311"/>
      <c r="KXB8" s="310"/>
      <c r="KXC8" s="311"/>
      <c r="KXD8" s="310"/>
      <c r="KXE8" s="311"/>
      <c r="KXF8" s="310"/>
      <c r="KXG8" s="311"/>
      <c r="KXH8" s="310"/>
      <c r="KXI8" s="311"/>
      <c r="KXJ8" s="310"/>
      <c r="KXK8" s="311"/>
      <c r="KXL8" s="310"/>
      <c r="KXM8" s="311"/>
      <c r="KXN8" s="310"/>
      <c r="KXO8" s="311"/>
      <c r="KXP8" s="310"/>
      <c r="KXQ8" s="311"/>
      <c r="KXR8" s="310"/>
      <c r="KXS8" s="311"/>
      <c r="KXT8" s="310"/>
      <c r="KXU8" s="311"/>
      <c r="KXV8" s="310"/>
      <c r="KXW8" s="311"/>
      <c r="KXX8" s="310"/>
      <c r="KXY8" s="311"/>
      <c r="KXZ8" s="310"/>
      <c r="KYA8" s="311"/>
      <c r="KYB8" s="310"/>
      <c r="KYC8" s="311"/>
      <c r="KYD8" s="310"/>
      <c r="KYE8" s="311"/>
      <c r="KYF8" s="310"/>
      <c r="KYG8" s="311"/>
      <c r="KYH8" s="310"/>
      <c r="KYI8" s="311"/>
      <c r="KYJ8" s="310"/>
      <c r="KYK8" s="311"/>
      <c r="KYL8" s="310"/>
      <c r="KYM8" s="311"/>
      <c r="KYN8" s="310"/>
      <c r="KYO8" s="311"/>
      <c r="KYP8" s="310"/>
      <c r="KYQ8" s="311"/>
      <c r="KYR8" s="310"/>
      <c r="KYS8" s="311"/>
      <c r="KYT8" s="310"/>
      <c r="KYU8" s="311"/>
      <c r="KYV8" s="310"/>
      <c r="KYW8" s="311"/>
      <c r="KYX8" s="310"/>
      <c r="KYY8" s="311"/>
      <c r="KYZ8" s="310"/>
      <c r="KZA8" s="311"/>
      <c r="KZB8" s="310"/>
      <c r="KZC8" s="311"/>
      <c r="KZD8" s="310"/>
      <c r="KZE8" s="311"/>
      <c r="KZF8" s="310"/>
      <c r="KZG8" s="311"/>
      <c r="KZH8" s="310"/>
      <c r="KZI8" s="311"/>
      <c r="KZJ8" s="310"/>
      <c r="KZK8" s="311"/>
      <c r="KZL8" s="310"/>
      <c r="KZM8" s="311"/>
      <c r="KZN8" s="310"/>
      <c r="KZO8" s="311"/>
      <c r="KZP8" s="310"/>
      <c r="KZQ8" s="311"/>
      <c r="KZR8" s="310"/>
      <c r="KZS8" s="311"/>
      <c r="KZT8" s="310"/>
      <c r="KZU8" s="311"/>
      <c r="KZV8" s="310"/>
      <c r="KZW8" s="311"/>
      <c r="KZX8" s="310"/>
      <c r="KZY8" s="311"/>
      <c r="KZZ8" s="310"/>
      <c r="LAA8" s="311"/>
      <c r="LAB8" s="310"/>
      <c r="LAC8" s="311"/>
      <c r="LAD8" s="310"/>
      <c r="LAE8" s="311"/>
      <c r="LAF8" s="310"/>
      <c r="LAG8" s="311"/>
      <c r="LAH8" s="310"/>
      <c r="LAI8" s="311"/>
      <c r="LAJ8" s="310"/>
      <c r="LAK8" s="311"/>
      <c r="LAL8" s="310"/>
      <c r="LAM8" s="311"/>
      <c r="LAN8" s="310"/>
      <c r="LAO8" s="311"/>
      <c r="LAP8" s="310"/>
      <c r="LAQ8" s="311"/>
      <c r="LAR8" s="310"/>
      <c r="LAS8" s="311"/>
      <c r="LAT8" s="310"/>
      <c r="LAU8" s="311"/>
      <c r="LAV8" s="310"/>
      <c r="LAW8" s="311"/>
      <c r="LAX8" s="310"/>
      <c r="LAY8" s="311"/>
      <c r="LAZ8" s="310"/>
      <c r="LBA8" s="311"/>
      <c r="LBB8" s="310"/>
      <c r="LBC8" s="311"/>
      <c r="LBD8" s="310"/>
      <c r="LBE8" s="311"/>
      <c r="LBF8" s="310"/>
      <c r="LBG8" s="311"/>
      <c r="LBH8" s="310"/>
      <c r="LBI8" s="311"/>
      <c r="LBJ8" s="310"/>
      <c r="LBK8" s="311"/>
      <c r="LBL8" s="310"/>
      <c r="LBM8" s="311"/>
      <c r="LBN8" s="310"/>
      <c r="LBO8" s="311"/>
      <c r="LBP8" s="310"/>
      <c r="LBQ8" s="311"/>
      <c r="LBR8" s="310"/>
      <c r="LBS8" s="311"/>
      <c r="LBT8" s="310"/>
      <c r="LBU8" s="311"/>
      <c r="LBV8" s="310"/>
      <c r="LBW8" s="311"/>
      <c r="LBX8" s="310"/>
      <c r="LBY8" s="311"/>
      <c r="LBZ8" s="310"/>
      <c r="LCA8" s="311"/>
      <c r="LCB8" s="310"/>
      <c r="LCC8" s="311"/>
      <c r="LCD8" s="310"/>
      <c r="LCE8" s="311"/>
      <c r="LCF8" s="310"/>
      <c r="LCG8" s="311"/>
      <c r="LCH8" s="310"/>
      <c r="LCI8" s="311"/>
      <c r="LCJ8" s="310"/>
      <c r="LCK8" s="311"/>
      <c r="LCL8" s="310"/>
      <c r="LCM8" s="311"/>
      <c r="LCN8" s="310"/>
      <c r="LCO8" s="311"/>
      <c r="LCP8" s="310"/>
      <c r="LCQ8" s="311"/>
      <c r="LCR8" s="310"/>
      <c r="LCS8" s="311"/>
      <c r="LCT8" s="310"/>
      <c r="LCU8" s="311"/>
      <c r="LCV8" s="310"/>
      <c r="LCW8" s="311"/>
      <c r="LCX8" s="310"/>
      <c r="LCY8" s="311"/>
      <c r="LCZ8" s="310"/>
      <c r="LDA8" s="311"/>
      <c r="LDB8" s="310"/>
      <c r="LDC8" s="311"/>
      <c r="LDD8" s="310"/>
      <c r="LDE8" s="311"/>
      <c r="LDF8" s="310"/>
      <c r="LDG8" s="311"/>
      <c r="LDH8" s="310"/>
      <c r="LDI8" s="311"/>
      <c r="LDJ8" s="310"/>
      <c r="LDK8" s="311"/>
      <c r="LDL8" s="310"/>
      <c r="LDM8" s="311"/>
      <c r="LDN8" s="310"/>
      <c r="LDO8" s="311"/>
      <c r="LDP8" s="310"/>
      <c r="LDQ8" s="311"/>
      <c r="LDR8" s="310"/>
      <c r="LDS8" s="311"/>
      <c r="LDT8" s="310"/>
      <c r="LDU8" s="311"/>
      <c r="LDV8" s="310"/>
      <c r="LDW8" s="311"/>
      <c r="LDX8" s="310"/>
      <c r="LDY8" s="311"/>
      <c r="LDZ8" s="310"/>
      <c r="LEA8" s="311"/>
      <c r="LEB8" s="310"/>
      <c r="LEC8" s="311"/>
      <c r="LED8" s="310"/>
      <c r="LEE8" s="311"/>
      <c r="LEF8" s="310"/>
      <c r="LEG8" s="311"/>
      <c r="LEH8" s="310"/>
      <c r="LEI8" s="311"/>
      <c r="LEJ8" s="310"/>
      <c r="LEK8" s="311"/>
      <c r="LEL8" s="310"/>
      <c r="LEM8" s="311"/>
      <c r="LEN8" s="310"/>
      <c r="LEO8" s="311"/>
      <c r="LEP8" s="310"/>
      <c r="LEQ8" s="311"/>
      <c r="LER8" s="310"/>
      <c r="LES8" s="311"/>
      <c r="LET8" s="310"/>
      <c r="LEU8" s="311"/>
      <c r="LEV8" s="310"/>
      <c r="LEW8" s="311"/>
      <c r="LEX8" s="310"/>
      <c r="LEY8" s="311"/>
      <c r="LEZ8" s="310"/>
      <c r="LFA8" s="311"/>
      <c r="LFB8" s="310"/>
      <c r="LFC8" s="311"/>
      <c r="LFD8" s="310"/>
      <c r="LFE8" s="311"/>
      <c r="LFF8" s="310"/>
      <c r="LFG8" s="311"/>
      <c r="LFH8" s="310"/>
      <c r="LFI8" s="311"/>
      <c r="LFJ8" s="310"/>
      <c r="LFK8" s="311"/>
      <c r="LFL8" s="310"/>
      <c r="LFM8" s="311"/>
      <c r="LFN8" s="310"/>
      <c r="LFO8" s="311"/>
      <c r="LFP8" s="310"/>
      <c r="LFQ8" s="311"/>
      <c r="LFR8" s="310"/>
      <c r="LFS8" s="311"/>
      <c r="LFT8" s="310"/>
      <c r="LFU8" s="311"/>
      <c r="LFV8" s="310"/>
      <c r="LFW8" s="311"/>
      <c r="LFX8" s="310"/>
      <c r="LFY8" s="311"/>
      <c r="LFZ8" s="310"/>
      <c r="LGA8" s="311"/>
      <c r="LGB8" s="310"/>
      <c r="LGC8" s="311"/>
      <c r="LGD8" s="310"/>
      <c r="LGE8" s="311"/>
      <c r="LGF8" s="310"/>
      <c r="LGG8" s="311"/>
      <c r="LGH8" s="310"/>
      <c r="LGI8" s="311"/>
      <c r="LGJ8" s="310"/>
      <c r="LGK8" s="311"/>
      <c r="LGL8" s="310"/>
      <c r="LGM8" s="311"/>
      <c r="LGN8" s="310"/>
      <c r="LGO8" s="311"/>
      <c r="LGP8" s="310"/>
      <c r="LGQ8" s="311"/>
      <c r="LGR8" s="310"/>
      <c r="LGS8" s="311"/>
      <c r="LGT8" s="310"/>
      <c r="LGU8" s="311"/>
      <c r="LGV8" s="310"/>
      <c r="LGW8" s="311"/>
      <c r="LGX8" s="310"/>
      <c r="LGY8" s="311"/>
      <c r="LGZ8" s="310"/>
      <c r="LHA8" s="311"/>
      <c r="LHB8" s="310"/>
      <c r="LHC8" s="311"/>
      <c r="LHD8" s="310"/>
      <c r="LHE8" s="311"/>
      <c r="LHF8" s="310"/>
      <c r="LHG8" s="311"/>
      <c r="LHH8" s="310"/>
      <c r="LHI8" s="311"/>
      <c r="LHJ8" s="310"/>
      <c r="LHK8" s="311"/>
      <c r="LHL8" s="310"/>
      <c r="LHM8" s="311"/>
      <c r="LHN8" s="310"/>
      <c r="LHO8" s="311"/>
      <c r="LHP8" s="310"/>
      <c r="LHQ8" s="311"/>
      <c r="LHR8" s="310"/>
      <c r="LHS8" s="311"/>
      <c r="LHT8" s="310"/>
      <c r="LHU8" s="311"/>
      <c r="LHV8" s="310"/>
      <c r="LHW8" s="311"/>
      <c r="LHX8" s="310"/>
      <c r="LHY8" s="311"/>
      <c r="LHZ8" s="310"/>
      <c r="LIA8" s="311"/>
      <c r="LIB8" s="310"/>
      <c r="LIC8" s="311"/>
      <c r="LID8" s="310"/>
      <c r="LIE8" s="311"/>
      <c r="LIF8" s="310"/>
      <c r="LIG8" s="311"/>
      <c r="LIH8" s="310"/>
      <c r="LII8" s="311"/>
      <c r="LIJ8" s="310"/>
      <c r="LIK8" s="311"/>
      <c r="LIL8" s="310"/>
      <c r="LIM8" s="311"/>
      <c r="LIN8" s="310"/>
      <c r="LIO8" s="311"/>
      <c r="LIP8" s="310"/>
      <c r="LIQ8" s="311"/>
      <c r="LIR8" s="310"/>
      <c r="LIS8" s="311"/>
      <c r="LIT8" s="310"/>
      <c r="LIU8" s="311"/>
      <c r="LIV8" s="310"/>
      <c r="LIW8" s="311"/>
      <c r="LIX8" s="310"/>
      <c r="LIY8" s="311"/>
      <c r="LIZ8" s="310"/>
      <c r="LJA8" s="311"/>
      <c r="LJB8" s="310"/>
      <c r="LJC8" s="311"/>
      <c r="LJD8" s="310"/>
      <c r="LJE8" s="311"/>
      <c r="LJF8" s="310"/>
      <c r="LJG8" s="311"/>
      <c r="LJH8" s="310"/>
      <c r="LJI8" s="311"/>
      <c r="LJJ8" s="310"/>
      <c r="LJK8" s="311"/>
      <c r="LJL8" s="310"/>
      <c r="LJM8" s="311"/>
      <c r="LJN8" s="310"/>
      <c r="LJO8" s="311"/>
      <c r="LJP8" s="310"/>
      <c r="LJQ8" s="311"/>
      <c r="LJR8" s="310"/>
      <c r="LJS8" s="311"/>
      <c r="LJT8" s="310"/>
      <c r="LJU8" s="311"/>
      <c r="LJV8" s="310"/>
      <c r="LJW8" s="311"/>
      <c r="LJX8" s="310"/>
      <c r="LJY8" s="311"/>
      <c r="LJZ8" s="310"/>
      <c r="LKA8" s="311"/>
      <c r="LKB8" s="310"/>
      <c r="LKC8" s="311"/>
      <c r="LKD8" s="310"/>
      <c r="LKE8" s="311"/>
      <c r="LKF8" s="310"/>
      <c r="LKG8" s="311"/>
      <c r="LKH8" s="310"/>
      <c r="LKI8" s="311"/>
      <c r="LKJ8" s="310"/>
      <c r="LKK8" s="311"/>
      <c r="LKL8" s="310"/>
      <c r="LKM8" s="311"/>
      <c r="LKN8" s="310"/>
      <c r="LKO8" s="311"/>
      <c r="LKP8" s="310"/>
      <c r="LKQ8" s="311"/>
      <c r="LKR8" s="310"/>
      <c r="LKS8" s="311"/>
      <c r="LKT8" s="310"/>
      <c r="LKU8" s="311"/>
      <c r="LKV8" s="310"/>
      <c r="LKW8" s="311"/>
      <c r="LKX8" s="310"/>
      <c r="LKY8" s="311"/>
      <c r="LKZ8" s="310"/>
      <c r="LLA8" s="311"/>
      <c r="LLB8" s="310"/>
      <c r="LLC8" s="311"/>
      <c r="LLD8" s="310"/>
      <c r="LLE8" s="311"/>
      <c r="LLF8" s="310"/>
      <c r="LLG8" s="311"/>
      <c r="LLH8" s="310"/>
      <c r="LLI8" s="311"/>
      <c r="LLJ8" s="310"/>
      <c r="LLK8" s="311"/>
      <c r="LLL8" s="310"/>
      <c r="LLM8" s="311"/>
      <c r="LLN8" s="310"/>
      <c r="LLO8" s="311"/>
      <c r="LLP8" s="310"/>
      <c r="LLQ8" s="311"/>
      <c r="LLR8" s="310"/>
      <c r="LLS8" s="311"/>
      <c r="LLT8" s="310"/>
      <c r="LLU8" s="311"/>
      <c r="LLV8" s="310"/>
      <c r="LLW8" s="311"/>
      <c r="LLX8" s="310"/>
      <c r="LLY8" s="311"/>
      <c r="LLZ8" s="310"/>
      <c r="LMA8" s="311"/>
      <c r="LMB8" s="310"/>
      <c r="LMC8" s="311"/>
      <c r="LMD8" s="310"/>
      <c r="LME8" s="311"/>
      <c r="LMF8" s="310"/>
      <c r="LMG8" s="311"/>
      <c r="LMH8" s="310"/>
      <c r="LMI8" s="311"/>
      <c r="LMJ8" s="310"/>
      <c r="LMK8" s="311"/>
      <c r="LML8" s="310"/>
      <c r="LMM8" s="311"/>
      <c r="LMN8" s="310"/>
      <c r="LMO8" s="311"/>
      <c r="LMP8" s="310"/>
      <c r="LMQ8" s="311"/>
      <c r="LMR8" s="310"/>
      <c r="LMS8" s="311"/>
      <c r="LMT8" s="310"/>
      <c r="LMU8" s="311"/>
      <c r="LMV8" s="310"/>
      <c r="LMW8" s="311"/>
      <c r="LMX8" s="310"/>
      <c r="LMY8" s="311"/>
      <c r="LMZ8" s="310"/>
      <c r="LNA8" s="311"/>
      <c r="LNB8" s="310"/>
      <c r="LNC8" s="311"/>
      <c r="LND8" s="310"/>
      <c r="LNE8" s="311"/>
      <c r="LNF8" s="310"/>
      <c r="LNG8" s="311"/>
      <c r="LNH8" s="310"/>
      <c r="LNI8" s="311"/>
      <c r="LNJ8" s="310"/>
      <c r="LNK8" s="311"/>
      <c r="LNL8" s="310"/>
      <c r="LNM8" s="311"/>
      <c r="LNN8" s="310"/>
      <c r="LNO8" s="311"/>
      <c r="LNP8" s="310"/>
      <c r="LNQ8" s="311"/>
      <c r="LNR8" s="310"/>
      <c r="LNS8" s="311"/>
      <c r="LNT8" s="310"/>
      <c r="LNU8" s="311"/>
      <c r="LNV8" s="310"/>
      <c r="LNW8" s="311"/>
      <c r="LNX8" s="310"/>
      <c r="LNY8" s="311"/>
      <c r="LNZ8" s="310"/>
      <c r="LOA8" s="311"/>
      <c r="LOB8" s="310"/>
      <c r="LOC8" s="311"/>
      <c r="LOD8" s="310"/>
      <c r="LOE8" s="311"/>
      <c r="LOF8" s="310"/>
      <c r="LOG8" s="311"/>
      <c r="LOH8" s="310"/>
      <c r="LOI8" s="311"/>
      <c r="LOJ8" s="310"/>
      <c r="LOK8" s="311"/>
      <c r="LOL8" s="310"/>
      <c r="LOM8" s="311"/>
      <c r="LON8" s="310"/>
      <c r="LOO8" s="311"/>
      <c r="LOP8" s="310"/>
      <c r="LOQ8" s="311"/>
      <c r="LOR8" s="310"/>
      <c r="LOS8" s="311"/>
      <c r="LOT8" s="310"/>
      <c r="LOU8" s="311"/>
      <c r="LOV8" s="310"/>
      <c r="LOW8" s="311"/>
      <c r="LOX8" s="310"/>
      <c r="LOY8" s="311"/>
      <c r="LOZ8" s="310"/>
      <c r="LPA8" s="311"/>
      <c r="LPB8" s="310"/>
      <c r="LPC8" s="311"/>
      <c r="LPD8" s="310"/>
      <c r="LPE8" s="311"/>
      <c r="LPF8" s="310"/>
      <c r="LPG8" s="311"/>
      <c r="LPH8" s="310"/>
      <c r="LPI8" s="311"/>
      <c r="LPJ8" s="310"/>
      <c r="LPK8" s="311"/>
      <c r="LPL8" s="310"/>
      <c r="LPM8" s="311"/>
      <c r="LPN8" s="310"/>
      <c r="LPO8" s="311"/>
      <c r="LPP8" s="310"/>
      <c r="LPQ8" s="311"/>
      <c r="LPR8" s="310"/>
      <c r="LPS8" s="311"/>
      <c r="LPT8" s="310"/>
      <c r="LPU8" s="311"/>
      <c r="LPV8" s="310"/>
      <c r="LPW8" s="311"/>
      <c r="LPX8" s="310"/>
      <c r="LPY8" s="311"/>
      <c r="LPZ8" s="310"/>
      <c r="LQA8" s="311"/>
      <c r="LQB8" s="310"/>
      <c r="LQC8" s="311"/>
      <c r="LQD8" s="310"/>
      <c r="LQE8" s="311"/>
      <c r="LQF8" s="310"/>
      <c r="LQG8" s="311"/>
      <c r="LQH8" s="310"/>
      <c r="LQI8" s="311"/>
      <c r="LQJ8" s="310"/>
      <c r="LQK8" s="311"/>
      <c r="LQL8" s="310"/>
      <c r="LQM8" s="311"/>
      <c r="LQN8" s="310"/>
      <c r="LQO8" s="311"/>
      <c r="LQP8" s="310"/>
      <c r="LQQ8" s="311"/>
      <c r="LQR8" s="310"/>
      <c r="LQS8" s="311"/>
      <c r="LQT8" s="310"/>
      <c r="LQU8" s="311"/>
      <c r="LQV8" s="310"/>
      <c r="LQW8" s="311"/>
      <c r="LQX8" s="310"/>
      <c r="LQY8" s="311"/>
      <c r="LQZ8" s="310"/>
      <c r="LRA8" s="311"/>
      <c r="LRB8" s="310"/>
      <c r="LRC8" s="311"/>
      <c r="LRD8" s="310"/>
      <c r="LRE8" s="311"/>
      <c r="LRF8" s="310"/>
      <c r="LRG8" s="311"/>
      <c r="LRH8" s="310"/>
      <c r="LRI8" s="311"/>
      <c r="LRJ8" s="310"/>
      <c r="LRK8" s="311"/>
      <c r="LRL8" s="310"/>
      <c r="LRM8" s="311"/>
      <c r="LRN8" s="310"/>
      <c r="LRO8" s="311"/>
      <c r="LRP8" s="310"/>
      <c r="LRQ8" s="311"/>
      <c r="LRR8" s="310"/>
      <c r="LRS8" s="311"/>
      <c r="LRT8" s="310"/>
      <c r="LRU8" s="311"/>
      <c r="LRV8" s="310"/>
      <c r="LRW8" s="311"/>
      <c r="LRX8" s="310"/>
      <c r="LRY8" s="311"/>
      <c r="LRZ8" s="310"/>
      <c r="LSA8" s="311"/>
      <c r="LSB8" s="310"/>
      <c r="LSC8" s="311"/>
      <c r="LSD8" s="310"/>
      <c r="LSE8" s="311"/>
      <c r="LSF8" s="310"/>
      <c r="LSG8" s="311"/>
      <c r="LSH8" s="310"/>
      <c r="LSI8" s="311"/>
      <c r="LSJ8" s="310"/>
      <c r="LSK8" s="311"/>
      <c r="LSL8" s="310"/>
      <c r="LSM8" s="311"/>
      <c r="LSN8" s="310"/>
      <c r="LSO8" s="311"/>
      <c r="LSP8" s="310"/>
      <c r="LSQ8" s="311"/>
      <c r="LSR8" s="310"/>
      <c r="LSS8" s="311"/>
      <c r="LST8" s="310"/>
      <c r="LSU8" s="311"/>
      <c r="LSV8" s="310"/>
      <c r="LSW8" s="311"/>
      <c r="LSX8" s="310"/>
      <c r="LSY8" s="311"/>
      <c r="LSZ8" s="310"/>
      <c r="LTA8" s="311"/>
      <c r="LTB8" s="310"/>
      <c r="LTC8" s="311"/>
      <c r="LTD8" s="310"/>
      <c r="LTE8" s="311"/>
      <c r="LTF8" s="310"/>
      <c r="LTG8" s="311"/>
      <c r="LTH8" s="310"/>
      <c r="LTI8" s="311"/>
      <c r="LTJ8" s="310"/>
      <c r="LTK8" s="311"/>
      <c r="LTL8" s="310"/>
      <c r="LTM8" s="311"/>
      <c r="LTN8" s="310"/>
      <c r="LTO8" s="311"/>
      <c r="LTP8" s="310"/>
      <c r="LTQ8" s="311"/>
      <c r="LTR8" s="310"/>
      <c r="LTS8" s="311"/>
      <c r="LTT8" s="310"/>
      <c r="LTU8" s="311"/>
      <c r="LTV8" s="310"/>
      <c r="LTW8" s="311"/>
      <c r="LTX8" s="310"/>
      <c r="LTY8" s="311"/>
      <c r="LTZ8" s="310"/>
      <c r="LUA8" s="311"/>
      <c r="LUB8" s="310"/>
      <c r="LUC8" s="311"/>
      <c r="LUD8" s="310"/>
      <c r="LUE8" s="311"/>
      <c r="LUF8" s="310"/>
      <c r="LUG8" s="311"/>
      <c r="LUH8" s="310"/>
      <c r="LUI8" s="311"/>
      <c r="LUJ8" s="310"/>
      <c r="LUK8" s="311"/>
      <c r="LUL8" s="310"/>
      <c r="LUM8" s="311"/>
      <c r="LUN8" s="310"/>
      <c r="LUO8" s="311"/>
      <c r="LUP8" s="310"/>
      <c r="LUQ8" s="311"/>
      <c r="LUR8" s="310"/>
      <c r="LUS8" s="311"/>
      <c r="LUT8" s="310"/>
      <c r="LUU8" s="311"/>
      <c r="LUV8" s="310"/>
      <c r="LUW8" s="311"/>
      <c r="LUX8" s="310"/>
      <c r="LUY8" s="311"/>
      <c r="LUZ8" s="310"/>
      <c r="LVA8" s="311"/>
      <c r="LVB8" s="310"/>
      <c r="LVC8" s="311"/>
      <c r="LVD8" s="310"/>
      <c r="LVE8" s="311"/>
      <c r="LVF8" s="310"/>
      <c r="LVG8" s="311"/>
      <c r="LVH8" s="310"/>
      <c r="LVI8" s="311"/>
      <c r="LVJ8" s="310"/>
      <c r="LVK8" s="311"/>
      <c r="LVL8" s="310"/>
      <c r="LVM8" s="311"/>
      <c r="LVN8" s="310"/>
      <c r="LVO8" s="311"/>
      <c r="LVP8" s="310"/>
      <c r="LVQ8" s="311"/>
      <c r="LVR8" s="310"/>
      <c r="LVS8" s="311"/>
      <c r="LVT8" s="310"/>
      <c r="LVU8" s="311"/>
      <c r="LVV8" s="310"/>
      <c r="LVW8" s="311"/>
      <c r="LVX8" s="310"/>
      <c r="LVY8" s="311"/>
      <c r="LVZ8" s="310"/>
      <c r="LWA8" s="311"/>
      <c r="LWB8" s="310"/>
      <c r="LWC8" s="311"/>
      <c r="LWD8" s="310"/>
      <c r="LWE8" s="311"/>
      <c r="LWF8" s="310"/>
      <c r="LWG8" s="311"/>
      <c r="LWH8" s="310"/>
      <c r="LWI8" s="311"/>
      <c r="LWJ8" s="310"/>
      <c r="LWK8" s="311"/>
      <c r="LWL8" s="310"/>
      <c r="LWM8" s="311"/>
      <c r="LWN8" s="310"/>
      <c r="LWO8" s="311"/>
      <c r="LWP8" s="310"/>
      <c r="LWQ8" s="311"/>
      <c r="LWR8" s="310"/>
      <c r="LWS8" s="311"/>
      <c r="LWT8" s="310"/>
      <c r="LWU8" s="311"/>
      <c r="LWV8" s="310"/>
      <c r="LWW8" s="311"/>
      <c r="LWX8" s="310"/>
      <c r="LWY8" s="311"/>
      <c r="LWZ8" s="310"/>
      <c r="LXA8" s="311"/>
      <c r="LXB8" s="310"/>
      <c r="LXC8" s="311"/>
      <c r="LXD8" s="310"/>
      <c r="LXE8" s="311"/>
      <c r="LXF8" s="310"/>
      <c r="LXG8" s="311"/>
      <c r="LXH8" s="310"/>
      <c r="LXI8" s="311"/>
      <c r="LXJ8" s="310"/>
      <c r="LXK8" s="311"/>
      <c r="LXL8" s="310"/>
      <c r="LXM8" s="311"/>
      <c r="LXN8" s="310"/>
      <c r="LXO8" s="311"/>
      <c r="LXP8" s="310"/>
      <c r="LXQ8" s="311"/>
      <c r="LXR8" s="310"/>
      <c r="LXS8" s="311"/>
      <c r="LXT8" s="310"/>
      <c r="LXU8" s="311"/>
      <c r="LXV8" s="310"/>
      <c r="LXW8" s="311"/>
      <c r="LXX8" s="310"/>
      <c r="LXY8" s="311"/>
      <c r="LXZ8" s="310"/>
      <c r="LYA8" s="311"/>
      <c r="LYB8" s="310"/>
      <c r="LYC8" s="311"/>
      <c r="LYD8" s="310"/>
      <c r="LYE8" s="311"/>
      <c r="LYF8" s="310"/>
      <c r="LYG8" s="311"/>
      <c r="LYH8" s="310"/>
      <c r="LYI8" s="311"/>
      <c r="LYJ8" s="310"/>
      <c r="LYK8" s="311"/>
      <c r="LYL8" s="310"/>
      <c r="LYM8" s="311"/>
      <c r="LYN8" s="310"/>
      <c r="LYO8" s="311"/>
      <c r="LYP8" s="310"/>
      <c r="LYQ8" s="311"/>
      <c r="LYR8" s="310"/>
      <c r="LYS8" s="311"/>
      <c r="LYT8" s="310"/>
      <c r="LYU8" s="311"/>
      <c r="LYV8" s="310"/>
      <c r="LYW8" s="311"/>
      <c r="LYX8" s="310"/>
      <c r="LYY8" s="311"/>
      <c r="LYZ8" s="310"/>
      <c r="LZA8" s="311"/>
      <c r="LZB8" s="310"/>
      <c r="LZC8" s="311"/>
      <c r="LZD8" s="310"/>
      <c r="LZE8" s="311"/>
      <c r="LZF8" s="310"/>
      <c r="LZG8" s="311"/>
      <c r="LZH8" s="310"/>
      <c r="LZI8" s="311"/>
      <c r="LZJ8" s="310"/>
      <c r="LZK8" s="311"/>
      <c r="LZL8" s="310"/>
      <c r="LZM8" s="311"/>
      <c r="LZN8" s="310"/>
      <c r="LZO8" s="311"/>
      <c r="LZP8" s="310"/>
      <c r="LZQ8" s="311"/>
      <c r="LZR8" s="310"/>
      <c r="LZS8" s="311"/>
      <c r="LZT8" s="310"/>
      <c r="LZU8" s="311"/>
      <c r="LZV8" s="310"/>
      <c r="LZW8" s="311"/>
      <c r="LZX8" s="310"/>
      <c r="LZY8" s="311"/>
      <c r="LZZ8" s="310"/>
      <c r="MAA8" s="311"/>
      <c r="MAB8" s="310"/>
      <c r="MAC8" s="311"/>
      <c r="MAD8" s="310"/>
      <c r="MAE8" s="311"/>
      <c r="MAF8" s="310"/>
      <c r="MAG8" s="311"/>
      <c r="MAH8" s="310"/>
      <c r="MAI8" s="311"/>
      <c r="MAJ8" s="310"/>
      <c r="MAK8" s="311"/>
      <c r="MAL8" s="310"/>
      <c r="MAM8" s="311"/>
      <c r="MAN8" s="310"/>
      <c r="MAO8" s="311"/>
      <c r="MAP8" s="310"/>
      <c r="MAQ8" s="311"/>
      <c r="MAR8" s="310"/>
      <c r="MAS8" s="311"/>
      <c r="MAT8" s="310"/>
      <c r="MAU8" s="311"/>
      <c r="MAV8" s="310"/>
      <c r="MAW8" s="311"/>
      <c r="MAX8" s="310"/>
      <c r="MAY8" s="311"/>
      <c r="MAZ8" s="310"/>
      <c r="MBA8" s="311"/>
      <c r="MBB8" s="310"/>
      <c r="MBC8" s="311"/>
      <c r="MBD8" s="310"/>
      <c r="MBE8" s="311"/>
      <c r="MBF8" s="310"/>
      <c r="MBG8" s="311"/>
      <c r="MBH8" s="310"/>
      <c r="MBI8" s="311"/>
      <c r="MBJ8" s="310"/>
      <c r="MBK8" s="311"/>
      <c r="MBL8" s="310"/>
      <c r="MBM8" s="311"/>
      <c r="MBN8" s="310"/>
      <c r="MBO8" s="311"/>
      <c r="MBP8" s="310"/>
      <c r="MBQ8" s="311"/>
      <c r="MBR8" s="310"/>
      <c r="MBS8" s="311"/>
      <c r="MBT8" s="310"/>
      <c r="MBU8" s="311"/>
      <c r="MBV8" s="310"/>
      <c r="MBW8" s="311"/>
      <c r="MBX8" s="310"/>
      <c r="MBY8" s="311"/>
      <c r="MBZ8" s="310"/>
      <c r="MCA8" s="311"/>
      <c r="MCB8" s="310"/>
      <c r="MCC8" s="311"/>
      <c r="MCD8" s="310"/>
      <c r="MCE8" s="311"/>
      <c r="MCF8" s="310"/>
      <c r="MCG8" s="311"/>
      <c r="MCH8" s="310"/>
      <c r="MCI8" s="311"/>
      <c r="MCJ8" s="310"/>
      <c r="MCK8" s="311"/>
      <c r="MCL8" s="310"/>
      <c r="MCM8" s="311"/>
      <c r="MCN8" s="310"/>
      <c r="MCO8" s="311"/>
      <c r="MCP8" s="310"/>
      <c r="MCQ8" s="311"/>
      <c r="MCR8" s="310"/>
      <c r="MCS8" s="311"/>
      <c r="MCT8" s="310"/>
      <c r="MCU8" s="311"/>
      <c r="MCV8" s="310"/>
      <c r="MCW8" s="311"/>
      <c r="MCX8" s="310"/>
      <c r="MCY8" s="311"/>
      <c r="MCZ8" s="310"/>
      <c r="MDA8" s="311"/>
      <c r="MDB8" s="310"/>
      <c r="MDC8" s="311"/>
      <c r="MDD8" s="310"/>
      <c r="MDE8" s="311"/>
      <c r="MDF8" s="310"/>
      <c r="MDG8" s="311"/>
      <c r="MDH8" s="310"/>
      <c r="MDI8" s="311"/>
      <c r="MDJ8" s="310"/>
      <c r="MDK8" s="311"/>
      <c r="MDL8" s="310"/>
      <c r="MDM8" s="311"/>
      <c r="MDN8" s="310"/>
      <c r="MDO8" s="311"/>
      <c r="MDP8" s="310"/>
      <c r="MDQ8" s="311"/>
      <c r="MDR8" s="310"/>
      <c r="MDS8" s="311"/>
      <c r="MDT8" s="310"/>
      <c r="MDU8" s="311"/>
      <c r="MDV8" s="310"/>
      <c r="MDW8" s="311"/>
      <c r="MDX8" s="310"/>
      <c r="MDY8" s="311"/>
      <c r="MDZ8" s="310"/>
      <c r="MEA8" s="311"/>
      <c r="MEB8" s="310"/>
      <c r="MEC8" s="311"/>
      <c r="MED8" s="310"/>
      <c r="MEE8" s="311"/>
      <c r="MEF8" s="310"/>
      <c r="MEG8" s="311"/>
      <c r="MEH8" s="310"/>
      <c r="MEI8" s="311"/>
      <c r="MEJ8" s="310"/>
      <c r="MEK8" s="311"/>
      <c r="MEL8" s="310"/>
      <c r="MEM8" s="311"/>
      <c r="MEN8" s="310"/>
      <c r="MEO8" s="311"/>
      <c r="MEP8" s="310"/>
      <c r="MEQ8" s="311"/>
      <c r="MER8" s="310"/>
      <c r="MES8" s="311"/>
      <c r="MET8" s="310"/>
      <c r="MEU8" s="311"/>
      <c r="MEV8" s="310"/>
      <c r="MEW8" s="311"/>
      <c r="MEX8" s="310"/>
      <c r="MEY8" s="311"/>
      <c r="MEZ8" s="310"/>
      <c r="MFA8" s="311"/>
      <c r="MFB8" s="310"/>
      <c r="MFC8" s="311"/>
      <c r="MFD8" s="310"/>
      <c r="MFE8" s="311"/>
      <c r="MFF8" s="310"/>
      <c r="MFG8" s="311"/>
      <c r="MFH8" s="310"/>
      <c r="MFI8" s="311"/>
      <c r="MFJ8" s="310"/>
      <c r="MFK8" s="311"/>
      <c r="MFL8" s="310"/>
      <c r="MFM8" s="311"/>
      <c r="MFN8" s="310"/>
      <c r="MFO8" s="311"/>
      <c r="MFP8" s="310"/>
      <c r="MFQ8" s="311"/>
      <c r="MFR8" s="310"/>
      <c r="MFS8" s="311"/>
      <c r="MFT8" s="310"/>
      <c r="MFU8" s="311"/>
      <c r="MFV8" s="310"/>
      <c r="MFW8" s="311"/>
      <c r="MFX8" s="310"/>
      <c r="MFY8" s="311"/>
      <c r="MFZ8" s="310"/>
      <c r="MGA8" s="311"/>
      <c r="MGB8" s="310"/>
      <c r="MGC8" s="311"/>
      <c r="MGD8" s="310"/>
      <c r="MGE8" s="311"/>
      <c r="MGF8" s="310"/>
      <c r="MGG8" s="311"/>
      <c r="MGH8" s="310"/>
      <c r="MGI8" s="311"/>
      <c r="MGJ8" s="310"/>
      <c r="MGK8" s="311"/>
      <c r="MGL8" s="310"/>
      <c r="MGM8" s="311"/>
      <c r="MGN8" s="310"/>
      <c r="MGO8" s="311"/>
      <c r="MGP8" s="310"/>
      <c r="MGQ8" s="311"/>
      <c r="MGR8" s="310"/>
      <c r="MGS8" s="311"/>
      <c r="MGT8" s="310"/>
      <c r="MGU8" s="311"/>
      <c r="MGV8" s="310"/>
      <c r="MGW8" s="311"/>
      <c r="MGX8" s="310"/>
      <c r="MGY8" s="311"/>
      <c r="MGZ8" s="310"/>
      <c r="MHA8" s="311"/>
      <c r="MHB8" s="310"/>
      <c r="MHC8" s="311"/>
      <c r="MHD8" s="310"/>
      <c r="MHE8" s="311"/>
      <c r="MHF8" s="310"/>
      <c r="MHG8" s="311"/>
      <c r="MHH8" s="310"/>
      <c r="MHI8" s="311"/>
      <c r="MHJ8" s="310"/>
      <c r="MHK8" s="311"/>
      <c r="MHL8" s="310"/>
      <c r="MHM8" s="311"/>
      <c r="MHN8" s="310"/>
      <c r="MHO8" s="311"/>
      <c r="MHP8" s="310"/>
      <c r="MHQ8" s="311"/>
      <c r="MHR8" s="310"/>
      <c r="MHS8" s="311"/>
      <c r="MHT8" s="310"/>
      <c r="MHU8" s="311"/>
      <c r="MHV8" s="310"/>
      <c r="MHW8" s="311"/>
      <c r="MHX8" s="310"/>
      <c r="MHY8" s="311"/>
      <c r="MHZ8" s="310"/>
      <c r="MIA8" s="311"/>
      <c r="MIB8" s="310"/>
      <c r="MIC8" s="311"/>
      <c r="MID8" s="310"/>
      <c r="MIE8" s="311"/>
      <c r="MIF8" s="310"/>
      <c r="MIG8" s="311"/>
      <c r="MIH8" s="310"/>
      <c r="MII8" s="311"/>
      <c r="MIJ8" s="310"/>
      <c r="MIK8" s="311"/>
      <c r="MIL8" s="310"/>
      <c r="MIM8" s="311"/>
      <c r="MIN8" s="310"/>
      <c r="MIO8" s="311"/>
      <c r="MIP8" s="310"/>
      <c r="MIQ8" s="311"/>
      <c r="MIR8" s="310"/>
      <c r="MIS8" s="311"/>
      <c r="MIT8" s="310"/>
      <c r="MIU8" s="311"/>
      <c r="MIV8" s="310"/>
      <c r="MIW8" s="311"/>
      <c r="MIX8" s="310"/>
      <c r="MIY8" s="311"/>
      <c r="MIZ8" s="310"/>
      <c r="MJA8" s="311"/>
      <c r="MJB8" s="310"/>
      <c r="MJC8" s="311"/>
      <c r="MJD8" s="310"/>
      <c r="MJE8" s="311"/>
      <c r="MJF8" s="310"/>
      <c r="MJG8" s="311"/>
      <c r="MJH8" s="310"/>
      <c r="MJI8" s="311"/>
      <c r="MJJ8" s="310"/>
      <c r="MJK8" s="311"/>
      <c r="MJL8" s="310"/>
      <c r="MJM8" s="311"/>
      <c r="MJN8" s="310"/>
      <c r="MJO8" s="311"/>
      <c r="MJP8" s="310"/>
      <c r="MJQ8" s="311"/>
      <c r="MJR8" s="310"/>
      <c r="MJS8" s="311"/>
      <c r="MJT8" s="310"/>
      <c r="MJU8" s="311"/>
      <c r="MJV8" s="310"/>
      <c r="MJW8" s="311"/>
      <c r="MJX8" s="310"/>
      <c r="MJY8" s="311"/>
      <c r="MJZ8" s="310"/>
      <c r="MKA8" s="311"/>
      <c r="MKB8" s="310"/>
      <c r="MKC8" s="311"/>
      <c r="MKD8" s="310"/>
      <c r="MKE8" s="311"/>
      <c r="MKF8" s="310"/>
      <c r="MKG8" s="311"/>
      <c r="MKH8" s="310"/>
      <c r="MKI8" s="311"/>
      <c r="MKJ8" s="310"/>
      <c r="MKK8" s="311"/>
      <c r="MKL8" s="310"/>
      <c r="MKM8" s="311"/>
      <c r="MKN8" s="310"/>
      <c r="MKO8" s="311"/>
      <c r="MKP8" s="310"/>
      <c r="MKQ8" s="311"/>
      <c r="MKR8" s="310"/>
      <c r="MKS8" s="311"/>
      <c r="MKT8" s="310"/>
      <c r="MKU8" s="311"/>
      <c r="MKV8" s="310"/>
      <c r="MKW8" s="311"/>
      <c r="MKX8" s="310"/>
      <c r="MKY8" s="311"/>
      <c r="MKZ8" s="310"/>
      <c r="MLA8" s="311"/>
      <c r="MLB8" s="310"/>
      <c r="MLC8" s="311"/>
      <c r="MLD8" s="310"/>
      <c r="MLE8" s="311"/>
      <c r="MLF8" s="310"/>
      <c r="MLG8" s="311"/>
      <c r="MLH8" s="310"/>
      <c r="MLI8" s="311"/>
      <c r="MLJ8" s="310"/>
      <c r="MLK8" s="311"/>
      <c r="MLL8" s="310"/>
      <c r="MLM8" s="311"/>
      <c r="MLN8" s="310"/>
      <c r="MLO8" s="311"/>
      <c r="MLP8" s="310"/>
      <c r="MLQ8" s="311"/>
      <c r="MLR8" s="310"/>
      <c r="MLS8" s="311"/>
      <c r="MLT8" s="310"/>
      <c r="MLU8" s="311"/>
      <c r="MLV8" s="310"/>
      <c r="MLW8" s="311"/>
      <c r="MLX8" s="310"/>
      <c r="MLY8" s="311"/>
      <c r="MLZ8" s="310"/>
      <c r="MMA8" s="311"/>
      <c r="MMB8" s="310"/>
      <c r="MMC8" s="311"/>
      <c r="MMD8" s="310"/>
      <c r="MME8" s="311"/>
      <c r="MMF8" s="310"/>
      <c r="MMG8" s="311"/>
      <c r="MMH8" s="310"/>
      <c r="MMI8" s="311"/>
      <c r="MMJ8" s="310"/>
      <c r="MMK8" s="311"/>
      <c r="MML8" s="310"/>
      <c r="MMM8" s="311"/>
      <c r="MMN8" s="310"/>
      <c r="MMO8" s="311"/>
      <c r="MMP8" s="310"/>
      <c r="MMQ8" s="311"/>
      <c r="MMR8" s="310"/>
      <c r="MMS8" s="311"/>
      <c r="MMT8" s="310"/>
      <c r="MMU8" s="311"/>
      <c r="MMV8" s="310"/>
      <c r="MMW8" s="311"/>
      <c r="MMX8" s="310"/>
      <c r="MMY8" s="311"/>
      <c r="MMZ8" s="310"/>
      <c r="MNA8" s="311"/>
      <c r="MNB8" s="310"/>
      <c r="MNC8" s="311"/>
      <c r="MND8" s="310"/>
      <c r="MNE8" s="311"/>
      <c r="MNF8" s="310"/>
      <c r="MNG8" s="311"/>
      <c r="MNH8" s="310"/>
      <c r="MNI8" s="311"/>
      <c r="MNJ8" s="310"/>
      <c r="MNK8" s="311"/>
      <c r="MNL8" s="310"/>
      <c r="MNM8" s="311"/>
      <c r="MNN8" s="310"/>
      <c r="MNO8" s="311"/>
      <c r="MNP8" s="310"/>
      <c r="MNQ8" s="311"/>
      <c r="MNR8" s="310"/>
      <c r="MNS8" s="311"/>
      <c r="MNT8" s="310"/>
      <c r="MNU8" s="311"/>
      <c r="MNV8" s="310"/>
      <c r="MNW8" s="311"/>
      <c r="MNX8" s="310"/>
      <c r="MNY8" s="311"/>
      <c r="MNZ8" s="310"/>
      <c r="MOA8" s="311"/>
      <c r="MOB8" s="310"/>
      <c r="MOC8" s="311"/>
      <c r="MOD8" s="310"/>
      <c r="MOE8" s="311"/>
      <c r="MOF8" s="310"/>
      <c r="MOG8" s="311"/>
      <c r="MOH8" s="310"/>
      <c r="MOI8" s="311"/>
      <c r="MOJ8" s="310"/>
      <c r="MOK8" s="311"/>
      <c r="MOL8" s="310"/>
      <c r="MOM8" s="311"/>
      <c r="MON8" s="310"/>
      <c r="MOO8" s="311"/>
      <c r="MOP8" s="310"/>
      <c r="MOQ8" s="311"/>
      <c r="MOR8" s="310"/>
      <c r="MOS8" s="311"/>
      <c r="MOT8" s="310"/>
      <c r="MOU8" s="311"/>
      <c r="MOV8" s="310"/>
      <c r="MOW8" s="311"/>
      <c r="MOX8" s="310"/>
      <c r="MOY8" s="311"/>
      <c r="MOZ8" s="310"/>
      <c r="MPA8" s="311"/>
      <c r="MPB8" s="310"/>
      <c r="MPC8" s="311"/>
      <c r="MPD8" s="310"/>
      <c r="MPE8" s="311"/>
      <c r="MPF8" s="310"/>
      <c r="MPG8" s="311"/>
      <c r="MPH8" s="310"/>
      <c r="MPI8" s="311"/>
      <c r="MPJ8" s="310"/>
      <c r="MPK8" s="311"/>
      <c r="MPL8" s="310"/>
      <c r="MPM8" s="311"/>
      <c r="MPN8" s="310"/>
      <c r="MPO8" s="311"/>
      <c r="MPP8" s="310"/>
      <c r="MPQ8" s="311"/>
      <c r="MPR8" s="310"/>
      <c r="MPS8" s="311"/>
      <c r="MPT8" s="310"/>
      <c r="MPU8" s="311"/>
      <c r="MPV8" s="310"/>
      <c r="MPW8" s="311"/>
      <c r="MPX8" s="310"/>
      <c r="MPY8" s="311"/>
      <c r="MPZ8" s="310"/>
      <c r="MQA8" s="311"/>
      <c r="MQB8" s="310"/>
      <c r="MQC8" s="311"/>
      <c r="MQD8" s="310"/>
      <c r="MQE8" s="311"/>
      <c r="MQF8" s="310"/>
      <c r="MQG8" s="311"/>
      <c r="MQH8" s="310"/>
      <c r="MQI8" s="311"/>
      <c r="MQJ8" s="310"/>
      <c r="MQK8" s="311"/>
      <c r="MQL8" s="310"/>
      <c r="MQM8" s="311"/>
      <c r="MQN8" s="310"/>
      <c r="MQO8" s="311"/>
      <c r="MQP8" s="310"/>
      <c r="MQQ8" s="311"/>
      <c r="MQR8" s="310"/>
      <c r="MQS8" s="311"/>
      <c r="MQT8" s="310"/>
      <c r="MQU8" s="311"/>
      <c r="MQV8" s="310"/>
      <c r="MQW8" s="311"/>
      <c r="MQX8" s="310"/>
      <c r="MQY8" s="311"/>
      <c r="MQZ8" s="310"/>
      <c r="MRA8" s="311"/>
      <c r="MRB8" s="310"/>
      <c r="MRC8" s="311"/>
      <c r="MRD8" s="310"/>
      <c r="MRE8" s="311"/>
      <c r="MRF8" s="310"/>
      <c r="MRG8" s="311"/>
      <c r="MRH8" s="310"/>
      <c r="MRI8" s="311"/>
      <c r="MRJ8" s="310"/>
      <c r="MRK8" s="311"/>
      <c r="MRL8" s="310"/>
      <c r="MRM8" s="311"/>
      <c r="MRN8" s="310"/>
      <c r="MRO8" s="311"/>
      <c r="MRP8" s="310"/>
      <c r="MRQ8" s="311"/>
      <c r="MRR8" s="310"/>
      <c r="MRS8" s="311"/>
      <c r="MRT8" s="310"/>
      <c r="MRU8" s="311"/>
      <c r="MRV8" s="310"/>
      <c r="MRW8" s="311"/>
      <c r="MRX8" s="310"/>
      <c r="MRY8" s="311"/>
      <c r="MRZ8" s="310"/>
      <c r="MSA8" s="311"/>
      <c r="MSB8" s="310"/>
      <c r="MSC8" s="311"/>
      <c r="MSD8" s="310"/>
      <c r="MSE8" s="311"/>
      <c r="MSF8" s="310"/>
      <c r="MSG8" s="311"/>
      <c r="MSH8" s="310"/>
      <c r="MSI8" s="311"/>
      <c r="MSJ8" s="310"/>
      <c r="MSK8" s="311"/>
      <c r="MSL8" s="310"/>
      <c r="MSM8" s="311"/>
      <c r="MSN8" s="310"/>
      <c r="MSO8" s="311"/>
      <c r="MSP8" s="310"/>
      <c r="MSQ8" s="311"/>
      <c r="MSR8" s="310"/>
      <c r="MSS8" s="311"/>
      <c r="MST8" s="310"/>
      <c r="MSU8" s="311"/>
      <c r="MSV8" s="310"/>
      <c r="MSW8" s="311"/>
      <c r="MSX8" s="310"/>
      <c r="MSY8" s="311"/>
      <c r="MSZ8" s="310"/>
      <c r="MTA8" s="311"/>
      <c r="MTB8" s="310"/>
      <c r="MTC8" s="311"/>
      <c r="MTD8" s="310"/>
      <c r="MTE8" s="311"/>
      <c r="MTF8" s="310"/>
      <c r="MTG8" s="311"/>
      <c r="MTH8" s="310"/>
      <c r="MTI8" s="311"/>
      <c r="MTJ8" s="310"/>
      <c r="MTK8" s="311"/>
      <c r="MTL8" s="310"/>
      <c r="MTM8" s="311"/>
      <c r="MTN8" s="310"/>
      <c r="MTO8" s="311"/>
      <c r="MTP8" s="310"/>
      <c r="MTQ8" s="311"/>
      <c r="MTR8" s="310"/>
      <c r="MTS8" s="311"/>
      <c r="MTT8" s="310"/>
      <c r="MTU8" s="311"/>
      <c r="MTV8" s="310"/>
      <c r="MTW8" s="311"/>
      <c r="MTX8" s="310"/>
      <c r="MTY8" s="311"/>
      <c r="MTZ8" s="310"/>
      <c r="MUA8" s="311"/>
      <c r="MUB8" s="310"/>
      <c r="MUC8" s="311"/>
      <c r="MUD8" s="310"/>
      <c r="MUE8" s="311"/>
      <c r="MUF8" s="310"/>
      <c r="MUG8" s="311"/>
      <c r="MUH8" s="310"/>
      <c r="MUI8" s="311"/>
      <c r="MUJ8" s="310"/>
      <c r="MUK8" s="311"/>
      <c r="MUL8" s="310"/>
      <c r="MUM8" s="311"/>
      <c r="MUN8" s="310"/>
      <c r="MUO8" s="311"/>
      <c r="MUP8" s="310"/>
      <c r="MUQ8" s="311"/>
      <c r="MUR8" s="310"/>
      <c r="MUS8" s="311"/>
      <c r="MUT8" s="310"/>
      <c r="MUU8" s="311"/>
      <c r="MUV8" s="310"/>
      <c r="MUW8" s="311"/>
      <c r="MUX8" s="310"/>
      <c r="MUY8" s="311"/>
      <c r="MUZ8" s="310"/>
      <c r="MVA8" s="311"/>
      <c r="MVB8" s="310"/>
      <c r="MVC8" s="311"/>
      <c r="MVD8" s="310"/>
      <c r="MVE8" s="311"/>
      <c r="MVF8" s="310"/>
      <c r="MVG8" s="311"/>
      <c r="MVH8" s="310"/>
      <c r="MVI8" s="311"/>
      <c r="MVJ8" s="310"/>
      <c r="MVK8" s="311"/>
      <c r="MVL8" s="310"/>
      <c r="MVM8" s="311"/>
      <c r="MVN8" s="310"/>
      <c r="MVO8" s="311"/>
      <c r="MVP8" s="310"/>
      <c r="MVQ8" s="311"/>
      <c r="MVR8" s="310"/>
      <c r="MVS8" s="311"/>
      <c r="MVT8" s="310"/>
      <c r="MVU8" s="311"/>
      <c r="MVV8" s="310"/>
      <c r="MVW8" s="311"/>
      <c r="MVX8" s="310"/>
      <c r="MVY8" s="311"/>
      <c r="MVZ8" s="310"/>
      <c r="MWA8" s="311"/>
      <c r="MWB8" s="310"/>
      <c r="MWC8" s="311"/>
      <c r="MWD8" s="310"/>
      <c r="MWE8" s="311"/>
      <c r="MWF8" s="310"/>
      <c r="MWG8" s="311"/>
      <c r="MWH8" s="310"/>
      <c r="MWI8" s="311"/>
      <c r="MWJ8" s="310"/>
      <c r="MWK8" s="311"/>
      <c r="MWL8" s="310"/>
      <c r="MWM8" s="311"/>
      <c r="MWN8" s="310"/>
      <c r="MWO8" s="311"/>
      <c r="MWP8" s="310"/>
      <c r="MWQ8" s="311"/>
      <c r="MWR8" s="310"/>
      <c r="MWS8" s="311"/>
      <c r="MWT8" s="310"/>
      <c r="MWU8" s="311"/>
      <c r="MWV8" s="310"/>
      <c r="MWW8" s="311"/>
      <c r="MWX8" s="310"/>
      <c r="MWY8" s="311"/>
      <c r="MWZ8" s="310"/>
      <c r="MXA8" s="311"/>
      <c r="MXB8" s="310"/>
      <c r="MXC8" s="311"/>
      <c r="MXD8" s="310"/>
      <c r="MXE8" s="311"/>
      <c r="MXF8" s="310"/>
      <c r="MXG8" s="311"/>
      <c r="MXH8" s="310"/>
      <c r="MXI8" s="311"/>
      <c r="MXJ8" s="310"/>
      <c r="MXK8" s="311"/>
      <c r="MXL8" s="310"/>
      <c r="MXM8" s="311"/>
      <c r="MXN8" s="310"/>
      <c r="MXO8" s="311"/>
      <c r="MXP8" s="310"/>
      <c r="MXQ8" s="311"/>
      <c r="MXR8" s="310"/>
      <c r="MXS8" s="311"/>
      <c r="MXT8" s="310"/>
      <c r="MXU8" s="311"/>
      <c r="MXV8" s="310"/>
      <c r="MXW8" s="311"/>
      <c r="MXX8" s="310"/>
      <c r="MXY8" s="311"/>
      <c r="MXZ8" s="310"/>
      <c r="MYA8" s="311"/>
      <c r="MYB8" s="310"/>
      <c r="MYC8" s="311"/>
      <c r="MYD8" s="310"/>
      <c r="MYE8" s="311"/>
      <c r="MYF8" s="310"/>
      <c r="MYG8" s="311"/>
      <c r="MYH8" s="310"/>
      <c r="MYI8" s="311"/>
      <c r="MYJ8" s="310"/>
      <c r="MYK8" s="311"/>
      <c r="MYL8" s="310"/>
      <c r="MYM8" s="311"/>
      <c r="MYN8" s="310"/>
      <c r="MYO8" s="311"/>
      <c r="MYP8" s="310"/>
      <c r="MYQ8" s="311"/>
      <c r="MYR8" s="310"/>
      <c r="MYS8" s="311"/>
      <c r="MYT8" s="310"/>
      <c r="MYU8" s="311"/>
      <c r="MYV8" s="310"/>
      <c r="MYW8" s="311"/>
      <c r="MYX8" s="310"/>
      <c r="MYY8" s="311"/>
      <c r="MYZ8" s="310"/>
      <c r="MZA8" s="311"/>
      <c r="MZB8" s="310"/>
      <c r="MZC8" s="311"/>
      <c r="MZD8" s="310"/>
      <c r="MZE8" s="311"/>
      <c r="MZF8" s="310"/>
      <c r="MZG8" s="311"/>
      <c r="MZH8" s="310"/>
      <c r="MZI8" s="311"/>
      <c r="MZJ8" s="310"/>
      <c r="MZK8" s="311"/>
      <c r="MZL8" s="310"/>
      <c r="MZM8" s="311"/>
      <c r="MZN8" s="310"/>
      <c r="MZO8" s="311"/>
      <c r="MZP8" s="310"/>
      <c r="MZQ8" s="311"/>
      <c r="MZR8" s="310"/>
      <c r="MZS8" s="311"/>
      <c r="MZT8" s="310"/>
      <c r="MZU8" s="311"/>
      <c r="MZV8" s="310"/>
      <c r="MZW8" s="311"/>
      <c r="MZX8" s="310"/>
      <c r="MZY8" s="311"/>
      <c r="MZZ8" s="310"/>
      <c r="NAA8" s="311"/>
      <c r="NAB8" s="310"/>
      <c r="NAC8" s="311"/>
      <c r="NAD8" s="310"/>
      <c r="NAE8" s="311"/>
      <c r="NAF8" s="310"/>
      <c r="NAG8" s="311"/>
      <c r="NAH8" s="310"/>
      <c r="NAI8" s="311"/>
      <c r="NAJ8" s="310"/>
      <c r="NAK8" s="311"/>
      <c r="NAL8" s="310"/>
      <c r="NAM8" s="311"/>
      <c r="NAN8" s="310"/>
      <c r="NAO8" s="311"/>
      <c r="NAP8" s="310"/>
      <c r="NAQ8" s="311"/>
      <c r="NAR8" s="310"/>
      <c r="NAS8" s="311"/>
      <c r="NAT8" s="310"/>
      <c r="NAU8" s="311"/>
      <c r="NAV8" s="310"/>
      <c r="NAW8" s="311"/>
      <c r="NAX8" s="310"/>
      <c r="NAY8" s="311"/>
      <c r="NAZ8" s="310"/>
      <c r="NBA8" s="311"/>
      <c r="NBB8" s="310"/>
      <c r="NBC8" s="311"/>
      <c r="NBD8" s="310"/>
      <c r="NBE8" s="311"/>
      <c r="NBF8" s="310"/>
      <c r="NBG8" s="311"/>
      <c r="NBH8" s="310"/>
      <c r="NBI8" s="311"/>
      <c r="NBJ8" s="310"/>
      <c r="NBK8" s="311"/>
      <c r="NBL8" s="310"/>
      <c r="NBM8" s="311"/>
      <c r="NBN8" s="310"/>
      <c r="NBO8" s="311"/>
      <c r="NBP8" s="310"/>
      <c r="NBQ8" s="311"/>
      <c r="NBR8" s="310"/>
      <c r="NBS8" s="311"/>
      <c r="NBT8" s="310"/>
      <c r="NBU8" s="311"/>
      <c r="NBV8" s="310"/>
      <c r="NBW8" s="311"/>
      <c r="NBX8" s="310"/>
      <c r="NBY8" s="311"/>
      <c r="NBZ8" s="310"/>
      <c r="NCA8" s="311"/>
      <c r="NCB8" s="310"/>
      <c r="NCC8" s="311"/>
      <c r="NCD8" s="310"/>
      <c r="NCE8" s="311"/>
      <c r="NCF8" s="310"/>
      <c r="NCG8" s="311"/>
      <c r="NCH8" s="310"/>
      <c r="NCI8" s="311"/>
      <c r="NCJ8" s="310"/>
      <c r="NCK8" s="311"/>
      <c r="NCL8" s="310"/>
      <c r="NCM8" s="311"/>
      <c r="NCN8" s="310"/>
      <c r="NCO8" s="311"/>
      <c r="NCP8" s="310"/>
      <c r="NCQ8" s="311"/>
      <c r="NCR8" s="310"/>
      <c r="NCS8" s="311"/>
      <c r="NCT8" s="310"/>
      <c r="NCU8" s="311"/>
      <c r="NCV8" s="310"/>
      <c r="NCW8" s="311"/>
      <c r="NCX8" s="310"/>
      <c r="NCY8" s="311"/>
      <c r="NCZ8" s="310"/>
      <c r="NDA8" s="311"/>
      <c r="NDB8" s="310"/>
      <c r="NDC8" s="311"/>
      <c r="NDD8" s="310"/>
      <c r="NDE8" s="311"/>
      <c r="NDF8" s="310"/>
      <c r="NDG8" s="311"/>
      <c r="NDH8" s="310"/>
      <c r="NDI8" s="311"/>
      <c r="NDJ8" s="310"/>
      <c r="NDK8" s="311"/>
      <c r="NDL8" s="310"/>
      <c r="NDM8" s="311"/>
      <c r="NDN8" s="310"/>
      <c r="NDO8" s="311"/>
      <c r="NDP8" s="310"/>
      <c r="NDQ8" s="311"/>
      <c r="NDR8" s="310"/>
      <c r="NDS8" s="311"/>
      <c r="NDT8" s="310"/>
      <c r="NDU8" s="311"/>
      <c r="NDV8" s="310"/>
      <c r="NDW8" s="311"/>
      <c r="NDX8" s="310"/>
      <c r="NDY8" s="311"/>
      <c r="NDZ8" s="310"/>
      <c r="NEA8" s="311"/>
      <c r="NEB8" s="310"/>
      <c r="NEC8" s="311"/>
      <c r="NED8" s="310"/>
      <c r="NEE8" s="311"/>
      <c r="NEF8" s="310"/>
      <c r="NEG8" s="311"/>
      <c r="NEH8" s="310"/>
      <c r="NEI8" s="311"/>
      <c r="NEJ8" s="310"/>
      <c r="NEK8" s="311"/>
      <c r="NEL8" s="310"/>
      <c r="NEM8" s="311"/>
      <c r="NEN8" s="310"/>
      <c r="NEO8" s="311"/>
      <c r="NEP8" s="310"/>
      <c r="NEQ8" s="311"/>
      <c r="NER8" s="310"/>
      <c r="NES8" s="311"/>
      <c r="NET8" s="310"/>
      <c r="NEU8" s="311"/>
      <c r="NEV8" s="310"/>
      <c r="NEW8" s="311"/>
      <c r="NEX8" s="310"/>
      <c r="NEY8" s="311"/>
      <c r="NEZ8" s="310"/>
      <c r="NFA8" s="311"/>
      <c r="NFB8" s="310"/>
      <c r="NFC8" s="311"/>
      <c r="NFD8" s="310"/>
      <c r="NFE8" s="311"/>
      <c r="NFF8" s="310"/>
      <c r="NFG8" s="311"/>
      <c r="NFH8" s="310"/>
      <c r="NFI8" s="311"/>
      <c r="NFJ8" s="310"/>
      <c r="NFK8" s="311"/>
      <c r="NFL8" s="310"/>
      <c r="NFM8" s="311"/>
      <c r="NFN8" s="310"/>
      <c r="NFO8" s="311"/>
      <c r="NFP8" s="310"/>
      <c r="NFQ8" s="311"/>
      <c r="NFR8" s="310"/>
      <c r="NFS8" s="311"/>
      <c r="NFT8" s="310"/>
      <c r="NFU8" s="311"/>
      <c r="NFV8" s="310"/>
      <c r="NFW8" s="311"/>
      <c r="NFX8" s="310"/>
      <c r="NFY8" s="311"/>
      <c r="NFZ8" s="310"/>
      <c r="NGA8" s="311"/>
      <c r="NGB8" s="310"/>
      <c r="NGC8" s="311"/>
      <c r="NGD8" s="310"/>
      <c r="NGE8" s="311"/>
      <c r="NGF8" s="310"/>
      <c r="NGG8" s="311"/>
      <c r="NGH8" s="310"/>
      <c r="NGI8" s="311"/>
      <c r="NGJ8" s="310"/>
      <c r="NGK8" s="311"/>
      <c r="NGL8" s="310"/>
      <c r="NGM8" s="311"/>
      <c r="NGN8" s="310"/>
      <c r="NGO8" s="311"/>
      <c r="NGP8" s="310"/>
      <c r="NGQ8" s="311"/>
      <c r="NGR8" s="310"/>
      <c r="NGS8" s="311"/>
      <c r="NGT8" s="310"/>
      <c r="NGU8" s="311"/>
      <c r="NGV8" s="310"/>
      <c r="NGW8" s="311"/>
      <c r="NGX8" s="310"/>
      <c r="NGY8" s="311"/>
      <c r="NGZ8" s="310"/>
      <c r="NHA8" s="311"/>
      <c r="NHB8" s="310"/>
      <c r="NHC8" s="311"/>
      <c r="NHD8" s="310"/>
      <c r="NHE8" s="311"/>
      <c r="NHF8" s="310"/>
      <c r="NHG8" s="311"/>
      <c r="NHH8" s="310"/>
      <c r="NHI8" s="311"/>
      <c r="NHJ8" s="310"/>
      <c r="NHK8" s="311"/>
      <c r="NHL8" s="310"/>
      <c r="NHM8" s="311"/>
      <c r="NHN8" s="310"/>
      <c r="NHO8" s="311"/>
      <c r="NHP8" s="310"/>
      <c r="NHQ8" s="311"/>
      <c r="NHR8" s="310"/>
      <c r="NHS8" s="311"/>
      <c r="NHT8" s="310"/>
      <c r="NHU8" s="311"/>
      <c r="NHV8" s="310"/>
      <c r="NHW8" s="311"/>
      <c r="NHX8" s="310"/>
      <c r="NHY8" s="311"/>
      <c r="NHZ8" s="310"/>
      <c r="NIA8" s="311"/>
      <c r="NIB8" s="310"/>
      <c r="NIC8" s="311"/>
      <c r="NID8" s="310"/>
      <c r="NIE8" s="311"/>
      <c r="NIF8" s="310"/>
      <c r="NIG8" s="311"/>
      <c r="NIH8" s="310"/>
      <c r="NII8" s="311"/>
      <c r="NIJ8" s="310"/>
      <c r="NIK8" s="311"/>
      <c r="NIL8" s="310"/>
      <c r="NIM8" s="311"/>
      <c r="NIN8" s="310"/>
      <c r="NIO8" s="311"/>
      <c r="NIP8" s="310"/>
      <c r="NIQ8" s="311"/>
      <c r="NIR8" s="310"/>
      <c r="NIS8" s="311"/>
      <c r="NIT8" s="310"/>
      <c r="NIU8" s="311"/>
      <c r="NIV8" s="310"/>
      <c r="NIW8" s="311"/>
      <c r="NIX8" s="310"/>
      <c r="NIY8" s="311"/>
      <c r="NIZ8" s="310"/>
      <c r="NJA8" s="311"/>
      <c r="NJB8" s="310"/>
      <c r="NJC8" s="311"/>
      <c r="NJD8" s="310"/>
      <c r="NJE8" s="311"/>
      <c r="NJF8" s="310"/>
      <c r="NJG8" s="311"/>
      <c r="NJH8" s="310"/>
      <c r="NJI8" s="311"/>
      <c r="NJJ8" s="310"/>
      <c r="NJK8" s="311"/>
      <c r="NJL8" s="310"/>
      <c r="NJM8" s="311"/>
      <c r="NJN8" s="310"/>
      <c r="NJO8" s="311"/>
      <c r="NJP8" s="310"/>
      <c r="NJQ8" s="311"/>
      <c r="NJR8" s="310"/>
      <c r="NJS8" s="311"/>
      <c r="NJT8" s="310"/>
      <c r="NJU8" s="311"/>
      <c r="NJV8" s="310"/>
      <c r="NJW8" s="311"/>
      <c r="NJX8" s="310"/>
      <c r="NJY8" s="311"/>
      <c r="NJZ8" s="310"/>
      <c r="NKA8" s="311"/>
      <c r="NKB8" s="310"/>
      <c r="NKC8" s="311"/>
      <c r="NKD8" s="310"/>
      <c r="NKE8" s="311"/>
      <c r="NKF8" s="310"/>
      <c r="NKG8" s="311"/>
      <c r="NKH8" s="310"/>
      <c r="NKI8" s="311"/>
      <c r="NKJ8" s="310"/>
      <c r="NKK8" s="311"/>
      <c r="NKL8" s="310"/>
      <c r="NKM8" s="311"/>
      <c r="NKN8" s="310"/>
      <c r="NKO8" s="311"/>
      <c r="NKP8" s="310"/>
      <c r="NKQ8" s="311"/>
      <c r="NKR8" s="310"/>
      <c r="NKS8" s="311"/>
      <c r="NKT8" s="310"/>
      <c r="NKU8" s="311"/>
      <c r="NKV8" s="310"/>
      <c r="NKW8" s="311"/>
      <c r="NKX8" s="310"/>
      <c r="NKY8" s="311"/>
      <c r="NKZ8" s="310"/>
      <c r="NLA8" s="311"/>
      <c r="NLB8" s="310"/>
      <c r="NLC8" s="311"/>
      <c r="NLD8" s="310"/>
      <c r="NLE8" s="311"/>
      <c r="NLF8" s="310"/>
      <c r="NLG8" s="311"/>
      <c r="NLH8" s="310"/>
      <c r="NLI8" s="311"/>
      <c r="NLJ8" s="310"/>
      <c r="NLK8" s="311"/>
      <c r="NLL8" s="310"/>
      <c r="NLM8" s="311"/>
      <c r="NLN8" s="310"/>
      <c r="NLO8" s="311"/>
      <c r="NLP8" s="310"/>
      <c r="NLQ8" s="311"/>
      <c r="NLR8" s="310"/>
      <c r="NLS8" s="311"/>
      <c r="NLT8" s="310"/>
      <c r="NLU8" s="311"/>
      <c r="NLV8" s="310"/>
      <c r="NLW8" s="311"/>
      <c r="NLX8" s="310"/>
      <c r="NLY8" s="311"/>
      <c r="NLZ8" s="310"/>
      <c r="NMA8" s="311"/>
      <c r="NMB8" s="310"/>
      <c r="NMC8" s="311"/>
      <c r="NMD8" s="310"/>
      <c r="NME8" s="311"/>
      <c r="NMF8" s="310"/>
      <c r="NMG8" s="311"/>
      <c r="NMH8" s="310"/>
      <c r="NMI8" s="311"/>
      <c r="NMJ8" s="310"/>
      <c r="NMK8" s="311"/>
      <c r="NML8" s="310"/>
      <c r="NMM8" s="311"/>
      <c r="NMN8" s="310"/>
      <c r="NMO8" s="311"/>
      <c r="NMP8" s="310"/>
      <c r="NMQ8" s="311"/>
      <c r="NMR8" s="310"/>
      <c r="NMS8" s="311"/>
      <c r="NMT8" s="310"/>
      <c r="NMU8" s="311"/>
      <c r="NMV8" s="310"/>
      <c r="NMW8" s="311"/>
      <c r="NMX8" s="310"/>
      <c r="NMY8" s="311"/>
      <c r="NMZ8" s="310"/>
      <c r="NNA8" s="311"/>
      <c r="NNB8" s="310"/>
      <c r="NNC8" s="311"/>
      <c r="NND8" s="310"/>
      <c r="NNE8" s="311"/>
      <c r="NNF8" s="310"/>
      <c r="NNG8" s="311"/>
      <c r="NNH8" s="310"/>
      <c r="NNI8" s="311"/>
      <c r="NNJ8" s="310"/>
      <c r="NNK8" s="311"/>
      <c r="NNL8" s="310"/>
      <c r="NNM8" s="311"/>
      <c r="NNN8" s="310"/>
      <c r="NNO8" s="311"/>
      <c r="NNP8" s="310"/>
      <c r="NNQ8" s="311"/>
      <c r="NNR8" s="310"/>
      <c r="NNS8" s="311"/>
      <c r="NNT8" s="310"/>
      <c r="NNU8" s="311"/>
      <c r="NNV8" s="310"/>
      <c r="NNW8" s="311"/>
      <c r="NNX8" s="310"/>
      <c r="NNY8" s="311"/>
      <c r="NNZ8" s="310"/>
      <c r="NOA8" s="311"/>
      <c r="NOB8" s="310"/>
      <c r="NOC8" s="311"/>
      <c r="NOD8" s="310"/>
      <c r="NOE8" s="311"/>
      <c r="NOF8" s="310"/>
      <c r="NOG8" s="311"/>
      <c r="NOH8" s="310"/>
      <c r="NOI8" s="311"/>
      <c r="NOJ8" s="310"/>
      <c r="NOK8" s="311"/>
      <c r="NOL8" s="310"/>
      <c r="NOM8" s="311"/>
      <c r="NON8" s="310"/>
      <c r="NOO8" s="311"/>
      <c r="NOP8" s="310"/>
      <c r="NOQ8" s="311"/>
      <c r="NOR8" s="310"/>
      <c r="NOS8" s="311"/>
      <c r="NOT8" s="310"/>
      <c r="NOU8" s="311"/>
      <c r="NOV8" s="310"/>
      <c r="NOW8" s="311"/>
      <c r="NOX8" s="310"/>
      <c r="NOY8" s="311"/>
      <c r="NOZ8" s="310"/>
      <c r="NPA8" s="311"/>
      <c r="NPB8" s="310"/>
      <c r="NPC8" s="311"/>
      <c r="NPD8" s="310"/>
      <c r="NPE8" s="311"/>
      <c r="NPF8" s="310"/>
      <c r="NPG8" s="311"/>
      <c r="NPH8" s="310"/>
      <c r="NPI8" s="311"/>
      <c r="NPJ8" s="310"/>
      <c r="NPK8" s="311"/>
      <c r="NPL8" s="310"/>
      <c r="NPM8" s="311"/>
      <c r="NPN8" s="310"/>
      <c r="NPO8" s="311"/>
      <c r="NPP8" s="310"/>
      <c r="NPQ8" s="311"/>
      <c r="NPR8" s="310"/>
      <c r="NPS8" s="311"/>
      <c r="NPT8" s="310"/>
      <c r="NPU8" s="311"/>
      <c r="NPV8" s="310"/>
      <c r="NPW8" s="311"/>
      <c r="NPX8" s="310"/>
      <c r="NPY8" s="311"/>
      <c r="NPZ8" s="310"/>
      <c r="NQA8" s="311"/>
      <c r="NQB8" s="310"/>
      <c r="NQC8" s="311"/>
      <c r="NQD8" s="310"/>
      <c r="NQE8" s="311"/>
      <c r="NQF8" s="310"/>
      <c r="NQG8" s="311"/>
      <c r="NQH8" s="310"/>
      <c r="NQI8" s="311"/>
      <c r="NQJ8" s="310"/>
      <c r="NQK8" s="311"/>
      <c r="NQL8" s="310"/>
      <c r="NQM8" s="311"/>
      <c r="NQN8" s="310"/>
      <c r="NQO8" s="311"/>
      <c r="NQP8" s="310"/>
      <c r="NQQ8" s="311"/>
      <c r="NQR8" s="310"/>
      <c r="NQS8" s="311"/>
      <c r="NQT8" s="310"/>
      <c r="NQU8" s="311"/>
      <c r="NQV8" s="310"/>
      <c r="NQW8" s="311"/>
      <c r="NQX8" s="310"/>
      <c r="NQY8" s="311"/>
      <c r="NQZ8" s="310"/>
      <c r="NRA8" s="311"/>
      <c r="NRB8" s="310"/>
      <c r="NRC8" s="311"/>
      <c r="NRD8" s="310"/>
      <c r="NRE8" s="311"/>
      <c r="NRF8" s="310"/>
      <c r="NRG8" s="311"/>
      <c r="NRH8" s="310"/>
      <c r="NRI8" s="311"/>
      <c r="NRJ8" s="310"/>
      <c r="NRK8" s="311"/>
      <c r="NRL8" s="310"/>
      <c r="NRM8" s="311"/>
      <c r="NRN8" s="310"/>
      <c r="NRO8" s="311"/>
      <c r="NRP8" s="310"/>
      <c r="NRQ8" s="311"/>
      <c r="NRR8" s="310"/>
      <c r="NRS8" s="311"/>
      <c r="NRT8" s="310"/>
      <c r="NRU8" s="311"/>
      <c r="NRV8" s="310"/>
      <c r="NRW8" s="311"/>
      <c r="NRX8" s="310"/>
      <c r="NRY8" s="311"/>
      <c r="NRZ8" s="310"/>
      <c r="NSA8" s="311"/>
      <c r="NSB8" s="310"/>
      <c r="NSC8" s="311"/>
      <c r="NSD8" s="310"/>
      <c r="NSE8" s="311"/>
      <c r="NSF8" s="310"/>
      <c r="NSG8" s="311"/>
      <c r="NSH8" s="310"/>
      <c r="NSI8" s="311"/>
      <c r="NSJ8" s="310"/>
      <c r="NSK8" s="311"/>
      <c r="NSL8" s="310"/>
      <c r="NSM8" s="311"/>
      <c r="NSN8" s="310"/>
      <c r="NSO8" s="311"/>
      <c r="NSP8" s="310"/>
      <c r="NSQ8" s="311"/>
      <c r="NSR8" s="310"/>
      <c r="NSS8" s="311"/>
      <c r="NST8" s="310"/>
      <c r="NSU8" s="311"/>
      <c r="NSV8" s="310"/>
      <c r="NSW8" s="311"/>
      <c r="NSX8" s="310"/>
      <c r="NSY8" s="311"/>
      <c r="NSZ8" s="310"/>
      <c r="NTA8" s="311"/>
      <c r="NTB8" s="310"/>
      <c r="NTC8" s="311"/>
      <c r="NTD8" s="310"/>
      <c r="NTE8" s="311"/>
      <c r="NTF8" s="310"/>
      <c r="NTG8" s="311"/>
      <c r="NTH8" s="310"/>
      <c r="NTI8" s="311"/>
      <c r="NTJ8" s="310"/>
      <c r="NTK8" s="311"/>
      <c r="NTL8" s="310"/>
      <c r="NTM8" s="311"/>
      <c r="NTN8" s="310"/>
      <c r="NTO8" s="311"/>
      <c r="NTP8" s="310"/>
      <c r="NTQ8" s="311"/>
      <c r="NTR8" s="310"/>
      <c r="NTS8" s="311"/>
      <c r="NTT8" s="310"/>
      <c r="NTU8" s="311"/>
      <c r="NTV8" s="310"/>
      <c r="NTW8" s="311"/>
      <c r="NTX8" s="310"/>
      <c r="NTY8" s="311"/>
      <c r="NTZ8" s="310"/>
      <c r="NUA8" s="311"/>
      <c r="NUB8" s="310"/>
      <c r="NUC8" s="311"/>
      <c r="NUD8" s="310"/>
      <c r="NUE8" s="311"/>
      <c r="NUF8" s="310"/>
      <c r="NUG8" s="311"/>
      <c r="NUH8" s="310"/>
      <c r="NUI8" s="311"/>
      <c r="NUJ8" s="310"/>
      <c r="NUK8" s="311"/>
      <c r="NUL8" s="310"/>
      <c r="NUM8" s="311"/>
      <c r="NUN8" s="310"/>
      <c r="NUO8" s="311"/>
      <c r="NUP8" s="310"/>
      <c r="NUQ8" s="311"/>
      <c r="NUR8" s="310"/>
      <c r="NUS8" s="311"/>
      <c r="NUT8" s="310"/>
      <c r="NUU8" s="311"/>
      <c r="NUV8" s="310"/>
      <c r="NUW8" s="311"/>
      <c r="NUX8" s="310"/>
      <c r="NUY8" s="311"/>
      <c r="NUZ8" s="310"/>
      <c r="NVA8" s="311"/>
      <c r="NVB8" s="310"/>
      <c r="NVC8" s="311"/>
      <c r="NVD8" s="310"/>
      <c r="NVE8" s="311"/>
      <c r="NVF8" s="310"/>
      <c r="NVG8" s="311"/>
      <c r="NVH8" s="310"/>
      <c r="NVI8" s="311"/>
      <c r="NVJ8" s="310"/>
      <c r="NVK8" s="311"/>
      <c r="NVL8" s="310"/>
      <c r="NVM8" s="311"/>
      <c r="NVN8" s="310"/>
      <c r="NVO8" s="311"/>
      <c r="NVP8" s="310"/>
      <c r="NVQ8" s="311"/>
      <c r="NVR8" s="310"/>
      <c r="NVS8" s="311"/>
      <c r="NVT8" s="310"/>
      <c r="NVU8" s="311"/>
      <c r="NVV8" s="310"/>
      <c r="NVW8" s="311"/>
      <c r="NVX8" s="310"/>
      <c r="NVY8" s="311"/>
      <c r="NVZ8" s="310"/>
      <c r="NWA8" s="311"/>
      <c r="NWB8" s="310"/>
      <c r="NWC8" s="311"/>
      <c r="NWD8" s="310"/>
      <c r="NWE8" s="311"/>
      <c r="NWF8" s="310"/>
      <c r="NWG8" s="311"/>
      <c r="NWH8" s="310"/>
      <c r="NWI8" s="311"/>
      <c r="NWJ8" s="310"/>
      <c r="NWK8" s="311"/>
      <c r="NWL8" s="310"/>
      <c r="NWM8" s="311"/>
      <c r="NWN8" s="310"/>
      <c r="NWO8" s="311"/>
      <c r="NWP8" s="310"/>
      <c r="NWQ8" s="311"/>
      <c r="NWR8" s="310"/>
      <c r="NWS8" s="311"/>
      <c r="NWT8" s="310"/>
      <c r="NWU8" s="311"/>
      <c r="NWV8" s="310"/>
      <c r="NWW8" s="311"/>
      <c r="NWX8" s="310"/>
      <c r="NWY8" s="311"/>
      <c r="NWZ8" s="310"/>
      <c r="NXA8" s="311"/>
      <c r="NXB8" s="310"/>
      <c r="NXC8" s="311"/>
      <c r="NXD8" s="310"/>
      <c r="NXE8" s="311"/>
      <c r="NXF8" s="310"/>
      <c r="NXG8" s="311"/>
      <c r="NXH8" s="310"/>
      <c r="NXI8" s="311"/>
      <c r="NXJ8" s="310"/>
      <c r="NXK8" s="311"/>
      <c r="NXL8" s="310"/>
      <c r="NXM8" s="311"/>
      <c r="NXN8" s="310"/>
      <c r="NXO8" s="311"/>
      <c r="NXP8" s="310"/>
      <c r="NXQ8" s="311"/>
      <c r="NXR8" s="310"/>
      <c r="NXS8" s="311"/>
      <c r="NXT8" s="310"/>
      <c r="NXU8" s="311"/>
      <c r="NXV8" s="310"/>
      <c r="NXW8" s="311"/>
      <c r="NXX8" s="310"/>
      <c r="NXY8" s="311"/>
      <c r="NXZ8" s="310"/>
      <c r="NYA8" s="311"/>
      <c r="NYB8" s="310"/>
      <c r="NYC8" s="311"/>
      <c r="NYD8" s="310"/>
      <c r="NYE8" s="311"/>
      <c r="NYF8" s="310"/>
      <c r="NYG8" s="311"/>
      <c r="NYH8" s="310"/>
      <c r="NYI8" s="311"/>
      <c r="NYJ8" s="310"/>
      <c r="NYK8" s="311"/>
      <c r="NYL8" s="310"/>
      <c r="NYM8" s="311"/>
      <c r="NYN8" s="310"/>
      <c r="NYO8" s="311"/>
      <c r="NYP8" s="310"/>
      <c r="NYQ8" s="311"/>
      <c r="NYR8" s="310"/>
      <c r="NYS8" s="311"/>
      <c r="NYT8" s="310"/>
      <c r="NYU8" s="311"/>
      <c r="NYV8" s="310"/>
      <c r="NYW8" s="311"/>
      <c r="NYX8" s="310"/>
      <c r="NYY8" s="311"/>
      <c r="NYZ8" s="310"/>
      <c r="NZA8" s="311"/>
      <c r="NZB8" s="310"/>
      <c r="NZC8" s="311"/>
      <c r="NZD8" s="310"/>
      <c r="NZE8" s="311"/>
      <c r="NZF8" s="310"/>
      <c r="NZG8" s="311"/>
      <c r="NZH8" s="310"/>
      <c r="NZI8" s="311"/>
      <c r="NZJ8" s="310"/>
      <c r="NZK8" s="311"/>
      <c r="NZL8" s="310"/>
      <c r="NZM8" s="311"/>
      <c r="NZN8" s="310"/>
      <c r="NZO8" s="311"/>
      <c r="NZP8" s="310"/>
      <c r="NZQ8" s="311"/>
      <c r="NZR8" s="310"/>
      <c r="NZS8" s="311"/>
      <c r="NZT8" s="310"/>
      <c r="NZU8" s="311"/>
      <c r="NZV8" s="310"/>
      <c r="NZW8" s="311"/>
      <c r="NZX8" s="310"/>
      <c r="NZY8" s="311"/>
      <c r="NZZ8" s="310"/>
      <c r="OAA8" s="311"/>
      <c r="OAB8" s="310"/>
      <c r="OAC8" s="311"/>
      <c r="OAD8" s="310"/>
      <c r="OAE8" s="311"/>
      <c r="OAF8" s="310"/>
      <c r="OAG8" s="311"/>
      <c r="OAH8" s="310"/>
      <c r="OAI8" s="311"/>
      <c r="OAJ8" s="310"/>
      <c r="OAK8" s="311"/>
      <c r="OAL8" s="310"/>
      <c r="OAM8" s="311"/>
      <c r="OAN8" s="310"/>
      <c r="OAO8" s="311"/>
      <c r="OAP8" s="310"/>
      <c r="OAQ8" s="311"/>
      <c r="OAR8" s="310"/>
      <c r="OAS8" s="311"/>
      <c r="OAT8" s="310"/>
      <c r="OAU8" s="311"/>
      <c r="OAV8" s="310"/>
      <c r="OAW8" s="311"/>
      <c r="OAX8" s="310"/>
      <c r="OAY8" s="311"/>
      <c r="OAZ8" s="310"/>
      <c r="OBA8" s="311"/>
      <c r="OBB8" s="310"/>
      <c r="OBC8" s="311"/>
      <c r="OBD8" s="310"/>
      <c r="OBE8" s="311"/>
      <c r="OBF8" s="310"/>
      <c r="OBG8" s="311"/>
      <c r="OBH8" s="310"/>
      <c r="OBI8" s="311"/>
      <c r="OBJ8" s="310"/>
      <c r="OBK8" s="311"/>
      <c r="OBL8" s="310"/>
      <c r="OBM8" s="311"/>
      <c r="OBN8" s="310"/>
      <c r="OBO8" s="311"/>
      <c r="OBP8" s="310"/>
      <c r="OBQ8" s="311"/>
      <c r="OBR8" s="310"/>
      <c r="OBS8" s="311"/>
      <c r="OBT8" s="310"/>
      <c r="OBU8" s="311"/>
      <c r="OBV8" s="310"/>
      <c r="OBW8" s="311"/>
      <c r="OBX8" s="310"/>
      <c r="OBY8" s="311"/>
      <c r="OBZ8" s="310"/>
      <c r="OCA8" s="311"/>
      <c r="OCB8" s="310"/>
      <c r="OCC8" s="311"/>
      <c r="OCD8" s="310"/>
      <c r="OCE8" s="311"/>
      <c r="OCF8" s="310"/>
      <c r="OCG8" s="311"/>
      <c r="OCH8" s="310"/>
      <c r="OCI8" s="311"/>
      <c r="OCJ8" s="310"/>
      <c r="OCK8" s="311"/>
      <c r="OCL8" s="310"/>
      <c r="OCM8" s="311"/>
      <c r="OCN8" s="310"/>
      <c r="OCO8" s="311"/>
      <c r="OCP8" s="310"/>
      <c r="OCQ8" s="311"/>
      <c r="OCR8" s="310"/>
      <c r="OCS8" s="311"/>
      <c r="OCT8" s="310"/>
      <c r="OCU8" s="311"/>
      <c r="OCV8" s="310"/>
      <c r="OCW8" s="311"/>
      <c r="OCX8" s="310"/>
      <c r="OCY8" s="311"/>
      <c r="OCZ8" s="310"/>
      <c r="ODA8" s="311"/>
      <c r="ODB8" s="310"/>
      <c r="ODC8" s="311"/>
      <c r="ODD8" s="310"/>
      <c r="ODE8" s="311"/>
      <c r="ODF8" s="310"/>
      <c r="ODG8" s="311"/>
      <c r="ODH8" s="310"/>
      <c r="ODI8" s="311"/>
      <c r="ODJ8" s="310"/>
      <c r="ODK8" s="311"/>
      <c r="ODL8" s="310"/>
      <c r="ODM8" s="311"/>
      <c r="ODN8" s="310"/>
      <c r="ODO8" s="311"/>
      <c r="ODP8" s="310"/>
      <c r="ODQ8" s="311"/>
      <c r="ODR8" s="310"/>
      <c r="ODS8" s="311"/>
      <c r="ODT8" s="310"/>
      <c r="ODU8" s="311"/>
      <c r="ODV8" s="310"/>
      <c r="ODW8" s="311"/>
      <c r="ODX8" s="310"/>
      <c r="ODY8" s="311"/>
      <c r="ODZ8" s="310"/>
      <c r="OEA8" s="311"/>
      <c r="OEB8" s="310"/>
      <c r="OEC8" s="311"/>
      <c r="OED8" s="310"/>
      <c r="OEE8" s="311"/>
      <c r="OEF8" s="310"/>
      <c r="OEG8" s="311"/>
      <c r="OEH8" s="310"/>
      <c r="OEI8" s="311"/>
      <c r="OEJ8" s="310"/>
      <c r="OEK8" s="311"/>
      <c r="OEL8" s="310"/>
      <c r="OEM8" s="311"/>
      <c r="OEN8" s="310"/>
      <c r="OEO8" s="311"/>
      <c r="OEP8" s="310"/>
      <c r="OEQ8" s="311"/>
      <c r="OER8" s="310"/>
      <c r="OES8" s="311"/>
      <c r="OET8" s="310"/>
      <c r="OEU8" s="311"/>
      <c r="OEV8" s="310"/>
      <c r="OEW8" s="311"/>
      <c r="OEX8" s="310"/>
      <c r="OEY8" s="311"/>
      <c r="OEZ8" s="310"/>
      <c r="OFA8" s="311"/>
      <c r="OFB8" s="310"/>
      <c r="OFC8" s="311"/>
      <c r="OFD8" s="310"/>
      <c r="OFE8" s="311"/>
      <c r="OFF8" s="310"/>
      <c r="OFG8" s="311"/>
      <c r="OFH8" s="310"/>
      <c r="OFI8" s="311"/>
      <c r="OFJ8" s="310"/>
      <c r="OFK8" s="311"/>
      <c r="OFL8" s="310"/>
      <c r="OFM8" s="311"/>
      <c r="OFN8" s="310"/>
      <c r="OFO8" s="311"/>
      <c r="OFP8" s="310"/>
      <c r="OFQ8" s="311"/>
      <c r="OFR8" s="310"/>
      <c r="OFS8" s="311"/>
      <c r="OFT8" s="310"/>
      <c r="OFU8" s="311"/>
      <c r="OFV8" s="310"/>
      <c r="OFW8" s="311"/>
      <c r="OFX8" s="310"/>
      <c r="OFY8" s="311"/>
      <c r="OFZ8" s="310"/>
      <c r="OGA8" s="311"/>
      <c r="OGB8" s="310"/>
      <c r="OGC8" s="311"/>
      <c r="OGD8" s="310"/>
      <c r="OGE8" s="311"/>
      <c r="OGF8" s="310"/>
      <c r="OGG8" s="311"/>
      <c r="OGH8" s="310"/>
      <c r="OGI8" s="311"/>
      <c r="OGJ8" s="310"/>
      <c r="OGK8" s="311"/>
      <c r="OGL8" s="310"/>
      <c r="OGM8" s="311"/>
      <c r="OGN8" s="310"/>
      <c r="OGO8" s="311"/>
      <c r="OGP8" s="310"/>
      <c r="OGQ8" s="311"/>
      <c r="OGR8" s="310"/>
      <c r="OGS8" s="311"/>
      <c r="OGT8" s="310"/>
      <c r="OGU8" s="311"/>
      <c r="OGV8" s="310"/>
      <c r="OGW8" s="311"/>
      <c r="OGX8" s="310"/>
      <c r="OGY8" s="311"/>
      <c r="OGZ8" s="310"/>
      <c r="OHA8" s="311"/>
      <c r="OHB8" s="310"/>
      <c r="OHC8" s="311"/>
      <c r="OHD8" s="310"/>
      <c r="OHE8" s="311"/>
      <c r="OHF8" s="310"/>
      <c r="OHG8" s="311"/>
      <c r="OHH8" s="310"/>
      <c r="OHI8" s="311"/>
      <c r="OHJ8" s="310"/>
      <c r="OHK8" s="311"/>
      <c r="OHL8" s="310"/>
      <c r="OHM8" s="311"/>
      <c r="OHN8" s="310"/>
      <c r="OHO8" s="311"/>
      <c r="OHP8" s="310"/>
      <c r="OHQ8" s="311"/>
      <c r="OHR8" s="310"/>
      <c r="OHS8" s="311"/>
      <c r="OHT8" s="310"/>
      <c r="OHU8" s="311"/>
      <c r="OHV8" s="310"/>
      <c r="OHW8" s="311"/>
      <c r="OHX8" s="310"/>
      <c r="OHY8" s="311"/>
      <c r="OHZ8" s="310"/>
      <c r="OIA8" s="311"/>
      <c r="OIB8" s="310"/>
      <c r="OIC8" s="311"/>
      <c r="OID8" s="310"/>
      <c r="OIE8" s="311"/>
      <c r="OIF8" s="310"/>
      <c r="OIG8" s="311"/>
      <c r="OIH8" s="310"/>
      <c r="OII8" s="311"/>
      <c r="OIJ8" s="310"/>
      <c r="OIK8" s="311"/>
      <c r="OIL8" s="310"/>
      <c r="OIM8" s="311"/>
      <c r="OIN8" s="310"/>
      <c r="OIO8" s="311"/>
      <c r="OIP8" s="310"/>
      <c r="OIQ8" s="311"/>
      <c r="OIR8" s="310"/>
      <c r="OIS8" s="311"/>
      <c r="OIT8" s="310"/>
      <c r="OIU8" s="311"/>
      <c r="OIV8" s="310"/>
      <c r="OIW8" s="311"/>
      <c r="OIX8" s="310"/>
      <c r="OIY8" s="311"/>
      <c r="OIZ8" s="310"/>
      <c r="OJA8" s="311"/>
      <c r="OJB8" s="310"/>
      <c r="OJC8" s="311"/>
      <c r="OJD8" s="310"/>
      <c r="OJE8" s="311"/>
      <c r="OJF8" s="310"/>
      <c r="OJG8" s="311"/>
      <c r="OJH8" s="310"/>
      <c r="OJI8" s="311"/>
      <c r="OJJ8" s="310"/>
      <c r="OJK8" s="311"/>
      <c r="OJL8" s="310"/>
      <c r="OJM8" s="311"/>
      <c r="OJN8" s="310"/>
      <c r="OJO8" s="311"/>
      <c r="OJP8" s="310"/>
      <c r="OJQ8" s="311"/>
      <c r="OJR8" s="310"/>
      <c r="OJS8" s="311"/>
      <c r="OJT8" s="310"/>
      <c r="OJU8" s="311"/>
      <c r="OJV8" s="310"/>
      <c r="OJW8" s="311"/>
      <c r="OJX8" s="310"/>
      <c r="OJY8" s="311"/>
      <c r="OJZ8" s="310"/>
      <c r="OKA8" s="311"/>
      <c r="OKB8" s="310"/>
      <c r="OKC8" s="311"/>
      <c r="OKD8" s="310"/>
      <c r="OKE8" s="311"/>
      <c r="OKF8" s="310"/>
      <c r="OKG8" s="311"/>
      <c r="OKH8" s="310"/>
      <c r="OKI8" s="311"/>
      <c r="OKJ8" s="310"/>
      <c r="OKK8" s="311"/>
      <c r="OKL8" s="310"/>
      <c r="OKM8" s="311"/>
      <c r="OKN8" s="310"/>
      <c r="OKO8" s="311"/>
      <c r="OKP8" s="310"/>
      <c r="OKQ8" s="311"/>
      <c r="OKR8" s="310"/>
      <c r="OKS8" s="311"/>
      <c r="OKT8" s="310"/>
      <c r="OKU8" s="311"/>
      <c r="OKV8" s="310"/>
      <c r="OKW8" s="311"/>
      <c r="OKX8" s="310"/>
      <c r="OKY8" s="311"/>
      <c r="OKZ8" s="310"/>
      <c r="OLA8" s="311"/>
      <c r="OLB8" s="310"/>
      <c r="OLC8" s="311"/>
      <c r="OLD8" s="310"/>
      <c r="OLE8" s="311"/>
      <c r="OLF8" s="310"/>
      <c r="OLG8" s="311"/>
      <c r="OLH8" s="310"/>
      <c r="OLI8" s="311"/>
      <c r="OLJ8" s="310"/>
      <c r="OLK8" s="311"/>
      <c r="OLL8" s="310"/>
      <c r="OLM8" s="311"/>
      <c r="OLN8" s="310"/>
      <c r="OLO8" s="311"/>
      <c r="OLP8" s="310"/>
      <c r="OLQ8" s="311"/>
      <c r="OLR8" s="310"/>
      <c r="OLS8" s="311"/>
      <c r="OLT8" s="310"/>
      <c r="OLU8" s="311"/>
      <c r="OLV8" s="310"/>
      <c r="OLW8" s="311"/>
      <c r="OLX8" s="310"/>
      <c r="OLY8" s="311"/>
      <c r="OLZ8" s="310"/>
      <c r="OMA8" s="311"/>
      <c r="OMB8" s="310"/>
      <c r="OMC8" s="311"/>
      <c r="OMD8" s="310"/>
      <c r="OME8" s="311"/>
      <c r="OMF8" s="310"/>
      <c r="OMG8" s="311"/>
      <c r="OMH8" s="310"/>
      <c r="OMI8" s="311"/>
      <c r="OMJ8" s="310"/>
      <c r="OMK8" s="311"/>
      <c r="OML8" s="310"/>
      <c r="OMM8" s="311"/>
      <c r="OMN8" s="310"/>
      <c r="OMO8" s="311"/>
      <c r="OMP8" s="310"/>
      <c r="OMQ8" s="311"/>
      <c r="OMR8" s="310"/>
      <c r="OMS8" s="311"/>
      <c r="OMT8" s="310"/>
      <c r="OMU8" s="311"/>
      <c r="OMV8" s="310"/>
      <c r="OMW8" s="311"/>
      <c r="OMX8" s="310"/>
      <c r="OMY8" s="311"/>
      <c r="OMZ8" s="310"/>
      <c r="ONA8" s="311"/>
      <c r="ONB8" s="310"/>
      <c r="ONC8" s="311"/>
      <c r="OND8" s="310"/>
      <c r="ONE8" s="311"/>
      <c r="ONF8" s="310"/>
      <c r="ONG8" s="311"/>
      <c r="ONH8" s="310"/>
      <c r="ONI8" s="311"/>
      <c r="ONJ8" s="310"/>
      <c r="ONK8" s="311"/>
      <c r="ONL8" s="310"/>
      <c r="ONM8" s="311"/>
      <c r="ONN8" s="310"/>
      <c r="ONO8" s="311"/>
      <c r="ONP8" s="310"/>
      <c r="ONQ8" s="311"/>
      <c r="ONR8" s="310"/>
      <c r="ONS8" s="311"/>
      <c r="ONT8" s="310"/>
      <c r="ONU8" s="311"/>
      <c r="ONV8" s="310"/>
      <c r="ONW8" s="311"/>
      <c r="ONX8" s="310"/>
      <c r="ONY8" s="311"/>
      <c r="ONZ8" s="310"/>
      <c r="OOA8" s="311"/>
      <c r="OOB8" s="310"/>
      <c r="OOC8" s="311"/>
      <c r="OOD8" s="310"/>
      <c r="OOE8" s="311"/>
      <c r="OOF8" s="310"/>
      <c r="OOG8" s="311"/>
      <c r="OOH8" s="310"/>
      <c r="OOI8" s="311"/>
      <c r="OOJ8" s="310"/>
      <c r="OOK8" s="311"/>
      <c r="OOL8" s="310"/>
      <c r="OOM8" s="311"/>
      <c r="OON8" s="310"/>
      <c r="OOO8" s="311"/>
      <c r="OOP8" s="310"/>
      <c r="OOQ8" s="311"/>
      <c r="OOR8" s="310"/>
      <c r="OOS8" s="311"/>
      <c r="OOT8" s="310"/>
      <c r="OOU8" s="311"/>
      <c r="OOV8" s="310"/>
      <c r="OOW8" s="311"/>
      <c r="OOX8" s="310"/>
      <c r="OOY8" s="311"/>
      <c r="OOZ8" s="310"/>
      <c r="OPA8" s="311"/>
      <c r="OPB8" s="310"/>
      <c r="OPC8" s="311"/>
      <c r="OPD8" s="310"/>
      <c r="OPE8" s="311"/>
      <c r="OPF8" s="310"/>
      <c r="OPG8" s="311"/>
      <c r="OPH8" s="310"/>
      <c r="OPI8" s="311"/>
      <c r="OPJ8" s="310"/>
      <c r="OPK8" s="311"/>
      <c r="OPL8" s="310"/>
      <c r="OPM8" s="311"/>
      <c r="OPN8" s="310"/>
      <c r="OPO8" s="311"/>
      <c r="OPP8" s="310"/>
      <c r="OPQ8" s="311"/>
      <c r="OPR8" s="310"/>
      <c r="OPS8" s="311"/>
      <c r="OPT8" s="310"/>
      <c r="OPU8" s="311"/>
      <c r="OPV8" s="310"/>
      <c r="OPW8" s="311"/>
      <c r="OPX8" s="310"/>
      <c r="OPY8" s="311"/>
      <c r="OPZ8" s="310"/>
      <c r="OQA8" s="311"/>
      <c r="OQB8" s="310"/>
      <c r="OQC8" s="311"/>
      <c r="OQD8" s="310"/>
      <c r="OQE8" s="311"/>
      <c r="OQF8" s="310"/>
      <c r="OQG8" s="311"/>
      <c r="OQH8" s="310"/>
      <c r="OQI8" s="311"/>
      <c r="OQJ8" s="310"/>
      <c r="OQK8" s="311"/>
      <c r="OQL8" s="310"/>
      <c r="OQM8" s="311"/>
      <c r="OQN8" s="310"/>
      <c r="OQO8" s="311"/>
      <c r="OQP8" s="310"/>
      <c r="OQQ8" s="311"/>
      <c r="OQR8" s="310"/>
      <c r="OQS8" s="311"/>
      <c r="OQT8" s="310"/>
      <c r="OQU8" s="311"/>
      <c r="OQV8" s="310"/>
      <c r="OQW8" s="311"/>
      <c r="OQX8" s="310"/>
      <c r="OQY8" s="311"/>
      <c r="OQZ8" s="310"/>
      <c r="ORA8" s="311"/>
      <c r="ORB8" s="310"/>
      <c r="ORC8" s="311"/>
      <c r="ORD8" s="310"/>
      <c r="ORE8" s="311"/>
      <c r="ORF8" s="310"/>
      <c r="ORG8" s="311"/>
      <c r="ORH8" s="310"/>
      <c r="ORI8" s="311"/>
      <c r="ORJ8" s="310"/>
      <c r="ORK8" s="311"/>
      <c r="ORL8" s="310"/>
      <c r="ORM8" s="311"/>
      <c r="ORN8" s="310"/>
      <c r="ORO8" s="311"/>
      <c r="ORP8" s="310"/>
      <c r="ORQ8" s="311"/>
      <c r="ORR8" s="310"/>
      <c r="ORS8" s="311"/>
      <c r="ORT8" s="310"/>
      <c r="ORU8" s="311"/>
      <c r="ORV8" s="310"/>
      <c r="ORW8" s="311"/>
      <c r="ORX8" s="310"/>
      <c r="ORY8" s="311"/>
      <c r="ORZ8" s="310"/>
      <c r="OSA8" s="311"/>
      <c r="OSB8" s="310"/>
      <c r="OSC8" s="311"/>
      <c r="OSD8" s="310"/>
      <c r="OSE8" s="311"/>
      <c r="OSF8" s="310"/>
      <c r="OSG8" s="311"/>
      <c r="OSH8" s="310"/>
      <c r="OSI8" s="311"/>
      <c r="OSJ8" s="310"/>
      <c r="OSK8" s="311"/>
      <c r="OSL8" s="310"/>
      <c r="OSM8" s="311"/>
      <c r="OSN8" s="310"/>
      <c r="OSO8" s="311"/>
      <c r="OSP8" s="310"/>
      <c r="OSQ8" s="311"/>
      <c r="OSR8" s="310"/>
      <c r="OSS8" s="311"/>
      <c r="OST8" s="310"/>
      <c r="OSU8" s="311"/>
      <c r="OSV8" s="310"/>
      <c r="OSW8" s="311"/>
      <c r="OSX8" s="310"/>
      <c r="OSY8" s="311"/>
      <c r="OSZ8" s="310"/>
      <c r="OTA8" s="311"/>
      <c r="OTB8" s="310"/>
      <c r="OTC8" s="311"/>
      <c r="OTD8" s="310"/>
      <c r="OTE8" s="311"/>
      <c r="OTF8" s="310"/>
      <c r="OTG8" s="311"/>
      <c r="OTH8" s="310"/>
      <c r="OTI8" s="311"/>
      <c r="OTJ8" s="310"/>
      <c r="OTK8" s="311"/>
      <c r="OTL8" s="310"/>
      <c r="OTM8" s="311"/>
      <c r="OTN8" s="310"/>
      <c r="OTO8" s="311"/>
      <c r="OTP8" s="310"/>
      <c r="OTQ8" s="311"/>
      <c r="OTR8" s="310"/>
      <c r="OTS8" s="311"/>
      <c r="OTT8" s="310"/>
      <c r="OTU8" s="311"/>
      <c r="OTV8" s="310"/>
      <c r="OTW8" s="311"/>
      <c r="OTX8" s="310"/>
      <c r="OTY8" s="311"/>
      <c r="OTZ8" s="310"/>
      <c r="OUA8" s="311"/>
      <c r="OUB8" s="310"/>
      <c r="OUC8" s="311"/>
      <c r="OUD8" s="310"/>
      <c r="OUE8" s="311"/>
      <c r="OUF8" s="310"/>
      <c r="OUG8" s="311"/>
      <c r="OUH8" s="310"/>
      <c r="OUI8" s="311"/>
      <c r="OUJ8" s="310"/>
      <c r="OUK8" s="311"/>
      <c r="OUL8" s="310"/>
      <c r="OUM8" s="311"/>
      <c r="OUN8" s="310"/>
      <c r="OUO8" s="311"/>
      <c r="OUP8" s="310"/>
      <c r="OUQ8" s="311"/>
      <c r="OUR8" s="310"/>
      <c r="OUS8" s="311"/>
      <c r="OUT8" s="310"/>
      <c r="OUU8" s="311"/>
      <c r="OUV8" s="310"/>
      <c r="OUW8" s="311"/>
      <c r="OUX8" s="310"/>
      <c r="OUY8" s="311"/>
      <c r="OUZ8" s="310"/>
      <c r="OVA8" s="311"/>
      <c r="OVB8" s="310"/>
      <c r="OVC8" s="311"/>
      <c r="OVD8" s="310"/>
      <c r="OVE8" s="311"/>
      <c r="OVF8" s="310"/>
      <c r="OVG8" s="311"/>
      <c r="OVH8" s="310"/>
      <c r="OVI8" s="311"/>
      <c r="OVJ8" s="310"/>
      <c r="OVK8" s="311"/>
      <c r="OVL8" s="310"/>
      <c r="OVM8" s="311"/>
      <c r="OVN8" s="310"/>
      <c r="OVO8" s="311"/>
      <c r="OVP8" s="310"/>
      <c r="OVQ8" s="311"/>
      <c r="OVR8" s="310"/>
      <c r="OVS8" s="311"/>
      <c r="OVT8" s="310"/>
      <c r="OVU8" s="311"/>
      <c r="OVV8" s="310"/>
      <c r="OVW8" s="311"/>
      <c r="OVX8" s="310"/>
      <c r="OVY8" s="311"/>
      <c r="OVZ8" s="310"/>
      <c r="OWA8" s="311"/>
      <c r="OWB8" s="310"/>
      <c r="OWC8" s="311"/>
      <c r="OWD8" s="310"/>
      <c r="OWE8" s="311"/>
      <c r="OWF8" s="310"/>
      <c r="OWG8" s="311"/>
      <c r="OWH8" s="310"/>
      <c r="OWI8" s="311"/>
      <c r="OWJ8" s="310"/>
      <c r="OWK8" s="311"/>
      <c r="OWL8" s="310"/>
      <c r="OWM8" s="311"/>
      <c r="OWN8" s="310"/>
      <c r="OWO8" s="311"/>
      <c r="OWP8" s="310"/>
      <c r="OWQ8" s="311"/>
      <c r="OWR8" s="310"/>
      <c r="OWS8" s="311"/>
      <c r="OWT8" s="310"/>
      <c r="OWU8" s="311"/>
      <c r="OWV8" s="310"/>
      <c r="OWW8" s="311"/>
      <c r="OWX8" s="310"/>
      <c r="OWY8" s="311"/>
      <c r="OWZ8" s="310"/>
      <c r="OXA8" s="311"/>
      <c r="OXB8" s="310"/>
      <c r="OXC8" s="311"/>
      <c r="OXD8" s="310"/>
      <c r="OXE8" s="311"/>
      <c r="OXF8" s="310"/>
      <c r="OXG8" s="311"/>
      <c r="OXH8" s="310"/>
      <c r="OXI8" s="311"/>
      <c r="OXJ8" s="310"/>
      <c r="OXK8" s="311"/>
      <c r="OXL8" s="310"/>
      <c r="OXM8" s="311"/>
      <c r="OXN8" s="310"/>
      <c r="OXO8" s="311"/>
      <c r="OXP8" s="310"/>
      <c r="OXQ8" s="311"/>
      <c r="OXR8" s="310"/>
      <c r="OXS8" s="311"/>
      <c r="OXT8" s="310"/>
      <c r="OXU8" s="311"/>
      <c r="OXV8" s="310"/>
      <c r="OXW8" s="311"/>
      <c r="OXX8" s="310"/>
      <c r="OXY8" s="311"/>
      <c r="OXZ8" s="310"/>
      <c r="OYA8" s="311"/>
      <c r="OYB8" s="310"/>
      <c r="OYC8" s="311"/>
      <c r="OYD8" s="310"/>
      <c r="OYE8" s="311"/>
      <c r="OYF8" s="310"/>
      <c r="OYG8" s="311"/>
      <c r="OYH8" s="310"/>
      <c r="OYI8" s="311"/>
      <c r="OYJ8" s="310"/>
      <c r="OYK8" s="311"/>
      <c r="OYL8" s="310"/>
      <c r="OYM8" s="311"/>
      <c r="OYN8" s="310"/>
      <c r="OYO8" s="311"/>
      <c r="OYP8" s="310"/>
      <c r="OYQ8" s="311"/>
      <c r="OYR8" s="310"/>
      <c r="OYS8" s="311"/>
      <c r="OYT8" s="310"/>
      <c r="OYU8" s="311"/>
      <c r="OYV8" s="310"/>
      <c r="OYW8" s="311"/>
      <c r="OYX8" s="310"/>
      <c r="OYY8" s="311"/>
      <c r="OYZ8" s="310"/>
      <c r="OZA8" s="311"/>
      <c r="OZB8" s="310"/>
      <c r="OZC8" s="311"/>
      <c r="OZD8" s="310"/>
      <c r="OZE8" s="311"/>
      <c r="OZF8" s="310"/>
      <c r="OZG8" s="311"/>
      <c r="OZH8" s="310"/>
      <c r="OZI8" s="311"/>
      <c r="OZJ8" s="310"/>
      <c r="OZK8" s="311"/>
      <c r="OZL8" s="310"/>
      <c r="OZM8" s="311"/>
      <c r="OZN8" s="310"/>
      <c r="OZO8" s="311"/>
      <c r="OZP8" s="310"/>
      <c r="OZQ8" s="311"/>
      <c r="OZR8" s="310"/>
      <c r="OZS8" s="311"/>
      <c r="OZT8" s="310"/>
      <c r="OZU8" s="311"/>
      <c r="OZV8" s="310"/>
      <c r="OZW8" s="311"/>
      <c r="OZX8" s="310"/>
      <c r="OZY8" s="311"/>
      <c r="OZZ8" s="310"/>
      <c r="PAA8" s="311"/>
      <c r="PAB8" s="310"/>
      <c r="PAC8" s="311"/>
      <c r="PAD8" s="310"/>
      <c r="PAE8" s="311"/>
      <c r="PAF8" s="310"/>
      <c r="PAG8" s="311"/>
      <c r="PAH8" s="310"/>
      <c r="PAI8" s="311"/>
      <c r="PAJ8" s="310"/>
      <c r="PAK8" s="311"/>
      <c r="PAL8" s="310"/>
      <c r="PAM8" s="311"/>
      <c r="PAN8" s="310"/>
      <c r="PAO8" s="311"/>
      <c r="PAP8" s="310"/>
      <c r="PAQ8" s="311"/>
      <c r="PAR8" s="310"/>
      <c r="PAS8" s="311"/>
      <c r="PAT8" s="310"/>
      <c r="PAU8" s="311"/>
      <c r="PAV8" s="310"/>
      <c r="PAW8" s="311"/>
      <c r="PAX8" s="310"/>
      <c r="PAY8" s="311"/>
      <c r="PAZ8" s="310"/>
      <c r="PBA8" s="311"/>
      <c r="PBB8" s="310"/>
      <c r="PBC8" s="311"/>
      <c r="PBD8" s="310"/>
      <c r="PBE8" s="311"/>
      <c r="PBF8" s="310"/>
      <c r="PBG8" s="311"/>
      <c r="PBH8" s="310"/>
      <c r="PBI8" s="311"/>
      <c r="PBJ8" s="310"/>
      <c r="PBK8" s="311"/>
      <c r="PBL8" s="310"/>
      <c r="PBM8" s="311"/>
      <c r="PBN8" s="310"/>
      <c r="PBO8" s="311"/>
      <c r="PBP8" s="310"/>
      <c r="PBQ8" s="311"/>
      <c r="PBR8" s="310"/>
      <c r="PBS8" s="311"/>
      <c r="PBT8" s="310"/>
      <c r="PBU8" s="311"/>
      <c r="PBV8" s="310"/>
      <c r="PBW8" s="311"/>
      <c r="PBX8" s="310"/>
      <c r="PBY8" s="311"/>
      <c r="PBZ8" s="310"/>
      <c r="PCA8" s="311"/>
      <c r="PCB8" s="310"/>
      <c r="PCC8" s="311"/>
      <c r="PCD8" s="310"/>
      <c r="PCE8" s="311"/>
      <c r="PCF8" s="310"/>
      <c r="PCG8" s="311"/>
      <c r="PCH8" s="310"/>
      <c r="PCI8" s="311"/>
      <c r="PCJ8" s="310"/>
      <c r="PCK8" s="311"/>
      <c r="PCL8" s="310"/>
      <c r="PCM8" s="311"/>
      <c r="PCN8" s="310"/>
      <c r="PCO8" s="311"/>
      <c r="PCP8" s="310"/>
      <c r="PCQ8" s="311"/>
      <c r="PCR8" s="310"/>
      <c r="PCS8" s="311"/>
      <c r="PCT8" s="310"/>
      <c r="PCU8" s="311"/>
      <c r="PCV8" s="310"/>
      <c r="PCW8" s="311"/>
      <c r="PCX8" s="310"/>
      <c r="PCY8" s="311"/>
      <c r="PCZ8" s="310"/>
      <c r="PDA8" s="311"/>
      <c r="PDB8" s="310"/>
      <c r="PDC8" s="311"/>
      <c r="PDD8" s="310"/>
      <c r="PDE8" s="311"/>
      <c r="PDF8" s="310"/>
      <c r="PDG8" s="311"/>
      <c r="PDH8" s="310"/>
      <c r="PDI8" s="311"/>
      <c r="PDJ8" s="310"/>
      <c r="PDK8" s="311"/>
      <c r="PDL8" s="310"/>
      <c r="PDM8" s="311"/>
      <c r="PDN8" s="310"/>
      <c r="PDO8" s="311"/>
      <c r="PDP8" s="310"/>
      <c r="PDQ8" s="311"/>
      <c r="PDR8" s="310"/>
      <c r="PDS8" s="311"/>
      <c r="PDT8" s="310"/>
      <c r="PDU8" s="311"/>
      <c r="PDV8" s="310"/>
      <c r="PDW8" s="311"/>
      <c r="PDX8" s="310"/>
      <c r="PDY8" s="311"/>
      <c r="PDZ8" s="310"/>
      <c r="PEA8" s="311"/>
      <c r="PEB8" s="310"/>
      <c r="PEC8" s="311"/>
      <c r="PED8" s="310"/>
      <c r="PEE8" s="311"/>
      <c r="PEF8" s="310"/>
      <c r="PEG8" s="311"/>
      <c r="PEH8" s="310"/>
      <c r="PEI8" s="311"/>
      <c r="PEJ8" s="310"/>
      <c r="PEK8" s="311"/>
      <c r="PEL8" s="310"/>
      <c r="PEM8" s="311"/>
      <c r="PEN8" s="310"/>
      <c r="PEO8" s="311"/>
      <c r="PEP8" s="310"/>
      <c r="PEQ8" s="311"/>
      <c r="PER8" s="310"/>
      <c r="PES8" s="311"/>
      <c r="PET8" s="310"/>
      <c r="PEU8" s="311"/>
      <c r="PEV8" s="310"/>
      <c r="PEW8" s="311"/>
      <c r="PEX8" s="310"/>
      <c r="PEY8" s="311"/>
      <c r="PEZ8" s="310"/>
      <c r="PFA8" s="311"/>
      <c r="PFB8" s="310"/>
      <c r="PFC8" s="311"/>
      <c r="PFD8" s="310"/>
      <c r="PFE8" s="311"/>
      <c r="PFF8" s="310"/>
      <c r="PFG8" s="311"/>
      <c r="PFH8" s="310"/>
      <c r="PFI8" s="311"/>
      <c r="PFJ8" s="310"/>
      <c r="PFK8" s="311"/>
      <c r="PFL8" s="310"/>
      <c r="PFM8" s="311"/>
      <c r="PFN8" s="310"/>
      <c r="PFO8" s="311"/>
      <c r="PFP8" s="310"/>
      <c r="PFQ8" s="311"/>
      <c r="PFR8" s="310"/>
      <c r="PFS8" s="311"/>
      <c r="PFT8" s="310"/>
      <c r="PFU8" s="311"/>
      <c r="PFV8" s="310"/>
      <c r="PFW8" s="311"/>
      <c r="PFX8" s="310"/>
      <c r="PFY8" s="311"/>
      <c r="PFZ8" s="310"/>
      <c r="PGA8" s="311"/>
      <c r="PGB8" s="310"/>
      <c r="PGC8" s="311"/>
      <c r="PGD8" s="310"/>
      <c r="PGE8" s="311"/>
      <c r="PGF8" s="310"/>
      <c r="PGG8" s="311"/>
      <c r="PGH8" s="310"/>
      <c r="PGI8" s="311"/>
      <c r="PGJ8" s="310"/>
      <c r="PGK8" s="311"/>
      <c r="PGL8" s="310"/>
      <c r="PGM8" s="311"/>
      <c r="PGN8" s="310"/>
      <c r="PGO8" s="311"/>
      <c r="PGP8" s="310"/>
      <c r="PGQ8" s="311"/>
      <c r="PGR8" s="310"/>
      <c r="PGS8" s="311"/>
      <c r="PGT8" s="310"/>
      <c r="PGU8" s="311"/>
      <c r="PGV8" s="310"/>
      <c r="PGW8" s="311"/>
      <c r="PGX8" s="310"/>
      <c r="PGY8" s="311"/>
      <c r="PGZ8" s="310"/>
      <c r="PHA8" s="311"/>
      <c r="PHB8" s="310"/>
      <c r="PHC8" s="311"/>
      <c r="PHD8" s="310"/>
      <c r="PHE8" s="311"/>
      <c r="PHF8" s="310"/>
      <c r="PHG8" s="311"/>
      <c r="PHH8" s="310"/>
      <c r="PHI8" s="311"/>
      <c r="PHJ8" s="310"/>
      <c r="PHK8" s="311"/>
      <c r="PHL8" s="310"/>
      <c r="PHM8" s="311"/>
      <c r="PHN8" s="310"/>
      <c r="PHO8" s="311"/>
      <c r="PHP8" s="310"/>
      <c r="PHQ8" s="311"/>
      <c r="PHR8" s="310"/>
      <c r="PHS8" s="311"/>
      <c r="PHT8" s="310"/>
      <c r="PHU8" s="311"/>
      <c r="PHV8" s="310"/>
      <c r="PHW8" s="311"/>
      <c r="PHX8" s="310"/>
      <c r="PHY8" s="311"/>
      <c r="PHZ8" s="310"/>
      <c r="PIA8" s="311"/>
      <c r="PIB8" s="310"/>
      <c r="PIC8" s="311"/>
      <c r="PID8" s="310"/>
      <c r="PIE8" s="311"/>
      <c r="PIF8" s="310"/>
      <c r="PIG8" s="311"/>
      <c r="PIH8" s="310"/>
      <c r="PII8" s="311"/>
      <c r="PIJ8" s="310"/>
      <c r="PIK8" s="311"/>
      <c r="PIL8" s="310"/>
      <c r="PIM8" s="311"/>
      <c r="PIN8" s="310"/>
      <c r="PIO8" s="311"/>
      <c r="PIP8" s="310"/>
      <c r="PIQ8" s="311"/>
      <c r="PIR8" s="310"/>
      <c r="PIS8" s="311"/>
      <c r="PIT8" s="310"/>
      <c r="PIU8" s="311"/>
      <c r="PIV8" s="310"/>
      <c r="PIW8" s="311"/>
      <c r="PIX8" s="310"/>
      <c r="PIY8" s="311"/>
      <c r="PIZ8" s="310"/>
      <c r="PJA8" s="311"/>
      <c r="PJB8" s="310"/>
      <c r="PJC8" s="311"/>
      <c r="PJD8" s="310"/>
      <c r="PJE8" s="311"/>
      <c r="PJF8" s="310"/>
      <c r="PJG8" s="311"/>
      <c r="PJH8" s="310"/>
      <c r="PJI8" s="311"/>
      <c r="PJJ8" s="310"/>
      <c r="PJK8" s="311"/>
      <c r="PJL8" s="310"/>
      <c r="PJM8" s="311"/>
      <c r="PJN8" s="310"/>
      <c r="PJO8" s="311"/>
      <c r="PJP8" s="310"/>
      <c r="PJQ8" s="311"/>
      <c r="PJR8" s="310"/>
      <c r="PJS8" s="311"/>
      <c r="PJT8" s="310"/>
      <c r="PJU8" s="311"/>
      <c r="PJV8" s="310"/>
      <c r="PJW8" s="311"/>
      <c r="PJX8" s="310"/>
      <c r="PJY8" s="311"/>
      <c r="PJZ8" s="310"/>
      <c r="PKA8" s="311"/>
      <c r="PKB8" s="310"/>
      <c r="PKC8" s="311"/>
      <c r="PKD8" s="310"/>
      <c r="PKE8" s="311"/>
      <c r="PKF8" s="310"/>
      <c r="PKG8" s="311"/>
      <c r="PKH8" s="310"/>
      <c r="PKI8" s="311"/>
      <c r="PKJ8" s="310"/>
      <c r="PKK8" s="311"/>
      <c r="PKL8" s="310"/>
      <c r="PKM8" s="311"/>
      <c r="PKN8" s="310"/>
      <c r="PKO8" s="311"/>
      <c r="PKP8" s="310"/>
      <c r="PKQ8" s="311"/>
      <c r="PKR8" s="310"/>
      <c r="PKS8" s="311"/>
      <c r="PKT8" s="310"/>
      <c r="PKU8" s="311"/>
      <c r="PKV8" s="310"/>
      <c r="PKW8" s="311"/>
      <c r="PKX8" s="310"/>
      <c r="PKY8" s="311"/>
      <c r="PKZ8" s="310"/>
      <c r="PLA8" s="311"/>
      <c r="PLB8" s="310"/>
      <c r="PLC8" s="311"/>
      <c r="PLD8" s="310"/>
      <c r="PLE8" s="311"/>
      <c r="PLF8" s="310"/>
      <c r="PLG8" s="311"/>
      <c r="PLH8" s="310"/>
      <c r="PLI8" s="311"/>
      <c r="PLJ8" s="310"/>
      <c r="PLK8" s="311"/>
      <c r="PLL8" s="310"/>
      <c r="PLM8" s="311"/>
      <c r="PLN8" s="310"/>
      <c r="PLO8" s="311"/>
      <c r="PLP8" s="310"/>
      <c r="PLQ8" s="311"/>
      <c r="PLR8" s="310"/>
      <c r="PLS8" s="311"/>
      <c r="PLT8" s="310"/>
      <c r="PLU8" s="311"/>
      <c r="PLV8" s="310"/>
      <c r="PLW8" s="311"/>
      <c r="PLX8" s="310"/>
      <c r="PLY8" s="311"/>
      <c r="PLZ8" s="310"/>
      <c r="PMA8" s="311"/>
      <c r="PMB8" s="310"/>
      <c r="PMC8" s="311"/>
      <c r="PMD8" s="310"/>
      <c r="PME8" s="311"/>
      <c r="PMF8" s="310"/>
      <c r="PMG8" s="311"/>
      <c r="PMH8" s="310"/>
      <c r="PMI8" s="311"/>
      <c r="PMJ8" s="310"/>
      <c r="PMK8" s="311"/>
      <c r="PML8" s="310"/>
      <c r="PMM8" s="311"/>
      <c r="PMN8" s="310"/>
      <c r="PMO8" s="311"/>
      <c r="PMP8" s="310"/>
      <c r="PMQ8" s="311"/>
      <c r="PMR8" s="310"/>
      <c r="PMS8" s="311"/>
      <c r="PMT8" s="310"/>
      <c r="PMU8" s="311"/>
      <c r="PMV8" s="310"/>
      <c r="PMW8" s="311"/>
      <c r="PMX8" s="310"/>
      <c r="PMY8" s="311"/>
      <c r="PMZ8" s="310"/>
      <c r="PNA8" s="311"/>
      <c r="PNB8" s="310"/>
      <c r="PNC8" s="311"/>
      <c r="PND8" s="310"/>
      <c r="PNE8" s="311"/>
      <c r="PNF8" s="310"/>
      <c r="PNG8" s="311"/>
      <c r="PNH8" s="310"/>
      <c r="PNI8" s="311"/>
      <c r="PNJ8" s="310"/>
      <c r="PNK8" s="311"/>
      <c r="PNL8" s="310"/>
      <c r="PNM8" s="311"/>
      <c r="PNN8" s="310"/>
      <c r="PNO8" s="311"/>
      <c r="PNP8" s="310"/>
      <c r="PNQ8" s="311"/>
      <c r="PNR8" s="310"/>
      <c r="PNS8" s="311"/>
      <c r="PNT8" s="310"/>
      <c r="PNU8" s="311"/>
      <c r="PNV8" s="310"/>
      <c r="PNW8" s="311"/>
      <c r="PNX8" s="310"/>
      <c r="PNY8" s="311"/>
      <c r="PNZ8" s="310"/>
      <c r="POA8" s="311"/>
      <c r="POB8" s="310"/>
      <c r="POC8" s="311"/>
      <c r="POD8" s="310"/>
      <c r="POE8" s="311"/>
      <c r="POF8" s="310"/>
      <c r="POG8" s="311"/>
      <c r="POH8" s="310"/>
      <c r="POI8" s="311"/>
      <c r="POJ8" s="310"/>
      <c r="POK8" s="311"/>
      <c r="POL8" s="310"/>
      <c r="POM8" s="311"/>
      <c r="PON8" s="310"/>
      <c r="POO8" s="311"/>
      <c r="POP8" s="310"/>
      <c r="POQ8" s="311"/>
      <c r="POR8" s="310"/>
      <c r="POS8" s="311"/>
      <c r="POT8" s="310"/>
      <c r="POU8" s="311"/>
      <c r="POV8" s="310"/>
      <c r="POW8" s="311"/>
      <c r="POX8" s="310"/>
      <c r="POY8" s="311"/>
      <c r="POZ8" s="310"/>
      <c r="PPA8" s="311"/>
      <c r="PPB8" s="310"/>
      <c r="PPC8" s="311"/>
      <c r="PPD8" s="310"/>
      <c r="PPE8" s="311"/>
      <c r="PPF8" s="310"/>
      <c r="PPG8" s="311"/>
      <c r="PPH8" s="310"/>
      <c r="PPI8" s="311"/>
      <c r="PPJ8" s="310"/>
      <c r="PPK8" s="311"/>
      <c r="PPL8" s="310"/>
      <c r="PPM8" s="311"/>
      <c r="PPN8" s="310"/>
      <c r="PPO8" s="311"/>
      <c r="PPP8" s="310"/>
      <c r="PPQ8" s="311"/>
      <c r="PPR8" s="310"/>
      <c r="PPS8" s="311"/>
      <c r="PPT8" s="310"/>
      <c r="PPU8" s="311"/>
      <c r="PPV8" s="310"/>
      <c r="PPW8" s="311"/>
      <c r="PPX8" s="310"/>
      <c r="PPY8" s="311"/>
      <c r="PPZ8" s="310"/>
      <c r="PQA8" s="311"/>
      <c r="PQB8" s="310"/>
      <c r="PQC8" s="311"/>
      <c r="PQD8" s="310"/>
      <c r="PQE8" s="311"/>
      <c r="PQF8" s="310"/>
      <c r="PQG8" s="311"/>
      <c r="PQH8" s="310"/>
      <c r="PQI8" s="311"/>
      <c r="PQJ8" s="310"/>
      <c r="PQK8" s="311"/>
      <c r="PQL8" s="310"/>
      <c r="PQM8" s="311"/>
      <c r="PQN8" s="310"/>
      <c r="PQO8" s="311"/>
      <c r="PQP8" s="310"/>
      <c r="PQQ8" s="311"/>
      <c r="PQR8" s="310"/>
      <c r="PQS8" s="311"/>
      <c r="PQT8" s="310"/>
      <c r="PQU8" s="311"/>
      <c r="PQV8" s="310"/>
      <c r="PQW8" s="311"/>
      <c r="PQX8" s="310"/>
      <c r="PQY8" s="311"/>
      <c r="PQZ8" s="310"/>
      <c r="PRA8" s="311"/>
      <c r="PRB8" s="310"/>
      <c r="PRC8" s="311"/>
      <c r="PRD8" s="310"/>
      <c r="PRE8" s="311"/>
      <c r="PRF8" s="310"/>
      <c r="PRG8" s="311"/>
      <c r="PRH8" s="310"/>
      <c r="PRI8" s="311"/>
      <c r="PRJ8" s="310"/>
      <c r="PRK8" s="311"/>
      <c r="PRL8" s="310"/>
      <c r="PRM8" s="311"/>
      <c r="PRN8" s="310"/>
      <c r="PRO8" s="311"/>
      <c r="PRP8" s="310"/>
      <c r="PRQ8" s="311"/>
      <c r="PRR8" s="310"/>
      <c r="PRS8" s="311"/>
      <c r="PRT8" s="310"/>
      <c r="PRU8" s="311"/>
      <c r="PRV8" s="310"/>
      <c r="PRW8" s="311"/>
      <c r="PRX8" s="310"/>
      <c r="PRY8" s="311"/>
      <c r="PRZ8" s="310"/>
      <c r="PSA8" s="311"/>
      <c r="PSB8" s="310"/>
      <c r="PSC8" s="311"/>
      <c r="PSD8" s="310"/>
      <c r="PSE8" s="311"/>
      <c r="PSF8" s="310"/>
      <c r="PSG8" s="311"/>
      <c r="PSH8" s="310"/>
      <c r="PSI8" s="311"/>
      <c r="PSJ8" s="310"/>
      <c r="PSK8" s="311"/>
      <c r="PSL8" s="310"/>
      <c r="PSM8" s="311"/>
      <c r="PSN8" s="310"/>
      <c r="PSO8" s="311"/>
      <c r="PSP8" s="310"/>
      <c r="PSQ8" s="311"/>
      <c r="PSR8" s="310"/>
      <c r="PSS8" s="311"/>
      <c r="PST8" s="310"/>
      <c r="PSU8" s="311"/>
      <c r="PSV8" s="310"/>
      <c r="PSW8" s="311"/>
      <c r="PSX8" s="310"/>
      <c r="PSY8" s="311"/>
      <c r="PSZ8" s="310"/>
      <c r="PTA8" s="311"/>
      <c r="PTB8" s="310"/>
      <c r="PTC8" s="311"/>
      <c r="PTD8" s="310"/>
      <c r="PTE8" s="311"/>
      <c r="PTF8" s="310"/>
      <c r="PTG8" s="311"/>
      <c r="PTH8" s="310"/>
      <c r="PTI8" s="311"/>
      <c r="PTJ8" s="310"/>
      <c r="PTK8" s="311"/>
      <c r="PTL8" s="310"/>
      <c r="PTM8" s="311"/>
      <c r="PTN8" s="310"/>
      <c r="PTO8" s="311"/>
      <c r="PTP8" s="310"/>
      <c r="PTQ8" s="311"/>
      <c r="PTR8" s="310"/>
      <c r="PTS8" s="311"/>
      <c r="PTT8" s="310"/>
      <c r="PTU8" s="311"/>
      <c r="PTV8" s="310"/>
      <c r="PTW8" s="311"/>
      <c r="PTX8" s="310"/>
      <c r="PTY8" s="311"/>
      <c r="PTZ8" s="310"/>
      <c r="PUA8" s="311"/>
      <c r="PUB8" s="310"/>
      <c r="PUC8" s="311"/>
      <c r="PUD8" s="310"/>
      <c r="PUE8" s="311"/>
      <c r="PUF8" s="310"/>
      <c r="PUG8" s="311"/>
      <c r="PUH8" s="310"/>
      <c r="PUI8" s="311"/>
      <c r="PUJ8" s="310"/>
      <c r="PUK8" s="311"/>
      <c r="PUL8" s="310"/>
      <c r="PUM8" s="311"/>
      <c r="PUN8" s="310"/>
      <c r="PUO8" s="311"/>
      <c r="PUP8" s="310"/>
      <c r="PUQ8" s="311"/>
      <c r="PUR8" s="310"/>
      <c r="PUS8" s="311"/>
      <c r="PUT8" s="310"/>
      <c r="PUU8" s="311"/>
      <c r="PUV8" s="310"/>
      <c r="PUW8" s="311"/>
      <c r="PUX8" s="310"/>
      <c r="PUY8" s="311"/>
      <c r="PUZ8" s="310"/>
      <c r="PVA8" s="311"/>
      <c r="PVB8" s="310"/>
      <c r="PVC8" s="311"/>
      <c r="PVD8" s="310"/>
      <c r="PVE8" s="311"/>
      <c r="PVF8" s="310"/>
      <c r="PVG8" s="311"/>
      <c r="PVH8" s="310"/>
      <c r="PVI8" s="311"/>
      <c r="PVJ8" s="310"/>
      <c r="PVK8" s="311"/>
      <c r="PVL8" s="310"/>
      <c r="PVM8" s="311"/>
      <c r="PVN8" s="310"/>
      <c r="PVO8" s="311"/>
      <c r="PVP8" s="310"/>
      <c r="PVQ8" s="311"/>
      <c r="PVR8" s="310"/>
      <c r="PVS8" s="311"/>
      <c r="PVT8" s="310"/>
      <c r="PVU8" s="311"/>
      <c r="PVV8" s="310"/>
      <c r="PVW8" s="311"/>
      <c r="PVX8" s="310"/>
      <c r="PVY8" s="311"/>
      <c r="PVZ8" s="310"/>
      <c r="PWA8" s="311"/>
      <c r="PWB8" s="310"/>
      <c r="PWC8" s="311"/>
      <c r="PWD8" s="310"/>
      <c r="PWE8" s="311"/>
      <c r="PWF8" s="310"/>
      <c r="PWG8" s="311"/>
      <c r="PWH8" s="310"/>
      <c r="PWI8" s="311"/>
      <c r="PWJ8" s="310"/>
      <c r="PWK8" s="311"/>
      <c r="PWL8" s="310"/>
      <c r="PWM8" s="311"/>
      <c r="PWN8" s="310"/>
      <c r="PWO8" s="311"/>
      <c r="PWP8" s="310"/>
      <c r="PWQ8" s="311"/>
      <c r="PWR8" s="310"/>
      <c r="PWS8" s="311"/>
      <c r="PWT8" s="310"/>
      <c r="PWU8" s="311"/>
      <c r="PWV8" s="310"/>
      <c r="PWW8" s="311"/>
      <c r="PWX8" s="310"/>
      <c r="PWY8" s="311"/>
      <c r="PWZ8" s="310"/>
      <c r="PXA8" s="311"/>
      <c r="PXB8" s="310"/>
      <c r="PXC8" s="311"/>
      <c r="PXD8" s="310"/>
      <c r="PXE8" s="311"/>
      <c r="PXF8" s="310"/>
      <c r="PXG8" s="311"/>
      <c r="PXH8" s="310"/>
      <c r="PXI8" s="311"/>
      <c r="PXJ8" s="310"/>
      <c r="PXK8" s="311"/>
      <c r="PXL8" s="310"/>
      <c r="PXM8" s="311"/>
      <c r="PXN8" s="310"/>
      <c r="PXO8" s="311"/>
      <c r="PXP8" s="310"/>
      <c r="PXQ8" s="311"/>
      <c r="PXR8" s="310"/>
      <c r="PXS8" s="311"/>
      <c r="PXT8" s="310"/>
      <c r="PXU8" s="311"/>
      <c r="PXV8" s="310"/>
      <c r="PXW8" s="311"/>
      <c r="PXX8" s="310"/>
      <c r="PXY8" s="311"/>
      <c r="PXZ8" s="310"/>
      <c r="PYA8" s="311"/>
      <c r="PYB8" s="310"/>
      <c r="PYC8" s="311"/>
      <c r="PYD8" s="310"/>
      <c r="PYE8" s="311"/>
      <c r="PYF8" s="310"/>
      <c r="PYG8" s="311"/>
      <c r="PYH8" s="310"/>
      <c r="PYI8" s="311"/>
      <c r="PYJ8" s="310"/>
      <c r="PYK8" s="311"/>
      <c r="PYL8" s="310"/>
      <c r="PYM8" s="311"/>
      <c r="PYN8" s="310"/>
      <c r="PYO8" s="311"/>
      <c r="PYP8" s="310"/>
      <c r="PYQ8" s="311"/>
      <c r="PYR8" s="310"/>
      <c r="PYS8" s="311"/>
      <c r="PYT8" s="310"/>
      <c r="PYU8" s="311"/>
      <c r="PYV8" s="310"/>
      <c r="PYW8" s="311"/>
      <c r="PYX8" s="310"/>
      <c r="PYY8" s="311"/>
      <c r="PYZ8" s="310"/>
      <c r="PZA8" s="311"/>
      <c r="PZB8" s="310"/>
      <c r="PZC8" s="311"/>
      <c r="PZD8" s="310"/>
      <c r="PZE8" s="311"/>
      <c r="PZF8" s="310"/>
      <c r="PZG8" s="311"/>
      <c r="PZH8" s="310"/>
      <c r="PZI8" s="311"/>
      <c r="PZJ8" s="310"/>
      <c r="PZK8" s="311"/>
      <c r="PZL8" s="310"/>
      <c r="PZM8" s="311"/>
      <c r="PZN8" s="310"/>
      <c r="PZO8" s="311"/>
      <c r="PZP8" s="310"/>
      <c r="PZQ8" s="311"/>
      <c r="PZR8" s="310"/>
      <c r="PZS8" s="311"/>
      <c r="PZT8" s="310"/>
      <c r="PZU8" s="311"/>
      <c r="PZV8" s="310"/>
      <c r="PZW8" s="311"/>
      <c r="PZX8" s="310"/>
      <c r="PZY8" s="311"/>
      <c r="PZZ8" s="310"/>
      <c r="QAA8" s="311"/>
      <c r="QAB8" s="310"/>
      <c r="QAC8" s="311"/>
      <c r="QAD8" s="310"/>
      <c r="QAE8" s="311"/>
      <c r="QAF8" s="310"/>
      <c r="QAG8" s="311"/>
      <c r="QAH8" s="310"/>
      <c r="QAI8" s="311"/>
      <c r="QAJ8" s="310"/>
      <c r="QAK8" s="311"/>
      <c r="QAL8" s="310"/>
      <c r="QAM8" s="311"/>
      <c r="QAN8" s="310"/>
      <c r="QAO8" s="311"/>
      <c r="QAP8" s="310"/>
      <c r="QAQ8" s="311"/>
      <c r="QAR8" s="310"/>
      <c r="QAS8" s="311"/>
      <c r="QAT8" s="310"/>
      <c r="QAU8" s="311"/>
      <c r="QAV8" s="310"/>
      <c r="QAW8" s="311"/>
      <c r="QAX8" s="310"/>
      <c r="QAY8" s="311"/>
      <c r="QAZ8" s="310"/>
      <c r="QBA8" s="311"/>
      <c r="QBB8" s="310"/>
      <c r="QBC8" s="311"/>
      <c r="QBD8" s="310"/>
      <c r="QBE8" s="311"/>
      <c r="QBF8" s="310"/>
      <c r="QBG8" s="311"/>
      <c r="QBH8" s="310"/>
      <c r="QBI8" s="311"/>
      <c r="QBJ8" s="310"/>
      <c r="QBK8" s="311"/>
      <c r="QBL8" s="310"/>
      <c r="QBM8" s="311"/>
      <c r="QBN8" s="310"/>
      <c r="QBO8" s="311"/>
      <c r="QBP8" s="310"/>
      <c r="QBQ8" s="311"/>
      <c r="QBR8" s="310"/>
      <c r="QBS8" s="311"/>
      <c r="QBT8" s="310"/>
      <c r="QBU8" s="311"/>
      <c r="QBV8" s="310"/>
      <c r="QBW8" s="311"/>
      <c r="QBX8" s="310"/>
      <c r="QBY8" s="311"/>
      <c r="QBZ8" s="310"/>
      <c r="QCA8" s="311"/>
      <c r="QCB8" s="310"/>
      <c r="QCC8" s="311"/>
      <c r="QCD8" s="310"/>
      <c r="QCE8" s="311"/>
      <c r="QCF8" s="310"/>
      <c r="QCG8" s="311"/>
      <c r="QCH8" s="310"/>
      <c r="QCI8" s="311"/>
      <c r="QCJ8" s="310"/>
      <c r="QCK8" s="311"/>
      <c r="QCL8" s="310"/>
      <c r="QCM8" s="311"/>
      <c r="QCN8" s="310"/>
      <c r="QCO8" s="311"/>
      <c r="QCP8" s="310"/>
      <c r="QCQ8" s="311"/>
      <c r="QCR8" s="310"/>
      <c r="QCS8" s="311"/>
      <c r="QCT8" s="310"/>
      <c r="QCU8" s="311"/>
      <c r="QCV8" s="310"/>
      <c r="QCW8" s="311"/>
      <c r="QCX8" s="310"/>
      <c r="QCY8" s="311"/>
      <c r="QCZ8" s="310"/>
      <c r="QDA8" s="311"/>
      <c r="QDB8" s="310"/>
      <c r="QDC8" s="311"/>
      <c r="QDD8" s="310"/>
      <c r="QDE8" s="311"/>
      <c r="QDF8" s="310"/>
      <c r="QDG8" s="311"/>
      <c r="QDH8" s="310"/>
      <c r="QDI8" s="311"/>
      <c r="QDJ8" s="310"/>
      <c r="QDK8" s="311"/>
      <c r="QDL8" s="310"/>
      <c r="QDM8" s="311"/>
      <c r="QDN8" s="310"/>
      <c r="QDO8" s="311"/>
      <c r="QDP8" s="310"/>
      <c r="QDQ8" s="311"/>
      <c r="QDR8" s="310"/>
      <c r="QDS8" s="311"/>
      <c r="QDT8" s="310"/>
      <c r="QDU8" s="311"/>
      <c r="QDV8" s="310"/>
      <c r="QDW8" s="311"/>
      <c r="QDX8" s="310"/>
      <c r="QDY8" s="311"/>
      <c r="QDZ8" s="310"/>
      <c r="QEA8" s="311"/>
      <c r="QEB8" s="310"/>
      <c r="QEC8" s="311"/>
      <c r="QED8" s="310"/>
      <c r="QEE8" s="311"/>
      <c r="QEF8" s="310"/>
      <c r="QEG8" s="311"/>
      <c r="QEH8" s="310"/>
      <c r="QEI8" s="311"/>
      <c r="QEJ8" s="310"/>
      <c r="QEK8" s="311"/>
      <c r="QEL8" s="310"/>
      <c r="QEM8" s="311"/>
      <c r="QEN8" s="310"/>
      <c r="QEO8" s="311"/>
      <c r="QEP8" s="310"/>
      <c r="QEQ8" s="311"/>
      <c r="QER8" s="310"/>
      <c r="QES8" s="311"/>
      <c r="QET8" s="310"/>
      <c r="QEU8" s="311"/>
      <c r="QEV8" s="310"/>
      <c r="QEW8" s="311"/>
      <c r="QEX8" s="310"/>
      <c r="QEY8" s="311"/>
      <c r="QEZ8" s="310"/>
      <c r="QFA8" s="311"/>
      <c r="QFB8" s="310"/>
      <c r="QFC8" s="311"/>
      <c r="QFD8" s="310"/>
      <c r="QFE8" s="311"/>
      <c r="QFF8" s="310"/>
      <c r="QFG8" s="311"/>
      <c r="QFH8" s="310"/>
      <c r="QFI8" s="311"/>
      <c r="QFJ8" s="310"/>
      <c r="QFK8" s="311"/>
      <c r="QFL8" s="310"/>
      <c r="QFM8" s="311"/>
      <c r="QFN8" s="310"/>
      <c r="QFO8" s="311"/>
      <c r="QFP8" s="310"/>
      <c r="QFQ8" s="311"/>
      <c r="QFR8" s="310"/>
      <c r="QFS8" s="311"/>
      <c r="QFT8" s="310"/>
      <c r="QFU8" s="311"/>
      <c r="QFV8" s="310"/>
      <c r="QFW8" s="311"/>
      <c r="QFX8" s="310"/>
      <c r="QFY8" s="311"/>
      <c r="QFZ8" s="310"/>
      <c r="QGA8" s="311"/>
      <c r="QGB8" s="310"/>
      <c r="QGC8" s="311"/>
      <c r="QGD8" s="310"/>
      <c r="QGE8" s="311"/>
      <c r="QGF8" s="310"/>
      <c r="QGG8" s="311"/>
      <c r="QGH8" s="310"/>
      <c r="QGI8" s="311"/>
      <c r="QGJ8" s="310"/>
      <c r="QGK8" s="311"/>
      <c r="QGL8" s="310"/>
      <c r="QGM8" s="311"/>
      <c r="QGN8" s="310"/>
      <c r="QGO8" s="311"/>
      <c r="QGP8" s="310"/>
      <c r="QGQ8" s="311"/>
      <c r="QGR8" s="310"/>
      <c r="QGS8" s="311"/>
      <c r="QGT8" s="310"/>
      <c r="QGU8" s="311"/>
      <c r="QGV8" s="310"/>
      <c r="QGW8" s="311"/>
      <c r="QGX8" s="310"/>
      <c r="QGY8" s="311"/>
      <c r="QGZ8" s="310"/>
      <c r="QHA8" s="311"/>
      <c r="QHB8" s="310"/>
      <c r="QHC8" s="311"/>
      <c r="QHD8" s="310"/>
      <c r="QHE8" s="311"/>
      <c r="QHF8" s="310"/>
      <c r="QHG8" s="311"/>
      <c r="QHH8" s="310"/>
      <c r="QHI8" s="311"/>
      <c r="QHJ8" s="310"/>
      <c r="QHK8" s="311"/>
      <c r="QHL8" s="310"/>
      <c r="QHM8" s="311"/>
      <c r="QHN8" s="310"/>
      <c r="QHO8" s="311"/>
      <c r="QHP8" s="310"/>
      <c r="QHQ8" s="311"/>
      <c r="QHR8" s="310"/>
      <c r="QHS8" s="311"/>
      <c r="QHT8" s="310"/>
      <c r="QHU8" s="311"/>
      <c r="QHV8" s="310"/>
      <c r="QHW8" s="311"/>
      <c r="QHX8" s="310"/>
      <c r="QHY8" s="311"/>
      <c r="QHZ8" s="310"/>
      <c r="QIA8" s="311"/>
      <c r="QIB8" s="310"/>
      <c r="QIC8" s="311"/>
      <c r="QID8" s="310"/>
      <c r="QIE8" s="311"/>
      <c r="QIF8" s="310"/>
      <c r="QIG8" s="311"/>
      <c r="QIH8" s="310"/>
      <c r="QII8" s="311"/>
      <c r="QIJ8" s="310"/>
      <c r="QIK8" s="311"/>
      <c r="QIL8" s="310"/>
      <c r="QIM8" s="311"/>
      <c r="QIN8" s="310"/>
      <c r="QIO8" s="311"/>
      <c r="QIP8" s="310"/>
      <c r="QIQ8" s="311"/>
      <c r="QIR8" s="310"/>
      <c r="QIS8" s="311"/>
      <c r="QIT8" s="310"/>
      <c r="QIU8" s="311"/>
      <c r="QIV8" s="310"/>
      <c r="QIW8" s="311"/>
      <c r="QIX8" s="310"/>
      <c r="QIY8" s="311"/>
      <c r="QIZ8" s="310"/>
      <c r="QJA8" s="311"/>
      <c r="QJB8" s="310"/>
      <c r="QJC8" s="311"/>
      <c r="QJD8" s="310"/>
      <c r="QJE8" s="311"/>
      <c r="QJF8" s="310"/>
      <c r="QJG8" s="311"/>
      <c r="QJH8" s="310"/>
      <c r="QJI8" s="311"/>
      <c r="QJJ8" s="310"/>
      <c r="QJK8" s="311"/>
      <c r="QJL8" s="310"/>
      <c r="QJM8" s="311"/>
      <c r="QJN8" s="310"/>
      <c r="QJO8" s="311"/>
      <c r="QJP8" s="310"/>
      <c r="QJQ8" s="311"/>
      <c r="QJR8" s="310"/>
      <c r="QJS8" s="311"/>
      <c r="QJT8" s="310"/>
      <c r="QJU8" s="311"/>
      <c r="QJV8" s="310"/>
      <c r="QJW8" s="311"/>
      <c r="QJX8" s="310"/>
      <c r="QJY8" s="311"/>
      <c r="QJZ8" s="310"/>
      <c r="QKA8" s="311"/>
      <c r="QKB8" s="310"/>
      <c r="QKC8" s="311"/>
      <c r="QKD8" s="310"/>
      <c r="QKE8" s="311"/>
      <c r="QKF8" s="310"/>
      <c r="QKG8" s="311"/>
      <c r="QKH8" s="310"/>
      <c r="QKI8" s="311"/>
      <c r="QKJ8" s="310"/>
      <c r="QKK8" s="311"/>
      <c r="QKL8" s="310"/>
      <c r="QKM8" s="311"/>
      <c r="QKN8" s="310"/>
      <c r="QKO8" s="311"/>
      <c r="QKP8" s="310"/>
      <c r="QKQ8" s="311"/>
      <c r="QKR8" s="310"/>
      <c r="QKS8" s="311"/>
      <c r="QKT8" s="310"/>
      <c r="QKU8" s="311"/>
      <c r="QKV8" s="310"/>
      <c r="QKW8" s="311"/>
      <c r="QKX8" s="310"/>
      <c r="QKY8" s="311"/>
      <c r="QKZ8" s="310"/>
      <c r="QLA8" s="311"/>
      <c r="QLB8" s="310"/>
      <c r="QLC8" s="311"/>
      <c r="QLD8" s="310"/>
      <c r="QLE8" s="311"/>
      <c r="QLF8" s="310"/>
      <c r="QLG8" s="311"/>
      <c r="QLH8" s="310"/>
      <c r="QLI8" s="311"/>
      <c r="QLJ8" s="310"/>
      <c r="QLK8" s="311"/>
      <c r="QLL8" s="310"/>
      <c r="QLM8" s="311"/>
      <c r="QLN8" s="310"/>
      <c r="QLO8" s="311"/>
      <c r="QLP8" s="310"/>
      <c r="QLQ8" s="311"/>
      <c r="QLR8" s="310"/>
      <c r="QLS8" s="311"/>
      <c r="QLT8" s="310"/>
      <c r="QLU8" s="311"/>
      <c r="QLV8" s="310"/>
      <c r="QLW8" s="311"/>
      <c r="QLX8" s="310"/>
      <c r="QLY8" s="311"/>
      <c r="QLZ8" s="310"/>
      <c r="QMA8" s="311"/>
      <c r="QMB8" s="310"/>
      <c r="QMC8" s="311"/>
      <c r="QMD8" s="310"/>
      <c r="QME8" s="311"/>
      <c r="QMF8" s="310"/>
      <c r="QMG8" s="311"/>
      <c r="QMH8" s="310"/>
      <c r="QMI8" s="311"/>
      <c r="QMJ8" s="310"/>
      <c r="QMK8" s="311"/>
      <c r="QML8" s="310"/>
      <c r="QMM8" s="311"/>
      <c r="QMN8" s="310"/>
      <c r="QMO8" s="311"/>
      <c r="QMP8" s="310"/>
      <c r="QMQ8" s="311"/>
      <c r="QMR8" s="310"/>
      <c r="QMS8" s="311"/>
      <c r="QMT8" s="310"/>
      <c r="QMU8" s="311"/>
      <c r="QMV8" s="310"/>
      <c r="QMW8" s="311"/>
      <c r="QMX8" s="310"/>
      <c r="QMY8" s="311"/>
      <c r="QMZ8" s="310"/>
      <c r="QNA8" s="311"/>
      <c r="QNB8" s="310"/>
      <c r="QNC8" s="311"/>
      <c r="QND8" s="310"/>
      <c r="QNE8" s="311"/>
      <c r="QNF8" s="310"/>
      <c r="QNG8" s="311"/>
      <c r="QNH8" s="310"/>
      <c r="QNI8" s="311"/>
      <c r="QNJ8" s="310"/>
      <c r="QNK8" s="311"/>
      <c r="QNL8" s="310"/>
      <c r="QNM8" s="311"/>
      <c r="QNN8" s="310"/>
      <c r="QNO8" s="311"/>
      <c r="QNP8" s="310"/>
      <c r="QNQ8" s="311"/>
      <c r="QNR8" s="310"/>
      <c r="QNS8" s="311"/>
      <c r="QNT8" s="310"/>
      <c r="QNU8" s="311"/>
      <c r="QNV8" s="310"/>
      <c r="QNW8" s="311"/>
      <c r="QNX8" s="310"/>
      <c r="QNY8" s="311"/>
      <c r="QNZ8" s="310"/>
      <c r="QOA8" s="311"/>
      <c r="QOB8" s="310"/>
      <c r="QOC8" s="311"/>
      <c r="QOD8" s="310"/>
      <c r="QOE8" s="311"/>
      <c r="QOF8" s="310"/>
      <c r="QOG8" s="311"/>
      <c r="QOH8" s="310"/>
      <c r="QOI8" s="311"/>
      <c r="QOJ8" s="310"/>
      <c r="QOK8" s="311"/>
      <c r="QOL8" s="310"/>
      <c r="QOM8" s="311"/>
      <c r="QON8" s="310"/>
      <c r="QOO8" s="311"/>
      <c r="QOP8" s="310"/>
      <c r="QOQ8" s="311"/>
      <c r="QOR8" s="310"/>
      <c r="QOS8" s="311"/>
      <c r="QOT8" s="310"/>
      <c r="QOU8" s="311"/>
      <c r="QOV8" s="310"/>
      <c r="QOW8" s="311"/>
      <c r="QOX8" s="310"/>
      <c r="QOY8" s="311"/>
      <c r="QOZ8" s="310"/>
      <c r="QPA8" s="311"/>
      <c r="QPB8" s="310"/>
      <c r="QPC8" s="311"/>
      <c r="QPD8" s="310"/>
      <c r="QPE8" s="311"/>
      <c r="QPF8" s="310"/>
      <c r="QPG8" s="311"/>
      <c r="QPH8" s="310"/>
      <c r="QPI8" s="311"/>
      <c r="QPJ8" s="310"/>
      <c r="QPK8" s="311"/>
      <c r="QPL8" s="310"/>
      <c r="QPM8" s="311"/>
      <c r="QPN8" s="310"/>
      <c r="QPO8" s="311"/>
      <c r="QPP8" s="310"/>
      <c r="QPQ8" s="311"/>
      <c r="QPR8" s="310"/>
      <c r="QPS8" s="311"/>
      <c r="QPT8" s="310"/>
      <c r="QPU8" s="311"/>
      <c r="QPV8" s="310"/>
      <c r="QPW8" s="311"/>
      <c r="QPX8" s="310"/>
      <c r="QPY8" s="311"/>
      <c r="QPZ8" s="310"/>
      <c r="QQA8" s="311"/>
      <c r="QQB8" s="310"/>
      <c r="QQC8" s="311"/>
      <c r="QQD8" s="310"/>
      <c r="QQE8" s="311"/>
      <c r="QQF8" s="310"/>
      <c r="QQG8" s="311"/>
      <c r="QQH8" s="310"/>
      <c r="QQI8" s="311"/>
      <c r="QQJ8" s="310"/>
      <c r="QQK8" s="311"/>
      <c r="QQL8" s="310"/>
      <c r="QQM8" s="311"/>
      <c r="QQN8" s="310"/>
      <c r="QQO8" s="311"/>
      <c r="QQP8" s="310"/>
      <c r="QQQ8" s="311"/>
      <c r="QQR8" s="310"/>
      <c r="QQS8" s="311"/>
      <c r="QQT8" s="310"/>
      <c r="QQU8" s="311"/>
      <c r="QQV8" s="310"/>
      <c r="QQW8" s="311"/>
      <c r="QQX8" s="310"/>
      <c r="QQY8" s="311"/>
      <c r="QQZ8" s="310"/>
      <c r="QRA8" s="311"/>
      <c r="QRB8" s="310"/>
      <c r="QRC8" s="311"/>
      <c r="QRD8" s="310"/>
      <c r="QRE8" s="311"/>
      <c r="QRF8" s="310"/>
      <c r="QRG8" s="311"/>
      <c r="QRH8" s="310"/>
      <c r="QRI8" s="311"/>
      <c r="QRJ8" s="310"/>
      <c r="QRK8" s="311"/>
      <c r="QRL8" s="310"/>
      <c r="QRM8" s="311"/>
      <c r="QRN8" s="310"/>
      <c r="QRO8" s="311"/>
      <c r="QRP8" s="310"/>
      <c r="QRQ8" s="311"/>
      <c r="QRR8" s="310"/>
      <c r="QRS8" s="311"/>
      <c r="QRT8" s="310"/>
      <c r="QRU8" s="311"/>
      <c r="QRV8" s="310"/>
      <c r="QRW8" s="311"/>
      <c r="QRX8" s="310"/>
      <c r="QRY8" s="311"/>
      <c r="QRZ8" s="310"/>
      <c r="QSA8" s="311"/>
      <c r="QSB8" s="310"/>
      <c r="QSC8" s="311"/>
      <c r="QSD8" s="310"/>
      <c r="QSE8" s="311"/>
      <c r="QSF8" s="310"/>
      <c r="QSG8" s="311"/>
      <c r="QSH8" s="310"/>
      <c r="QSI8" s="311"/>
      <c r="QSJ8" s="310"/>
      <c r="QSK8" s="311"/>
      <c r="QSL8" s="310"/>
      <c r="QSM8" s="311"/>
      <c r="QSN8" s="310"/>
      <c r="QSO8" s="311"/>
      <c r="QSP8" s="310"/>
      <c r="QSQ8" s="311"/>
      <c r="QSR8" s="310"/>
      <c r="QSS8" s="311"/>
      <c r="QST8" s="310"/>
      <c r="QSU8" s="311"/>
      <c r="QSV8" s="310"/>
      <c r="QSW8" s="311"/>
      <c r="QSX8" s="310"/>
      <c r="QSY8" s="311"/>
      <c r="QSZ8" s="310"/>
      <c r="QTA8" s="311"/>
      <c r="QTB8" s="310"/>
      <c r="QTC8" s="311"/>
      <c r="QTD8" s="310"/>
      <c r="QTE8" s="311"/>
      <c r="QTF8" s="310"/>
      <c r="QTG8" s="311"/>
      <c r="QTH8" s="310"/>
      <c r="QTI8" s="311"/>
      <c r="QTJ8" s="310"/>
      <c r="QTK8" s="311"/>
      <c r="QTL8" s="310"/>
      <c r="QTM8" s="311"/>
      <c r="QTN8" s="310"/>
      <c r="QTO8" s="311"/>
      <c r="QTP8" s="310"/>
      <c r="QTQ8" s="311"/>
      <c r="QTR8" s="310"/>
      <c r="QTS8" s="311"/>
      <c r="QTT8" s="310"/>
      <c r="QTU8" s="311"/>
      <c r="QTV8" s="310"/>
      <c r="QTW8" s="311"/>
      <c r="QTX8" s="310"/>
      <c r="QTY8" s="311"/>
      <c r="QTZ8" s="310"/>
      <c r="QUA8" s="311"/>
      <c r="QUB8" s="310"/>
      <c r="QUC8" s="311"/>
      <c r="QUD8" s="310"/>
      <c r="QUE8" s="311"/>
      <c r="QUF8" s="310"/>
      <c r="QUG8" s="311"/>
      <c r="QUH8" s="310"/>
      <c r="QUI8" s="311"/>
      <c r="QUJ8" s="310"/>
      <c r="QUK8" s="311"/>
      <c r="QUL8" s="310"/>
      <c r="QUM8" s="311"/>
      <c r="QUN8" s="310"/>
      <c r="QUO8" s="311"/>
      <c r="QUP8" s="310"/>
      <c r="QUQ8" s="311"/>
      <c r="QUR8" s="310"/>
      <c r="QUS8" s="311"/>
      <c r="QUT8" s="310"/>
      <c r="QUU8" s="311"/>
      <c r="QUV8" s="310"/>
      <c r="QUW8" s="311"/>
      <c r="QUX8" s="310"/>
      <c r="QUY8" s="311"/>
      <c r="QUZ8" s="310"/>
      <c r="QVA8" s="311"/>
      <c r="QVB8" s="310"/>
      <c r="QVC8" s="311"/>
      <c r="QVD8" s="310"/>
      <c r="QVE8" s="311"/>
      <c r="QVF8" s="310"/>
      <c r="QVG8" s="311"/>
      <c r="QVH8" s="310"/>
      <c r="QVI8" s="311"/>
      <c r="QVJ8" s="310"/>
      <c r="QVK8" s="311"/>
      <c r="QVL8" s="310"/>
      <c r="QVM8" s="311"/>
      <c r="QVN8" s="310"/>
      <c r="QVO8" s="311"/>
      <c r="QVP8" s="310"/>
      <c r="QVQ8" s="311"/>
      <c r="QVR8" s="310"/>
      <c r="QVS8" s="311"/>
      <c r="QVT8" s="310"/>
      <c r="QVU8" s="311"/>
      <c r="QVV8" s="310"/>
      <c r="QVW8" s="311"/>
      <c r="QVX8" s="310"/>
      <c r="QVY8" s="311"/>
      <c r="QVZ8" s="310"/>
      <c r="QWA8" s="311"/>
      <c r="QWB8" s="310"/>
      <c r="QWC8" s="311"/>
      <c r="QWD8" s="310"/>
      <c r="QWE8" s="311"/>
      <c r="QWF8" s="310"/>
      <c r="QWG8" s="311"/>
      <c r="QWH8" s="310"/>
      <c r="QWI8" s="311"/>
      <c r="QWJ8" s="310"/>
      <c r="QWK8" s="311"/>
      <c r="QWL8" s="310"/>
      <c r="QWM8" s="311"/>
      <c r="QWN8" s="310"/>
      <c r="QWO8" s="311"/>
      <c r="QWP8" s="310"/>
      <c r="QWQ8" s="311"/>
      <c r="QWR8" s="310"/>
      <c r="QWS8" s="311"/>
      <c r="QWT8" s="310"/>
      <c r="QWU8" s="311"/>
      <c r="QWV8" s="310"/>
      <c r="QWW8" s="311"/>
      <c r="QWX8" s="310"/>
      <c r="QWY8" s="311"/>
      <c r="QWZ8" s="310"/>
      <c r="QXA8" s="311"/>
      <c r="QXB8" s="310"/>
      <c r="QXC8" s="311"/>
      <c r="QXD8" s="310"/>
      <c r="QXE8" s="311"/>
      <c r="QXF8" s="310"/>
      <c r="QXG8" s="311"/>
      <c r="QXH8" s="310"/>
      <c r="QXI8" s="311"/>
      <c r="QXJ8" s="310"/>
      <c r="QXK8" s="311"/>
      <c r="QXL8" s="310"/>
      <c r="QXM8" s="311"/>
      <c r="QXN8" s="310"/>
      <c r="QXO8" s="311"/>
      <c r="QXP8" s="310"/>
      <c r="QXQ8" s="311"/>
      <c r="QXR8" s="310"/>
      <c r="QXS8" s="311"/>
      <c r="QXT8" s="310"/>
      <c r="QXU8" s="311"/>
      <c r="QXV8" s="310"/>
      <c r="QXW8" s="311"/>
      <c r="QXX8" s="310"/>
      <c r="QXY8" s="311"/>
      <c r="QXZ8" s="310"/>
      <c r="QYA8" s="311"/>
      <c r="QYB8" s="310"/>
      <c r="QYC8" s="311"/>
      <c r="QYD8" s="310"/>
      <c r="QYE8" s="311"/>
      <c r="QYF8" s="310"/>
      <c r="QYG8" s="311"/>
      <c r="QYH8" s="310"/>
      <c r="QYI8" s="311"/>
      <c r="QYJ8" s="310"/>
      <c r="QYK8" s="311"/>
      <c r="QYL8" s="310"/>
      <c r="QYM8" s="311"/>
      <c r="QYN8" s="310"/>
      <c r="QYO8" s="311"/>
      <c r="QYP8" s="310"/>
      <c r="QYQ8" s="311"/>
      <c r="QYR8" s="310"/>
      <c r="QYS8" s="311"/>
      <c r="QYT8" s="310"/>
      <c r="QYU8" s="311"/>
      <c r="QYV8" s="310"/>
      <c r="QYW8" s="311"/>
      <c r="QYX8" s="310"/>
      <c r="QYY8" s="311"/>
      <c r="QYZ8" s="310"/>
      <c r="QZA8" s="311"/>
      <c r="QZB8" s="310"/>
      <c r="QZC8" s="311"/>
      <c r="QZD8" s="310"/>
      <c r="QZE8" s="311"/>
      <c r="QZF8" s="310"/>
      <c r="QZG8" s="311"/>
      <c r="QZH8" s="310"/>
      <c r="QZI8" s="311"/>
      <c r="QZJ8" s="310"/>
      <c r="QZK8" s="311"/>
      <c r="QZL8" s="310"/>
      <c r="QZM8" s="311"/>
      <c r="QZN8" s="310"/>
      <c r="QZO8" s="311"/>
      <c r="QZP8" s="310"/>
      <c r="QZQ8" s="311"/>
      <c r="QZR8" s="310"/>
      <c r="QZS8" s="311"/>
      <c r="QZT8" s="310"/>
      <c r="QZU8" s="311"/>
      <c r="QZV8" s="310"/>
      <c r="QZW8" s="311"/>
      <c r="QZX8" s="310"/>
      <c r="QZY8" s="311"/>
      <c r="QZZ8" s="310"/>
      <c r="RAA8" s="311"/>
      <c r="RAB8" s="310"/>
      <c r="RAC8" s="311"/>
      <c r="RAD8" s="310"/>
      <c r="RAE8" s="311"/>
      <c r="RAF8" s="310"/>
      <c r="RAG8" s="311"/>
      <c r="RAH8" s="310"/>
      <c r="RAI8" s="311"/>
      <c r="RAJ8" s="310"/>
      <c r="RAK8" s="311"/>
      <c r="RAL8" s="310"/>
      <c r="RAM8" s="311"/>
      <c r="RAN8" s="310"/>
      <c r="RAO8" s="311"/>
      <c r="RAP8" s="310"/>
      <c r="RAQ8" s="311"/>
      <c r="RAR8" s="310"/>
      <c r="RAS8" s="311"/>
      <c r="RAT8" s="310"/>
      <c r="RAU8" s="311"/>
      <c r="RAV8" s="310"/>
      <c r="RAW8" s="311"/>
      <c r="RAX8" s="310"/>
      <c r="RAY8" s="311"/>
      <c r="RAZ8" s="310"/>
      <c r="RBA8" s="311"/>
      <c r="RBB8" s="310"/>
      <c r="RBC8" s="311"/>
      <c r="RBD8" s="310"/>
      <c r="RBE8" s="311"/>
      <c r="RBF8" s="310"/>
      <c r="RBG8" s="311"/>
      <c r="RBH8" s="310"/>
      <c r="RBI8" s="311"/>
      <c r="RBJ8" s="310"/>
      <c r="RBK8" s="311"/>
      <c r="RBL8" s="310"/>
      <c r="RBM8" s="311"/>
      <c r="RBN8" s="310"/>
      <c r="RBO8" s="311"/>
      <c r="RBP8" s="310"/>
      <c r="RBQ8" s="311"/>
      <c r="RBR8" s="310"/>
      <c r="RBS8" s="311"/>
      <c r="RBT8" s="310"/>
      <c r="RBU8" s="311"/>
      <c r="RBV8" s="310"/>
      <c r="RBW8" s="311"/>
      <c r="RBX8" s="310"/>
      <c r="RBY8" s="311"/>
      <c r="RBZ8" s="310"/>
      <c r="RCA8" s="311"/>
      <c r="RCB8" s="310"/>
      <c r="RCC8" s="311"/>
      <c r="RCD8" s="310"/>
      <c r="RCE8" s="311"/>
      <c r="RCF8" s="310"/>
      <c r="RCG8" s="311"/>
      <c r="RCH8" s="310"/>
      <c r="RCI8" s="311"/>
      <c r="RCJ8" s="310"/>
      <c r="RCK8" s="311"/>
      <c r="RCL8" s="310"/>
      <c r="RCM8" s="311"/>
      <c r="RCN8" s="310"/>
      <c r="RCO8" s="311"/>
      <c r="RCP8" s="310"/>
      <c r="RCQ8" s="311"/>
      <c r="RCR8" s="310"/>
      <c r="RCS8" s="311"/>
      <c r="RCT8" s="310"/>
      <c r="RCU8" s="311"/>
      <c r="RCV8" s="310"/>
      <c r="RCW8" s="311"/>
      <c r="RCX8" s="310"/>
      <c r="RCY8" s="311"/>
      <c r="RCZ8" s="310"/>
      <c r="RDA8" s="311"/>
      <c r="RDB8" s="310"/>
      <c r="RDC8" s="311"/>
      <c r="RDD8" s="310"/>
      <c r="RDE8" s="311"/>
      <c r="RDF8" s="310"/>
      <c r="RDG8" s="311"/>
      <c r="RDH8" s="310"/>
      <c r="RDI8" s="311"/>
      <c r="RDJ8" s="310"/>
      <c r="RDK8" s="311"/>
      <c r="RDL8" s="310"/>
      <c r="RDM8" s="311"/>
      <c r="RDN8" s="310"/>
      <c r="RDO8" s="311"/>
      <c r="RDP8" s="310"/>
      <c r="RDQ8" s="311"/>
      <c r="RDR8" s="310"/>
      <c r="RDS8" s="311"/>
      <c r="RDT8" s="310"/>
      <c r="RDU8" s="311"/>
      <c r="RDV8" s="310"/>
      <c r="RDW8" s="311"/>
      <c r="RDX8" s="310"/>
      <c r="RDY8" s="311"/>
      <c r="RDZ8" s="310"/>
      <c r="REA8" s="311"/>
      <c r="REB8" s="310"/>
      <c r="REC8" s="311"/>
      <c r="RED8" s="310"/>
      <c r="REE8" s="311"/>
      <c r="REF8" s="310"/>
      <c r="REG8" s="311"/>
      <c r="REH8" s="310"/>
      <c r="REI8" s="311"/>
      <c r="REJ8" s="310"/>
      <c r="REK8" s="311"/>
      <c r="REL8" s="310"/>
      <c r="REM8" s="311"/>
      <c r="REN8" s="310"/>
      <c r="REO8" s="311"/>
      <c r="REP8" s="310"/>
      <c r="REQ8" s="311"/>
      <c r="RER8" s="310"/>
      <c r="RES8" s="311"/>
      <c r="RET8" s="310"/>
      <c r="REU8" s="311"/>
      <c r="REV8" s="310"/>
      <c r="REW8" s="311"/>
      <c r="REX8" s="310"/>
      <c r="REY8" s="311"/>
      <c r="REZ8" s="310"/>
      <c r="RFA8" s="311"/>
      <c r="RFB8" s="310"/>
      <c r="RFC8" s="311"/>
      <c r="RFD8" s="310"/>
      <c r="RFE8" s="311"/>
      <c r="RFF8" s="310"/>
      <c r="RFG8" s="311"/>
      <c r="RFH8" s="310"/>
      <c r="RFI8" s="311"/>
      <c r="RFJ8" s="310"/>
      <c r="RFK8" s="311"/>
      <c r="RFL8" s="310"/>
      <c r="RFM8" s="311"/>
      <c r="RFN8" s="310"/>
      <c r="RFO8" s="311"/>
      <c r="RFP8" s="310"/>
      <c r="RFQ8" s="311"/>
      <c r="RFR8" s="310"/>
      <c r="RFS8" s="311"/>
      <c r="RFT8" s="310"/>
      <c r="RFU8" s="311"/>
      <c r="RFV8" s="310"/>
      <c r="RFW8" s="311"/>
      <c r="RFX8" s="310"/>
      <c r="RFY8" s="311"/>
      <c r="RFZ8" s="310"/>
      <c r="RGA8" s="311"/>
      <c r="RGB8" s="310"/>
      <c r="RGC8" s="311"/>
      <c r="RGD8" s="310"/>
      <c r="RGE8" s="311"/>
      <c r="RGF8" s="310"/>
      <c r="RGG8" s="311"/>
      <c r="RGH8" s="310"/>
      <c r="RGI8" s="311"/>
      <c r="RGJ8" s="310"/>
      <c r="RGK8" s="311"/>
      <c r="RGL8" s="310"/>
      <c r="RGM8" s="311"/>
      <c r="RGN8" s="310"/>
      <c r="RGO8" s="311"/>
      <c r="RGP8" s="310"/>
      <c r="RGQ8" s="311"/>
      <c r="RGR8" s="310"/>
      <c r="RGS8" s="311"/>
      <c r="RGT8" s="310"/>
      <c r="RGU8" s="311"/>
      <c r="RGV8" s="310"/>
      <c r="RGW8" s="311"/>
      <c r="RGX8" s="310"/>
      <c r="RGY8" s="311"/>
      <c r="RGZ8" s="310"/>
      <c r="RHA8" s="311"/>
      <c r="RHB8" s="310"/>
      <c r="RHC8" s="311"/>
      <c r="RHD8" s="310"/>
      <c r="RHE8" s="311"/>
      <c r="RHF8" s="310"/>
      <c r="RHG8" s="311"/>
      <c r="RHH8" s="310"/>
      <c r="RHI8" s="311"/>
      <c r="RHJ8" s="310"/>
      <c r="RHK8" s="311"/>
      <c r="RHL8" s="310"/>
      <c r="RHM8" s="311"/>
      <c r="RHN8" s="310"/>
      <c r="RHO8" s="311"/>
      <c r="RHP8" s="310"/>
      <c r="RHQ8" s="311"/>
      <c r="RHR8" s="310"/>
      <c r="RHS8" s="311"/>
      <c r="RHT8" s="310"/>
      <c r="RHU8" s="311"/>
      <c r="RHV8" s="310"/>
      <c r="RHW8" s="311"/>
      <c r="RHX8" s="310"/>
      <c r="RHY8" s="311"/>
      <c r="RHZ8" s="310"/>
      <c r="RIA8" s="311"/>
      <c r="RIB8" s="310"/>
      <c r="RIC8" s="311"/>
      <c r="RID8" s="310"/>
      <c r="RIE8" s="311"/>
      <c r="RIF8" s="310"/>
      <c r="RIG8" s="311"/>
      <c r="RIH8" s="310"/>
      <c r="RII8" s="311"/>
      <c r="RIJ8" s="310"/>
      <c r="RIK8" s="311"/>
      <c r="RIL8" s="310"/>
      <c r="RIM8" s="311"/>
      <c r="RIN8" s="310"/>
      <c r="RIO8" s="311"/>
      <c r="RIP8" s="310"/>
      <c r="RIQ8" s="311"/>
      <c r="RIR8" s="310"/>
      <c r="RIS8" s="311"/>
      <c r="RIT8" s="310"/>
      <c r="RIU8" s="311"/>
      <c r="RIV8" s="310"/>
      <c r="RIW8" s="311"/>
      <c r="RIX8" s="310"/>
      <c r="RIY8" s="311"/>
      <c r="RIZ8" s="310"/>
      <c r="RJA8" s="311"/>
      <c r="RJB8" s="310"/>
      <c r="RJC8" s="311"/>
      <c r="RJD8" s="310"/>
      <c r="RJE8" s="311"/>
      <c r="RJF8" s="310"/>
      <c r="RJG8" s="311"/>
      <c r="RJH8" s="310"/>
      <c r="RJI8" s="311"/>
      <c r="RJJ8" s="310"/>
      <c r="RJK8" s="311"/>
      <c r="RJL8" s="310"/>
      <c r="RJM8" s="311"/>
      <c r="RJN8" s="310"/>
      <c r="RJO8" s="311"/>
      <c r="RJP8" s="310"/>
      <c r="RJQ8" s="311"/>
      <c r="RJR8" s="310"/>
      <c r="RJS8" s="311"/>
      <c r="RJT8" s="310"/>
      <c r="RJU8" s="311"/>
      <c r="RJV8" s="310"/>
      <c r="RJW8" s="311"/>
      <c r="RJX8" s="310"/>
      <c r="RJY8" s="311"/>
      <c r="RJZ8" s="310"/>
      <c r="RKA8" s="311"/>
      <c r="RKB8" s="310"/>
      <c r="RKC8" s="311"/>
      <c r="RKD8" s="310"/>
      <c r="RKE8" s="311"/>
      <c r="RKF8" s="310"/>
      <c r="RKG8" s="311"/>
      <c r="RKH8" s="310"/>
      <c r="RKI8" s="311"/>
      <c r="RKJ8" s="310"/>
      <c r="RKK8" s="311"/>
      <c r="RKL8" s="310"/>
      <c r="RKM8" s="311"/>
      <c r="RKN8" s="310"/>
      <c r="RKO8" s="311"/>
      <c r="RKP8" s="310"/>
      <c r="RKQ8" s="311"/>
      <c r="RKR8" s="310"/>
      <c r="RKS8" s="311"/>
      <c r="RKT8" s="310"/>
      <c r="RKU8" s="311"/>
      <c r="RKV8" s="310"/>
      <c r="RKW8" s="311"/>
      <c r="RKX8" s="310"/>
      <c r="RKY8" s="311"/>
      <c r="RKZ8" s="310"/>
      <c r="RLA8" s="311"/>
      <c r="RLB8" s="310"/>
      <c r="RLC8" s="311"/>
      <c r="RLD8" s="310"/>
      <c r="RLE8" s="311"/>
      <c r="RLF8" s="310"/>
      <c r="RLG8" s="311"/>
      <c r="RLH8" s="310"/>
      <c r="RLI8" s="311"/>
      <c r="RLJ8" s="310"/>
      <c r="RLK8" s="311"/>
      <c r="RLL8" s="310"/>
      <c r="RLM8" s="311"/>
      <c r="RLN8" s="310"/>
      <c r="RLO8" s="311"/>
      <c r="RLP8" s="310"/>
      <c r="RLQ8" s="311"/>
      <c r="RLR8" s="310"/>
      <c r="RLS8" s="311"/>
      <c r="RLT8" s="310"/>
      <c r="RLU8" s="311"/>
      <c r="RLV8" s="310"/>
      <c r="RLW8" s="311"/>
      <c r="RLX8" s="310"/>
      <c r="RLY8" s="311"/>
      <c r="RLZ8" s="310"/>
      <c r="RMA8" s="311"/>
      <c r="RMB8" s="310"/>
      <c r="RMC8" s="311"/>
      <c r="RMD8" s="310"/>
      <c r="RME8" s="311"/>
      <c r="RMF8" s="310"/>
      <c r="RMG8" s="311"/>
      <c r="RMH8" s="310"/>
      <c r="RMI8" s="311"/>
      <c r="RMJ8" s="310"/>
      <c r="RMK8" s="311"/>
      <c r="RML8" s="310"/>
      <c r="RMM8" s="311"/>
      <c r="RMN8" s="310"/>
      <c r="RMO8" s="311"/>
      <c r="RMP8" s="310"/>
      <c r="RMQ8" s="311"/>
      <c r="RMR8" s="310"/>
      <c r="RMS8" s="311"/>
      <c r="RMT8" s="310"/>
      <c r="RMU8" s="311"/>
      <c r="RMV8" s="310"/>
      <c r="RMW8" s="311"/>
      <c r="RMX8" s="310"/>
      <c r="RMY8" s="311"/>
      <c r="RMZ8" s="310"/>
      <c r="RNA8" s="311"/>
      <c r="RNB8" s="310"/>
      <c r="RNC8" s="311"/>
      <c r="RND8" s="310"/>
      <c r="RNE8" s="311"/>
      <c r="RNF8" s="310"/>
      <c r="RNG8" s="311"/>
      <c r="RNH8" s="310"/>
      <c r="RNI8" s="311"/>
      <c r="RNJ8" s="310"/>
      <c r="RNK8" s="311"/>
      <c r="RNL8" s="310"/>
      <c r="RNM8" s="311"/>
      <c r="RNN8" s="310"/>
      <c r="RNO8" s="311"/>
      <c r="RNP8" s="310"/>
      <c r="RNQ8" s="311"/>
      <c r="RNR8" s="310"/>
      <c r="RNS8" s="311"/>
      <c r="RNT8" s="310"/>
      <c r="RNU8" s="311"/>
      <c r="RNV8" s="310"/>
      <c r="RNW8" s="311"/>
      <c r="RNX8" s="310"/>
      <c r="RNY8" s="311"/>
      <c r="RNZ8" s="310"/>
      <c r="ROA8" s="311"/>
      <c r="ROB8" s="310"/>
      <c r="ROC8" s="311"/>
      <c r="ROD8" s="310"/>
      <c r="ROE8" s="311"/>
      <c r="ROF8" s="310"/>
      <c r="ROG8" s="311"/>
      <c r="ROH8" s="310"/>
      <c r="ROI8" s="311"/>
      <c r="ROJ8" s="310"/>
      <c r="ROK8" s="311"/>
      <c r="ROL8" s="310"/>
      <c r="ROM8" s="311"/>
      <c r="RON8" s="310"/>
      <c r="ROO8" s="311"/>
      <c r="ROP8" s="310"/>
      <c r="ROQ8" s="311"/>
      <c r="ROR8" s="310"/>
      <c r="ROS8" s="311"/>
      <c r="ROT8" s="310"/>
      <c r="ROU8" s="311"/>
      <c r="ROV8" s="310"/>
      <c r="ROW8" s="311"/>
      <c r="ROX8" s="310"/>
      <c r="ROY8" s="311"/>
      <c r="ROZ8" s="310"/>
      <c r="RPA8" s="311"/>
      <c r="RPB8" s="310"/>
      <c r="RPC8" s="311"/>
      <c r="RPD8" s="310"/>
      <c r="RPE8" s="311"/>
      <c r="RPF8" s="310"/>
      <c r="RPG8" s="311"/>
      <c r="RPH8" s="310"/>
      <c r="RPI8" s="311"/>
      <c r="RPJ8" s="310"/>
      <c r="RPK8" s="311"/>
      <c r="RPL8" s="310"/>
      <c r="RPM8" s="311"/>
      <c r="RPN8" s="310"/>
      <c r="RPO8" s="311"/>
      <c r="RPP8" s="310"/>
      <c r="RPQ8" s="311"/>
      <c r="RPR8" s="310"/>
      <c r="RPS8" s="311"/>
      <c r="RPT8" s="310"/>
      <c r="RPU8" s="311"/>
      <c r="RPV8" s="310"/>
      <c r="RPW8" s="311"/>
      <c r="RPX8" s="310"/>
      <c r="RPY8" s="311"/>
      <c r="RPZ8" s="310"/>
      <c r="RQA8" s="311"/>
      <c r="RQB8" s="310"/>
      <c r="RQC8" s="311"/>
      <c r="RQD8" s="310"/>
      <c r="RQE8" s="311"/>
      <c r="RQF8" s="310"/>
      <c r="RQG8" s="311"/>
      <c r="RQH8" s="310"/>
      <c r="RQI8" s="311"/>
      <c r="RQJ8" s="310"/>
      <c r="RQK8" s="311"/>
      <c r="RQL8" s="310"/>
      <c r="RQM8" s="311"/>
      <c r="RQN8" s="310"/>
      <c r="RQO8" s="311"/>
      <c r="RQP8" s="310"/>
      <c r="RQQ8" s="311"/>
      <c r="RQR8" s="310"/>
      <c r="RQS8" s="311"/>
      <c r="RQT8" s="310"/>
      <c r="RQU8" s="311"/>
      <c r="RQV8" s="310"/>
      <c r="RQW8" s="311"/>
      <c r="RQX8" s="310"/>
      <c r="RQY8" s="311"/>
      <c r="RQZ8" s="310"/>
      <c r="RRA8" s="311"/>
      <c r="RRB8" s="310"/>
      <c r="RRC8" s="311"/>
      <c r="RRD8" s="310"/>
      <c r="RRE8" s="311"/>
      <c r="RRF8" s="310"/>
      <c r="RRG8" s="311"/>
      <c r="RRH8" s="310"/>
      <c r="RRI8" s="311"/>
      <c r="RRJ8" s="310"/>
      <c r="RRK8" s="311"/>
      <c r="RRL8" s="310"/>
      <c r="RRM8" s="311"/>
      <c r="RRN8" s="310"/>
      <c r="RRO8" s="311"/>
      <c r="RRP8" s="310"/>
      <c r="RRQ8" s="311"/>
      <c r="RRR8" s="310"/>
      <c r="RRS8" s="311"/>
      <c r="RRT8" s="310"/>
      <c r="RRU8" s="311"/>
      <c r="RRV8" s="310"/>
      <c r="RRW8" s="311"/>
      <c r="RRX8" s="310"/>
      <c r="RRY8" s="311"/>
      <c r="RRZ8" s="310"/>
      <c r="RSA8" s="311"/>
      <c r="RSB8" s="310"/>
      <c r="RSC8" s="311"/>
      <c r="RSD8" s="310"/>
      <c r="RSE8" s="311"/>
      <c r="RSF8" s="310"/>
      <c r="RSG8" s="311"/>
      <c r="RSH8" s="310"/>
      <c r="RSI8" s="311"/>
      <c r="RSJ8" s="310"/>
      <c r="RSK8" s="311"/>
      <c r="RSL8" s="310"/>
      <c r="RSM8" s="311"/>
      <c r="RSN8" s="310"/>
      <c r="RSO8" s="311"/>
      <c r="RSP8" s="310"/>
      <c r="RSQ8" s="311"/>
      <c r="RSR8" s="310"/>
      <c r="RSS8" s="311"/>
      <c r="RST8" s="310"/>
      <c r="RSU8" s="311"/>
      <c r="RSV8" s="310"/>
      <c r="RSW8" s="311"/>
      <c r="RSX8" s="310"/>
      <c r="RSY8" s="311"/>
      <c r="RSZ8" s="310"/>
      <c r="RTA8" s="311"/>
      <c r="RTB8" s="310"/>
      <c r="RTC8" s="311"/>
      <c r="RTD8" s="310"/>
      <c r="RTE8" s="311"/>
      <c r="RTF8" s="310"/>
      <c r="RTG8" s="311"/>
      <c r="RTH8" s="310"/>
      <c r="RTI8" s="311"/>
      <c r="RTJ8" s="310"/>
      <c r="RTK8" s="311"/>
      <c r="RTL8" s="310"/>
      <c r="RTM8" s="311"/>
      <c r="RTN8" s="310"/>
      <c r="RTO8" s="311"/>
      <c r="RTP8" s="310"/>
      <c r="RTQ8" s="311"/>
      <c r="RTR8" s="310"/>
      <c r="RTS8" s="311"/>
      <c r="RTT8" s="310"/>
      <c r="RTU8" s="311"/>
      <c r="RTV8" s="310"/>
      <c r="RTW8" s="311"/>
      <c r="RTX8" s="310"/>
      <c r="RTY8" s="311"/>
      <c r="RTZ8" s="310"/>
      <c r="RUA8" s="311"/>
      <c r="RUB8" s="310"/>
      <c r="RUC8" s="311"/>
      <c r="RUD8" s="310"/>
      <c r="RUE8" s="311"/>
      <c r="RUF8" s="310"/>
      <c r="RUG8" s="311"/>
      <c r="RUH8" s="310"/>
      <c r="RUI8" s="311"/>
      <c r="RUJ8" s="310"/>
      <c r="RUK8" s="311"/>
      <c r="RUL8" s="310"/>
      <c r="RUM8" s="311"/>
      <c r="RUN8" s="310"/>
      <c r="RUO8" s="311"/>
      <c r="RUP8" s="310"/>
      <c r="RUQ8" s="311"/>
      <c r="RUR8" s="310"/>
      <c r="RUS8" s="311"/>
      <c r="RUT8" s="310"/>
      <c r="RUU8" s="311"/>
      <c r="RUV8" s="310"/>
      <c r="RUW8" s="311"/>
      <c r="RUX8" s="310"/>
      <c r="RUY8" s="311"/>
      <c r="RUZ8" s="310"/>
      <c r="RVA8" s="311"/>
      <c r="RVB8" s="310"/>
      <c r="RVC8" s="311"/>
      <c r="RVD8" s="310"/>
      <c r="RVE8" s="311"/>
      <c r="RVF8" s="310"/>
      <c r="RVG8" s="311"/>
      <c r="RVH8" s="310"/>
      <c r="RVI8" s="311"/>
      <c r="RVJ8" s="310"/>
      <c r="RVK8" s="311"/>
      <c r="RVL8" s="310"/>
      <c r="RVM8" s="311"/>
      <c r="RVN8" s="310"/>
      <c r="RVO8" s="311"/>
      <c r="RVP8" s="310"/>
      <c r="RVQ8" s="311"/>
      <c r="RVR8" s="310"/>
      <c r="RVS8" s="311"/>
      <c r="RVT8" s="310"/>
      <c r="RVU8" s="311"/>
      <c r="RVV8" s="310"/>
      <c r="RVW8" s="311"/>
      <c r="RVX8" s="310"/>
      <c r="RVY8" s="311"/>
      <c r="RVZ8" s="310"/>
      <c r="RWA8" s="311"/>
      <c r="RWB8" s="310"/>
      <c r="RWC8" s="311"/>
      <c r="RWD8" s="310"/>
      <c r="RWE8" s="311"/>
      <c r="RWF8" s="310"/>
      <c r="RWG8" s="311"/>
      <c r="RWH8" s="310"/>
      <c r="RWI8" s="311"/>
      <c r="RWJ8" s="310"/>
      <c r="RWK8" s="311"/>
      <c r="RWL8" s="310"/>
      <c r="RWM8" s="311"/>
      <c r="RWN8" s="310"/>
      <c r="RWO8" s="311"/>
      <c r="RWP8" s="310"/>
      <c r="RWQ8" s="311"/>
      <c r="RWR8" s="310"/>
      <c r="RWS8" s="311"/>
      <c r="RWT8" s="310"/>
      <c r="RWU8" s="311"/>
      <c r="RWV8" s="310"/>
      <c r="RWW8" s="311"/>
      <c r="RWX8" s="310"/>
      <c r="RWY8" s="311"/>
      <c r="RWZ8" s="310"/>
      <c r="RXA8" s="311"/>
      <c r="RXB8" s="310"/>
      <c r="RXC8" s="311"/>
      <c r="RXD8" s="310"/>
      <c r="RXE8" s="311"/>
      <c r="RXF8" s="310"/>
      <c r="RXG8" s="311"/>
      <c r="RXH8" s="310"/>
      <c r="RXI8" s="311"/>
      <c r="RXJ8" s="310"/>
      <c r="RXK8" s="311"/>
      <c r="RXL8" s="310"/>
      <c r="RXM8" s="311"/>
      <c r="RXN8" s="310"/>
      <c r="RXO8" s="311"/>
      <c r="RXP8" s="310"/>
      <c r="RXQ8" s="311"/>
      <c r="RXR8" s="310"/>
      <c r="RXS8" s="311"/>
      <c r="RXT8" s="310"/>
      <c r="RXU8" s="311"/>
      <c r="RXV8" s="310"/>
      <c r="RXW8" s="311"/>
      <c r="RXX8" s="310"/>
      <c r="RXY8" s="311"/>
      <c r="RXZ8" s="310"/>
      <c r="RYA8" s="311"/>
      <c r="RYB8" s="310"/>
      <c r="RYC8" s="311"/>
      <c r="RYD8" s="310"/>
      <c r="RYE8" s="311"/>
      <c r="RYF8" s="310"/>
      <c r="RYG8" s="311"/>
      <c r="RYH8" s="310"/>
      <c r="RYI8" s="311"/>
      <c r="RYJ8" s="310"/>
      <c r="RYK8" s="311"/>
      <c r="RYL8" s="310"/>
      <c r="RYM8" s="311"/>
      <c r="RYN8" s="310"/>
      <c r="RYO8" s="311"/>
      <c r="RYP8" s="310"/>
      <c r="RYQ8" s="311"/>
      <c r="RYR8" s="310"/>
      <c r="RYS8" s="311"/>
      <c r="RYT8" s="310"/>
      <c r="RYU8" s="311"/>
      <c r="RYV8" s="310"/>
      <c r="RYW8" s="311"/>
      <c r="RYX8" s="310"/>
      <c r="RYY8" s="311"/>
      <c r="RYZ8" s="310"/>
      <c r="RZA8" s="311"/>
      <c r="RZB8" s="310"/>
      <c r="RZC8" s="311"/>
      <c r="RZD8" s="310"/>
      <c r="RZE8" s="311"/>
      <c r="RZF8" s="310"/>
      <c r="RZG8" s="311"/>
      <c r="RZH8" s="310"/>
      <c r="RZI8" s="311"/>
      <c r="RZJ8" s="310"/>
      <c r="RZK8" s="311"/>
      <c r="RZL8" s="310"/>
      <c r="RZM8" s="311"/>
      <c r="RZN8" s="310"/>
      <c r="RZO8" s="311"/>
      <c r="RZP8" s="310"/>
      <c r="RZQ8" s="311"/>
      <c r="RZR8" s="310"/>
      <c r="RZS8" s="311"/>
      <c r="RZT8" s="310"/>
      <c r="RZU8" s="311"/>
      <c r="RZV8" s="310"/>
      <c r="RZW8" s="311"/>
      <c r="RZX8" s="310"/>
      <c r="RZY8" s="311"/>
      <c r="RZZ8" s="310"/>
      <c r="SAA8" s="311"/>
      <c r="SAB8" s="310"/>
      <c r="SAC8" s="311"/>
      <c r="SAD8" s="310"/>
      <c r="SAE8" s="311"/>
      <c r="SAF8" s="310"/>
      <c r="SAG8" s="311"/>
      <c r="SAH8" s="310"/>
      <c r="SAI8" s="311"/>
      <c r="SAJ8" s="310"/>
      <c r="SAK8" s="311"/>
      <c r="SAL8" s="310"/>
      <c r="SAM8" s="311"/>
      <c r="SAN8" s="310"/>
      <c r="SAO8" s="311"/>
      <c r="SAP8" s="310"/>
      <c r="SAQ8" s="311"/>
      <c r="SAR8" s="310"/>
      <c r="SAS8" s="311"/>
      <c r="SAT8" s="310"/>
      <c r="SAU8" s="311"/>
      <c r="SAV8" s="310"/>
      <c r="SAW8" s="311"/>
      <c r="SAX8" s="310"/>
      <c r="SAY8" s="311"/>
      <c r="SAZ8" s="310"/>
      <c r="SBA8" s="311"/>
      <c r="SBB8" s="310"/>
      <c r="SBC8" s="311"/>
      <c r="SBD8" s="310"/>
      <c r="SBE8" s="311"/>
      <c r="SBF8" s="310"/>
      <c r="SBG8" s="311"/>
      <c r="SBH8" s="310"/>
      <c r="SBI8" s="311"/>
      <c r="SBJ8" s="310"/>
      <c r="SBK8" s="311"/>
      <c r="SBL8" s="310"/>
      <c r="SBM8" s="311"/>
      <c r="SBN8" s="310"/>
      <c r="SBO8" s="311"/>
      <c r="SBP8" s="310"/>
      <c r="SBQ8" s="311"/>
      <c r="SBR8" s="310"/>
      <c r="SBS8" s="311"/>
      <c r="SBT8" s="310"/>
      <c r="SBU8" s="311"/>
      <c r="SBV8" s="310"/>
      <c r="SBW8" s="311"/>
      <c r="SBX8" s="310"/>
      <c r="SBY8" s="311"/>
      <c r="SBZ8" s="310"/>
      <c r="SCA8" s="311"/>
      <c r="SCB8" s="310"/>
      <c r="SCC8" s="311"/>
      <c r="SCD8" s="310"/>
      <c r="SCE8" s="311"/>
      <c r="SCF8" s="310"/>
      <c r="SCG8" s="311"/>
      <c r="SCH8" s="310"/>
      <c r="SCI8" s="311"/>
      <c r="SCJ8" s="310"/>
      <c r="SCK8" s="311"/>
      <c r="SCL8" s="310"/>
      <c r="SCM8" s="311"/>
      <c r="SCN8" s="310"/>
      <c r="SCO8" s="311"/>
      <c r="SCP8" s="310"/>
      <c r="SCQ8" s="311"/>
      <c r="SCR8" s="310"/>
      <c r="SCS8" s="311"/>
      <c r="SCT8" s="310"/>
      <c r="SCU8" s="311"/>
      <c r="SCV8" s="310"/>
      <c r="SCW8" s="311"/>
      <c r="SCX8" s="310"/>
      <c r="SCY8" s="311"/>
      <c r="SCZ8" s="310"/>
      <c r="SDA8" s="311"/>
      <c r="SDB8" s="310"/>
      <c r="SDC8" s="311"/>
      <c r="SDD8" s="310"/>
      <c r="SDE8" s="311"/>
      <c r="SDF8" s="310"/>
      <c r="SDG8" s="311"/>
      <c r="SDH8" s="310"/>
      <c r="SDI8" s="311"/>
      <c r="SDJ8" s="310"/>
      <c r="SDK8" s="311"/>
      <c r="SDL8" s="310"/>
      <c r="SDM8" s="311"/>
      <c r="SDN8" s="310"/>
      <c r="SDO8" s="311"/>
      <c r="SDP8" s="310"/>
      <c r="SDQ8" s="311"/>
      <c r="SDR8" s="310"/>
      <c r="SDS8" s="311"/>
      <c r="SDT8" s="310"/>
      <c r="SDU8" s="311"/>
      <c r="SDV8" s="310"/>
      <c r="SDW8" s="311"/>
      <c r="SDX8" s="310"/>
      <c r="SDY8" s="311"/>
      <c r="SDZ8" s="310"/>
      <c r="SEA8" s="311"/>
      <c r="SEB8" s="310"/>
      <c r="SEC8" s="311"/>
      <c r="SED8" s="310"/>
      <c r="SEE8" s="311"/>
      <c r="SEF8" s="310"/>
      <c r="SEG8" s="311"/>
      <c r="SEH8" s="310"/>
      <c r="SEI8" s="311"/>
      <c r="SEJ8" s="310"/>
      <c r="SEK8" s="311"/>
      <c r="SEL8" s="310"/>
      <c r="SEM8" s="311"/>
      <c r="SEN8" s="310"/>
      <c r="SEO8" s="311"/>
      <c r="SEP8" s="310"/>
      <c r="SEQ8" s="311"/>
      <c r="SER8" s="310"/>
      <c r="SES8" s="311"/>
      <c r="SET8" s="310"/>
      <c r="SEU8" s="311"/>
      <c r="SEV8" s="310"/>
      <c r="SEW8" s="311"/>
      <c r="SEX8" s="310"/>
      <c r="SEY8" s="311"/>
      <c r="SEZ8" s="310"/>
      <c r="SFA8" s="311"/>
      <c r="SFB8" s="310"/>
      <c r="SFC8" s="311"/>
      <c r="SFD8" s="310"/>
      <c r="SFE8" s="311"/>
      <c r="SFF8" s="310"/>
      <c r="SFG8" s="311"/>
      <c r="SFH8" s="310"/>
      <c r="SFI8" s="311"/>
      <c r="SFJ8" s="310"/>
      <c r="SFK8" s="311"/>
      <c r="SFL8" s="310"/>
      <c r="SFM8" s="311"/>
      <c r="SFN8" s="310"/>
      <c r="SFO8" s="311"/>
      <c r="SFP8" s="310"/>
      <c r="SFQ8" s="311"/>
      <c r="SFR8" s="310"/>
      <c r="SFS8" s="311"/>
      <c r="SFT8" s="310"/>
      <c r="SFU8" s="311"/>
      <c r="SFV8" s="310"/>
      <c r="SFW8" s="311"/>
      <c r="SFX8" s="310"/>
      <c r="SFY8" s="311"/>
      <c r="SFZ8" s="310"/>
      <c r="SGA8" s="311"/>
      <c r="SGB8" s="310"/>
      <c r="SGC8" s="311"/>
      <c r="SGD8" s="310"/>
      <c r="SGE8" s="311"/>
      <c r="SGF8" s="310"/>
      <c r="SGG8" s="311"/>
      <c r="SGH8" s="310"/>
      <c r="SGI8" s="311"/>
      <c r="SGJ8" s="310"/>
      <c r="SGK8" s="311"/>
      <c r="SGL8" s="310"/>
      <c r="SGM8" s="311"/>
      <c r="SGN8" s="310"/>
      <c r="SGO8" s="311"/>
      <c r="SGP8" s="310"/>
      <c r="SGQ8" s="311"/>
      <c r="SGR8" s="310"/>
      <c r="SGS8" s="311"/>
      <c r="SGT8" s="310"/>
      <c r="SGU8" s="311"/>
      <c r="SGV8" s="310"/>
      <c r="SGW8" s="311"/>
      <c r="SGX8" s="310"/>
      <c r="SGY8" s="311"/>
      <c r="SGZ8" s="310"/>
      <c r="SHA8" s="311"/>
      <c r="SHB8" s="310"/>
      <c r="SHC8" s="311"/>
      <c r="SHD8" s="310"/>
      <c r="SHE8" s="311"/>
      <c r="SHF8" s="310"/>
      <c r="SHG8" s="311"/>
      <c r="SHH8" s="310"/>
      <c r="SHI8" s="311"/>
      <c r="SHJ8" s="310"/>
      <c r="SHK8" s="311"/>
      <c r="SHL8" s="310"/>
      <c r="SHM8" s="311"/>
      <c r="SHN8" s="310"/>
      <c r="SHO8" s="311"/>
      <c r="SHP8" s="310"/>
      <c r="SHQ8" s="311"/>
      <c r="SHR8" s="310"/>
      <c r="SHS8" s="311"/>
      <c r="SHT8" s="310"/>
      <c r="SHU8" s="311"/>
      <c r="SHV8" s="310"/>
      <c r="SHW8" s="311"/>
      <c r="SHX8" s="310"/>
      <c r="SHY8" s="311"/>
      <c r="SHZ8" s="310"/>
      <c r="SIA8" s="311"/>
      <c r="SIB8" s="310"/>
      <c r="SIC8" s="311"/>
      <c r="SID8" s="310"/>
      <c r="SIE8" s="311"/>
      <c r="SIF8" s="310"/>
      <c r="SIG8" s="311"/>
      <c r="SIH8" s="310"/>
      <c r="SII8" s="311"/>
      <c r="SIJ8" s="310"/>
      <c r="SIK8" s="311"/>
      <c r="SIL8" s="310"/>
      <c r="SIM8" s="311"/>
      <c r="SIN8" s="310"/>
      <c r="SIO8" s="311"/>
      <c r="SIP8" s="310"/>
      <c r="SIQ8" s="311"/>
      <c r="SIR8" s="310"/>
      <c r="SIS8" s="311"/>
      <c r="SIT8" s="310"/>
      <c r="SIU8" s="311"/>
      <c r="SIV8" s="310"/>
      <c r="SIW8" s="311"/>
      <c r="SIX8" s="310"/>
      <c r="SIY8" s="311"/>
      <c r="SIZ8" s="310"/>
      <c r="SJA8" s="311"/>
      <c r="SJB8" s="310"/>
      <c r="SJC8" s="311"/>
      <c r="SJD8" s="310"/>
      <c r="SJE8" s="311"/>
      <c r="SJF8" s="310"/>
      <c r="SJG8" s="311"/>
      <c r="SJH8" s="310"/>
      <c r="SJI8" s="311"/>
      <c r="SJJ8" s="310"/>
      <c r="SJK8" s="311"/>
      <c r="SJL8" s="310"/>
      <c r="SJM8" s="311"/>
      <c r="SJN8" s="310"/>
      <c r="SJO8" s="311"/>
      <c r="SJP8" s="310"/>
      <c r="SJQ8" s="311"/>
      <c r="SJR8" s="310"/>
      <c r="SJS8" s="311"/>
      <c r="SJT8" s="310"/>
      <c r="SJU8" s="311"/>
      <c r="SJV8" s="310"/>
      <c r="SJW8" s="311"/>
      <c r="SJX8" s="310"/>
      <c r="SJY8" s="311"/>
      <c r="SJZ8" s="310"/>
      <c r="SKA8" s="311"/>
      <c r="SKB8" s="310"/>
      <c r="SKC8" s="311"/>
      <c r="SKD8" s="310"/>
      <c r="SKE8" s="311"/>
      <c r="SKF8" s="310"/>
      <c r="SKG8" s="311"/>
      <c r="SKH8" s="310"/>
      <c r="SKI8" s="311"/>
      <c r="SKJ8" s="310"/>
      <c r="SKK8" s="311"/>
      <c r="SKL8" s="310"/>
      <c r="SKM8" s="311"/>
      <c r="SKN8" s="310"/>
      <c r="SKO8" s="311"/>
      <c r="SKP8" s="310"/>
      <c r="SKQ8" s="311"/>
      <c r="SKR8" s="310"/>
      <c r="SKS8" s="311"/>
      <c r="SKT8" s="310"/>
      <c r="SKU8" s="311"/>
      <c r="SKV8" s="310"/>
      <c r="SKW8" s="311"/>
      <c r="SKX8" s="310"/>
      <c r="SKY8" s="311"/>
      <c r="SKZ8" s="310"/>
      <c r="SLA8" s="311"/>
      <c r="SLB8" s="310"/>
      <c r="SLC8" s="311"/>
      <c r="SLD8" s="310"/>
      <c r="SLE8" s="311"/>
      <c r="SLF8" s="310"/>
      <c r="SLG8" s="311"/>
      <c r="SLH8" s="310"/>
      <c r="SLI8" s="311"/>
      <c r="SLJ8" s="310"/>
      <c r="SLK8" s="311"/>
      <c r="SLL8" s="310"/>
      <c r="SLM8" s="311"/>
      <c r="SLN8" s="310"/>
      <c r="SLO8" s="311"/>
      <c r="SLP8" s="310"/>
      <c r="SLQ8" s="311"/>
      <c r="SLR8" s="310"/>
      <c r="SLS8" s="311"/>
      <c r="SLT8" s="310"/>
      <c r="SLU8" s="311"/>
      <c r="SLV8" s="310"/>
      <c r="SLW8" s="311"/>
      <c r="SLX8" s="310"/>
      <c r="SLY8" s="311"/>
      <c r="SLZ8" s="310"/>
      <c r="SMA8" s="311"/>
      <c r="SMB8" s="310"/>
      <c r="SMC8" s="311"/>
      <c r="SMD8" s="310"/>
      <c r="SME8" s="311"/>
      <c r="SMF8" s="310"/>
      <c r="SMG8" s="311"/>
      <c r="SMH8" s="310"/>
      <c r="SMI8" s="311"/>
      <c r="SMJ8" s="310"/>
      <c r="SMK8" s="311"/>
      <c r="SML8" s="310"/>
      <c r="SMM8" s="311"/>
      <c r="SMN8" s="310"/>
      <c r="SMO8" s="311"/>
      <c r="SMP8" s="310"/>
      <c r="SMQ8" s="311"/>
      <c r="SMR8" s="310"/>
      <c r="SMS8" s="311"/>
      <c r="SMT8" s="310"/>
      <c r="SMU8" s="311"/>
      <c r="SMV8" s="310"/>
      <c r="SMW8" s="311"/>
      <c r="SMX8" s="310"/>
      <c r="SMY8" s="311"/>
      <c r="SMZ8" s="310"/>
      <c r="SNA8" s="311"/>
      <c r="SNB8" s="310"/>
      <c r="SNC8" s="311"/>
      <c r="SND8" s="310"/>
      <c r="SNE8" s="311"/>
      <c r="SNF8" s="310"/>
      <c r="SNG8" s="311"/>
      <c r="SNH8" s="310"/>
      <c r="SNI8" s="311"/>
      <c r="SNJ8" s="310"/>
      <c r="SNK8" s="311"/>
      <c r="SNL8" s="310"/>
      <c r="SNM8" s="311"/>
      <c r="SNN8" s="310"/>
      <c r="SNO8" s="311"/>
      <c r="SNP8" s="310"/>
      <c r="SNQ8" s="311"/>
      <c r="SNR8" s="310"/>
      <c r="SNS8" s="311"/>
      <c r="SNT8" s="310"/>
      <c r="SNU8" s="311"/>
      <c r="SNV8" s="310"/>
      <c r="SNW8" s="311"/>
      <c r="SNX8" s="310"/>
      <c r="SNY8" s="311"/>
      <c r="SNZ8" s="310"/>
      <c r="SOA8" s="311"/>
      <c r="SOB8" s="310"/>
      <c r="SOC8" s="311"/>
      <c r="SOD8" s="310"/>
      <c r="SOE8" s="311"/>
      <c r="SOF8" s="310"/>
      <c r="SOG8" s="311"/>
      <c r="SOH8" s="310"/>
      <c r="SOI8" s="311"/>
      <c r="SOJ8" s="310"/>
      <c r="SOK8" s="311"/>
      <c r="SOL8" s="310"/>
      <c r="SOM8" s="311"/>
      <c r="SON8" s="310"/>
      <c r="SOO8" s="311"/>
      <c r="SOP8" s="310"/>
      <c r="SOQ8" s="311"/>
      <c r="SOR8" s="310"/>
      <c r="SOS8" s="311"/>
      <c r="SOT8" s="310"/>
      <c r="SOU8" s="311"/>
      <c r="SOV8" s="310"/>
      <c r="SOW8" s="311"/>
      <c r="SOX8" s="310"/>
      <c r="SOY8" s="311"/>
      <c r="SOZ8" s="310"/>
      <c r="SPA8" s="311"/>
      <c r="SPB8" s="310"/>
      <c r="SPC8" s="311"/>
      <c r="SPD8" s="310"/>
      <c r="SPE8" s="311"/>
      <c r="SPF8" s="310"/>
      <c r="SPG8" s="311"/>
      <c r="SPH8" s="310"/>
      <c r="SPI8" s="311"/>
      <c r="SPJ8" s="310"/>
      <c r="SPK8" s="311"/>
      <c r="SPL8" s="310"/>
      <c r="SPM8" s="311"/>
      <c r="SPN8" s="310"/>
      <c r="SPO8" s="311"/>
      <c r="SPP8" s="310"/>
      <c r="SPQ8" s="311"/>
      <c r="SPR8" s="310"/>
      <c r="SPS8" s="311"/>
      <c r="SPT8" s="310"/>
      <c r="SPU8" s="311"/>
      <c r="SPV8" s="310"/>
      <c r="SPW8" s="311"/>
      <c r="SPX8" s="310"/>
      <c r="SPY8" s="311"/>
      <c r="SPZ8" s="310"/>
      <c r="SQA8" s="311"/>
      <c r="SQB8" s="310"/>
      <c r="SQC8" s="311"/>
      <c r="SQD8" s="310"/>
      <c r="SQE8" s="311"/>
      <c r="SQF8" s="310"/>
      <c r="SQG8" s="311"/>
      <c r="SQH8" s="310"/>
      <c r="SQI8" s="311"/>
      <c r="SQJ8" s="310"/>
      <c r="SQK8" s="311"/>
      <c r="SQL8" s="310"/>
      <c r="SQM8" s="311"/>
      <c r="SQN8" s="310"/>
      <c r="SQO8" s="311"/>
      <c r="SQP8" s="310"/>
      <c r="SQQ8" s="311"/>
      <c r="SQR8" s="310"/>
      <c r="SQS8" s="311"/>
      <c r="SQT8" s="310"/>
      <c r="SQU8" s="311"/>
      <c r="SQV8" s="310"/>
      <c r="SQW8" s="311"/>
      <c r="SQX8" s="310"/>
      <c r="SQY8" s="311"/>
      <c r="SQZ8" s="310"/>
      <c r="SRA8" s="311"/>
      <c r="SRB8" s="310"/>
      <c r="SRC8" s="311"/>
      <c r="SRD8" s="310"/>
      <c r="SRE8" s="311"/>
      <c r="SRF8" s="310"/>
      <c r="SRG8" s="311"/>
      <c r="SRH8" s="310"/>
      <c r="SRI8" s="311"/>
      <c r="SRJ8" s="310"/>
      <c r="SRK8" s="311"/>
      <c r="SRL8" s="310"/>
      <c r="SRM8" s="311"/>
      <c r="SRN8" s="310"/>
      <c r="SRO8" s="311"/>
      <c r="SRP8" s="310"/>
      <c r="SRQ8" s="311"/>
      <c r="SRR8" s="310"/>
      <c r="SRS8" s="311"/>
      <c r="SRT8" s="310"/>
      <c r="SRU8" s="311"/>
      <c r="SRV8" s="310"/>
      <c r="SRW8" s="311"/>
      <c r="SRX8" s="310"/>
      <c r="SRY8" s="311"/>
      <c r="SRZ8" s="310"/>
      <c r="SSA8" s="311"/>
      <c r="SSB8" s="310"/>
      <c r="SSC8" s="311"/>
      <c r="SSD8" s="310"/>
      <c r="SSE8" s="311"/>
      <c r="SSF8" s="310"/>
      <c r="SSG8" s="311"/>
      <c r="SSH8" s="310"/>
      <c r="SSI8" s="311"/>
      <c r="SSJ8" s="310"/>
      <c r="SSK8" s="311"/>
      <c r="SSL8" s="310"/>
      <c r="SSM8" s="311"/>
      <c r="SSN8" s="310"/>
      <c r="SSO8" s="311"/>
      <c r="SSP8" s="310"/>
      <c r="SSQ8" s="311"/>
      <c r="SSR8" s="310"/>
      <c r="SSS8" s="311"/>
      <c r="SST8" s="310"/>
      <c r="SSU8" s="311"/>
      <c r="SSV8" s="310"/>
      <c r="SSW8" s="311"/>
      <c r="SSX8" s="310"/>
      <c r="SSY8" s="311"/>
      <c r="SSZ8" s="310"/>
      <c r="STA8" s="311"/>
      <c r="STB8" s="310"/>
      <c r="STC8" s="311"/>
      <c r="STD8" s="310"/>
      <c r="STE8" s="311"/>
      <c r="STF8" s="310"/>
      <c r="STG8" s="311"/>
      <c r="STH8" s="310"/>
      <c r="STI8" s="311"/>
      <c r="STJ8" s="310"/>
      <c r="STK8" s="311"/>
      <c r="STL8" s="310"/>
      <c r="STM8" s="311"/>
      <c r="STN8" s="310"/>
      <c r="STO8" s="311"/>
      <c r="STP8" s="310"/>
      <c r="STQ8" s="311"/>
      <c r="STR8" s="310"/>
      <c r="STS8" s="311"/>
      <c r="STT8" s="310"/>
      <c r="STU8" s="311"/>
      <c r="STV8" s="310"/>
      <c r="STW8" s="311"/>
      <c r="STX8" s="310"/>
      <c r="STY8" s="311"/>
      <c r="STZ8" s="310"/>
      <c r="SUA8" s="311"/>
      <c r="SUB8" s="310"/>
      <c r="SUC8" s="311"/>
      <c r="SUD8" s="310"/>
      <c r="SUE8" s="311"/>
      <c r="SUF8" s="310"/>
      <c r="SUG8" s="311"/>
      <c r="SUH8" s="310"/>
      <c r="SUI8" s="311"/>
      <c r="SUJ8" s="310"/>
      <c r="SUK8" s="311"/>
      <c r="SUL8" s="310"/>
      <c r="SUM8" s="311"/>
      <c r="SUN8" s="310"/>
      <c r="SUO8" s="311"/>
      <c r="SUP8" s="310"/>
      <c r="SUQ8" s="311"/>
      <c r="SUR8" s="310"/>
      <c r="SUS8" s="311"/>
      <c r="SUT8" s="310"/>
      <c r="SUU8" s="311"/>
      <c r="SUV8" s="310"/>
      <c r="SUW8" s="311"/>
      <c r="SUX8" s="310"/>
      <c r="SUY8" s="311"/>
      <c r="SUZ8" s="310"/>
      <c r="SVA8" s="311"/>
      <c r="SVB8" s="310"/>
      <c r="SVC8" s="311"/>
      <c r="SVD8" s="310"/>
      <c r="SVE8" s="311"/>
      <c r="SVF8" s="310"/>
      <c r="SVG8" s="311"/>
      <c r="SVH8" s="310"/>
      <c r="SVI8" s="311"/>
      <c r="SVJ8" s="310"/>
      <c r="SVK8" s="311"/>
      <c r="SVL8" s="310"/>
      <c r="SVM8" s="311"/>
      <c r="SVN8" s="310"/>
      <c r="SVO8" s="311"/>
      <c r="SVP8" s="310"/>
      <c r="SVQ8" s="311"/>
      <c r="SVR8" s="310"/>
      <c r="SVS8" s="311"/>
      <c r="SVT8" s="310"/>
      <c r="SVU8" s="311"/>
      <c r="SVV8" s="310"/>
      <c r="SVW8" s="311"/>
      <c r="SVX8" s="310"/>
      <c r="SVY8" s="311"/>
      <c r="SVZ8" s="310"/>
      <c r="SWA8" s="311"/>
      <c r="SWB8" s="310"/>
      <c r="SWC8" s="311"/>
      <c r="SWD8" s="310"/>
      <c r="SWE8" s="311"/>
      <c r="SWF8" s="310"/>
      <c r="SWG8" s="311"/>
      <c r="SWH8" s="310"/>
      <c r="SWI8" s="311"/>
      <c r="SWJ8" s="310"/>
      <c r="SWK8" s="311"/>
      <c r="SWL8" s="310"/>
      <c r="SWM8" s="311"/>
      <c r="SWN8" s="310"/>
      <c r="SWO8" s="311"/>
      <c r="SWP8" s="310"/>
      <c r="SWQ8" s="311"/>
      <c r="SWR8" s="310"/>
      <c r="SWS8" s="311"/>
      <c r="SWT8" s="310"/>
      <c r="SWU8" s="311"/>
      <c r="SWV8" s="310"/>
      <c r="SWW8" s="311"/>
      <c r="SWX8" s="310"/>
      <c r="SWY8" s="311"/>
      <c r="SWZ8" s="310"/>
      <c r="SXA8" s="311"/>
      <c r="SXB8" s="310"/>
      <c r="SXC8" s="311"/>
      <c r="SXD8" s="310"/>
      <c r="SXE8" s="311"/>
      <c r="SXF8" s="310"/>
      <c r="SXG8" s="311"/>
      <c r="SXH8" s="310"/>
      <c r="SXI8" s="311"/>
      <c r="SXJ8" s="310"/>
      <c r="SXK8" s="311"/>
      <c r="SXL8" s="310"/>
      <c r="SXM8" s="311"/>
      <c r="SXN8" s="310"/>
      <c r="SXO8" s="311"/>
      <c r="SXP8" s="310"/>
      <c r="SXQ8" s="311"/>
      <c r="SXR8" s="310"/>
      <c r="SXS8" s="311"/>
      <c r="SXT8" s="310"/>
      <c r="SXU8" s="311"/>
      <c r="SXV8" s="310"/>
      <c r="SXW8" s="311"/>
      <c r="SXX8" s="310"/>
      <c r="SXY8" s="311"/>
      <c r="SXZ8" s="310"/>
      <c r="SYA8" s="311"/>
      <c r="SYB8" s="310"/>
      <c r="SYC8" s="311"/>
      <c r="SYD8" s="310"/>
      <c r="SYE8" s="311"/>
      <c r="SYF8" s="310"/>
      <c r="SYG8" s="311"/>
      <c r="SYH8" s="310"/>
      <c r="SYI8" s="311"/>
      <c r="SYJ8" s="310"/>
      <c r="SYK8" s="311"/>
      <c r="SYL8" s="310"/>
      <c r="SYM8" s="311"/>
      <c r="SYN8" s="310"/>
      <c r="SYO8" s="311"/>
      <c r="SYP8" s="310"/>
      <c r="SYQ8" s="311"/>
      <c r="SYR8" s="310"/>
      <c r="SYS8" s="311"/>
      <c r="SYT8" s="310"/>
      <c r="SYU8" s="311"/>
      <c r="SYV8" s="310"/>
      <c r="SYW8" s="311"/>
      <c r="SYX8" s="310"/>
      <c r="SYY8" s="311"/>
      <c r="SYZ8" s="310"/>
      <c r="SZA8" s="311"/>
      <c r="SZB8" s="310"/>
      <c r="SZC8" s="311"/>
      <c r="SZD8" s="310"/>
      <c r="SZE8" s="311"/>
      <c r="SZF8" s="310"/>
      <c r="SZG8" s="311"/>
      <c r="SZH8" s="310"/>
      <c r="SZI8" s="311"/>
      <c r="SZJ8" s="310"/>
      <c r="SZK8" s="311"/>
      <c r="SZL8" s="310"/>
      <c r="SZM8" s="311"/>
      <c r="SZN8" s="310"/>
      <c r="SZO8" s="311"/>
      <c r="SZP8" s="310"/>
      <c r="SZQ8" s="311"/>
      <c r="SZR8" s="310"/>
      <c r="SZS8" s="311"/>
      <c r="SZT8" s="310"/>
      <c r="SZU8" s="311"/>
      <c r="SZV8" s="310"/>
      <c r="SZW8" s="311"/>
      <c r="SZX8" s="310"/>
      <c r="SZY8" s="311"/>
      <c r="SZZ8" s="310"/>
      <c r="TAA8" s="311"/>
      <c r="TAB8" s="310"/>
      <c r="TAC8" s="311"/>
      <c r="TAD8" s="310"/>
      <c r="TAE8" s="311"/>
      <c r="TAF8" s="310"/>
      <c r="TAG8" s="311"/>
      <c r="TAH8" s="310"/>
      <c r="TAI8" s="311"/>
      <c r="TAJ8" s="310"/>
      <c r="TAK8" s="311"/>
      <c r="TAL8" s="310"/>
      <c r="TAM8" s="311"/>
      <c r="TAN8" s="310"/>
      <c r="TAO8" s="311"/>
      <c r="TAP8" s="310"/>
      <c r="TAQ8" s="311"/>
      <c r="TAR8" s="310"/>
      <c r="TAS8" s="311"/>
      <c r="TAT8" s="310"/>
      <c r="TAU8" s="311"/>
      <c r="TAV8" s="310"/>
      <c r="TAW8" s="311"/>
      <c r="TAX8" s="310"/>
      <c r="TAY8" s="311"/>
      <c r="TAZ8" s="310"/>
      <c r="TBA8" s="311"/>
      <c r="TBB8" s="310"/>
      <c r="TBC8" s="311"/>
      <c r="TBD8" s="310"/>
      <c r="TBE8" s="311"/>
      <c r="TBF8" s="310"/>
      <c r="TBG8" s="311"/>
      <c r="TBH8" s="310"/>
      <c r="TBI8" s="311"/>
      <c r="TBJ8" s="310"/>
      <c r="TBK8" s="311"/>
      <c r="TBL8" s="310"/>
      <c r="TBM8" s="311"/>
      <c r="TBN8" s="310"/>
      <c r="TBO8" s="311"/>
      <c r="TBP8" s="310"/>
      <c r="TBQ8" s="311"/>
      <c r="TBR8" s="310"/>
      <c r="TBS8" s="311"/>
      <c r="TBT8" s="310"/>
      <c r="TBU8" s="311"/>
      <c r="TBV8" s="310"/>
      <c r="TBW8" s="311"/>
      <c r="TBX8" s="310"/>
      <c r="TBY8" s="311"/>
      <c r="TBZ8" s="310"/>
      <c r="TCA8" s="311"/>
      <c r="TCB8" s="310"/>
      <c r="TCC8" s="311"/>
      <c r="TCD8" s="310"/>
      <c r="TCE8" s="311"/>
      <c r="TCF8" s="310"/>
      <c r="TCG8" s="311"/>
      <c r="TCH8" s="310"/>
      <c r="TCI8" s="311"/>
      <c r="TCJ8" s="310"/>
      <c r="TCK8" s="311"/>
      <c r="TCL8" s="310"/>
      <c r="TCM8" s="311"/>
      <c r="TCN8" s="310"/>
      <c r="TCO8" s="311"/>
      <c r="TCP8" s="310"/>
      <c r="TCQ8" s="311"/>
      <c r="TCR8" s="310"/>
      <c r="TCS8" s="311"/>
      <c r="TCT8" s="310"/>
      <c r="TCU8" s="311"/>
      <c r="TCV8" s="310"/>
      <c r="TCW8" s="311"/>
      <c r="TCX8" s="310"/>
      <c r="TCY8" s="311"/>
      <c r="TCZ8" s="310"/>
      <c r="TDA8" s="311"/>
      <c r="TDB8" s="310"/>
      <c r="TDC8" s="311"/>
      <c r="TDD8" s="310"/>
      <c r="TDE8" s="311"/>
      <c r="TDF8" s="310"/>
      <c r="TDG8" s="311"/>
      <c r="TDH8" s="310"/>
      <c r="TDI8" s="311"/>
      <c r="TDJ8" s="310"/>
      <c r="TDK8" s="311"/>
      <c r="TDL8" s="310"/>
      <c r="TDM8" s="311"/>
      <c r="TDN8" s="310"/>
      <c r="TDO8" s="311"/>
      <c r="TDP8" s="310"/>
      <c r="TDQ8" s="311"/>
      <c r="TDR8" s="310"/>
      <c r="TDS8" s="311"/>
      <c r="TDT8" s="310"/>
      <c r="TDU8" s="311"/>
      <c r="TDV8" s="310"/>
      <c r="TDW8" s="311"/>
      <c r="TDX8" s="310"/>
      <c r="TDY8" s="311"/>
      <c r="TDZ8" s="310"/>
      <c r="TEA8" s="311"/>
      <c r="TEB8" s="310"/>
      <c r="TEC8" s="311"/>
      <c r="TED8" s="310"/>
      <c r="TEE8" s="311"/>
      <c r="TEF8" s="310"/>
      <c r="TEG8" s="311"/>
      <c r="TEH8" s="310"/>
      <c r="TEI8" s="311"/>
      <c r="TEJ8" s="310"/>
      <c r="TEK8" s="311"/>
      <c r="TEL8" s="310"/>
      <c r="TEM8" s="311"/>
      <c r="TEN8" s="310"/>
      <c r="TEO8" s="311"/>
      <c r="TEP8" s="310"/>
      <c r="TEQ8" s="311"/>
      <c r="TER8" s="310"/>
      <c r="TES8" s="311"/>
      <c r="TET8" s="310"/>
      <c r="TEU8" s="311"/>
      <c r="TEV8" s="310"/>
      <c r="TEW8" s="311"/>
      <c r="TEX8" s="310"/>
      <c r="TEY8" s="311"/>
      <c r="TEZ8" s="310"/>
      <c r="TFA8" s="311"/>
      <c r="TFB8" s="310"/>
      <c r="TFC8" s="311"/>
      <c r="TFD8" s="310"/>
      <c r="TFE8" s="311"/>
      <c r="TFF8" s="310"/>
      <c r="TFG8" s="311"/>
      <c r="TFH8" s="310"/>
      <c r="TFI8" s="311"/>
      <c r="TFJ8" s="310"/>
      <c r="TFK8" s="311"/>
      <c r="TFL8" s="310"/>
      <c r="TFM8" s="311"/>
      <c r="TFN8" s="310"/>
      <c r="TFO8" s="311"/>
      <c r="TFP8" s="310"/>
      <c r="TFQ8" s="311"/>
      <c r="TFR8" s="310"/>
      <c r="TFS8" s="311"/>
      <c r="TFT8" s="310"/>
      <c r="TFU8" s="311"/>
      <c r="TFV8" s="310"/>
      <c r="TFW8" s="311"/>
      <c r="TFX8" s="310"/>
      <c r="TFY8" s="311"/>
      <c r="TFZ8" s="310"/>
      <c r="TGA8" s="311"/>
      <c r="TGB8" s="310"/>
      <c r="TGC8" s="311"/>
      <c r="TGD8" s="310"/>
      <c r="TGE8" s="311"/>
      <c r="TGF8" s="310"/>
      <c r="TGG8" s="311"/>
      <c r="TGH8" s="310"/>
      <c r="TGI8" s="311"/>
      <c r="TGJ8" s="310"/>
      <c r="TGK8" s="311"/>
      <c r="TGL8" s="310"/>
      <c r="TGM8" s="311"/>
      <c r="TGN8" s="310"/>
      <c r="TGO8" s="311"/>
      <c r="TGP8" s="310"/>
      <c r="TGQ8" s="311"/>
      <c r="TGR8" s="310"/>
      <c r="TGS8" s="311"/>
      <c r="TGT8" s="310"/>
      <c r="TGU8" s="311"/>
      <c r="TGV8" s="310"/>
      <c r="TGW8" s="311"/>
      <c r="TGX8" s="310"/>
      <c r="TGY8" s="311"/>
      <c r="TGZ8" s="310"/>
      <c r="THA8" s="311"/>
      <c r="THB8" s="310"/>
      <c r="THC8" s="311"/>
      <c r="THD8" s="310"/>
      <c r="THE8" s="311"/>
      <c r="THF8" s="310"/>
      <c r="THG8" s="311"/>
      <c r="THH8" s="310"/>
      <c r="THI8" s="311"/>
      <c r="THJ8" s="310"/>
      <c r="THK8" s="311"/>
      <c r="THL8" s="310"/>
      <c r="THM8" s="311"/>
      <c r="THN8" s="310"/>
      <c r="THO8" s="311"/>
      <c r="THP8" s="310"/>
      <c r="THQ8" s="311"/>
      <c r="THR8" s="310"/>
      <c r="THS8" s="311"/>
      <c r="THT8" s="310"/>
      <c r="THU8" s="311"/>
      <c r="THV8" s="310"/>
      <c r="THW8" s="311"/>
      <c r="THX8" s="310"/>
      <c r="THY8" s="311"/>
      <c r="THZ8" s="310"/>
      <c r="TIA8" s="311"/>
      <c r="TIB8" s="310"/>
      <c r="TIC8" s="311"/>
      <c r="TID8" s="310"/>
      <c r="TIE8" s="311"/>
      <c r="TIF8" s="310"/>
      <c r="TIG8" s="311"/>
      <c r="TIH8" s="310"/>
      <c r="TII8" s="311"/>
      <c r="TIJ8" s="310"/>
      <c r="TIK8" s="311"/>
      <c r="TIL8" s="310"/>
      <c r="TIM8" s="311"/>
      <c r="TIN8" s="310"/>
      <c r="TIO8" s="311"/>
      <c r="TIP8" s="310"/>
      <c r="TIQ8" s="311"/>
      <c r="TIR8" s="310"/>
      <c r="TIS8" s="311"/>
      <c r="TIT8" s="310"/>
      <c r="TIU8" s="311"/>
      <c r="TIV8" s="310"/>
      <c r="TIW8" s="311"/>
      <c r="TIX8" s="310"/>
      <c r="TIY8" s="311"/>
      <c r="TIZ8" s="310"/>
      <c r="TJA8" s="311"/>
      <c r="TJB8" s="310"/>
      <c r="TJC8" s="311"/>
      <c r="TJD8" s="310"/>
      <c r="TJE8" s="311"/>
      <c r="TJF8" s="310"/>
      <c r="TJG8" s="311"/>
      <c r="TJH8" s="310"/>
      <c r="TJI8" s="311"/>
      <c r="TJJ8" s="310"/>
      <c r="TJK8" s="311"/>
      <c r="TJL8" s="310"/>
      <c r="TJM8" s="311"/>
      <c r="TJN8" s="310"/>
      <c r="TJO8" s="311"/>
      <c r="TJP8" s="310"/>
      <c r="TJQ8" s="311"/>
      <c r="TJR8" s="310"/>
      <c r="TJS8" s="311"/>
      <c r="TJT8" s="310"/>
      <c r="TJU8" s="311"/>
      <c r="TJV8" s="310"/>
      <c r="TJW8" s="311"/>
      <c r="TJX8" s="310"/>
      <c r="TJY8" s="311"/>
      <c r="TJZ8" s="310"/>
      <c r="TKA8" s="311"/>
      <c r="TKB8" s="310"/>
      <c r="TKC8" s="311"/>
      <c r="TKD8" s="310"/>
      <c r="TKE8" s="311"/>
      <c r="TKF8" s="310"/>
      <c r="TKG8" s="311"/>
      <c r="TKH8" s="310"/>
      <c r="TKI8" s="311"/>
      <c r="TKJ8" s="310"/>
      <c r="TKK8" s="311"/>
      <c r="TKL8" s="310"/>
      <c r="TKM8" s="311"/>
      <c r="TKN8" s="310"/>
      <c r="TKO8" s="311"/>
      <c r="TKP8" s="310"/>
      <c r="TKQ8" s="311"/>
      <c r="TKR8" s="310"/>
      <c r="TKS8" s="311"/>
      <c r="TKT8" s="310"/>
      <c r="TKU8" s="311"/>
      <c r="TKV8" s="310"/>
      <c r="TKW8" s="311"/>
      <c r="TKX8" s="310"/>
      <c r="TKY8" s="311"/>
      <c r="TKZ8" s="310"/>
      <c r="TLA8" s="311"/>
      <c r="TLB8" s="310"/>
      <c r="TLC8" s="311"/>
      <c r="TLD8" s="310"/>
      <c r="TLE8" s="311"/>
      <c r="TLF8" s="310"/>
      <c r="TLG8" s="311"/>
      <c r="TLH8" s="310"/>
      <c r="TLI8" s="311"/>
      <c r="TLJ8" s="310"/>
      <c r="TLK8" s="311"/>
      <c r="TLL8" s="310"/>
      <c r="TLM8" s="311"/>
      <c r="TLN8" s="310"/>
      <c r="TLO8" s="311"/>
      <c r="TLP8" s="310"/>
      <c r="TLQ8" s="311"/>
      <c r="TLR8" s="310"/>
      <c r="TLS8" s="311"/>
      <c r="TLT8" s="310"/>
      <c r="TLU8" s="311"/>
      <c r="TLV8" s="310"/>
      <c r="TLW8" s="311"/>
      <c r="TLX8" s="310"/>
      <c r="TLY8" s="311"/>
      <c r="TLZ8" s="310"/>
      <c r="TMA8" s="311"/>
      <c r="TMB8" s="310"/>
      <c r="TMC8" s="311"/>
      <c r="TMD8" s="310"/>
      <c r="TME8" s="311"/>
      <c r="TMF8" s="310"/>
      <c r="TMG8" s="311"/>
      <c r="TMH8" s="310"/>
      <c r="TMI8" s="311"/>
      <c r="TMJ8" s="310"/>
      <c r="TMK8" s="311"/>
      <c r="TML8" s="310"/>
      <c r="TMM8" s="311"/>
      <c r="TMN8" s="310"/>
      <c r="TMO8" s="311"/>
      <c r="TMP8" s="310"/>
      <c r="TMQ8" s="311"/>
      <c r="TMR8" s="310"/>
      <c r="TMS8" s="311"/>
      <c r="TMT8" s="310"/>
      <c r="TMU8" s="311"/>
      <c r="TMV8" s="310"/>
      <c r="TMW8" s="311"/>
      <c r="TMX8" s="310"/>
      <c r="TMY8" s="311"/>
      <c r="TMZ8" s="310"/>
      <c r="TNA8" s="311"/>
      <c r="TNB8" s="310"/>
      <c r="TNC8" s="311"/>
      <c r="TND8" s="310"/>
      <c r="TNE8" s="311"/>
      <c r="TNF8" s="310"/>
      <c r="TNG8" s="311"/>
      <c r="TNH8" s="310"/>
      <c r="TNI8" s="311"/>
      <c r="TNJ8" s="310"/>
      <c r="TNK8" s="311"/>
      <c r="TNL8" s="310"/>
      <c r="TNM8" s="311"/>
      <c r="TNN8" s="310"/>
      <c r="TNO8" s="311"/>
      <c r="TNP8" s="310"/>
      <c r="TNQ8" s="311"/>
      <c r="TNR8" s="310"/>
      <c r="TNS8" s="311"/>
      <c r="TNT8" s="310"/>
      <c r="TNU8" s="311"/>
      <c r="TNV8" s="310"/>
      <c r="TNW8" s="311"/>
      <c r="TNX8" s="310"/>
      <c r="TNY8" s="311"/>
      <c r="TNZ8" s="310"/>
      <c r="TOA8" s="311"/>
      <c r="TOB8" s="310"/>
      <c r="TOC8" s="311"/>
      <c r="TOD8" s="310"/>
      <c r="TOE8" s="311"/>
      <c r="TOF8" s="310"/>
      <c r="TOG8" s="311"/>
      <c r="TOH8" s="310"/>
      <c r="TOI8" s="311"/>
      <c r="TOJ8" s="310"/>
      <c r="TOK8" s="311"/>
      <c r="TOL8" s="310"/>
      <c r="TOM8" s="311"/>
      <c r="TON8" s="310"/>
      <c r="TOO8" s="311"/>
      <c r="TOP8" s="310"/>
      <c r="TOQ8" s="311"/>
      <c r="TOR8" s="310"/>
      <c r="TOS8" s="311"/>
      <c r="TOT8" s="310"/>
      <c r="TOU8" s="311"/>
      <c r="TOV8" s="310"/>
      <c r="TOW8" s="311"/>
      <c r="TOX8" s="310"/>
      <c r="TOY8" s="311"/>
      <c r="TOZ8" s="310"/>
      <c r="TPA8" s="311"/>
      <c r="TPB8" s="310"/>
      <c r="TPC8" s="311"/>
      <c r="TPD8" s="310"/>
      <c r="TPE8" s="311"/>
      <c r="TPF8" s="310"/>
      <c r="TPG8" s="311"/>
      <c r="TPH8" s="310"/>
      <c r="TPI8" s="311"/>
      <c r="TPJ8" s="310"/>
      <c r="TPK8" s="311"/>
      <c r="TPL8" s="310"/>
      <c r="TPM8" s="311"/>
      <c r="TPN8" s="310"/>
      <c r="TPO8" s="311"/>
      <c r="TPP8" s="310"/>
      <c r="TPQ8" s="311"/>
      <c r="TPR8" s="310"/>
      <c r="TPS8" s="311"/>
      <c r="TPT8" s="310"/>
      <c r="TPU8" s="311"/>
      <c r="TPV8" s="310"/>
      <c r="TPW8" s="311"/>
      <c r="TPX8" s="310"/>
      <c r="TPY8" s="311"/>
      <c r="TPZ8" s="310"/>
      <c r="TQA8" s="311"/>
      <c r="TQB8" s="310"/>
      <c r="TQC8" s="311"/>
      <c r="TQD8" s="310"/>
      <c r="TQE8" s="311"/>
      <c r="TQF8" s="310"/>
      <c r="TQG8" s="311"/>
      <c r="TQH8" s="310"/>
      <c r="TQI8" s="311"/>
      <c r="TQJ8" s="310"/>
      <c r="TQK8" s="311"/>
      <c r="TQL8" s="310"/>
      <c r="TQM8" s="311"/>
      <c r="TQN8" s="310"/>
      <c r="TQO8" s="311"/>
      <c r="TQP8" s="310"/>
      <c r="TQQ8" s="311"/>
      <c r="TQR8" s="310"/>
      <c r="TQS8" s="311"/>
      <c r="TQT8" s="310"/>
      <c r="TQU8" s="311"/>
      <c r="TQV8" s="310"/>
      <c r="TQW8" s="311"/>
      <c r="TQX8" s="310"/>
      <c r="TQY8" s="311"/>
      <c r="TQZ8" s="310"/>
      <c r="TRA8" s="311"/>
      <c r="TRB8" s="310"/>
      <c r="TRC8" s="311"/>
      <c r="TRD8" s="310"/>
      <c r="TRE8" s="311"/>
      <c r="TRF8" s="310"/>
      <c r="TRG8" s="311"/>
      <c r="TRH8" s="310"/>
      <c r="TRI8" s="311"/>
      <c r="TRJ8" s="310"/>
      <c r="TRK8" s="311"/>
      <c r="TRL8" s="310"/>
      <c r="TRM8" s="311"/>
      <c r="TRN8" s="310"/>
      <c r="TRO8" s="311"/>
      <c r="TRP8" s="310"/>
      <c r="TRQ8" s="311"/>
      <c r="TRR8" s="310"/>
      <c r="TRS8" s="311"/>
      <c r="TRT8" s="310"/>
      <c r="TRU8" s="311"/>
      <c r="TRV8" s="310"/>
      <c r="TRW8" s="311"/>
      <c r="TRX8" s="310"/>
      <c r="TRY8" s="311"/>
      <c r="TRZ8" s="310"/>
      <c r="TSA8" s="311"/>
      <c r="TSB8" s="310"/>
      <c r="TSC8" s="311"/>
      <c r="TSD8" s="310"/>
      <c r="TSE8" s="311"/>
      <c r="TSF8" s="310"/>
      <c r="TSG8" s="311"/>
      <c r="TSH8" s="310"/>
      <c r="TSI8" s="311"/>
      <c r="TSJ8" s="310"/>
      <c r="TSK8" s="311"/>
      <c r="TSL8" s="310"/>
      <c r="TSM8" s="311"/>
      <c r="TSN8" s="310"/>
      <c r="TSO8" s="311"/>
      <c r="TSP8" s="310"/>
      <c r="TSQ8" s="311"/>
      <c r="TSR8" s="310"/>
      <c r="TSS8" s="311"/>
      <c r="TST8" s="310"/>
      <c r="TSU8" s="311"/>
      <c r="TSV8" s="310"/>
      <c r="TSW8" s="311"/>
      <c r="TSX8" s="310"/>
      <c r="TSY8" s="311"/>
      <c r="TSZ8" s="310"/>
      <c r="TTA8" s="311"/>
      <c r="TTB8" s="310"/>
      <c r="TTC8" s="311"/>
      <c r="TTD8" s="310"/>
      <c r="TTE8" s="311"/>
      <c r="TTF8" s="310"/>
      <c r="TTG8" s="311"/>
      <c r="TTH8" s="310"/>
      <c r="TTI8" s="311"/>
      <c r="TTJ8" s="310"/>
      <c r="TTK8" s="311"/>
      <c r="TTL8" s="310"/>
      <c r="TTM8" s="311"/>
      <c r="TTN8" s="310"/>
      <c r="TTO8" s="311"/>
      <c r="TTP8" s="310"/>
      <c r="TTQ8" s="311"/>
      <c r="TTR8" s="310"/>
      <c r="TTS8" s="311"/>
      <c r="TTT8" s="310"/>
      <c r="TTU8" s="311"/>
      <c r="TTV8" s="310"/>
      <c r="TTW8" s="311"/>
      <c r="TTX8" s="310"/>
      <c r="TTY8" s="311"/>
      <c r="TTZ8" s="310"/>
      <c r="TUA8" s="311"/>
      <c r="TUB8" s="310"/>
      <c r="TUC8" s="311"/>
      <c r="TUD8" s="310"/>
      <c r="TUE8" s="311"/>
      <c r="TUF8" s="310"/>
      <c r="TUG8" s="311"/>
      <c r="TUH8" s="310"/>
      <c r="TUI8" s="311"/>
      <c r="TUJ8" s="310"/>
      <c r="TUK8" s="311"/>
      <c r="TUL8" s="310"/>
      <c r="TUM8" s="311"/>
      <c r="TUN8" s="310"/>
      <c r="TUO8" s="311"/>
      <c r="TUP8" s="310"/>
      <c r="TUQ8" s="311"/>
      <c r="TUR8" s="310"/>
      <c r="TUS8" s="311"/>
      <c r="TUT8" s="310"/>
      <c r="TUU8" s="311"/>
      <c r="TUV8" s="310"/>
      <c r="TUW8" s="311"/>
      <c r="TUX8" s="310"/>
      <c r="TUY8" s="311"/>
      <c r="TUZ8" s="310"/>
      <c r="TVA8" s="311"/>
      <c r="TVB8" s="310"/>
      <c r="TVC8" s="311"/>
      <c r="TVD8" s="310"/>
      <c r="TVE8" s="311"/>
      <c r="TVF8" s="310"/>
      <c r="TVG8" s="311"/>
      <c r="TVH8" s="310"/>
      <c r="TVI8" s="311"/>
      <c r="TVJ8" s="310"/>
      <c r="TVK8" s="311"/>
      <c r="TVL8" s="310"/>
      <c r="TVM8" s="311"/>
      <c r="TVN8" s="310"/>
      <c r="TVO8" s="311"/>
      <c r="TVP8" s="310"/>
      <c r="TVQ8" s="311"/>
      <c r="TVR8" s="310"/>
      <c r="TVS8" s="311"/>
      <c r="TVT8" s="310"/>
      <c r="TVU8" s="311"/>
      <c r="TVV8" s="310"/>
      <c r="TVW8" s="311"/>
      <c r="TVX8" s="310"/>
      <c r="TVY8" s="311"/>
      <c r="TVZ8" s="310"/>
      <c r="TWA8" s="311"/>
      <c r="TWB8" s="310"/>
      <c r="TWC8" s="311"/>
      <c r="TWD8" s="310"/>
      <c r="TWE8" s="311"/>
      <c r="TWF8" s="310"/>
      <c r="TWG8" s="311"/>
      <c r="TWH8" s="310"/>
      <c r="TWI8" s="311"/>
      <c r="TWJ8" s="310"/>
      <c r="TWK8" s="311"/>
      <c r="TWL8" s="310"/>
      <c r="TWM8" s="311"/>
      <c r="TWN8" s="310"/>
      <c r="TWO8" s="311"/>
      <c r="TWP8" s="310"/>
      <c r="TWQ8" s="311"/>
      <c r="TWR8" s="310"/>
      <c r="TWS8" s="311"/>
      <c r="TWT8" s="310"/>
      <c r="TWU8" s="311"/>
      <c r="TWV8" s="310"/>
      <c r="TWW8" s="311"/>
      <c r="TWX8" s="310"/>
      <c r="TWY8" s="311"/>
      <c r="TWZ8" s="310"/>
      <c r="TXA8" s="311"/>
      <c r="TXB8" s="310"/>
      <c r="TXC8" s="311"/>
      <c r="TXD8" s="310"/>
      <c r="TXE8" s="311"/>
      <c r="TXF8" s="310"/>
      <c r="TXG8" s="311"/>
      <c r="TXH8" s="310"/>
      <c r="TXI8" s="311"/>
      <c r="TXJ8" s="310"/>
      <c r="TXK8" s="311"/>
      <c r="TXL8" s="310"/>
      <c r="TXM8" s="311"/>
      <c r="TXN8" s="310"/>
      <c r="TXO8" s="311"/>
      <c r="TXP8" s="310"/>
      <c r="TXQ8" s="311"/>
      <c r="TXR8" s="310"/>
      <c r="TXS8" s="311"/>
      <c r="TXT8" s="310"/>
      <c r="TXU8" s="311"/>
      <c r="TXV8" s="310"/>
      <c r="TXW8" s="311"/>
      <c r="TXX8" s="310"/>
      <c r="TXY8" s="311"/>
      <c r="TXZ8" s="310"/>
      <c r="TYA8" s="311"/>
      <c r="TYB8" s="310"/>
      <c r="TYC8" s="311"/>
      <c r="TYD8" s="310"/>
      <c r="TYE8" s="311"/>
      <c r="TYF8" s="310"/>
      <c r="TYG8" s="311"/>
      <c r="TYH8" s="310"/>
      <c r="TYI8" s="311"/>
      <c r="TYJ8" s="310"/>
      <c r="TYK8" s="311"/>
      <c r="TYL8" s="310"/>
      <c r="TYM8" s="311"/>
      <c r="TYN8" s="310"/>
      <c r="TYO8" s="311"/>
      <c r="TYP8" s="310"/>
      <c r="TYQ8" s="311"/>
      <c r="TYR8" s="310"/>
      <c r="TYS8" s="311"/>
      <c r="TYT8" s="310"/>
      <c r="TYU8" s="311"/>
      <c r="TYV8" s="310"/>
      <c r="TYW8" s="311"/>
      <c r="TYX8" s="310"/>
      <c r="TYY8" s="311"/>
      <c r="TYZ8" s="310"/>
      <c r="TZA8" s="311"/>
      <c r="TZB8" s="310"/>
      <c r="TZC8" s="311"/>
      <c r="TZD8" s="310"/>
      <c r="TZE8" s="311"/>
      <c r="TZF8" s="310"/>
      <c r="TZG8" s="311"/>
      <c r="TZH8" s="310"/>
      <c r="TZI8" s="311"/>
      <c r="TZJ8" s="310"/>
      <c r="TZK8" s="311"/>
      <c r="TZL8" s="310"/>
      <c r="TZM8" s="311"/>
      <c r="TZN8" s="310"/>
      <c r="TZO8" s="311"/>
      <c r="TZP8" s="310"/>
      <c r="TZQ8" s="311"/>
      <c r="TZR8" s="310"/>
      <c r="TZS8" s="311"/>
      <c r="TZT8" s="310"/>
      <c r="TZU8" s="311"/>
      <c r="TZV8" s="310"/>
      <c r="TZW8" s="311"/>
      <c r="TZX8" s="310"/>
      <c r="TZY8" s="311"/>
      <c r="TZZ8" s="310"/>
      <c r="UAA8" s="311"/>
      <c r="UAB8" s="310"/>
      <c r="UAC8" s="311"/>
      <c r="UAD8" s="310"/>
      <c r="UAE8" s="311"/>
      <c r="UAF8" s="310"/>
      <c r="UAG8" s="311"/>
      <c r="UAH8" s="310"/>
      <c r="UAI8" s="311"/>
      <c r="UAJ8" s="310"/>
      <c r="UAK8" s="311"/>
      <c r="UAL8" s="310"/>
      <c r="UAM8" s="311"/>
      <c r="UAN8" s="310"/>
      <c r="UAO8" s="311"/>
      <c r="UAP8" s="310"/>
      <c r="UAQ8" s="311"/>
      <c r="UAR8" s="310"/>
      <c r="UAS8" s="311"/>
      <c r="UAT8" s="310"/>
      <c r="UAU8" s="311"/>
      <c r="UAV8" s="310"/>
      <c r="UAW8" s="311"/>
      <c r="UAX8" s="310"/>
      <c r="UAY8" s="311"/>
      <c r="UAZ8" s="310"/>
      <c r="UBA8" s="311"/>
      <c r="UBB8" s="310"/>
      <c r="UBC8" s="311"/>
      <c r="UBD8" s="310"/>
      <c r="UBE8" s="311"/>
      <c r="UBF8" s="310"/>
      <c r="UBG8" s="311"/>
      <c r="UBH8" s="310"/>
      <c r="UBI8" s="311"/>
      <c r="UBJ8" s="310"/>
      <c r="UBK8" s="311"/>
      <c r="UBL8" s="310"/>
      <c r="UBM8" s="311"/>
      <c r="UBN8" s="310"/>
      <c r="UBO8" s="311"/>
      <c r="UBP8" s="310"/>
      <c r="UBQ8" s="311"/>
      <c r="UBR8" s="310"/>
      <c r="UBS8" s="311"/>
      <c r="UBT8" s="310"/>
      <c r="UBU8" s="311"/>
      <c r="UBV8" s="310"/>
      <c r="UBW8" s="311"/>
      <c r="UBX8" s="310"/>
      <c r="UBY8" s="311"/>
      <c r="UBZ8" s="310"/>
      <c r="UCA8" s="311"/>
      <c r="UCB8" s="310"/>
      <c r="UCC8" s="311"/>
      <c r="UCD8" s="310"/>
      <c r="UCE8" s="311"/>
      <c r="UCF8" s="310"/>
      <c r="UCG8" s="311"/>
      <c r="UCH8" s="310"/>
      <c r="UCI8" s="311"/>
      <c r="UCJ8" s="310"/>
      <c r="UCK8" s="311"/>
      <c r="UCL8" s="310"/>
      <c r="UCM8" s="311"/>
      <c r="UCN8" s="310"/>
      <c r="UCO8" s="311"/>
      <c r="UCP8" s="310"/>
      <c r="UCQ8" s="311"/>
      <c r="UCR8" s="310"/>
      <c r="UCS8" s="311"/>
      <c r="UCT8" s="310"/>
      <c r="UCU8" s="311"/>
      <c r="UCV8" s="310"/>
      <c r="UCW8" s="311"/>
      <c r="UCX8" s="310"/>
      <c r="UCY8" s="311"/>
      <c r="UCZ8" s="310"/>
      <c r="UDA8" s="311"/>
      <c r="UDB8" s="310"/>
      <c r="UDC8" s="311"/>
      <c r="UDD8" s="310"/>
      <c r="UDE8" s="311"/>
      <c r="UDF8" s="310"/>
      <c r="UDG8" s="311"/>
      <c r="UDH8" s="310"/>
      <c r="UDI8" s="311"/>
      <c r="UDJ8" s="310"/>
      <c r="UDK8" s="311"/>
      <c r="UDL8" s="310"/>
      <c r="UDM8" s="311"/>
      <c r="UDN8" s="310"/>
      <c r="UDO8" s="311"/>
      <c r="UDP8" s="310"/>
      <c r="UDQ8" s="311"/>
      <c r="UDR8" s="310"/>
      <c r="UDS8" s="311"/>
      <c r="UDT8" s="310"/>
      <c r="UDU8" s="311"/>
      <c r="UDV8" s="310"/>
      <c r="UDW8" s="311"/>
      <c r="UDX8" s="310"/>
      <c r="UDY8" s="311"/>
      <c r="UDZ8" s="310"/>
      <c r="UEA8" s="311"/>
      <c r="UEB8" s="310"/>
      <c r="UEC8" s="311"/>
      <c r="UED8" s="310"/>
      <c r="UEE8" s="311"/>
      <c r="UEF8" s="310"/>
      <c r="UEG8" s="311"/>
      <c r="UEH8" s="310"/>
      <c r="UEI8" s="311"/>
      <c r="UEJ8" s="310"/>
      <c r="UEK8" s="311"/>
      <c r="UEL8" s="310"/>
      <c r="UEM8" s="311"/>
      <c r="UEN8" s="310"/>
      <c r="UEO8" s="311"/>
      <c r="UEP8" s="310"/>
      <c r="UEQ8" s="311"/>
      <c r="UER8" s="310"/>
      <c r="UES8" s="311"/>
      <c r="UET8" s="310"/>
      <c r="UEU8" s="311"/>
      <c r="UEV8" s="310"/>
      <c r="UEW8" s="311"/>
      <c r="UEX8" s="310"/>
      <c r="UEY8" s="311"/>
      <c r="UEZ8" s="310"/>
      <c r="UFA8" s="311"/>
      <c r="UFB8" s="310"/>
      <c r="UFC8" s="311"/>
      <c r="UFD8" s="310"/>
      <c r="UFE8" s="311"/>
      <c r="UFF8" s="310"/>
      <c r="UFG8" s="311"/>
      <c r="UFH8" s="310"/>
      <c r="UFI8" s="311"/>
      <c r="UFJ8" s="310"/>
      <c r="UFK8" s="311"/>
      <c r="UFL8" s="310"/>
      <c r="UFM8" s="311"/>
      <c r="UFN8" s="310"/>
      <c r="UFO8" s="311"/>
      <c r="UFP8" s="310"/>
      <c r="UFQ8" s="311"/>
      <c r="UFR8" s="310"/>
      <c r="UFS8" s="311"/>
      <c r="UFT8" s="310"/>
      <c r="UFU8" s="311"/>
      <c r="UFV8" s="310"/>
      <c r="UFW8" s="311"/>
      <c r="UFX8" s="310"/>
      <c r="UFY8" s="311"/>
      <c r="UFZ8" s="310"/>
      <c r="UGA8" s="311"/>
      <c r="UGB8" s="310"/>
      <c r="UGC8" s="311"/>
      <c r="UGD8" s="310"/>
      <c r="UGE8" s="311"/>
      <c r="UGF8" s="310"/>
      <c r="UGG8" s="311"/>
      <c r="UGH8" s="310"/>
      <c r="UGI8" s="311"/>
      <c r="UGJ8" s="310"/>
      <c r="UGK8" s="311"/>
      <c r="UGL8" s="310"/>
      <c r="UGM8" s="311"/>
      <c r="UGN8" s="310"/>
      <c r="UGO8" s="311"/>
      <c r="UGP8" s="310"/>
      <c r="UGQ8" s="311"/>
      <c r="UGR8" s="310"/>
      <c r="UGS8" s="311"/>
      <c r="UGT8" s="310"/>
      <c r="UGU8" s="311"/>
      <c r="UGV8" s="310"/>
      <c r="UGW8" s="311"/>
      <c r="UGX8" s="310"/>
      <c r="UGY8" s="311"/>
      <c r="UGZ8" s="310"/>
      <c r="UHA8" s="311"/>
      <c r="UHB8" s="310"/>
      <c r="UHC8" s="311"/>
      <c r="UHD8" s="310"/>
      <c r="UHE8" s="311"/>
      <c r="UHF8" s="310"/>
      <c r="UHG8" s="311"/>
      <c r="UHH8" s="310"/>
      <c r="UHI8" s="311"/>
      <c r="UHJ8" s="310"/>
      <c r="UHK8" s="311"/>
      <c r="UHL8" s="310"/>
      <c r="UHM8" s="311"/>
      <c r="UHN8" s="310"/>
      <c r="UHO8" s="311"/>
      <c r="UHP8" s="310"/>
      <c r="UHQ8" s="311"/>
      <c r="UHR8" s="310"/>
      <c r="UHS8" s="311"/>
      <c r="UHT8" s="310"/>
      <c r="UHU8" s="311"/>
      <c r="UHV8" s="310"/>
      <c r="UHW8" s="311"/>
      <c r="UHX8" s="310"/>
      <c r="UHY8" s="311"/>
      <c r="UHZ8" s="310"/>
      <c r="UIA8" s="311"/>
      <c r="UIB8" s="310"/>
      <c r="UIC8" s="311"/>
      <c r="UID8" s="310"/>
      <c r="UIE8" s="311"/>
      <c r="UIF8" s="310"/>
      <c r="UIG8" s="311"/>
      <c r="UIH8" s="310"/>
      <c r="UII8" s="311"/>
      <c r="UIJ8" s="310"/>
      <c r="UIK8" s="311"/>
      <c r="UIL8" s="310"/>
      <c r="UIM8" s="311"/>
      <c r="UIN8" s="310"/>
      <c r="UIO8" s="311"/>
      <c r="UIP8" s="310"/>
      <c r="UIQ8" s="311"/>
      <c r="UIR8" s="310"/>
      <c r="UIS8" s="311"/>
      <c r="UIT8" s="310"/>
      <c r="UIU8" s="311"/>
      <c r="UIV8" s="310"/>
      <c r="UIW8" s="311"/>
      <c r="UIX8" s="310"/>
      <c r="UIY8" s="311"/>
      <c r="UIZ8" s="310"/>
      <c r="UJA8" s="311"/>
      <c r="UJB8" s="310"/>
      <c r="UJC8" s="311"/>
      <c r="UJD8" s="310"/>
      <c r="UJE8" s="311"/>
      <c r="UJF8" s="310"/>
      <c r="UJG8" s="311"/>
      <c r="UJH8" s="310"/>
      <c r="UJI8" s="311"/>
      <c r="UJJ8" s="310"/>
      <c r="UJK8" s="311"/>
      <c r="UJL8" s="310"/>
      <c r="UJM8" s="311"/>
      <c r="UJN8" s="310"/>
      <c r="UJO8" s="311"/>
      <c r="UJP8" s="310"/>
      <c r="UJQ8" s="311"/>
      <c r="UJR8" s="310"/>
      <c r="UJS8" s="311"/>
      <c r="UJT8" s="310"/>
      <c r="UJU8" s="311"/>
      <c r="UJV8" s="310"/>
      <c r="UJW8" s="311"/>
      <c r="UJX8" s="310"/>
      <c r="UJY8" s="311"/>
      <c r="UJZ8" s="310"/>
      <c r="UKA8" s="311"/>
      <c r="UKB8" s="310"/>
      <c r="UKC8" s="311"/>
      <c r="UKD8" s="310"/>
      <c r="UKE8" s="311"/>
      <c r="UKF8" s="310"/>
      <c r="UKG8" s="311"/>
      <c r="UKH8" s="310"/>
      <c r="UKI8" s="311"/>
      <c r="UKJ8" s="310"/>
      <c r="UKK8" s="311"/>
      <c r="UKL8" s="310"/>
      <c r="UKM8" s="311"/>
      <c r="UKN8" s="310"/>
      <c r="UKO8" s="311"/>
      <c r="UKP8" s="310"/>
      <c r="UKQ8" s="311"/>
      <c r="UKR8" s="310"/>
      <c r="UKS8" s="311"/>
      <c r="UKT8" s="310"/>
      <c r="UKU8" s="311"/>
      <c r="UKV8" s="310"/>
      <c r="UKW8" s="311"/>
      <c r="UKX8" s="310"/>
      <c r="UKY8" s="311"/>
      <c r="UKZ8" s="310"/>
      <c r="ULA8" s="311"/>
      <c r="ULB8" s="310"/>
      <c r="ULC8" s="311"/>
      <c r="ULD8" s="310"/>
      <c r="ULE8" s="311"/>
      <c r="ULF8" s="310"/>
      <c r="ULG8" s="311"/>
      <c r="ULH8" s="310"/>
      <c r="ULI8" s="311"/>
      <c r="ULJ8" s="310"/>
      <c r="ULK8" s="311"/>
      <c r="ULL8" s="310"/>
      <c r="ULM8" s="311"/>
      <c r="ULN8" s="310"/>
      <c r="ULO8" s="311"/>
      <c r="ULP8" s="310"/>
      <c r="ULQ8" s="311"/>
      <c r="ULR8" s="310"/>
      <c r="ULS8" s="311"/>
      <c r="ULT8" s="310"/>
      <c r="ULU8" s="311"/>
      <c r="ULV8" s="310"/>
      <c r="ULW8" s="311"/>
      <c r="ULX8" s="310"/>
      <c r="ULY8" s="311"/>
      <c r="ULZ8" s="310"/>
      <c r="UMA8" s="311"/>
      <c r="UMB8" s="310"/>
      <c r="UMC8" s="311"/>
      <c r="UMD8" s="310"/>
      <c r="UME8" s="311"/>
      <c r="UMF8" s="310"/>
      <c r="UMG8" s="311"/>
      <c r="UMH8" s="310"/>
      <c r="UMI8" s="311"/>
      <c r="UMJ8" s="310"/>
      <c r="UMK8" s="311"/>
      <c r="UML8" s="310"/>
      <c r="UMM8" s="311"/>
      <c r="UMN8" s="310"/>
      <c r="UMO8" s="311"/>
      <c r="UMP8" s="310"/>
      <c r="UMQ8" s="311"/>
      <c r="UMR8" s="310"/>
      <c r="UMS8" s="311"/>
      <c r="UMT8" s="310"/>
      <c r="UMU8" s="311"/>
      <c r="UMV8" s="310"/>
      <c r="UMW8" s="311"/>
      <c r="UMX8" s="310"/>
      <c r="UMY8" s="311"/>
      <c r="UMZ8" s="310"/>
      <c r="UNA8" s="311"/>
      <c r="UNB8" s="310"/>
      <c r="UNC8" s="311"/>
      <c r="UND8" s="310"/>
      <c r="UNE8" s="311"/>
      <c r="UNF8" s="310"/>
      <c r="UNG8" s="311"/>
      <c r="UNH8" s="310"/>
      <c r="UNI8" s="311"/>
      <c r="UNJ8" s="310"/>
      <c r="UNK8" s="311"/>
      <c r="UNL8" s="310"/>
      <c r="UNM8" s="311"/>
      <c r="UNN8" s="310"/>
      <c r="UNO8" s="311"/>
      <c r="UNP8" s="310"/>
      <c r="UNQ8" s="311"/>
      <c r="UNR8" s="310"/>
      <c r="UNS8" s="311"/>
      <c r="UNT8" s="310"/>
      <c r="UNU8" s="311"/>
      <c r="UNV8" s="310"/>
      <c r="UNW8" s="311"/>
      <c r="UNX8" s="310"/>
      <c r="UNY8" s="311"/>
      <c r="UNZ8" s="310"/>
      <c r="UOA8" s="311"/>
      <c r="UOB8" s="310"/>
      <c r="UOC8" s="311"/>
      <c r="UOD8" s="310"/>
      <c r="UOE8" s="311"/>
      <c r="UOF8" s="310"/>
      <c r="UOG8" s="311"/>
      <c r="UOH8" s="310"/>
      <c r="UOI8" s="311"/>
      <c r="UOJ8" s="310"/>
      <c r="UOK8" s="311"/>
      <c r="UOL8" s="310"/>
      <c r="UOM8" s="311"/>
      <c r="UON8" s="310"/>
      <c r="UOO8" s="311"/>
      <c r="UOP8" s="310"/>
      <c r="UOQ8" s="311"/>
      <c r="UOR8" s="310"/>
      <c r="UOS8" s="311"/>
      <c r="UOT8" s="310"/>
      <c r="UOU8" s="311"/>
      <c r="UOV8" s="310"/>
      <c r="UOW8" s="311"/>
      <c r="UOX8" s="310"/>
      <c r="UOY8" s="311"/>
      <c r="UOZ8" s="310"/>
      <c r="UPA8" s="311"/>
      <c r="UPB8" s="310"/>
      <c r="UPC8" s="311"/>
      <c r="UPD8" s="310"/>
      <c r="UPE8" s="311"/>
      <c r="UPF8" s="310"/>
      <c r="UPG8" s="311"/>
      <c r="UPH8" s="310"/>
      <c r="UPI8" s="311"/>
      <c r="UPJ8" s="310"/>
      <c r="UPK8" s="311"/>
      <c r="UPL8" s="310"/>
      <c r="UPM8" s="311"/>
      <c r="UPN8" s="310"/>
      <c r="UPO8" s="311"/>
      <c r="UPP8" s="310"/>
      <c r="UPQ8" s="311"/>
      <c r="UPR8" s="310"/>
      <c r="UPS8" s="311"/>
      <c r="UPT8" s="310"/>
      <c r="UPU8" s="311"/>
      <c r="UPV8" s="310"/>
      <c r="UPW8" s="311"/>
      <c r="UPX8" s="310"/>
      <c r="UPY8" s="311"/>
      <c r="UPZ8" s="310"/>
      <c r="UQA8" s="311"/>
      <c r="UQB8" s="310"/>
      <c r="UQC8" s="311"/>
      <c r="UQD8" s="310"/>
      <c r="UQE8" s="311"/>
      <c r="UQF8" s="310"/>
      <c r="UQG8" s="311"/>
      <c r="UQH8" s="310"/>
      <c r="UQI8" s="311"/>
      <c r="UQJ8" s="310"/>
      <c r="UQK8" s="311"/>
      <c r="UQL8" s="310"/>
      <c r="UQM8" s="311"/>
      <c r="UQN8" s="310"/>
      <c r="UQO8" s="311"/>
      <c r="UQP8" s="310"/>
      <c r="UQQ8" s="311"/>
      <c r="UQR8" s="310"/>
      <c r="UQS8" s="311"/>
      <c r="UQT8" s="310"/>
      <c r="UQU8" s="311"/>
      <c r="UQV8" s="310"/>
      <c r="UQW8" s="311"/>
      <c r="UQX8" s="310"/>
      <c r="UQY8" s="311"/>
      <c r="UQZ8" s="310"/>
      <c r="URA8" s="311"/>
      <c r="URB8" s="310"/>
      <c r="URC8" s="311"/>
      <c r="URD8" s="310"/>
      <c r="URE8" s="311"/>
      <c r="URF8" s="310"/>
      <c r="URG8" s="311"/>
      <c r="URH8" s="310"/>
      <c r="URI8" s="311"/>
      <c r="URJ8" s="310"/>
      <c r="URK8" s="311"/>
      <c r="URL8" s="310"/>
      <c r="URM8" s="311"/>
      <c r="URN8" s="310"/>
      <c r="URO8" s="311"/>
      <c r="URP8" s="310"/>
      <c r="URQ8" s="311"/>
      <c r="URR8" s="310"/>
      <c r="URS8" s="311"/>
      <c r="URT8" s="310"/>
      <c r="URU8" s="311"/>
      <c r="URV8" s="310"/>
      <c r="URW8" s="311"/>
      <c r="URX8" s="310"/>
      <c r="URY8" s="311"/>
      <c r="URZ8" s="310"/>
      <c r="USA8" s="311"/>
      <c r="USB8" s="310"/>
      <c r="USC8" s="311"/>
      <c r="USD8" s="310"/>
      <c r="USE8" s="311"/>
      <c r="USF8" s="310"/>
      <c r="USG8" s="311"/>
      <c r="USH8" s="310"/>
      <c r="USI8" s="311"/>
      <c r="USJ8" s="310"/>
      <c r="USK8" s="311"/>
      <c r="USL8" s="310"/>
      <c r="USM8" s="311"/>
      <c r="USN8" s="310"/>
      <c r="USO8" s="311"/>
      <c r="USP8" s="310"/>
      <c r="USQ8" s="311"/>
      <c r="USR8" s="310"/>
      <c r="USS8" s="311"/>
      <c r="UST8" s="310"/>
      <c r="USU8" s="311"/>
      <c r="USV8" s="310"/>
      <c r="USW8" s="311"/>
      <c r="USX8" s="310"/>
      <c r="USY8" s="311"/>
      <c r="USZ8" s="310"/>
      <c r="UTA8" s="311"/>
      <c r="UTB8" s="310"/>
      <c r="UTC8" s="311"/>
      <c r="UTD8" s="310"/>
      <c r="UTE8" s="311"/>
      <c r="UTF8" s="310"/>
      <c r="UTG8" s="311"/>
      <c r="UTH8" s="310"/>
      <c r="UTI8" s="311"/>
      <c r="UTJ8" s="310"/>
      <c r="UTK8" s="311"/>
      <c r="UTL8" s="310"/>
      <c r="UTM8" s="311"/>
      <c r="UTN8" s="310"/>
      <c r="UTO8" s="311"/>
      <c r="UTP8" s="310"/>
      <c r="UTQ8" s="311"/>
      <c r="UTR8" s="310"/>
      <c r="UTS8" s="311"/>
      <c r="UTT8" s="310"/>
      <c r="UTU8" s="311"/>
      <c r="UTV8" s="310"/>
      <c r="UTW8" s="311"/>
      <c r="UTX8" s="310"/>
      <c r="UTY8" s="311"/>
      <c r="UTZ8" s="310"/>
      <c r="UUA8" s="311"/>
      <c r="UUB8" s="310"/>
      <c r="UUC8" s="311"/>
      <c r="UUD8" s="310"/>
      <c r="UUE8" s="311"/>
      <c r="UUF8" s="310"/>
      <c r="UUG8" s="311"/>
      <c r="UUH8" s="310"/>
      <c r="UUI8" s="311"/>
      <c r="UUJ8" s="310"/>
      <c r="UUK8" s="311"/>
      <c r="UUL8" s="310"/>
      <c r="UUM8" s="311"/>
      <c r="UUN8" s="310"/>
      <c r="UUO8" s="311"/>
      <c r="UUP8" s="310"/>
      <c r="UUQ8" s="311"/>
      <c r="UUR8" s="310"/>
      <c r="UUS8" s="311"/>
      <c r="UUT8" s="310"/>
      <c r="UUU8" s="311"/>
      <c r="UUV8" s="310"/>
      <c r="UUW8" s="311"/>
      <c r="UUX8" s="310"/>
      <c r="UUY8" s="311"/>
      <c r="UUZ8" s="310"/>
      <c r="UVA8" s="311"/>
      <c r="UVB8" s="310"/>
      <c r="UVC8" s="311"/>
      <c r="UVD8" s="310"/>
      <c r="UVE8" s="311"/>
      <c r="UVF8" s="310"/>
      <c r="UVG8" s="311"/>
      <c r="UVH8" s="310"/>
      <c r="UVI8" s="311"/>
      <c r="UVJ8" s="310"/>
      <c r="UVK8" s="311"/>
      <c r="UVL8" s="310"/>
      <c r="UVM8" s="311"/>
      <c r="UVN8" s="310"/>
      <c r="UVO8" s="311"/>
      <c r="UVP8" s="310"/>
      <c r="UVQ8" s="311"/>
      <c r="UVR8" s="310"/>
      <c r="UVS8" s="311"/>
      <c r="UVT8" s="310"/>
      <c r="UVU8" s="311"/>
      <c r="UVV8" s="310"/>
      <c r="UVW8" s="311"/>
      <c r="UVX8" s="310"/>
      <c r="UVY8" s="311"/>
      <c r="UVZ8" s="310"/>
      <c r="UWA8" s="311"/>
      <c r="UWB8" s="310"/>
      <c r="UWC8" s="311"/>
      <c r="UWD8" s="310"/>
      <c r="UWE8" s="311"/>
      <c r="UWF8" s="310"/>
      <c r="UWG8" s="311"/>
      <c r="UWH8" s="310"/>
      <c r="UWI8" s="311"/>
      <c r="UWJ8" s="310"/>
      <c r="UWK8" s="311"/>
      <c r="UWL8" s="310"/>
      <c r="UWM8" s="311"/>
      <c r="UWN8" s="310"/>
      <c r="UWO8" s="311"/>
      <c r="UWP8" s="310"/>
      <c r="UWQ8" s="311"/>
      <c r="UWR8" s="310"/>
      <c r="UWS8" s="311"/>
      <c r="UWT8" s="310"/>
      <c r="UWU8" s="311"/>
      <c r="UWV8" s="310"/>
      <c r="UWW8" s="311"/>
      <c r="UWX8" s="310"/>
      <c r="UWY8" s="311"/>
      <c r="UWZ8" s="310"/>
      <c r="UXA8" s="311"/>
      <c r="UXB8" s="310"/>
      <c r="UXC8" s="311"/>
      <c r="UXD8" s="310"/>
      <c r="UXE8" s="311"/>
      <c r="UXF8" s="310"/>
      <c r="UXG8" s="311"/>
      <c r="UXH8" s="310"/>
      <c r="UXI8" s="311"/>
      <c r="UXJ8" s="310"/>
      <c r="UXK8" s="311"/>
      <c r="UXL8" s="310"/>
      <c r="UXM8" s="311"/>
      <c r="UXN8" s="310"/>
      <c r="UXO8" s="311"/>
      <c r="UXP8" s="310"/>
      <c r="UXQ8" s="311"/>
      <c r="UXR8" s="310"/>
      <c r="UXS8" s="311"/>
      <c r="UXT8" s="310"/>
      <c r="UXU8" s="311"/>
      <c r="UXV8" s="310"/>
      <c r="UXW8" s="311"/>
      <c r="UXX8" s="310"/>
      <c r="UXY8" s="311"/>
      <c r="UXZ8" s="310"/>
      <c r="UYA8" s="311"/>
      <c r="UYB8" s="310"/>
      <c r="UYC8" s="311"/>
      <c r="UYD8" s="310"/>
      <c r="UYE8" s="311"/>
      <c r="UYF8" s="310"/>
      <c r="UYG8" s="311"/>
      <c r="UYH8" s="310"/>
      <c r="UYI8" s="311"/>
      <c r="UYJ8" s="310"/>
      <c r="UYK8" s="311"/>
      <c r="UYL8" s="310"/>
      <c r="UYM8" s="311"/>
      <c r="UYN8" s="310"/>
      <c r="UYO8" s="311"/>
      <c r="UYP8" s="310"/>
      <c r="UYQ8" s="311"/>
      <c r="UYR8" s="310"/>
      <c r="UYS8" s="311"/>
      <c r="UYT8" s="310"/>
      <c r="UYU8" s="311"/>
      <c r="UYV8" s="310"/>
      <c r="UYW8" s="311"/>
      <c r="UYX8" s="310"/>
      <c r="UYY8" s="311"/>
      <c r="UYZ8" s="310"/>
      <c r="UZA8" s="311"/>
      <c r="UZB8" s="310"/>
      <c r="UZC8" s="311"/>
      <c r="UZD8" s="310"/>
      <c r="UZE8" s="311"/>
      <c r="UZF8" s="310"/>
      <c r="UZG8" s="311"/>
      <c r="UZH8" s="310"/>
      <c r="UZI8" s="311"/>
      <c r="UZJ8" s="310"/>
      <c r="UZK8" s="311"/>
      <c r="UZL8" s="310"/>
      <c r="UZM8" s="311"/>
      <c r="UZN8" s="310"/>
      <c r="UZO8" s="311"/>
      <c r="UZP8" s="310"/>
      <c r="UZQ8" s="311"/>
      <c r="UZR8" s="310"/>
      <c r="UZS8" s="311"/>
      <c r="UZT8" s="310"/>
      <c r="UZU8" s="311"/>
      <c r="UZV8" s="310"/>
      <c r="UZW8" s="311"/>
      <c r="UZX8" s="310"/>
      <c r="UZY8" s="311"/>
      <c r="UZZ8" s="310"/>
      <c r="VAA8" s="311"/>
      <c r="VAB8" s="310"/>
      <c r="VAC8" s="311"/>
      <c r="VAD8" s="310"/>
      <c r="VAE8" s="311"/>
      <c r="VAF8" s="310"/>
      <c r="VAG8" s="311"/>
      <c r="VAH8" s="310"/>
      <c r="VAI8" s="311"/>
      <c r="VAJ8" s="310"/>
      <c r="VAK8" s="311"/>
      <c r="VAL8" s="310"/>
      <c r="VAM8" s="311"/>
      <c r="VAN8" s="310"/>
      <c r="VAO8" s="311"/>
      <c r="VAP8" s="310"/>
      <c r="VAQ8" s="311"/>
      <c r="VAR8" s="310"/>
      <c r="VAS8" s="311"/>
      <c r="VAT8" s="310"/>
      <c r="VAU8" s="311"/>
      <c r="VAV8" s="310"/>
      <c r="VAW8" s="311"/>
      <c r="VAX8" s="310"/>
      <c r="VAY8" s="311"/>
      <c r="VAZ8" s="310"/>
      <c r="VBA8" s="311"/>
      <c r="VBB8" s="310"/>
      <c r="VBC8" s="311"/>
      <c r="VBD8" s="310"/>
      <c r="VBE8" s="311"/>
      <c r="VBF8" s="310"/>
      <c r="VBG8" s="311"/>
      <c r="VBH8" s="310"/>
      <c r="VBI8" s="311"/>
      <c r="VBJ8" s="310"/>
      <c r="VBK8" s="311"/>
      <c r="VBL8" s="310"/>
      <c r="VBM8" s="311"/>
      <c r="VBN8" s="310"/>
      <c r="VBO8" s="311"/>
      <c r="VBP8" s="310"/>
      <c r="VBQ8" s="311"/>
      <c r="VBR8" s="310"/>
      <c r="VBS8" s="311"/>
      <c r="VBT8" s="310"/>
      <c r="VBU8" s="311"/>
      <c r="VBV8" s="310"/>
      <c r="VBW8" s="311"/>
      <c r="VBX8" s="310"/>
      <c r="VBY8" s="311"/>
      <c r="VBZ8" s="310"/>
      <c r="VCA8" s="311"/>
      <c r="VCB8" s="310"/>
      <c r="VCC8" s="311"/>
      <c r="VCD8" s="310"/>
      <c r="VCE8" s="311"/>
      <c r="VCF8" s="310"/>
      <c r="VCG8" s="311"/>
      <c r="VCH8" s="310"/>
      <c r="VCI8" s="311"/>
      <c r="VCJ8" s="310"/>
      <c r="VCK8" s="311"/>
      <c r="VCL8" s="310"/>
      <c r="VCM8" s="311"/>
      <c r="VCN8" s="310"/>
      <c r="VCO8" s="311"/>
      <c r="VCP8" s="310"/>
      <c r="VCQ8" s="311"/>
      <c r="VCR8" s="310"/>
      <c r="VCS8" s="311"/>
      <c r="VCT8" s="310"/>
      <c r="VCU8" s="311"/>
      <c r="VCV8" s="310"/>
      <c r="VCW8" s="311"/>
      <c r="VCX8" s="310"/>
      <c r="VCY8" s="311"/>
      <c r="VCZ8" s="310"/>
      <c r="VDA8" s="311"/>
      <c r="VDB8" s="310"/>
      <c r="VDC8" s="311"/>
      <c r="VDD8" s="310"/>
      <c r="VDE8" s="311"/>
      <c r="VDF8" s="310"/>
      <c r="VDG8" s="311"/>
      <c r="VDH8" s="310"/>
      <c r="VDI8" s="311"/>
      <c r="VDJ8" s="310"/>
      <c r="VDK8" s="311"/>
      <c r="VDL8" s="310"/>
      <c r="VDM8" s="311"/>
      <c r="VDN8" s="310"/>
      <c r="VDO8" s="311"/>
      <c r="VDP8" s="310"/>
      <c r="VDQ8" s="311"/>
      <c r="VDR8" s="310"/>
      <c r="VDS8" s="311"/>
      <c r="VDT8" s="310"/>
      <c r="VDU8" s="311"/>
      <c r="VDV8" s="310"/>
      <c r="VDW8" s="311"/>
      <c r="VDX8" s="310"/>
      <c r="VDY8" s="311"/>
      <c r="VDZ8" s="310"/>
      <c r="VEA8" s="311"/>
      <c r="VEB8" s="310"/>
      <c r="VEC8" s="311"/>
      <c r="VED8" s="310"/>
      <c r="VEE8" s="311"/>
      <c r="VEF8" s="310"/>
      <c r="VEG8" s="311"/>
      <c r="VEH8" s="310"/>
      <c r="VEI8" s="311"/>
      <c r="VEJ8" s="310"/>
      <c r="VEK8" s="311"/>
      <c r="VEL8" s="310"/>
      <c r="VEM8" s="311"/>
      <c r="VEN8" s="310"/>
      <c r="VEO8" s="311"/>
      <c r="VEP8" s="310"/>
      <c r="VEQ8" s="311"/>
      <c r="VER8" s="310"/>
      <c r="VES8" s="311"/>
      <c r="VET8" s="310"/>
      <c r="VEU8" s="311"/>
      <c r="VEV8" s="310"/>
      <c r="VEW8" s="311"/>
      <c r="VEX8" s="310"/>
      <c r="VEY8" s="311"/>
      <c r="VEZ8" s="310"/>
      <c r="VFA8" s="311"/>
      <c r="VFB8" s="310"/>
      <c r="VFC8" s="311"/>
      <c r="VFD8" s="310"/>
      <c r="VFE8" s="311"/>
      <c r="VFF8" s="310"/>
      <c r="VFG8" s="311"/>
      <c r="VFH8" s="310"/>
      <c r="VFI8" s="311"/>
      <c r="VFJ8" s="310"/>
      <c r="VFK8" s="311"/>
      <c r="VFL8" s="310"/>
      <c r="VFM8" s="311"/>
      <c r="VFN8" s="310"/>
      <c r="VFO8" s="311"/>
      <c r="VFP8" s="310"/>
      <c r="VFQ8" s="311"/>
      <c r="VFR8" s="310"/>
      <c r="VFS8" s="311"/>
      <c r="VFT8" s="310"/>
      <c r="VFU8" s="311"/>
      <c r="VFV8" s="310"/>
      <c r="VFW8" s="311"/>
      <c r="VFX8" s="310"/>
      <c r="VFY8" s="311"/>
      <c r="VFZ8" s="310"/>
      <c r="VGA8" s="311"/>
      <c r="VGB8" s="310"/>
      <c r="VGC8" s="311"/>
      <c r="VGD8" s="310"/>
      <c r="VGE8" s="311"/>
      <c r="VGF8" s="310"/>
      <c r="VGG8" s="311"/>
      <c r="VGH8" s="310"/>
      <c r="VGI8" s="311"/>
      <c r="VGJ8" s="310"/>
      <c r="VGK8" s="311"/>
      <c r="VGL8" s="310"/>
      <c r="VGM8" s="311"/>
      <c r="VGN8" s="310"/>
      <c r="VGO8" s="311"/>
      <c r="VGP8" s="310"/>
      <c r="VGQ8" s="311"/>
      <c r="VGR8" s="310"/>
      <c r="VGS8" s="311"/>
      <c r="VGT8" s="310"/>
      <c r="VGU8" s="311"/>
      <c r="VGV8" s="310"/>
      <c r="VGW8" s="311"/>
      <c r="VGX8" s="310"/>
      <c r="VGY8" s="311"/>
      <c r="VGZ8" s="310"/>
      <c r="VHA8" s="311"/>
      <c r="VHB8" s="310"/>
      <c r="VHC8" s="311"/>
      <c r="VHD8" s="310"/>
      <c r="VHE8" s="311"/>
      <c r="VHF8" s="310"/>
      <c r="VHG8" s="311"/>
      <c r="VHH8" s="310"/>
      <c r="VHI8" s="311"/>
      <c r="VHJ8" s="310"/>
      <c r="VHK8" s="311"/>
      <c r="VHL8" s="310"/>
      <c r="VHM8" s="311"/>
      <c r="VHN8" s="310"/>
      <c r="VHO8" s="311"/>
      <c r="VHP8" s="310"/>
      <c r="VHQ8" s="311"/>
      <c r="VHR8" s="310"/>
      <c r="VHS8" s="311"/>
      <c r="VHT8" s="310"/>
      <c r="VHU8" s="311"/>
      <c r="VHV8" s="310"/>
      <c r="VHW8" s="311"/>
      <c r="VHX8" s="310"/>
      <c r="VHY8" s="311"/>
      <c r="VHZ8" s="310"/>
      <c r="VIA8" s="311"/>
      <c r="VIB8" s="310"/>
      <c r="VIC8" s="311"/>
      <c r="VID8" s="310"/>
      <c r="VIE8" s="311"/>
      <c r="VIF8" s="310"/>
      <c r="VIG8" s="311"/>
      <c r="VIH8" s="310"/>
      <c r="VII8" s="311"/>
      <c r="VIJ8" s="310"/>
      <c r="VIK8" s="311"/>
      <c r="VIL8" s="310"/>
      <c r="VIM8" s="311"/>
      <c r="VIN8" s="310"/>
      <c r="VIO8" s="311"/>
      <c r="VIP8" s="310"/>
      <c r="VIQ8" s="311"/>
      <c r="VIR8" s="310"/>
      <c r="VIS8" s="311"/>
      <c r="VIT8" s="310"/>
      <c r="VIU8" s="311"/>
      <c r="VIV8" s="310"/>
      <c r="VIW8" s="311"/>
      <c r="VIX8" s="310"/>
      <c r="VIY8" s="311"/>
      <c r="VIZ8" s="310"/>
      <c r="VJA8" s="311"/>
      <c r="VJB8" s="310"/>
      <c r="VJC8" s="311"/>
      <c r="VJD8" s="310"/>
      <c r="VJE8" s="311"/>
      <c r="VJF8" s="310"/>
      <c r="VJG8" s="311"/>
      <c r="VJH8" s="310"/>
      <c r="VJI8" s="311"/>
      <c r="VJJ8" s="310"/>
      <c r="VJK8" s="311"/>
      <c r="VJL8" s="310"/>
      <c r="VJM8" s="311"/>
      <c r="VJN8" s="310"/>
      <c r="VJO8" s="311"/>
      <c r="VJP8" s="310"/>
      <c r="VJQ8" s="311"/>
      <c r="VJR8" s="310"/>
      <c r="VJS8" s="311"/>
      <c r="VJT8" s="310"/>
      <c r="VJU8" s="311"/>
      <c r="VJV8" s="310"/>
      <c r="VJW8" s="311"/>
      <c r="VJX8" s="310"/>
      <c r="VJY8" s="311"/>
      <c r="VJZ8" s="310"/>
      <c r="VKA8" s="311"/>
      <c r="VKB8" s="310"/>
      <c r="VKC8" s="311"/>
      <c r="VKD8" s="310"/>
      <c r="VKE8" s="311"/>
      <c r="VKF8" s="310"/>
      <c r="VKG8" s="311"/>
      <c r="VKH8" s="310"/>
      <c r="VKI8" s="311"/>
      <c r="VKJ8" s="310"/>
      <c r="VKK8" s="311"/>
      <c r="VKL8" s="310"/>
      <c r="VKM8" s="311"/>
      <c r="VKN8" s="310"/>
      <c r="VKO8" s="311"/>
      <c r="VKP8" s="310"/>
      <c r="VKQ8" s="311"/>
      <c r="VKR8" s="310"/>
      <c r="VKS8" s="311"/>
      <c r="VKT8" s="310"/>
      <c r="VKU8" s="311"/>
      <c r="VKV8" s="310"/>
      <c r="VKW8" s="311"/>
      <c r="VKX8" s="310"/>
      <c r="VKY8" s="311"/>
      <c r="VKZ8" s="310"/>
      <c r="VLA8" s="311"/>
      <c r="VLB8" s="310"/>
      <c r="VLC8" s="311"/>
      <c r="VLD8" s="310"/>
      <c r="VLE8" s="311"/>
      <c r="VLF8" s="310"/>
      <c r="VLG8" s="311"/>
      <c r="VLH8" s="310"/>
      <c r="VLI8" s="311"/>
      <c r="VLJ8" s="310"/>
      <c r="VLK8" s="311"/>
      <c r="VLL8" s="310"/>
      <c r="VLM8" s="311"/>
      <c r="VLN8" s="310"/>
      <c r="VLO8" s="311"/>
      <c r="VLP8" s="310"/>
      <c r="VLQ8" s="311"/>
      <c r="VLR8" s="310"/>
      <c r="VLS8" s="311"/>
      <c r="VLT8" s="310"/>
      <c r="VLU8" s="311"/>
      <c r="VLV8" s="310"/>
      <c r="VLW8" s="311"/>
      <c r="VLX8" s="310"/>
      <c r="VLY8" s="311"/>
      <c r="VLZ8" s="310"/>
      <c r="VMA8" s="311"/>
      <c r="VMB8" s="310"/>
      <c r="VMC8" s="311"/>
      <c r="VMD8" s="310"/>
      <c r="VME8" s="311"/>
      <c r="VMF8" s="310"/>
      <c r="VMG8" s="311"/>
      <c r="VMH8" s="310"/>
      <c r="VMI8" s="311"/>
      <c r="VMJ8" s="310"/>
      <c r="VMK8" s="311"/>
      <c r="VML8" s="310"/>
      <c r="VMM8" s="311"/>
      <c r="VMN8" s="310"/>
      <c r="VMO8" s="311"/>
      <c r="VMP8" s="310"/>
      <c r="VMQ8" s="311"/>
      <c r="VMR8" s="310"/>
      <c r="VMS8" s="311"/>
      <c r="VMT8" s="310"/>
      <c r="VMU8" s="311"/>
      <c r="VMV8" s="310"/>
      <c r="VMW8" s="311"/>
      <c r="VMX8" s="310"/>
      <c r="VMY8" s="311"/>
      <c r="VMZ8" s="310"/>
      <c r="VNA8" s="311"/>
      <c r="VNB8" s="310"/>
      <c r="VNC8" s="311"/>
      <c r="VND8" s="310"/>
      <c r="VNE8" s="311"/>
      <c r="VNF8" s="310"/>
      <c r="VNG8" s="311"/>
      <c r="VNH8" s="310"/>
      <c r="VNI8" s="311"/>
      <c r="VNJ8" s="310"/>
      <c r="VNK8" s="311"/>
      <c r="VNL8" s="310"/>
      <c r="VNM8" s="311"/>
      <c r="VNN8" s="310"/>
      <c r="VNO8" s="311"/>
      <c r="VNP8" s="310"/>
      <c r="VNQ8" s="311"/>
      <c r="VNR8" s="310"/>
      <c r="VNS8" s="311"/>
      <c r="VNT8" s="310"/>
      <c r="VNU8" s="311"/>
      <c r="VNV8" s="310"/>
      <c r="VNW8" s="311"/>
      <c r="VNX8" s="310"/>
      <c r="VNY8" s="311"/>
      <c r="VNZ8" s="310"/>
      <c r="VOA8" s="311"/>
      <c r="VOB8" s="310"/>
      <c r="VOC8" s="311"/>
      <c r="VOD8" s="310"/>
      <c r="VOE8" s="311"/>
      <c r="VOF8" s="310"/>
      <c r="VOG8" s="311"/>
      <c r="VOH8" s="310"/>
      <c r="VOI8" s="311"/>
      <c r="VOJ8" s="310"/>
      <c r="VOK8" s="311"/>
      <c r="VOL8" s="310"/>
      <c r="VOM8" s="311"/>
      <c r="VON8" s="310"/>
      <c r="VOO8" s="311"/>
      <c r="VOP8" s="310"/>
      <c r="VOQ8" s="311"/>
      <c r="VOR8" s="310"/>
      <c r="VOS8" s="311"/>
      <c r="VOT8" s="310"/>
      <c r="VOU8" s="311"/>
      <c r="VOV8" s="310"/>
      <c r="VOW8" s="311"/>
      <c r="VOX8" s="310"/>
      <c r="VOY8" s="311"/>
      <c r="VOZ8" s="310"/>
      <c r="VPA8" s="311"/>
      <c r="VPB8" s="310"/>
      <c r="VPC8" s="311"/>
      <c r="VPD8" s="310"/>
      <c r="VPE8" s="311"/>
      <c r="VPF8" s="310"/>
      <c r="VPG8" s="311"/>
      <c r="VPH8" s="310"/>
      <c r="VPI8" s="311"/>
      <c r="VPJ8" s="310"/>
      <c r="VPK8" s="311"/>
      <c r="VPL8" s="310"/>
      <c r="VPM8" s="311"/>
      <c r="VPN8" s="310"/>
      <c r="VPO8" s="311"/>
      <c r="VPP8" s="310"/>
      <c r="VPQ8" s="311"/>
      <c r="VPR8" s="310"/>
      <c r="VPS8" s="311"/>
      <c r="VPT8" s="310"/>
      <c r="VPU8" s="311"/>
      <c r="VPV8" s="310"/>
      <c r="VPW8" s="311"/>
      <c r="VPX8" s="310"/>
      <c r="VPY8" s="311"/>
      <c r="VPZ8" s="310"/>
      <c r="VQA8" s="311"/>
      <c r="VQB8" s="310"/>
      <c r="VQC8" s="311"/>
      <c r="VQD8" s="310"/>
      <c r="VQE8" s="311"/>
      <c r="VQF8" s="310"/>
      <c r="VQG8" s="311"/>
      <c r="VQH8" s="310"/>
      <c r="VQI8" s="311"/>
      <c r="VQJ8" s="310"/>
      <c r="VQK8" s="311"/>
      <c r="VQL8" s="310"/>
      <c r="VQM8" s="311"/>
      <c r="VQN8" s="310"/>
      <c r="VQO8" s="311"/>
      <c r="VQP8" s="310"/>
      <c r="VQQ8" s="311"/>
      <c r="VQR8" s="310"/>
      <c r="VQS8" s="311"/>
      <c r="VQT8" s="310"/>
      <c r="VQU8" s="311"/>
      <c r="VQV8" s="310"/>
      <c r="VQW8" s="311"/>
      <c r="VQX8" s="310"/>
      <c r="VQY8" s="311"/>
      <c r="VQZ8" s="310"/>
      <c r="VRA8" s="311"/>
      <c r="VRB8" s="310"/>
      <c r="VRC8" s="311"/>
      <c r="VRD8" s="310"/>
      <c r="VRE8" s="311"/>
      <c r="VRF8" s="310"/>
      <c r="VRG8" s="311"/>
      <c r="VRH8" s="310"/>
      <c r="VRI8" s="311"/>
      <c r="VRJ8" s="310"/>
      <c r="VRK8" s="311"/>
      <c r="VRL8" s="310"/>
      <c r="VRM8" s="311"/>
      <c r="VRN8" s="310"/>
      <c r="VRO8" s="311"/>
      <c r="VRP8" s="310"/>
      <c r="VRQ8" s="311"/>
      <c r="VRR8" s="310"/>
      <c r="VRS8" s="311"/>
      <c r="VRT8" s="310"/>
      <c r="VRU8" s="311"/>
      <c r="VRV8" s="310"/>
      <c r="VRW8" s="311"/>
      <c r="VRX8" s="310"/>
      <c r="VRY8" s="311"/>
      <c r="VRZ8" s="310"/>
      <c r="VSA8" s="311"/>
      <c r="VSB8" s="310"/>
      <c r="VSC8" s="311"/>
      <c r="VSD8" s="310"/>
      <c r="VSE8" s="311"/>
      <c r="VSF8" s="310"/>
      <c r="VSG8" s="311"/>
      <c r="VSH8" s="310"/>
      <c r="VSI8" s="311"/>
      <c r="VSJ8" s="310"/>
      <c r="VSK8" s="311"/>
      <c r="VSL8" s="310"/>
      <c r="VSM8" s="311"/>
      <c r="VSN8" s="310"/>
      <c r="VSO8" s="311"/>
      <c r="VSP8" s="310"/>
      <c r="VSQ8" s="311"/>
      <c r="VSR8" s="310"/>
      <c r="VSS8" s="311"/>
      <c r="VST8" s="310"/>
      <c r="VSU8" s="311"/>
      <c r="VSV8" s="310"/>
      <c r="VSW8" s="311"/>
      <c r="VSX8" s="310"/>
      <c r="VSY8" s="311"/>
      <c r="VSZ8" s="310"/>
      <c r="VTA8" s="311"/>
      <c r="VTB8" s="310"/>
      <c r="VTC8" s="311"/>
      <c r="VTD8" s="310"/>
      <c r="VTE8" s="311"/>
      <c r="VTF8" s="310"/>
      <c r="VTG8" s="311"/>
      <c r="VTH8" s="310"/>
      <c r="VTI8" s="311"/>
      <c r="VTJ8" s="310"/>
      <c r="VTK8" s="311"/>
      <c r="VTL8" s="310"/>
      <c r="VTM8" s="311"/>
      <c r="VTN8" s="310"/>
      <c r="VTO8" s="311"/>
      <c r="VTP8" s="310"/>
      <c r="VTQ8" s="311"/>
      <c r="VTR8" s="310"/>
      <c r="VTS8" s="311"/>
      <c r="VTT8" s="310"/>
      <c r="VTU8" s="311"/>
      <c r="VTV8" s="310"/>
      <c r="VTW8" s="311"/>
      <c r="VTX8" s="310"/>
      <c r="VTY8" s="311"/>
      <c r="VTZ8" s="310"/>
      <c r="VUA8" s="311"/>
      <c r="VUB8" s="310"/>
      <c r="VUC8" s="311"/>
      <c r="VUD8" s="310"/>
      <c r="VUE8" s="311"/>
      <c r="VUF8" s="310"/>
      <c r="VUG8" s="311"/>
      <c r="VUH8" s="310"/>
      <c r="VUI8" s="311"/>
      <c r="VUJ8" s="310"/>
      <c r="VUK8" s="311"/>
      <c r="VUL8" s="310"/>
      <c r="VUM8" s="311"/>
      <c r="VUN8" s="310"/>
      <c r="VUO8" s="311"/>
      <c r="VUP8" s="310"/>
      <c r="VUQ8" s="311"/>
      <c r="VUR8" s="310"/>
      <c r="VUS8" s="311"/>
      <c r="VUT8" s="310"/>
      <c r="VUU8" s="311"/>
      <c r="VUV8" s="310"/>
      <c r="VUW8" s="311"/>
      <c r="VUX8" s="310"/>
      <c r="VUY8" s="311"/>
      <c r="VUZ8" s="310"/>
      <c r="VVA8" s="311"/>
      <c r="VVB8" s="310"/>
      <c r="VVC8" s="311"/>
      <c r="VVD8" s="310"/>
      <c r="VVE8" s="311"/>
      <c r="VVF8" s="310"/>
      <c r="VVG8" s="311"/>
      <c r="VVH8" s="310"/>
      <c r="VVI8" s="311"/>
      <c r="VVJ8" s="310"/>
      <c r="VVK8" s="311"/>
      <c r="VVL8" s="310"/>
      <c r="VVM8" s="311"/>
      <c r="VVN8" s="310"/>
      <c r="VVO8" s="311"/>
      <c r="VVP8" s="310"/>
      <c r="VVQ8" s="311"/>
      <c r="VVR8" s="310"/>
      <c r="VVS8" s="311"/>
      <c r="VVT8" s="310"/>
      <c r="VVU8" s="311"/>
      <c r="VVV8" s="310"/>
      <c r="VVW8" s="311"/>
      <c r="VVX8" s="310"/>
      <c r="VVY8" s="311"/>
      <c r="VVZ8" s="310"/>
      <c r="VWA8" s="311"/>
      <c r="VWB8" s="310"/>
      <c r="VWC8" s="311"/>
      <c r="VWD8" s="310"/>
      <c r="VWE8" s="311"/>
      <c r="VWF8" s="310"/>
      <c r="VWG8" s="311"/>
      <c r="VWH8" s="310"/>
      <c r="VWI8" s="311"/>
      <c r="VWJ8" s="310"/>
      <c r="VWK8" s="311"/>
      <c r="VWL8" s="310"/>
      <c r="VWM8" s="311"/>
      <c r="VWN8" s="310"/>
      <c r="VWO8" s="311"/>
      <c r="VWP8" s="310"/>
      <c r="VWQ8" s="311"/>
      <c r="VWR8" s="310"/>
      <c r="VWS8" s="311"/>
      <c r="VWT8" s="310"/>
      <c r="VWU8" s="311"/>
      <c r="VWV8" s="310"/>
      <c r="VWW8" s="311"/>
      <c r="VWX8" s="310"/>
      <c r="VWY8" s="311"/>
      <c r="VWZ8" s="310"/>
      <c r="VXA8" s="311"/>
      <c r="VXB8" s="310"/>
      <c r="VXC8" s="311"/>
      <c r="VXD8" s="310"/>
      <c r="VXE8" s="311"/>
      <c r="VXF8" s="310"/>
      <c r="VXG8" s="311"/>
      <c r="VXH8" s="310"/>
      <c r="VXI8" s="311"/>
      <c r="VXJ8" s="310"/>
      <c r="VXK8" s="311"/>
      <c r="VXL8" s="310"/>
      <c r="VXM8" s="311"/>
      <c r="VXN8" s="310"/>
      <c r="VXO8" s="311"/>
      <c r="VXP8" s="310"/>
      <c r="VXQ8" s="311"/>
      <c r="VXR8" s="310"/>
      <c r="VXS8" s="311"/>
      <c r="VXT8" s="310"/>
      <c r="VXU8" s="311"/>
      <c r="VXV8" s="310"/>
      <c r="VXW8" s="311"/>
      <c r="VXX8" s="310"/>
      <c r="VXY8" s="311"/>
      <c r="VXZ8" s="310"/>
      <c r="VYA8" s="311"/>
      <c r="VYB8" s="310"/>
      <c r="VYC8" s="311"/>
      <c r="VYD8" s="310"/>
      <c r="VYE8" s="311"/>
      <c r="VYF8" s="310"/>
      <c r="VYG8" s="311"/>
      <c r="VYH8" s="310"/>
      <c r="VYI8" s="311"/>
      <c r="VYJ8" s="310"/>
      <c r="VYK8" s="311"/>
      <c r="VYL8" s="310"/>
      <c r="VYM8" s="311"/>
      <c r="VYN8" s="310"/>
      <c r="VYO8" s="311"/>
      <c r="VYP8" s="310"/>
      <c r="VYQ8" s="311"/>
      <c r="VYR8" s="310"/>
      <c r="VYS8" s="311"/>
      <c r="VYT8" s="310"/>
      <c r="VYU8" s="311"/>
      <c r="VYV8" s="310"/>
      <c r="VYW8" s="311"/>
      <c r="VYX8" s="310"/>
      <c r="VYY8" s="311"/>
      <c r="VYZ8" s="310"/>
      <c r="VZA8" s="311"/>
      <c r="VZB8" s="310"/>
      <c r="VZC8" s="311"/>
      <c r="VZD8" s="310"/>
      <c r="VZE8" s="311"/>
      <c r="VZF8" s="310"/>
      <c r="VZG8" s="311"/>
      <c r="VZH8" s="310"/>
      <c r="VZI8" s="311"/>
      <c r="VZJ8" s="310"/>
      <c r="VZK8" s="311"/>
      <c r="VZL8" s="310"/>
      <c r="VZM8" s="311"/>
      <c r="VZN8" s="310"/>
      <c r="VZO8" s="311"/>
      <c r="VZP8" s="310"/>
      <c r="VZQ8" s="311"/>
      <c r="VZR8" s="310"/>
      <c r="VZS8" s="311"/>
      <c r="VZT8" s="310"/>
      <c r="VZU8" s="311"/>
      <c r="VZV8" s="310"/>
      <c r="VZW8" s="311"/>
      <c r="VZX8" s="310"/>
      <c r="VZY8" s="311"/>
      <c r="VZZ8" s="310"/>
      <c r="WAA8" s="311"/>
      <c r="WAB8" s="310"/>
      <c r="WAC8" s="311"/>
      <c r="WAD8" s="310"/>
      <c r="WAE8" s="311"/>
      <c r="WAF8" s="310"/>
      <c r="WAG8" s="311"/>
      <c r="WAH8" s="310"/>
      <c r="WAI8" s="311"/>
      <c r="WAJ8" s="310"/>
      <c r="WAK8" s="311"/>
      <c r="WAL8" s="310"/>
      <c r="WAM8" s="311"/>
      <c r="WAN8" s="310"/>
      <c r="WAO8" s="311"/>
      <c r="WAP8" s="310"/>
      <c r="WAQ8" s="311"/>
      <c r="WAR8" s="310"/>
      <c r="WAS8" s="311"/>
      <c r="WAT8" s="310"/>
      <c r="WAU8" s="311"/>
      <c r="WAV8" s="310"/>
      <c r="WAW8" s="311"/>
      <c r="WAX8" s="310"/>
      <c r="WAY8" s="311"/>
      <c r="WAZ8" s="310"/>
      <c r="WBA8" s="311"/>
      <c r="WBB8" s="310"/>
      <c r="WBC8" s="311"/>
      <c r="WBD8" s="310"/>
      <c r="WBE8" s="311"/>
      <c r="WBF8" s="310"/>
      <c r="WBG8" s="311"/>
      <c r="WBH8" s="310"/>
      <c r="WBI8" s="311"/>
      <c r="WBJ8" s="310"/>
      <c r="WBK8" s="311"/>
      <c r="WBL8" s="310"/>
      <c r="WBM8" s="311"/>
      <c r="WBN8" s="310"/>
      <c r="WBO8" s="311"/>
      <c r="WBP8" s="310"/>
      <c r="WBQ8" s="311"/>
      <c r="WBR8" s="310"/>
      <c r="WBS8" s="311"/>
      <c r="WBT8" s="310"/>
      <c r="WBU8" s="311"/>
      <c r="WBV8" s="310"/>
      <c r="WBW8" s="311"/>
      <c r="WBX8" s="310"/>
      <c r="WBY8" s="311"/>
      <c r="WBZ8" s="310"/>
      <c r="WCA8" s="311"/>
      <c r="WCB8" s="310"/>
      <c r="WCC8" s="311"/>
      <c r="WCD8" s="310"/>
      <c r="WCE8" s="311"/>
      <c r="WCF8" s="310"/>
      <c r="WCG8" s="311"/>
      <c r="WCH8" s="310"/>
      <c r="WCI8" s="311"/>
      <c r="WCJ8" s="310"/>
      <c r="WCK8" s="311"/>
      <c r="WCL8" s="310"/>
      <c r="WCM8" s="311"/>
      <c r="WCN8" s="310"/>
      <c r="WCO8" s="311"/>
      <c r="WCP8" s="310"/>
      <c r="WCQ8" s="311"/>
      <c r="WCR8" s="310"/>
      <c r="WCS8" s="311"/>
      <c r="WCT8" s="310"/>
      <c r="WCU8" s="311"/>
      <c r="WCV8" s="310"/>
      <c r="WCW8" s="311"/>
      <c r="WCX8" s="310"/>
      <c r="WCY8" s="311"/>
      <c r="WCZ8" s="310"/>
      <c r="WDA8" s="311"/>
      <c r="WDB8" s="310"/>
      <c r="WDC8" s="311"/>
      <c r="WDD8" s="310"/>
      <c r="WDE8" s="311"/>
      <c r="WDF8" s="310"/>
      <c r="WDG8" s="311"/>
      <c r="WDH8" s="310"/>
      <c r="WDI8" s="311"/>
      <c r="WDJ8" s="310"/>
      <c r="WDK8" s="311"/>
      <c r="WDL8" s="310"/>
      <c r="WDM8" s="311"/>
      <c r="WDN8" s="310"/>
      <c r="WDO8" s="311"/>
      <c r="WDP8" s="310"/>
      <c r="WDQ8" s="311"/>
      <c r="WDR8" s="310"/>
      <c r="WDS8" s="311"/>
      <c r="WDT8" s="310"/>
      <c r="WDU8" s="311"/>
      <c r="WDV8" s="310"/>
      <c r="WDW8" s="311"/>
      <c r="WDX8" s="310"/>
      <c r="WDY8" s="311"/>
      <c r="WDZ8" s="310"/>
      <c r="WEA8" s="311"/>
      <c r="WEB8" s="310"/>
      <c r="WEC8" s="311"/>
      <c r="WED8" s="310"/>
      <c r="WEE8" s="311"/>
      <c r="WEF8" s="310"/>
      <c r="WEG8" s="311"/>
      <c r="WEH8" s="310"/>
      <c r="WEI8" s="311"/>
      <c r="WEJ8" s="310"/>
      <c r="WEK8" s="311"/>
      <c r="WEL8" s="310"/>
      <c r="WEM8" s="311"/>
      <c r="WEN8" s="310"/>
      <c r="WEO8" s="311"/>
      <c r="WEP8" s="310"/>
      <c r="WEQ8" s="311"/>
      <c r="WER8" s="310"/>
      <c r="WES8" s="311"/>
      <c r="WET8" s="310"/>
      <c r="WEU8" s="311"/>
      <c r="WEV8" s="310"/>
      <c r="WEW8" s="311"/>
      <c r="WEX8" s="310"/>
      <c r="WEY8" s="311"/>
      <c r="WEZ8" s="310"/>
      <c r="WFA8" s="311"/>
      <c r="WFB8" s="310"/>
      <c r="WFC8" s="311"/>
      <c r="WFD8" s="310"/>
      <c r="WFE8" s="311"/>
      <c r="WFF8" s="310"/>
      <c r="WFG8" s="311"/>
      <c r="WFH8" s="310"/>
      <c r="WFI8" s="311"/>
      <c r="WFJ8" s="310"/>
      <c r="WFK8" s="311"/>
      <c r="WFL8" s="310"/>
      <c r="WFM8" s="311"/>
      <c r="WFN8" s="310"/>
      <c r="WFO8" s="311"/>
      <c r="WFP8" s="310"/>
      <c r="WFQ8" s="311"/>
      <c r="WFR8" s="310"/>
      <c r="WFS8" s="311"/>
      <c r="WFT8" s="310"/>
      <c r="WFU8" s="311"/>
      <c r="WFV8" s="310"/>
      <c r="WFW8" s="311"/>
      <c r="WFX8" s="310"/>
      <c r="WFY8" s="311"/>
      <c r="WFZ8" s="310"/>
      <c r="WGA8" s="311"/>
      <c r="WGB8" s="310"/>
      <c r="WGC8" s="311"/>
      <c r="WGD8" s="310"/>
      <c r="WGE8" s="311"/>
      <c r="WGF8" s="310"/>
      <c r="WGG8" s="311"/>
      <c r="WGH8" s="310"/>
      <c r="WGI8" s="311"/>
      <c r="WGJ8" s="310"/>
      <c r="WGK8" s="311"/>
      <c r="WGL8" s="310"/>
      <c r="WGM8" s="311"/>
      <c r="WGN8" s="310"/>
      <c r="WGO8" s="311"/>
      <c r="WGP8" s="310"/>
      <c r="WGQ8" s="311"/>
      <c r="WGR8" s="310"/>
      <c r="WGS8" s="311"/>
      <c r="WGT8" s="310"/>
      <c r="WGU8" s="311"/>
      <c r="WGV8" s="310"/>
      <c r="WGW8" s="311"/>
      <c r="WGX8" s="310"/>
      <c r="WGY8" s="311"/>
      <c r="WGZ8" s="310"/>
      <c r="WHA8" s="311"/>
      <c r="WHB8" s="310"/>
      <c r="WHC8" s="311"/>
      <c r="WHD8" s="310"/>
      <c r="WHE8" s="311"/>
      <c r="WHF8" s="310"/>
      <c r="WHG8" s="311"/>
      <c r="WHH8" s="310"/>
      <c r="WHI8" s="311"/>
      <c r="WHJ8" s="310"/>
      <c r="WHK8" s="311"/>
      <c r="WHL8" s="310"/>
      <c r="WHM8" s="311"/>
      <c r="WHN8" s="310"/>
      <c r="WHO8" s="311"/>
      <c r="WHP8" s="310"/>
      <c r="WHQ8" s="311"/>
      <c r="WHR8" s="310"/>
      <c r="WHS8" s="311"/>
      <c r="WHT8" s="310"/>
      <c r="WHU8" s="311"/>
      <c r="WHV8" s="310"/>
      <c r="WHW8" s="311"/>
      <c r="WHX8" s="310"/>
      <c r="WHY8" s="311"/>
      <c r="WHZ8" s="310"/>
      <c r="WIA8" s="311"/>
      <c r="WIB8" s="310"/>
      <c r="WIC8" s="311"/>
      <c r="WID8" s="310"/>
      <c r="WIE8" s="311"/>
      <c r="WIF8" s="310"/>
      <c r="WIG8" s="311"/>
      <c r="WIH8" s="310"/>
      <c r="WII8" s="311"/>
      <c r="WIJ8" s="310"/>
      <c r="WIK8" s="311"/>
      <c r="WIL8" s="310"/>
      <c r="WIM8" s="311"/>
      <c r="WIN8" s="310"/>
      <c r="WIO8" s="311"/>
      <c r="WIP8" s="310"/>
      <c r="WIQ8" s="311"/>
      <c r="WIR8" s="310"/>
      <c r="WIS8" s="311"/>
      <c r="WIT8" s="310"/>
      <c r="WIU8" s="311"/>
      <c r="WIV8" s="310"/>
      <c r="WIW8" s="311"/>
      <c r="WIX8" s="310"/>
      <c r="WIY8" s="311"/>
      <c r="WIZ8" s="310"/>
      <c r="WJA8" s="311"/>
      <c r="WJB8" s="310"/>
      <c r="WJC8" s="311"/>
      <c r="WJD8" s="310"/>
      <c r="WJE8" s="311"/>
      <c r="WJF8" s="310"/>
      <c r="WJG8" s="311"/>
      <c r="WJH8" s="310"/>
      <c r="WJI8" s="311"/>
      <c r="WJJ8" s="310"/>
      <c r="WJK8" s="311"/>
      <c r="WJL8" s="310"/>
      <c r="WJM8" s="311"/>
      <c r="WJN8" s="310"/>
      <c r="WJO8" s="311"/>
      <c r="WJP8" s="310"/>
      <c r="WJQ8" s="311"/>
      <c r="WJR8" s="310"/>
      <c r="WJS8" s="311"/>
      <c r="WJT8" s="310"/>
      <c r="WJU8" s="311"/>
      <c r="WJV8" s="310"/>
      <c r="WJW8" s="311"/>
      <c r="WJX8" s="310"/>
      <c r="WJY8" s="311"/>
      <c r="WJZ8" s="310"/>
      <c r="WKA8" s="311"/>
      <c r="WKB8" s="310"/>
      <c r="WKC8" s="311"/>
      <c r="WKD8" s="310"/>
      <c r="WKE8" s="311"/>
      <c r="WKF8" s="310"/>
      <c r="WKG8" s="311"/>
      <c r="WKH8" s="310"/>
      <c r="WKI8" s="311"/>
      <c r="WKJ8" s="310"/>
      <c r="WKK8" s="311"/>
      <c r="WKL8" s="310"/>
      <c r="WKM8" s="311"/>
      <c r="WKN8" s="310"/>
      <c r="WKO8" s="311"/>
      <c r="WKP8" s="310"/>
      <c r="WKQ8" s="311"/>
      <c r="WKR8" s="310"/>
      <c r="WKS8" s="311"/>
      <c r="WKT8" s="310"/>
      <c r="WKU8" s="311"/>
      <c r="WKV8" s="310"/>
      <c r="WKW8" s="311"/>
      <c r="WKX8" s="310"/>
      <c r="WKY8" s="311"/>
      <c r="WKZ8" s="310"/>
      <c r="WLA8" s="311"/>
      <c r="WLB8" s="310"/>
      <c r="WLC8" s="311"/>
      <c r="WLD8" s="310"/>
      <c r="WLE8" s="311"/>
      <c r="WLF8" s="310"/>
      <c r="WLG8" s="311"/>
      <c r="WLH8" s="310"/>
      <c r="WLI8" s="311"/>
      <c r="WLJ8" s="310"/>
      <c r="WLK8" s="311"/>
      <c r="WLL8" s="310"/>
      <c r="WLM8" s="311"/>
      <c r="WLN8" s="310"/>
      <c r="WLO8" s="311"/>
      <c r="WLP8" s="310"/>
      <c r="WLQ8" s="311"/>
      <c r="WLR8" s="310"/>
      <c r="WLS8" s="311"/>
      <c r="WLT8" s="310"/>
      <c r="WLU8" s="311"/>
      <c r="WLV8" s="310"/>
      <c r="WLW8" s="311"/>
      <c r="WLX8" s="310"/>
      <c r="WLY8" s="311"/>
      <c r="WLZ8" s="310"/>
      <c r="WMA8" s="311"/>
      <c r="WMB8" s="310"/>
      <c r="WMC8" s="311"/>
      <c r="WMD8" s="310"/>
      <c r="WME8" s="311"/>
      <c r="WMF8" s="310"/>
      <c r="WMG8" s="311"/>
      <c r="WMH8" s="310"/>
      <c r="WMI8" s="311"/>
      <c r="WMJ8" s="310"/>
      <c r="WMK8" s="311"/>
      <c r="WML8" s="310"/>
      <c r="WMM8" s="311"/>
      <c r="WMN8" s="310"/>
      <c r="WMO8" s="311"/>
      <c r="WMP8" s="310"/>
      <c r="WMQ8" s="311"/>
      <c r="WMR8" s="310"/>
      <c r="WMS8" s="311"/>
      <c r="WMT8" s="310"/>
      <c r="WMU8" s="311"/>
      <c r="WMV8" s="310"/>
      <c r="WMW8" s="311"/>
      <c r="WMX8" s="310"/>
      <c r="WMY8" s="311"/>
      <c r="WMZ8" s="310"/>
      <c r="WNA8" s="311"/>
      <c r="WNB8" s="310"/>
      <c r="WNC8" s="311"/>
      <c r="WND8" s="310"/>
      <c r="WNE8" s="311"/>
      <c r="WNF8" s="310"/>
      <c r="WNG8" s="311"/>
      <c r="WNH8" s="310"/>
      <c r="WNI8" s="311"/>
      <c r="WNJ8" s="310"/>
      <c r="WNK8" s="311"/>
      <c r="WNL8" s="310"/>
      <c r="WNM8" s="311"/>
      <c r="WNN8" s="310"/>
      <c r="WNO8" s="311"/>
      <c r="WNP8" s="310"/>
      <c r="WNQ8" s="311"/>
      <c r="WNR8" s="310"/>
      <c r="WNS8" s="311"/>
      <c r="WNT8" s="310"/>
      <c r="WNU8" s="311"/>
      <c r="WNV8" s="310"/>
      <c r="WNW8" s="311"/>
      <c r="WNX8" s="310"/>
      <c r="WNY8" s="311"/>
      <c r="WNZ8" s="310"/>
      <c r="WOA8" s="311"/>
      <c r="WOB8" s="310"/>
      <c r="WOC8" s="311"/>
      <c r="WOD8" s="310"/>
      <c r="WOE8" s="311"/>
      <c r="WOF8" s="310"/>
      <c r="WOG8" s="311"/>
      <c r="WOH8" s="310"/>
      <c r="WOI8" s="311"/>
      <c r="WOJ8" s="310"/>
      <c r="WOK8" s="311"/>
      <c r="WOL8" s="310"/>
      <c r="WOM8" s="311"/>
      <c r="WON8" s="310"/>
      <c r="WOO8" s="311"/>
      <c r="WOP8" s="310"/>
      <c r="WOQ8" s="311"/>
      <c r="WOR8" s="310"/>
      <c r="WOS8" s="311"/>
      <c r="WOT8" s="310"/>
      <c r="WOU8" s="311"/>
      <c r="WOV8" s="310"/>
      <c r="WOW8" s="311"/>
      <c r="WOX8" s="310"/>
      <c r="WOY8" s="311"/>
      <c r="WOZ8" s="310"/>
      <c r="WPA8" s="311"/>
      <c r="WPB8" s="310"/>
      <c r="WPC8" s="311"/>
      <c r="WPD8" s="310"/>
      <c r="WPE8" s="311"/>
      <c r="WPF8" s="310"/>
      <c r="WPG8" s="311"/>
      <c r="WPH8" s="310"/>
      <c r="WPI8" s="311"/>
      <c r="WPJ8" s="310"/>
      <c r="WPK8" s="311"/>
      <c r="WPL8" s="310"/>
      <c r="WPM8" s="311"/>
      <c r="WPN8" s="310"/>
      <c r="WPO8" s="311"/>
      <c r="WPP8" s="310"/>
      <c r="WPQ8" s="311"/>
      <c r="WPR8" s="310"/>
      <c r="WPS8" s="311"/>
      <c r="WPT8" s="310"/>
      <c r="WPU8" s="311"/>
      <c r="WPV8" s="310"/>
      <c r="WPW8" s="311"/>
      <c r="WPX8" s="310"/>
      <c r="WPY8" s="311"/>
      <c r="WPZ8" s="310"/>
      <c r="WQA8" s="311"/>
      <c r="WQB8" s="310"/>
      <c r="WQC8" s="311"/>
      <c r="WQD8" s="310"/>
      <c r="WQE8" s="311"/>
      <c r="WQF8" s="310"/>
      <c r="WQG8" s="311"/>
      <c r="WQH8" s="310"/>
      <c r="WQI8" s="311"/>
      <c r="WQJ8" s="310"/>
      <c r="WQK8" s="311"/>
      <c r="WQL8" s="310"/>
      <c r="WQM8" s="311"/>
      <c r="WQN8" s="310"/>
      <c r="WQO8" s="311"/>
      <c r="WQP8" s="310"/>
      <c r="WQQ8" s="311"/>
      <c r="WQR8" s="310"/>
      <c r="WQS8" s="311"/>
      <c r="WQT8" s="310"/>
      <c r="WQU8" s="311"/>
      <c r="WQV8" s="310"/>
      <c r="WQW8" s="311"/>
      <c r="WQX8" s="310"/>
      <c r="WQY8" s="311"/>
      <c r="WQZ8" s="310"/>
      <c r="WRA8" s="311"/>
      <c r="WRB8" s="310"/>
      <c r="WRC8" s="311"/>
      <c r="WRD8" s="310"/>
      <c r="WRE8" s="311"/>
      <c r="WRF8" s="310"/>
      <c r="WRG8" s="311"/>
      <c r="WRH8" s="310"/>
      <c r="WRI8" s="311"/>
      <c r="WRJ8" s="310"/>
      <c r="WRK8" s="311"/>
      <c r="WRL8" s="310"/>
      <c r="WRM8" s="311"/>
      <c r="WRN8" s="310"/>
      <c r="WRO8" s="311"/>
      <c r="WRP8" s="310"/>
      <c r="WRQ8" s="311"/>
      <c r="WRR8" s="310"/>
      <c r="WRS8" s="311"/>
      <c r="WRT8" s="310"/>
      <c r="WRU8" s="311"/>
      <c r="WRV8" s="310"/>
      <c r="WRW8" s="311"/>
      <c r="WRX8" s="310"/>
      <c r="WRY8" s="311"/>
      <c r="WRZ8" s="310"/>
      <c r="WSA8" s="311"/>
      <c r="WSB8" s="310"/>
      <c r="WSC8" s="311"/>
      <c r="WSD8" s="310"/>
      <c r="WSE8" s="311"/>
      <c r="WSF8" s="310"/>
      <c r="WSG8" s="311"/>
      <c r="WSH8" s="310"/>
      <c r="WSI8" s="311"/>
      <c r="WSJ8" s="310"/>
      <c r="WSK8" s="311"/>
      <c r="WSL8" s="310"/>
      <c r="WSM8" s="311"/>
      <c r="WSN8" s="310"/>
      <c r="WSO8" s="311"/>
      <c r="WSP8" s="310"/>
      <c r="WSQ8" s="311"/>
      <c r="WSR8" s="310"/>
      <c r="WSS8" s="311"/>
      <c r="WST8" s="310"/>
      <c r="WSU8" s="311"/>
      <c r="WSV8" s="310"/>
      <c r="WSW8" s="311"/>
      <c r="WSX8" s="310"/>
      <c r="WSY8" s="311"/>
      <c r="WSZ8" s="310"/>
      <c r="WTA8" s="311"/>
      <c r="WTB8" s="310"/>
      <c r="WTC8" s="311"/>
      <c r="WTD8" s="310"/>
      <c r="WTE8" s="311"/>
      <c r="WTF8" s="310"/>
      <c r="WTG8" s="311"/>
      <c r="WTH8" s="310"/>
      <c r="WTI8" s="311"/>
      <c r="WTJ8" s="310"/>
      <c r="WTK8" s="311"/>
      <c r="WTL8" s="310"/>
      <c r="WTM8" s="311"/>
      <c r="WTN8" s="310"/>
      <c r="WTO8" s="311"/>
      <c r="WTP8" s="310"/>
      <c r="WTQ8" s="311"/>
      <c r="WTR8" s="310"/>
      <c r="WTS8" s="311"/>
      <c r="WTT8" s="310"/>
      <c r="WTU8" s="311"/>
      <c r="WTV8" s="310"/>
      <c r="WTW8" s="311"/>
      <c r="WTX8" s="310"/>
      <c r="WTY8" s="311"/>
      <c r="WTZ8" s="310"/>
      <c r="WUA8" s="311"/>
      <c r="WUB8" s="310"/>
      <c r="WUC8" s="311"/>
      <c r="WUD8" s="310"/>
      <c r="WUE8" s="311"/>
      <c r="WUF8" s="310"/>
      <c r="WUG8" s="311"/>
      <c r="WUH8" s="310"/>
      <c r="WUI8" s="311"/>
      <c r="WUJ8" s="310"/>
      <c r="WUK8" s="311"/>
      <c r="WUL8" s="310"/>
      <c r="WUM8" s="311"/>
      <c r="WUN8" s="310"/>
      <c r="WUO8" s="311"/>
      <c r="WUP8" s="310"/>
      <c r="WUQ8" s="311"/>
      <c r="WUR8" s="310"/>
      <c r="WUS8" s="311"/>
      <c r="WUT8" s="310"/>
      <c r="WUU8" s="311"/>
      <c r="WUV8" s="310"/>
      <c r="WUW8" s="311"/>
      <c r="WUX8" s="310"/>
      <c r="WUY8" s="311"/>
      <c r="WUZ8" s="310"/>
      <c r="WVA8" s="311"/>
      <c r="WVB8" s="310"/>
      <c r="WVC8" s="311"/>
      <c r="WVD8" s="310"/>
      <c r="WVE8" s="311"/>
      <c r="WVF8" s="310"/>
      <c r="WVG8" s="311"/>
      <c r="WVH8" s="310"/>
      <c r="WVI8" s="311"/>
      <c r="WVJ8" s="310"/>
      <c r="WVK8" s="311"/>
      <c r="WVL8" s="310"/>
      <c r="WVM8" s="311"/>
      <c r="WVN8" s="310"/>
      <c r="WVO8" s="311"/>
      <c r="WVP8" s="310"/>
      <c r="WVQ8" s="311"/>
      <c r="WVR8" s="310"/>
      <c r="WVS8" s="311"/>
      <c r="WVT8" s="310"/>
      <c r="WVU8" s="311"/>
      <c r="WVV8" s="310"/>
      <c r="WVW8" s="311"/>
      <c r="WVX8" s="310"/>
      <c r="WVY8" s="311"/>
      <c r="WVZ8" s="310"/>
      <c r="WWA8" s="311"/>
      <c r="WWB8" s="310"/>
      <c r="WWC8" s="311"/>
      <c r="WWD8" s="310"/>
      <c r="WWE8" s="311"/>
      <c r="WWF8" s="310"/>
      <c r="WWG8" s="311"/>
      <c r="WWH8" s="310"/>
      <c r="WWI8" s="311"/>
      <c r="WWJ8" s="310"/>
      <c r="WWK8" s="311"/>
      <c r="WWL8" s="310"/>
      <c r="WWM8" s="311"/>
      <c r="WWN8" s="310"/>
      <c r="WWO8" s="311"/>
      <c r="WWP8" s="310"/>
      <c r="WWQ8" s="311"/>
      <c r="WWR8" s="310"/>
      <c r="WWS8" s="311"/>
      <c r="WWT8" s="310"/>
      <c r="WWU8" s="311"/>
      <c r="WWV8" s="310"/>
      <c r="WWW8" s="311"/>
      <c r="WWX8" s="310"/>
      <c r="WWY8" s="311"/>
      <c r="WWZ8" s="310"/>
      <c r="WXA8" s="311"/>
      <c r="WXB8" s="310"/>
      <c r="WXC8" s="311"/>
      <c r="WXD8" s="310"/>
      <c r="WXE8" s="311"/>
      <c r="WXF8" s="310"/>
      <c r="WXG8" s="311"/>
      <c r="WXH8" s="310"/>
      <c r="WXI8" s="311"/>
      <c r="WXJ8" s="310"/>
      <c r="WXK8" s="311"/>
      <c r="WXL8" s="310"/>
      <c r="WXM8" s="311"/>
      <c r="WXN8" s="310"/>
      <c r="WXO8" s="311"/>
      <c r="WXP8" s="310"/>
      <c r="WXQ8" s="311"/>
      <c r="WXR8" s="310"/>
      <c r="WXS8" s="311"/>
      <c r="WXT8" s="310"/>
      <c r="WXU8" s="311"/>
      <c r="WXV8" s="310"/>
      <c r="WXW8" s="311"/>
      <c r="WXX8" s="310"/>
      <c r="WXY8" s="311"/>
      <c r="WXZ8" s="310"/>
      <c r="WYA8" s="311"/>
      <c r="WYB8" s="310"/>
      <c r="WYC8" s="311"/>
      <c r="WYD8" s="310"/>
      <c r="WYE8" s="311"/>
      <c r="WYF8" s="310"/>
      <c r="WYG8" s="311"/>
      <c r="WYH8" s="310"/>
      <c r="WYI8" s="311"/>
      <c r="WYJ8" s="310"/>
      <c r="WYK8" s="311"/>
      <c r="WYL8" s="310"/>
      <c r="WYM8" s="311"/>
      <c r="WYN8" s="310"/>
      <c r="WYO8" s="311"/>
      <c r="WYP8" s="310"/>
      <c r="WYQ8" s="311"/>
      <c r="WYR8" s="310"/>
      <c r="WYS8" s="311"/>
      <c r="WYT8" s="310"/>
      <c r="WYU8" s="311"/>
      <c r="WYV8" s="310"/>
      <c r="WYW8" s="311"/>
      <c r="WYX8" s="310"/>
      <c r="WYY8" s="311"/>
      <c r="WYZ8" s="310"/>
      <c r="WZA8" s="311"/>
      <c r="WZB8" s="310"/>
      <c r="WZC8" s="311"/>
      <c r="WZD8" s="310"/>
      <c r="WZE8" s="311"/>
      <c r="WZF8" s="310"/>
      <c r="WZG8" s="311"/>
      <c r="WZH8" s="310"/>
      <c r="WZI8" s="311"/>
      <c r="WZJ8" s="310"/>
      <c r="WZK8" s="311"/>
      <c r="WZL8" s="310"/>
      <c r="WZM8" s="311"/>
      <c r="WZN8" s="310"/>
      <c r="WZO8" s="311"/>
      <c r="WZP8" s="310"/>
      <c r="WZQ8" s="311"/>
      <c r="WZR8" s="310"/>
      <c r="WZS8" s="311"/>
      <c r="WZT8" s="310"/>
      <c r="WZU8" s="311"/>
      <c r="WZV8" s="310"/>
      <c r="WZW8" s="311"/>
      <c r="WZX8" s="310"/>
      <c r="WZY8" s="311"/>
      <c r="WZZ8" s="310"/>
      <c r="XAA8" s="311"/>
      <c r="XAB8" s="310"/>
      <c r="XAC8" s="311"/>
      <c r="XAD8" s="310"/>
      <c r="XAE8" s="311"/>
      <c r="XAF8" s="310"/>
      <c r="XAG8" s="311"/>
      <c r="XAH8" s="310"/>
      <c r="XAI8" s="311"/>
      <c r="XAJ8" s="310"/>
      <c r="XAK8" s="311"/>
      <c r="XAL8" s="310"/>
      <c r="XAM8" s="311"/>
      <c r="XAN8" s="310"/>
      <c r="XAO8" s="311"/>
      <c r="XAP8" s="310"/>
      <c r="XAQ8" s="311"/>
      <c r="XAR8" s="310"/>
      <c r="XAS8" s="311"/>
      <c r="XAT8" s="310"/>
      <c r="XAU8" s="311"/>
      <c r="XAV8" s="310"/>
      <c r="XAW8" s="311"/>
      <c r="XAX8" s="310"/>
      <c r="XAY8" s="311"/>
      <c r="XAZ8" s="310"/>
      <c r="XBA8" s="311"/>
      <c r="XBB8" s="310"/>
      <c r="XBC8" s="311"/>
      <c r="XBD8" s="310"/>
      <c r="XBE8" s="311"/>
      <c r="XBF8" s="310"/>
      <c r="XBG8" s="311"/>
      <c r="XBH8" s="310"/>
      <c r="XBI8" s="311"/>
      <c r="XBJ8" s="310"/>
      <c r="XBK8" s="311"/>
      <c r="XBL8" s="310"/>
      <c r="XBM8" s="311"/>
      <c r="XBN8" s="310"/>
      <c r="XBO8" s="311"/>
      <c r="XBP8" s="310"/>
      <c r="XBQ8" s="311"/>
      <c r="XBR8" s="310"/>
      <c r="XBS8" s="311"/>
      <c r="XBT8" s="310"/>
      <c r="XBU8" s="311"/>
      <c r="XBV8" s="310"/>
      <c r="XBW8" s="311"/>
      <c r="XBX8" s="310"/>
      <c r="XBY8" s="311"/>
      <c r="XBZ8" s="310"/>
      <c r="XCA8" s="311"/>
      <c r="XCB8" s="310"/>
      <c r="XCC8" s="311"/>
      <c r="XCD8" s="310"/>
      <c r="XCE8" s="311"/>
      <c r="XCF8" s="310"/>
      <c r="XCG8" s="311"/>
      <c r="XCH8" s="310"/>
      <c r="XCI8" s="311"/>
      <c r="XCJ8" s="310"/>
      <c r="XCK8" s="311"/>
      <c r="XCL8" s="310"/>
      <c r="XCM8" s="311"/>
      <c r="XCN8" s="310"/>
      <c r="XCO8" s="311"/>
      <c r="XCP8" s="310"/>
      <c r="XCQ8" s="311"/>
      <c r="XCR8" s="310"/>
      <c r="XCS8" s="311"/>
      <c r="XCT8" s="310"/>
      <c r="XCU8" s="311"/>
      <c r="XCV8" s="310"/>
      <c r="XCW8" s="311"/>
      <c r="XCX8" s="310"/>
      <c r="XCY8" s="311"/>
      <c r="XCZ8" s="310"/>
      <c r="XDA8" s="311"/>
      <c r="XDB8" s="310"/>
      <c r="XDC8" s="311"/>
      <c r="XDD8" s="310"/>
      <c r="XDE8" s="311"/>
      <c r="XDF8" s="310"/>
      <c r="XDG8" s="311"/>
      <c r="XDH8" s="310"/>
      <c r="XDI8" s="311"/>
      <c r="XDJ8" s="310"/>
      <c r="XDK8" s="311"/>
      <c r="XDL8" s="310"/>
      <c r="XDM8" s="311"/>
      <c r="XDN8" s="310"/>
      <c r="XDO8" s="311"/>
      <c r="XDP8" s="310"/>
      <c r="XDQ8" s="311"/>
      <c r="XDR8" s="310"/>
      <c r="XDS8" s="311"/>
      <c r="XDT8" s="310"/>
      <c r="XDU8" s="311"/>
      <c r="XDV8" s="310"/>
      <c r="XDW8" s="311"/>
      <c r="XDX8" s="310"/>
      <c r="XDY8" s="311"/>
      <c r="XDZ8" s="310"/>
      <c r="XEA8" s="311"/>
      <c r="XEB8" s="310"/>
      <c r="XEC8" s="311"/>
      <c r="XED8" s="310"/>
      <c r="XEE8" s="311"/>
      <c r="XEF8" s="310"/>
      <c r="XEG8" s="311"/>
      <c r="XEH8" s="310"/>
      <c r="XEI8" s="311"/>
      <c r="XEJ8" s="310"/>
      <c r="XEK8" s="311"/>
      <c r="XEL8" s="310"/>
      <c r="XEM8" s="311"/>
      <c r="XEN8" s="310"/>
      <c r="XEO8" s="311"/>
      <c r="XEP8" s="310"/>
      <c r="XEQ8" s="311"/>
      <c r="XER8" s="310"/>
      <c r="XES8" s="311"/>
      <c r="XET8" s="310"/>
      <c r="XEU8" s="311"/>
      <c r="XEV8" s="310"/>
      <c r="XEW8" s="311"/>
    </row>
    <row r="9" spans="1:16377" ht="27.6" customHeight="1" thickBot="1" x14ac:dyDescent="0.3">
      <c r="C9" s="358" t="s">
        <v>180</v>
      </c>
      <c r="D9" s="359"/>
      <c r="E9" s="312"/>
      <c r="F9" s="313"/>
      <c r="G9" s="592" t="s">
        <v>186</v>
      </c>
      <c r="H9" s="593"/>
      <c r="I9" s="593"/>
      <c r="J9" s="594"/>
      <c r="K9" s="314"/>
      <c r="L9" s="595" t="s">
        <v>202</v>
      </c>
      <c r="M9" s="596" t="s">
        <v>202</v>
      </c>
      <c r="N9" s="302"/>
    </row>
    <row r="10" spans="1:16377" ht="34.5" customHeight="1" thickBot="1" x14ac:dyDescent="0.3">
      <c r="A10" s="584" t="s">
        <v>185</v>
      </c>
      <c r="B10" s="585"/>
      <c r="C10" s="360" t="s">
        <v>36</v>
      </c>
      <c r="D10" s="361"/>
      <c r="E10" s="573" t="s">
        <v>37</v>
      </c>
      <c r="F10" s="574"/>
      <c r="G10" s="625" t="s">
        <v>188</v>
      </c>
      <c r="H10" s="626"/>
      <c r="I10" s="627"/>
      <c r="J10" s="315"/>
      <c r="K10" s="316"/>
      <c r="L10" s="597" t="s">
        <v>243</v>
      </c>
      <c r="M10" s="598"/>
      <c r="N10" s="302"/>
    </row>
    <row r="11" spans="1:16377" ht="14.45" customHeight="1" x14ac:dyDescent="0.25">
      <c r="A11" s="586"/>
      <c r="B11" s="587"/>
      <c r="C11" s="575" t="s">
        <v>236</v>
      </c>
      <c r="D11" s="577" t="s">
        <v>43</v>
      </c>
      <c r="E11" s="579" t="s">
        <v>44</v>
      </c>
      <c r="F11" s="578" t="s">
        <v>45</v>
      </c>
      <c r="G11" s="590" t="s">
        <v>239</v>
      </c>
      <c r="H11" s="577" t="s">
        <v>240</v>
      </c>
      <c r="I11" s="590" t="s">
        <v>241</v>
      </c>
      <c r="J11" s="317" t="s">
        <v>181</v>
      </c>
      <c r="K11" s="318"/>
      <c r="L11" s="268"/>
      <c r="M11" s="268"/>
      <c r="N11" s="302"/>
    </row>
    <row r="12" spans="1:16377" ht="40.700000000000003" customHeight="1" x14ac:dyDescent="0.25">
      <c r="A12" s="586"/>
      <c r="B12" s="587"/>
      <c r="C12" s="576"/>
      <c r="D12" s="578"/>
      <c r="E12" s="580"/>
      <c r="F12" s="578"/>
      <c r="G12" s="591"/>
      <c r="H12" s="578"/>
      <c r="I12" s="591"/>
      <c r="J12" s="591" t="s">
        <v>189</v>
      </c>
      <c r="K12" s="318"/>
      <c r="L12" s="289" t="s">
        <v>220</v>
      </c>
      <c r="M12" s="289" t="s">
        <v>221</v>
      </c>
      <c r="N12" s="302"/>
    </row>
    <row r="13" spans="1:16377" ht="15.75" thickBot="1" x14ac:dyDescent="0.3">
      <c r="A13" s="588"/>
      <c r="B13" s="589"/>
      <c r="C13" s="576"/>
      <c r="D13" s="578"/>
      <c r="E13" s="581"/>
      <c r="F13" s="578"/>
      <c r="G13" s="573"/>
      <c r="H13" s="578"/>
      <c r="I13" s="591"/>
      <c r="J13" s="573"/>
      <c r="K13" s="318"/>
      <c r="L13" s="268"/>
      <c r="M13" s="268"/>
      <c r="N13" s="302"/>
    </row>
    <row r="14" spans="1:16377" ht="15.75" thickBot="1" x14ac:dyDescent="0.3">
      <c r="A14" s="319" t="s">
        <v>46</v>
      </c>
      <c r="B14" s="320"/>
      <c r="C14" s="321"/>
      <c r="D14" s="322"/>
      <c r="E14" s="322"/>
      <c r="F14" s="322"/>
      <c r="G14" s="322"/>
      <c r="H14" s="322"/>
      <c r="I14" s="322"/>
      <c r="J14" s="323"/>
      <c r="K14" s="324"/>
      <c r="L14" s="268"/>
      <c r="M14" s="268"/>
      <c r="N14" s="302"/>
    </row>
    <row r="15" spans="1:16377" x14ac:dyDescent="0.25">
      <c r="A15" s="567">
        <f>'2- Organigramme Structure'!A9</f>
        <v>0</v>
      </c>
      <c r="B15" s="568"/>
      <c r="C15" s="399"/>
      <c r="D15" s="400"/>
      <c r="E15" s="401"/>
      <c r="F15" s="257"/>
      <c r="G15" s="407">
        <f>C15*F15</f>
        <v>0</v>
      </c>
      <c r="H15" s="407">
        <f t="shared" ref="H15:H16" si="0">D15*F15</f>
        <v>0</v>
      </c>
      <c r="I15" s="408">
        <f>G15+H15</f>
        <v>0</v>
      </c>
      <c r="J15" s="352">
        <f>I15*0.25</f>
        <v>0</v>
      </c>
      <c r="K15" s="281"/>
      <c r="L15" s="268"/>
      <c r="M15" s="268"/>
      <c r="N15" s="302"/>
    </row>
    <row r="16" spans="1:16377" x14ac:dyDescent="0.25">
      <c r="A16" s="565">
        <f>'2- Organigramme Structure'!A10</f>
        <v>0</v>
      </c>
      <c r="B16" s="566"/>
      <c r="C16" s="402"/>
      <c r="D16" s="253"/>
      <c r="E16" s="256"/>
      <c r="F16" s="258"/>
      <c r="G16" s="377">
        <f t="shared" ref="G16" si="1">C16*F16</f>
        <v>0</v>
      </c>
      <c r="H16" s="377">
        <f t="shared" si="0"/>
        <v>0</v>
      </c>
      <c r="I16" s="378">
        <f t="shared" ref="I16" si="2">G16+H16</f>
        <v>0</v>
      </c>
      <c r="J16" s="353">
        <f>I16*0.25</f>
        <v>0</v>
      </c>
      <c r="K16" s="281"/>
      <c r="L16" s="268"/>
      <c r="M16" s="268"/>
      <c r="N16" s="302"/>
    </row>
    <row r="17" spans="1:14" x14ac:dyDescent="0.25">
      <c r="A17" s="565">
        <f>'2- Organigramme Structure'!A11</f>
        <v>0</v>
      </c>
      <c r="B17" s="566"/>
      <c r="C17" s="402"/>
      <c r="D17" s="253"/>
      <c r="E17" s="256"/>
      <c r="F17" s="258"/>
      <c r="G17" s="377">
        <f t="shared" ref="G17:G22" si="3">C17*F17</f>
        <v>0</v>
      </c>
      <c r="H17" s="377">
        <f t="shared" ref="H17:H22" si="4">D17*F17</f>
        <v>0</v>
      </c>
      <c r="I17" s="378">
        <f>G17+H17</f>
        <v>0</v>
      </c>
      <c r="J17" s="353">
        <f t="shared" ref="J17:J19" si="5">I17*0.25</f>
        <v>0</v>
      </c>
      <c r="K17" s="281"/>
      <c r="L17" s="268"/>
      <c r="M17" s="268"/>
      <c r="N17" s="302"/>
    </row>
    <row r="18" spans="1:14" x14ac:dyDescent="0.25">
      <c r="A18" s="565">
        <f>'2- Organigramme Structure'!A12</f>
        <v>0</v>
      </c>
      <c r="B18" s="566"/>
      <c r="C18" s="402"/>
      <c r="D18" s="253"/>
      <c r="E18" s="256"/>
      <c r="F18" s="258"/>
      <c r="G18" s="377">
        <f t="shared" si="3"/>
        <v>0</v>
      </c>
      <c r="H18" s="377">
        <f t="shared" si="4"/>
        <v>0</v>
      </c>
      <c r="I18" s="378">
        <f>G18+H18</f>
        <v>0</v>
      </c>
      <c r="J18" s="353">
        <f t="shared" si="5"/>
        <v>0</v>
      </c>
      <c r="K18" s="281"/>
      <c r="L18" s="268"/>
      <c r="M18" s="268"/>
      <c r="N18" s="302"/>
    </row>
    <row r="19" spans="1:14" x14ac:dyDescent="0.25">
      <c r="A19" s="565">
        <f>'2- Organigramme Structure'!A13</f>
        <v>0</v>
      </c>
      <c r="B19" s="566"/>
      <c r="C19" s="402"/>
      <c r="D19" s="253"/>
      <c r="E19" s="256"/>
      <c r="F19" s="258"/>
      <c r="G19" s="377">
        <f t="shared" si="3"/>
        <v>0</v>
      </c>
      <c r="H19" s="377">
        <f t="shared" si="4"/>
        <v>0</v>
      </c>
      <c r="I19" s="378">
        <f>G19+H19</f>
        <v>0</v>
      </c>
      <c r="J19" s="353">
        <f t="shared" si="5"/>
        <v>0</v>
      </c>
      <c r="K19" s="281"/>
      <c r="L19" s="268"/>
      <c r="M19" s="268"/>
      <c r="N19" s="302"/>
    </row>
    <row r="20" spans="1:14" x14ac:dyDescent="0.25">
      <c r="A20" s="565">
        <f>'2- Organigramme Structure'!A14</f>
        <v>0</v>
      </c>
      <c r="B20" s="566"/>
      <c r="C20" s="402"/>
      <c r="D20" s="253"/>
      <c r="E20" s="248"/>
      <c r="F20" s="396"/>
      <c r="G20" s="377">
        <f t="shared" si="3"/>
        <v>0</v>
      </c>
      <c r="H20" s="377">
        <f t="shared" si="4"/>
        <v>0</v>
      </c>
      <c r="I20" s="378">
        <f>G20+H20</f>
        <v>0</v>
      </c>
      <c r="J20" s="353">
        <f>I20*0.25</f>
        <v>0</v>
      </c>
      <c r="K20" s="281"/>
      <c r="L20" s="268"/>
      <c r="M20" s="268"/>
      <c r="N20" s="302"/>
    </row>
    <row r="21" spans="1:14" x14ac:dyDescent="0.25">
      <c r="A21" s="565">
        <f>'2- Organigramme Structure'!A15</f>
        <v>0</v>
      </c>
      <c r="B21" s="566"/>
      <c r="C21" s="402"/>
      <c r="D21" s="253"/>
      <c r="E21" s="256"/>
      <c r="F21" s="258"/>
      <c r="G21" s="377">
        <f t="shared" si="3"/>
        <v>0</v>
      </c>
      <c r="H21" s="377">
        <f t="shared" si="4"/>
        <v>0</v>
      </c>
      <c r="I21" s="378">
        <f t="shared" ref="I21:I22" si="6">G21+H21</f>
        <v>0</v>
      </c>
      <c r="J21" s="353">
        <f t="shared" ref="J21:J22" si="7">I21*0.25</f>
        <v>0</v>
      </c>
      <c r="K21" s="281"/>
      <c r="L21" s="268"/>
      <c r="M21" s="268"/>
      <c r="N21" s="302"/>
    </row>
    <row r="22" spans="1:14" x14ac:dyDescent="0.25">
      <c r="A22" s="565">
        <f>'2- Organigramme Structure'!A16</f>
        <v>0</v>
      </c>
      <c r="B22" s="566"/>
      <c r="C22" s="402"/>
      <c r="D22" s="253"/>
      <c r="E22" s="256"/>
      <c r="F22" s="258"/>
      <c r="G22" s="377">
        <f t="shared" si="3"/>
        <v>0</v>
      </c>
      <c r="H22" s="377">
        <f t="shared" si="4"/>
        <v>0</v>
      </c>
      <c r="I22" s="378">
        <f t="shared" si="6"/>
        <v>0</v>
      </c>
      <c r="J22" s="353">
        <f t="shared" si="7"/>
        <v>0</v>
      </c>
      <c r="K22" s="281"/>
      <c r="L22" s="268"/>
      <c r="M22" s="268"/>
      <c r="N22" s="302"/>
    </row>
    <row r="23" spans="1:14" x14ac:dyDescent="0.25">
      <c r="A23" s="565">
        <f>'2- Organigramme Structure'!A17</f>
        <v>0</v>
      </c>
      <c r="B23" s="566"/>
      <c r="C23" s="402"/>
      <c r="D23" s="253"/>
      <c r="E23" s="256"/>
      <c r="F23" s="258"/>
      <c r="G23" s="377">
        <f t="shared" ref="G23:G30" si="8">C23*F23</f>
        <v>0</v>
      </c>
      <c r="H23" s="377">
        <f t="shared" ref="H23:H30" si="9">D23*F23</f>
        <v>0</v>
      </c>
      <c r="I23" s="378">
        <f t="shared" ref="I23:I30" si="10">G23+H23</f>
        <v>0</v>
      </c>
      <c r="J23" s="353">
        <f t="shared" ref="J23:J30" si="11">I23*0.25</f>
        <v>0</v>
      </c>
      <c r="K23" s="281"/>
      <c r="L23" s="268"/>
      <c r="M23" s="268"/>
      <c r="N23" s="302"/>
    </row>
    <row r="24" spans="1:14" x14ac:dyDescent="0.25">
      <c r="A24" s="565">
        <f>'2- Organigramme Structure'!A18</f>
        <v>0</v>
      </c>
      <c r="B24" s="566"/>
      <c r="C24" s="402"/>
      <c r="D24" s="253"/>
      <c r="E24" s="256"/>
      <c r="F24" s="258"/>
      <c r="G24" s="377">
        <f t="shared" si="8"/>
        <v>0</v>
      </c>
      <c r="H24" s="377">
        <f t="shared" si="9"/>
        <v>0</v>
      </c>
      <c r="I24" s="378">
        <f t="shared" si="10"/>
        <v>0</v>
      </c>
      <c r="J24" s="353">
        <f t="shared" si="11"/>
        <v>0</v>
      </c>
      <c r="K24" s="281"/>
      <c r="L24" s="268"/>
      <c r="M24" s="268"/>
      <c r="N24" s="302"/>
    </row>
    <row r="25" spans="1:14" x14ac:dyDescent="0.25">
      <c r="A25" s="565">
        <f>'2- Organigramme Structure'!A19</f>
        <v>0</v>
      </c>
      <c r="B25" s="566"/>
      <c r="C25" s="402"/>
      <c r="D25" s="253"/>
      <c r="E25" s="256"/>
      <c r="F25" s="258"/>
      <c r="G25" s="377">
        <f t="shared" si="8"/>
        <v>0</v>
      </c>
      <c r="H25" s="377">
        <f t="shared" si="9"/>
        <v>0</v>
      </c>
      <c r="I25" s="378">
        <f t="shared" si="10"/>
        <v>0</v>
      </c>
      <c r="J25" s="353">
        <f t="shared" si="11"/>
        <v>0</v>
      </c>
      <c r="K25" s="281"/>
      <c r="L25" s="268"/>
      <c r="M25" s="268"/>
      <c r="N25" s="302"/>
    </row>
    <row r="26" spans="1:14" x14ac:dyDescent="0.25">
      <c r="A26" s="565">
        <f>'2- Organigramme Structure'!A20</f>
        <v>0</v>
      </c>
      <c r="B26" s="566"/>
      <c r="C26" s="402"/>
      <c r="D26" s="253"/>
      <c r="E26" s="256"/>
      <c r="F26" s="258"/>
      <c r="G26" s="377">
        <f t="shared" si="8"/>
        <v>0</v>
      </c>
      <c r="H26" s="377">
        <f t="shared" si="9"/>
        <v>0</v>
      </c>
      <c r="I26" s="378">
        <f t="shared" si="10"/>
        <v>0</v>
      </c>
      <c r="J26" s="353">
        <f t="shared" si="11"/>
        <v>0</v>
      </c>
      <c r="K26" s="281"/>
      <c r="L26" s="268"/>
      <c r="M26" s="268"/>
      <c r="N26" s="302"/>
    </row>
    <row r="27" spans="1:14" x14ac:dyDescent="0.25">
      <c r="A27" s="565">
        <f>'2- Organigramme Structure'!A21</f>
        <v>0</v>
      </c>
      <c r="B27" s="566"/>
      <c r="C27" s="402"/>
      <c r="D27" s="253"/>
      <c r="E27" s="256"/>
      <c r="F27" s="258"/>
      <c r="G27" s="377">
        <f t="shared" si="8"/>
        <v>0</v>
      </c>
      <c r="H27" s="377">
        <f t="shared" si="9"/>
        <v>0</v>
      </c>
      <c r="I27" s="378">
        <f t="shared" si="10"/>
        <v>0</v>
      </c>
      <c r="J27" s="353">
        <f t="shared" si="11"/>
        <v>0</v>
      </c>
      <c r="K27" s="281"/>
      <c r="L27" s="268"/>
      <c r="M27" s="268"/>
      <c r="N27" s="302"/>
    </row>
    <row r="28" spans="1:14" x14ac:dyDescent="0.25">
      <c r="A28" s="565">
        <f>'2- Organigramme Structure'!A22</f>
        <v>0</v>
      </c>
      <c r="B28" s="566"/>
      <c r="C28" s="402"/>
      <c r="D28" s="253"/>
      <c r="E28" s="256"/>
      <c r="F28" s="258"/>
      <c r="G28" s="377">
        <f t="shared" si="8"/>
        <v>0</v>
      </c>
      <c r="H28" s="377">
        <f t="shared" si="9"/>
        <v>0</v>
      </c>
      <c r="I28" s="378">
        <f t="shared" si="10"/>
        <v>0</v>
      </c>
      <c r="J28" s="353">
        <f t="shared" si="11"/>
        <v>0</v>
      </c>
      <c r="K28" s="281"/>
      <c r="L28" s="268"/>
      <c r="M28" s="268"/>
      <c r="N28" s="302"/>
    </row>
    <row r="29" spans="1:14" x14ac:dyDescent="0.25">
      <c r="A29" s="565">
        <f>'2- Organigramme Structure'!A23</f>
        <v>0</v>
      </c>
      <c r="B29" s="566"/>
      <c r="C29" s="402"/>
      <c r="D29" s="253"/>
      <c r="E29" s="256"/>
      <c r="F29" s="258"/>
      <c r="G29" s="377">
        <f t="shared" si="8"/>
        <v>0</v>
      </c>
      <c r="H29" s="377">
        <f t="shared" si="9"/>
        <v>0</v>
      </c>
      <c r="I29" s="378">
        <f t="shared" si="10"/>
        <v>0</v>
      </c>
      <c r="J29" s="353">
        <f t="shared" si="11"/>
        <v>0</v>
      </c>
      <c r="K29" s="281"/>
      <c r="L29" s="268"/>
      <c r="M29" s="268"/>
      <c r="N29" s="302"/>
    </row>
    <row r="30" spans="1:14" ht="15.75" thickBot="1" x14ac:dyDescent="0.3">
      <c r="A30" s="569">
        <f>'2- Organigramme Structure'!A24</f>
        <v>0</v>
      </c>
      <c r="B30" s="570"/>
      <c r="C30" s="403"/>
      <c r="D30" s="254"/>
      <c r="E30" s="249"/>
      <c r="F30" s="259"/>
      <c r="G30" s="377">
        <f t="shared" si="8"/>
        <v>0</v>
      </c>
      <c r="H30" s="377">
        <f t="shared" si="9"/>
        <v>0</v>
      </c>
      <c r="I30" s="378">
        <f t="shared" si="10"/>
        <v>0</v>
      </c>
      <c r="J30" s="353">
        <f t="shared" si="11"/>
        <v>0</v>
      </c>
      <c r="K30" s="281"/>
      <c r="L30" s="268"/>
      <c r="M30" s="268"/>
      <c r="N30" s="302"/>
    </row>
    <row r="31" spans="1:14" ht="15.75" thickBot="1" x14ac:dyDescent="0.3">
      <c r="A31" s="404" t="s">
        <v>187</v>
      </c>
      <c r="B31" s="405"/>
      <c r="C31" s="397"/>
      <c r="D31" s="397"/>
      <c r="E31" s="397"/>
      <c r="F31" s="398"/>
      <c r="G31" s="406">
        <f>SUM(G15:G30)</f>
        <v>0</v>
      </c>
      <c r="H31" s="406">
        <f>SUM(H15:H30)</f>
        <v>0</v>
      </c>
      <c r="I31" s="406">
        <f>SUM(I15:I30)</f>
        <v>0</v>
      </c>
      <c r="J31" s="380">
        <f>SUM(J15:J30)</f>
        <v>0</v>
      </c>
      <c r="K31" s="325"/>
      <c r="L31" s="382" t="e">
        <f>(I31/I3)*I7</f>
        <v>#DIV/0!</v>
      </c>
      <c r="M31" s="383" t="e">
        <f>J31/I3*I7</f>
        <v>#DIV/0!</v>
      </c>
      <c r="N31" s="326"/>
    </row>
    <row r="32" spans="1:14" ht="15.75" thickBot="1" x14ac:dyDescent="0.3">
      <c r="A32" s="362" t="s">
        <v>231</v>
      </c>
      <c r="B32" s="363"/>
      <c r="C32" s="363"/>
      <c r="D32" s="363"/>
      <c r="E32" s="363"/>
      <c r="F32" s="363"/>
      <c r="G32" s="366"/>
      <c r="H32" s="366"/>
      <c r="I32" s="367"/>
      <c r="J32" s="368"/>
      <c r="K32" s="327"/>
      <c r="L32" s="328"/>
      <c r="M32" s="329"/>
      <c r="N32" s="302"/>
    </row>
    <row r="33" spans="1:14" x14ac:dyDescent="0.25">
      <c r="A33" s="567">
        <f>'2- Organigramme Structure'!A26</f>
        <v>0</v>
      </c>
      <c r="B33" s="568"/>
      <c r="C33" s="399"/>
      <c r="D33" s="400"/>
      <c r="E33" s="401"/>
      <c r="F33" s="257"/>
      <c r="G33" s="407">
        <f t="shared" ref="G33:G36" si="12">C33*F33</f>
        <v>0</v>
      </c>
      <c r="H33" s="407">
        <f t="shared" ref="H33:H36" si="13">D33*F33</f>
        <v>0</v>
      </c>
      <c r="I33" s="407">
        <f>(G33+H33)*0.5</f>
        <v>0</v>
      </c>
      <c r="J33" s="352">
        <f>I33*0.25</f>
        <v>0</v>
      </c>
      <c r="K33" s="279"/>
      <c r="L33" s="277"/>
      <c r="M33" s="329"/>
      <c r="N33" s="302"/>
    </row>
    <row r="34" spans="1:14" x14ac:dyDescent="0.25">
      <c r="A34" s="565">
        <f>'2- Organigramme Structure'!A27</f>
        <v>0</v>
      </c>
      <c r="B34" s="608"/>
      <c r="C34" s="402"/>
      <c r="D34" s="253"/>
      <c r="E34" s="256"/>
      <c r="F34" s="258"/>
      <c r="G34" s="377">
        <f t="shared" si="12"/>
        <v>0</v>
      </c>
      <c r="H34" s="377">
        <f t="shared" si="13"/>
        <v>0</v>
      </c>
      <c r="I34" s="377">
        <f t="shared" ref="I34:I36" si="14">(G34+H34)*0.5</f>
        <v>0</v>
      </c>
      <c r="J34" s="353">
        <f>I34*0.25</f>
        <v>0</v>
      </c>
      <c r="K34" s="279"/>
      <c r="L34" s="277"/>
      <c r="M34" s="329"/>
      <c r="N34" s="302"/>
    </row>
    <row r="35" spans="1:14" x14ac:dyDescent="0.25">
      <c r="A35" s="565">
        <f>'2- Organigramme Structure'!A28</f>
        <v>0</v>
      </c>
      <c r="B35" s="608"/>
      <c r="C35" s="402"/>
      <c r="D35" s="253"/>
      <c r="E35" s="256"/>
      <c r="F35" s="258"/>
      <c r="G35" s="377">
        <f t="shared" si="12"/>
        <v>0</v>
      </c>
      <c r="H35" s="377">
        <f t="shared" si="13"/>
        <v>0</v>
      </c>
      <c r="I35" s="377">
        <f t="shared" si="14"/>
        <v>0</v>
      </c>
      <c r="J35" s="353">
        <f t="shared" ref="J35:J36" si="15">I35*0.25</f>
        <v>0</v>
      </c>
      <c r="K35" s="279"/>
      <c r="L35" s="277"/>
      <c r="M35" s="329"/>
      <c r="N35" s="302"/>
    </row>
    <row r="36" spans="1:14" x14ac:dyDescent="0.25">
      <c r="A36" s="565">
        <f>'2- Organigramme Structure'!A29</f>
        <v>0</v>
      </c>
      <c r="B36" s="608"/>
      <c r="C36" s="402"/>
      <c r="D36" s="253"/>
      <c r="E36" s="256"/>
      <c r="F36" s="258"/>
      <c r="G36" s="377">
        <f t="shared" si="12"/>
        <v>0</v>
      </c>
      <c r="H36" s="377">
        <f t="shared" si="13"/>
        <v>0</v>
      </c>
      <c r="I36" s="377">
        <f t="shared" si="14"/>
        <v>0</v>
      </c>
      <c r="J36" s="353">
        <f t="shared" si="15"/>
        <v>0</v>
      </c>
      <c r="K36" s="279"/>
      <c r="L36" s="277"/>
      <c r="M36" s="329"/>
      <c r="N36" s="302"/>
    </row>
    <row r="37" spans="1:14" x14ac:dyDescent="0.25">
      <c r="A37" s="565">
        <f>'2- Organigramme Structure'!A30</f>
        <v>0</v>
      </c>
      <c r="B37" s="608"/>
      <c r="C37" s="402"/>
      <c r="D37" s="253"/>
      <c r="E37" s="256"/>
      <c r="F37" s="258"/>
      <c r="G37" s="377">
        <f>C37*F37</f>
        <v>0</v>
      </c>
      <c r="H37" s="377">
        <f>D37*F37</f>
        <v>0</v>
      </c>
      <c r="I37" s="377">
        <f>(G37+H37)*0.5</f>
        <v>0</v>
      </c>
      <c r="J37" s="353">
        <f>I37*0.25</f>
        <v>0</v>
      </c>
      <c r="K37" s="279"/>
      <c r="L37" s="277"/>
      <c r="M37" s="329"/>
      <c r="N37" s="302"/>
    </row>
    <row r="38" spans="1:14" x14ac:dyDescent="0.25">
      <c r="A38" s="565">
        <f>'2- Organigramme Structure'!A31</f>
        <v>0</v>
      </c>
      <c r="B38" s="608"/>
      <c r="C38" s="402"/>
      <c r="D38" s="253"/>
      <c r="E38" s="256"/>
      <c r="F38" s="258"/>
      <c r="G38" s="377">
        <f>C38*F38</f>
        <v>0</v>
      </c>
      <c r="H38" s="377">
        <f>D38*F38</f>
        <v>0</v>
      </c>
      <c r="I38" s="377">
        <f>(G38+H38)*0.5</f>
        <v>0</v>
      </c>
      <c r="J38" s="353">
        <f>I38*0.25</f>
        <v>0</v>
      </c>
      <c r="K38" s="279"/>
      <c r="L38" s="277"/>
      <c r="M38" s="329"/>
      <c r="N38" s="302"/>
    </row>
    <row r="39" spans="1:14" x14ac:dyDescent="0.25">
      <c r="A39" s="565">
        <f>'2- Organigramme Structure'!A32</f>
        <v>0</v>
      </c>
      <c r="B39" s="608"/>
      <c r="C39" s="402"/>
      <c r="D39" s="253"/>
      <c r="E39" s="256"/>
      <c r="F39" s="258"/>
      <c r="G39" s="377">
        <f t="shared" ref="G39:G49" si="16">C39*F39</f>
        <v>0</v>
      </c>
      <c r="H39" s="377">
        <f t="shared" ref="H39:H49" si="17">D39*F39</f>
        <v>0</v>
      </c>
      <c r="I39" s="377">
        <f t="shared" ref="I39:I49" si="18">(G39+H39)*0.5</f>
        <v>0</v>
      </c>
      <c r="J39" s="353">
        <f t="shared" ref="J39:J49" si="19">I39*0.25</f>
        <v>0</v>
      </c>
      <c r="K39" s="279"/>
      <c r="L39" s="277"/>
      <c r="M39" s="329"/>
      <c r="N39" s="302"/>
    </row>
    <row r="40" spans="1:14" x14ac:dyDescent="0.25">
      <c r="A40" s="565">
        <f>'2- Organigramme Structure'!A33</f>
        <v>0</v>
      </c>
      <c r="B40" s="608"/>
      <c r="C40" s="402"/>
      <c r="D40" s="253"/>
      <c r="E40" s="256"/>
      <c r="F40" s="258"/>
      <c r="G40" s="377">
        <f t="shared" si="16"/>
        <v>0</v>
      </c>
      <c r="H40" s="377">
        <f t="shared" si="17"/>
        <v>0</v>
      </c>
      <c r="I40" s="377">
        <f t="shared" si="18"/>
        <v>0</v>
      </c>
      <c r="J40" s="353">
        <f t="shared" si="19"/>
        <v>0</v>
      </c>
      <c r="K40" s="279"/>
      <c r="L40" s="277"/>
      <c r="M40" s="329"/>
      <c r="N40" s="302"/>
    </row>
    <row r="41" spans="1:14" x14ac:dyDescent="0.25">
      <c r="A41" s="565">
        <f>'2- Organigramme Structure'!A34</f>
        <v>0</v>
      </c>
      <c r="B41" s="608"/>
      <c r="C41" s="402"/>
      <c r="D41" s="253"/>
      <c r="E41" s="256"/>
      <c r="F41" s="258"/>
      <c r="G41" s="377">
        <f t="shared" si="16"/>
        <v>0</v>
      </c>
      <c r="H41" s="377">
        <f t="shared" si="17"/>
        <v>0</v>
      </c>
      <c r="I41" s="377">
        <f t="shared" si="18"/>
        <v>0</v>
      </c>
      <c r="J41" s="353">
        <f t="shared" si="19"/>
        <v>0</v>
      </c>
      <c r="K41" s="279"/>
      <c r="L41" s="277"/>
      <c r="M41" s="329"/>
      <c r="N41" s="302"/>
    </row>
    <row r="42" spans="1:14" x14ac:dyDescent="0.25">
      <c r="A42" s="565">
        <f>'2- Organigramme Structure'!A35</f>
        <v>0</v>
      </c>
      <c r="B42" s="608"/>
      <c r="C42" s="402"/>
      <c r="D42" s="253"/>
      <c r="E42" s="256"/>
      <c r="F42" s="258"/>
      <c r="G42" s="377">
        <f t="shared" si="16"/>
        <v>0</v>
      </c>
      <c r="H42" s="377">
        <f t="shared" si="17"/>
        <v>0</v>
      </c>
      <c r="I42" s="377">
        <f t="shared" si="18"/>
        <v>0</v>
      </c>
      <c r="J42" s="353">
        <f t="shared" si="19"/>
        <v>0</v>
      </c>
      <c r="K42" s="279"/>
      <c r="L42" s="277"/>
      <c r="M42" s="329"/>
      <c r="N42" s="302"/>
    </row>
    <row r="43" spans="1:14" x14ac:dyDescent="0.25">
      <c r="A43" s="565">
        <f>'2- Organigramme Structure'!A36</f>
        <v>0</v>
      </c>
      <c r="B43" s="608"/>
      <c r="C43" s="402"/>
      <c r="D43" s="253"/>
      <c r="E43" s="256"/>
      <c r="F43" s="258"/>
      <c r="G43" s="377">
        <f t="shared" si="16"/>
        <v>0</v>
      </c>
      <c r="H43" s="377">
        <f t="shared" si="17"/>
        <v>0</v>
      </c>
      <c r="I43" s="377">
        <f t="shared" si="18"/>
        <v>0</v>
      </c>
      <c r="J43" s="353">
        <f t="shared" si="19"/>
        <v>0</v>
      </c>
      <c r="K43" s="279"/>
      <c r="L43" s="277"/>
      <c r="M43" s="329"/>
      <c r="N43" s="302"/>
    </row>
    <row r="44" spans="1:14" x14ac:dyDescent="0.25">
      <c r="A44" s="565">
        <f>'2- Organigramme Structure'!A37</f>
        <v>0</v>
      </c>
      <c r="B44" s="608"/>
      <c r="C44" s="402"/>
      <c r="D44" s="253"/>
      <c r="E44" s="256"/>
      <c r="F44" s="258"/>
      <c r="G44" s="377">
        <f t="shared" si="16"/>
        <v>0</v>
      </c>
      <c r="H44" s="377">
        <f t="shared" si="17"/>
        <v>0</v>
      </c>
      <c r="I44" s="377">
        <f t="shared" si="18"/>
        <v>0</v>
      </c>
      <c r="J44" s="353">
        <f t="shared" si="19"/>
        <v>0</v>
      </c>
      <c r="K44" s="279"/>
      <c r="L44" s="277"/>
      <c r="M44" s="329"/>
      <c r="N44" s="302"/>
    </row>
    <row r="45" spans="1:14" x14ac:dyDescent="0.25">
      <c r="A45" s="565">
        <f>'2- Organigramme Structure'!A38</f>
        <v>0</v>
      </c>
      <c r="B45" s="608"/>
      <c r="C45" s="402"/>
      <c r="D45" s="253"/>
      <c r="E45" s="256"/>
      <c r="F45" s="258"/>
      <c r="G45" s="377">
        <f t="shared" si="16"/>
        <v>0</v>
      </c>
      <c r="H45" s="377">
        <f t="shared" si="17"/>
        <v>0</v>
      </c>
      <c r="I45" s="377">
        <f t="shared" si="18"/>
        <v>0</v>
      </c>
      <c r="J45" s="353">
        <f t="shared" si="19"/>
        <v>0</v>
      </c>
      <c r="K45" s="279"/>
      <c r="L45" s="277"/>
      <c r="M45" s="329"/>
      <c r="N45" s="302"/>
    </row>
    <row r="46" spans="1:14" x14ac:dyDescent="0.25">
      <c r="A46" s="565">
        <f>'2- Organigramme Structure'!A39</f>
        <v>0</v>
      </c>
      <c r="B46" s="608"/>
      <c r="C46" s="402"/>
      <c r="D46" s="253"/>
      <c r="E46" s="256"/>
      <c r="F46" s="258"/>
      <c r="G46" s="377">
        <f t="shared" si="16"/>
        <v>0</v>
      </c>
      <c r="H46" s="377">
        <f t="shared" si="17"/>
        <v>0</v>
      </c>
      <c r="I46" s="377">
        <f t="shared" si="18"/>
        <v>0</v>
      </c>
      <c r="J46" s="353">
        <f t="shared" si="19"/>
        <v>0</v>
      </c>
      <c r="K46" s="279"/>
      <c r="L46" s="277"/>
      <c r="M46" s="329"/>
      <c r="N46" s="302"/>
    </row>
    <row r="47" spans="1:14" x14ac:dyDescent="0.25">
      <c r="A47" s="565">
        <f>'2- Organigramme Structure'!A40</f>
        <v>0</v>
      </c>
      <c r="B47" s="608"/>
      <c r="C47" s="402"/>
      <c r="D47" s="253"/>
      <c r="E47" s="256"/>
      <c r="F47" s="258"/>
      <c r="G47" s="377">
        <f t="shared" si="16"/>
        <v>0</v>
      </c>
      <c r="H47" s="377">
        <f t="shared" si="17"/>
        <v>0</v>
      </c>
      <c r="I47" s="377">
        <f t="shared" si="18"/>
        <v>0</v>
      </c>
      <c r="J47" s="353">
        <f t="shared" si="19"/>
        <v>0</v>
      </c>
      <c r="K47" s="279"/>
      <c r="L47" s="277"/>
      <c r="M47" s="329"/>
      <c r="N47" s="302"/>
    </row>
    <row r="48" spans="1:14" x14ac:dyDescent="0.25">
      <c r="A48" s="565">
        <f>'2- Organigramme Structure'!A41</f>
        <v>0</v>
      </c>
      <c r="B48" s="608"/>
      <c r="C48" s="402"/>
      <c r="D48" s="253"/>
      <c r="E48" s="256"/>
      <c r="F48" s="258"/>
      <c r="G48" s="377">
        <f t="shared" si="16"/>
        <v>0</v>
      </c>
      <c r="H48" s="377">
        <f t="shared" si="17"/>
        <v>0</v>
      </c>
      <c r="I48" s="377">
        <f t="shared" si="18"/>
        <v>0</v>
      </c>
      <c r="J48" s="353">
        <f t="shared" si="19"/>
        <v>0</v>
      </c>
      <c r="K48" s="280"/>
      <c r="L48" s="278"/>
      <c r="M48" s="329"/>
      <c r="N48" s="302"/>
    </row>
    <row r="49" spans="1:17" ht="15.75" thickBot="1" x14ac:dyDescent="0.3">
      <c r="A49" s="569">
        <f>'2- Organigramme Structure'!A41</f>
        <v>0</v>
      </c>
      <c r="B49" s="635"/>
      <c r="C49" s="403"/>
      <c r="D49" s="254"/>
      <c r="E49" s="249"/>
      <c r="F49" s="259"/>
      <c r="G49" s="377">
        <f t="shared" si="16"/>
        <v>0</v>
      </c>
      <c r="H49" s="377">
        <f t="shared" si="17"/>
        <v>0</v>
      </c>
      <c r="I49" s="377">
        <f t="shared" si="18"/>
        <v>0</v>
      </c>
      <c r="J49" s="353">
        <f t="shared" si="19"/>
        <v>0</v>
      </c>
      <c r="K49" s="280"/>
      <c r="L49" s="278"/>
      <c r="M49" s="329"/>
      <c r="N49" s="302"/>
    </row>
    <row r="50" spans="1:17" ht="15.75" thickBot="1" x14ac:dyDescent="0.3">
      <c r="A50" s="636" t="s">
        <v>187</v>
      </c>
      <c r="B50" s="637"/>
      <c r="C50" s="270"/>
      <c r="D50" s="270"/>
      <c r="E50" s="270"/>
      <c r="F50" s="270"/>
      <c r="G50" s="379">
        <f>SUM(G33:G49)</f>
        <v>0</v>
      </c>
      <c r="H50" s="379">
        <f>SUM(H33:H49)</f>
        <v>0</v>
      </c>
      <c r="I50" s="379">
        <f>SUM(I33:I49)</f>
        <v>0</v>
      </c>
      <c r="J50" s="381">
        <f>SUM(J33:J49)</f>
        <v>0</v>
      </c>
      <c r="K50" s="325"/>
      <c r="L50" s="382" t="e">
        <f>(I50/I3)*I7</f>
        <v>#DIV/0!</v>
      </c>
      <c r="M50" s="383" t="e">
        <f>J50/I3*I7</f>
        <v>#DIV/0!</v>
      </c>
      <c r="N50" s="326"/>
    </row>
    <row r="51" spans="1:17" ht="15.75" thickBot="1" x14ac:dyDescent="0.3">
      <c r="A51" s="362" t="s">
        <v>183</v>
      </c>
      <c r="B51" s="363"/>
      <c r="C51" s="363"/>
      <c r="D51" s="363"/>
      <c r="E51" s="363"/>
      <c r="F51" s="363"/>
      <c r="G51" s="366"/>
      <c r="H51" s="366"/>
      <c r="I51" s="367"/>
      <c r="J51" s="368"/>
      <c r="K51" s="327"/>
      <c r="L51" s="328"/>
      <c r="M51" s="329"/>
      <c r="N51" s="302"/>
    </row>
    <row r="52" spans="1:17" x14ac:dyDescent="0.25">
      <c r="A52" s="565">
        <f>'2- Organigramme Structure'!A43</f>
        <v>0</v>
      </c>
      <c r="B52" s="608"/>
      <c r="C52" s="252"/>
      <c r="D52" s="253"/>
      <c r="E52" s="248"/>
      <c r="F52" s="257"/>
      <c r="G52" s="377">
        <f>C52*F52</f>
        <v>0</v>
      </c>
      <c r="H52" s="377">
        <f>D52*F52</f>
        <v>0</v>
      </c>
      <c r="I52" s="377">
        <f>(G52+H52)*0.5</f>
        <v>0</v>
      </c>
      <c r="J52" s="352">
        <f>I52*0.25</f>
        <v>0</v>
      </c>
      <c r="K52" s="279"/>
      <c r="L52" s="277"/>
      <c r="M52" s="329"/>
      <c r="N52" s="302"/>
    </row>
    <row r="53" spans="1:17" x14ac:dyDescent="0.25">
      <c r="A53" s="565">
        <f>'2- Organigramme Structure'!A44</f>
        <v>0</v>
      </c>
      <c r="B53" s="608"/>
      <c r="C53" s="252"/>
      <c r="D53" s="253"/>
      <c r="E53" s="256"/>
      <c r="F53" s="258"/>
      <c r="G53" s="377">
        <f>C53*F53</f>
        <v>0</v>
      </c>
      <c r="H53" s="377">
        <f>D53*F53</f>
        <v>0</v>
      </c>
      <c r="I53" s="377">
        <f t="shared" ref="I53:I55" si="20">(G53+H53)*0.5</f>
        <v>0</v>
      </c>
      <c r="J53" s="353">
        <f>I53*0.25</f>
        <v>0</v>
      </c>
      <c r="K53" s="279"/>
      <c r="L53" s="277"/>
      <c r="M53" s="329"/>
      <c r="N53" s="302"/>
    </row>
    <row r="54" spans="1:17" x14ac:dyDescent="0.25">
      <c r="A54" s="565">
        <f>'2- Organigramme Structure'!A45</f>
        <v>0</v>
      </c>
      <c r="B54" s="608"/>
      <c r="C54" s="252"/>
      <c r="D54" s="253"/>
      <c r="E54" s="256"/>
      <c r="F54" s="258"/>
      <c r="G54" s="377">
        <f>C54*F54</f>
        <v>0</v>
      </c>
      <c r="H54" s="377">
        <f>D54*F54</f>
        <v>0</v>
      </c>
      <c r="I54" s="377">
        <f t="shared" si="20"/>
        <v>0</v>
      </c>
      <c r="J54" s="353">
        <f t="shared" ref="J54" si="21">I54*0.25</f>
        <v>0</v>
      </c>
      <c r="K54" s="279"/>
      <c r="L54" s="277"/>
      <c r="M54" s="329"/>
      <c r="N54" s="302"/>
    </row>
    <row r="55" spans="1:17" ht="15.75" thickBot="1" x14ac:dyDescent="0.3">
      <c r="A55" s="565">
        <f>'2- Organigramme Structure'!A46</f>
        <v>0</v>
      </c>
      <c r="B55" s="608"/>
      <c r="C55" s="255"/>
      <c r="D55" s="254"/>
      <c r="E55" s="249"/>
      <c r="F55" s="259"/>
      <c r="G55" s="377">
        <f>C55*F55</f>
        <v>0</v>
      </c>
      <c r="H55" s="377">
        <f>D55*F55</f>
        <v>0</v>
      </c>
      <c r="I55" s="377">
        <f t="shared" si="20"/>
        <v>0</v>
      </c>
      <c r="J55" s="354">
        <f>I55*0.25</f>
        <v>0</v>
      </c>
      <c r="K55" s="279"/>
      <c r="L55" s="277"/>
      <c r="M55" s="329"/>
      <c r="N55" s="302"/>
    </row>
    <row r="56" spans="1:17" ht="15.75" thickBot="1" x14ac:dyDescent="0.3">
      <c r="A56" s="330" t="s">
        <v>187</v>
      </c>
      <c r="B56" s="331"/>
      <c r="C56" s="270"/>
      <c r="D56" s="270"/>
      <c r="E56" s="270"/>
      <c r="F56" s="270"/>
      <c r="G56" s="379">
        <f t="shared" ref="G56:I56" si="22">SUM(G52:G55)</f>
        <v>0</v>
      </c>
      <c r="H56" s="379">
        <f t="shared" si="22"/>
        <v>0</v>
      </c>
      <c r="I56" s="379">
        <f t="shared" si="22"/>
        <v>0</v>
      </c>
      <c r="J56" s="380">
        <f>SUM(J52:J55)</f>
        <v>0</v>
      </c>
      <c r="K56" s="325"/>
      <c r="L56" s="380" t="e">
        <f>(I56/I3)*I7</f>
        <v>#DIV/0!</v>
      </c>
      <c r="M56" s="386" t="e">
        <f>J56/I3*I7</f>
        <v>#DIV/0!</v>
      </c>
      <c r="N56" s="326"/>
    </row>
    <row r="57" spans="1:17" ht="15.75" thickBot="1" x14ac:dyDescent="0.3">
      <c r="A57" s="628" t="s">
        <v>203</v>
      </c>
      <c r="B57" s="629"/>
      <c r="C57" s="629"/>
      <c r="D57" s="629"/>
      <c r="E57" s="629"/>
      <c r="F57" s="629"/>
      <c r="G57" s="629"/>
      <c r="H57" s="629"/>
      <c r="I57" s="384">
        <f>+I31+I50+I56</f>
        <v>0</v>
      </c>
      <c r="J57" s="365"/>
      <c r="K57" s="325"/>
      <c r="L57" s="382" t="s">
        <v>234</v>
      </c>
      <c r="M57" s="386" t="e">
        <f>+L31+L50+L56</f>
        <v>#DIV/0!</v>
      </c>
      <c r="N57" s="364"/>
    </row>
    <row r="58" spans="1:17" s="272" customFormat="1" ht="21.75" customHeight="1" thickBot="1" x14ac:dyDescent="0.25">
      <c r="A58" s="628" t="s">
        <v>190</v>
      </c>
      <c r="B58" s="629"/>
      <c r="C58" s="629"/>
      <c r="D58" s="629"/>
      <c r="E58" s="629"/>
      <c r="F58" s="629"/>
      <c r="G58" s="629"/>
      <c r="H58" s="629"/>
      <c r="I58" s="632"/>
      <c r="J58" s="385">
        <f>SUM(J31+J50+J56)</f>
        <v>0</v>
      </c>
      <c r="K58" s="332"/>
      <c r="L58" s="387" t="s">
        <v>233</v>
      </c>
      <c r="M58" s="388" t="e">
        <f>M31+M50+M56</f>
        <v>#DIV/0!</v>
      </c>
    </row>
    <row r="59" spans="1:17" s="272" customFormat="1" ht="30.75" customHeight="1" thickBot="1" x14ac:dyDescent="0.25">
      <c r="A59" s="633" t="s">
        <v>219</v>
      </c>
      <c r="B59" s="634"/>
      <c r="C59" s="634"/>
      <c r="D59" s="634"/>
      <c r="E59" s="634"/>
      <c r="F59" s="634"/>
      <c r="G59" s="634"/>
      <c r="H59" s="634"/>
      <c r="I59" s="630">
        <f>I31+I50+I56+J58</f>
        <v>0</v>
      </c>
      <c r="J59" s="631"/>
      <c r="K59" s="332"/>
      <c r="L59" s="389" t="s">
        <v>204</v>
      </c>
      <c r="M59" s="388" t="e">
        <f>L31+L50+L56+M58</f>
        <v>#DIV/0!</v>
      </c>
    </row>
    <row r="60" spans="1:17" x14ac:dyDescent="0.25">
      <c r="C60" s="333"/>
      <c r="D60" s="333"/>
      <c r="E60" s="334"/>
      <c r="F60" s="335"/>
      <c r="G60" s="335"/>
      <c r="H60" s="335"/>
      <c r="I60" s="335"/>
      <c r="J60" s="335"/>
      <c r="K60" s="335"/>
      <c r="L60" s="302"/>
      <c r="M60" s="302"/>
      <c r="N60" s="302"/>
    </row>
    <row r="61" spans="1:17" ht="15.75" thickBot="1" x14ac:dyDescent="0.3">
      <c r="C61" s="333"/>
      <c r="D61" s="333"/>
      <c r="E61" s="334"/>
      <c r="F61" s="335"/>
      <c r="G61" s="336"/>
      <c r="H61" s="336"/>
      <c r="I61" s="335"/>
      <c r="J61" s="335"/>
      <c r="N61" s="302"/>
    </row>
    <row r="62" spans="1:17" s="272" customFormat="1" ht="15.95" customHeight="1" thickBot="1" x14ac:dyDescent="0.3">
      <c r="A62" s="616" t="s">
        <v>258</v>
      </c>
      <c r="B62" s="617"/>
      <c r="C62" s="618"/>
      <c r="D62" s="276"/>
      <c r="E62" s="616" t="s">
        <v>197</v>
      </c>
      <c r="F62" s="617"/>
      <c r="G62" s="617"/>
      <c r="H62" s="618"/>
      <c r="I62" s="337"/>
      <c r="J62" s="336"/>
      <c r="K62" s="640" t="s">
        <v>205</v>
      </c>
      <c r="L62" s="641"/>
      <c r="M62" s="642"/>
      <c r="Q62" s="339"/>
    </row>
    <row r="63" spans="1:17" ht="17.45" customHeight="1" x14ac:dyDescent="0.25">
      <c r="A63" s="611" t="s">
        <v>193</v>
      </c>
      <c r="B63" s="612"/>
      <c r="C63" s="299">
        <v>453066</v>
      </c>
      <c r="E63" s="619" t="s">
        <v>196</v>
      </c>
      <c r="F63" s="620"/>
      <c r="G63" s="621"/>
      <c r="H63" s="370">
        <f>I59</f>
        <v>0</v>
      </c>
      <c r="I63" s="338"/>
      <c r="J63" s="336"/>
      <c r="K63" s="374" t="s">
        <v>196</v>
      </c>
      <c r="L63" s="375"/>
      <c r="M63" s="356" t="e">
        <f>M59</f>
        <v>#DIV/0!</v>
      </c>
      <c r="N63" s="302"/>
    </row>
    <row r="64" spans="1:17" s="341" customFormat="1" ht="25.35" customHeight="1" x14ac:dyDescent="0.25">
      <c r="A64" s="613" t="s">
        <v>194</v>
      </c>
      <c r="B64" s="608"/>
      <c r="C64" s="300">
        <v>3455</v>
      </c>
      <c r="D64" s="340"/>
      <c r="E64" s="622" t="s">
        <v>182</v>
      </c>
      <c r="F64" s="623"/>
      <c r="G64" s="608"/>
      <c r="H64" s="369">
        <f>IF(C63&gt;C65,C65,C63)</f>
        <v>0</v>
      </c>
      <c r="I64" s="338"/>
      <c r="J64" s="336"/>
      <c r="K64" s="638" t="s">
        <v>211</v>
      </c>
      <c r="L64" s="639"/>
      <c r="M64" s="356">
        <f>C64*I7</f>
        <v>0</v>
      </c>
    </row>
    <row r="65" spans="1:18" ht="18" customHeight="1" thickBot="1" x14ac:dyDescent="0.3">
      <c r="A65" s="614" t="s">
        <v>191</v>
      </c>
      <c r="B65" s="615"/>
      <c r="C65" s="301">
        <f>C64*I3</f>
        <v>0</v>
      </c>
      <c r="D65" s="302"/>
      <c r="E65" s="342" t="s">
        <v>192</v>
      </c>
      <c r="F65" s="343"/>
      <c r="G65" s="344"/>
      <c r="H65" s="371">
        <f>IF(H64&gt;H63,H63,H64)</f>
        <v>0</v>
      </c>
      <c r="I65" s="302"/>
      <c r="J65" s="336"/>
      <c r="K65" s="571" t="s">
        <v>192</v>
      </c>
      <c r="L65" s="572"/>
      <c r="M65" s="357">
        <f>IF(M64&gt;C63,C63,M64)</f>
        <v>0</v>
      </c>
      <c r="N65" s="302"/>
    </row>
    <row r="66" spans="1:18" s="272" customFormat="1" ht="27.95" customHeight="1" thickBot="1" x14ac:dyDescent="0.3">
      <c r="A66" s="345"/>
      <c r="B66" s="345"/>
      <c r="C66" s="345"/>
      <c r="D66" s="345"/>
      <c r="E66" s="346" t="s">
        <v>198</v>
      </c>
      <c r="F66" s="347"/>
      <c r="G66" s="348"/>
      <c r="H66" s="355" t="b">
        <f>IF(AND(I59&lt;C65,I59&lt;C63),I59*30/100,IF(AND(C65&lt;I59,C65&lt;C63),C65*30/100,IF(AND(C63&lt;I59,C63&lt;C65),C63*30/100)))</f>
        <v>0</v>
      </c>
      <c r="I66" s="345"/>
      <c r="J66" s="345"/>
      <c r="K66" s="346" t="s">
        <v>198</v>
      </c>
      <c r="L66" s="347"/>
      <c r="M66" s="355" t="e">
        <f>IF(AND(M59&lt;M64,M59&lt;C63),M59*30/100,IF(AND(M64&lt;M59,M64&lt;C63),M64*30/100,IF(AND(C63&lt;M59,C63&lt;M64),C63*30/100)))</f>
        <v>#DIV/0!</v>
      </c>
    </row>
    <row r="67" spans="1:18" s="272" customFormat="1" ht="25.5" customHeight="1" x14ac:dyDescent="0.2">
      <c r="A67" s="349"/>
      <c r="D67" s="350"/>
      <c r="E67" s="609" t="s">
        <v>199</v>
      </c>
      <c r="F67" s="610"/>
      <c r="G67" s="610"/>
      <c r="H67" s="610"/>
      <c r="I67" s="610"/>
      <c r="J67" s="610"/>
      <c r="K67" s="624" t="s">
        <v>199</v>
      </c>
      <c r="L67" s="624"/>
      <c r="M67" s="624"/>
    </row>
    <row r="68" spans="1:18" x14ac:dyDescent="0.25">
      <c r="C68" s="302"/>
      <c r="G68" s="302"/>
      <c r="H68" s="302"/>
      <c r="I68" s="302"/>
      <c r="K68" s="302"/>
      <c r="L68" s="302"/>
      <c r="M68" s="302"/>
      <c r="N68" s="302"/>
    </row>
    <row r="69" spans="1:18" x14ac:dyDescent="0.25">
      <c r="C69" s="302"/>
      <c r="G69" s="302"/>
      <c r="H69" s="302"/>
      <c r="I69" s="302"/>
      <c r="K69" s="302"/>
      <c r="L69" s="302"/>
      <c r="M69" s="302"/>
      <c r="N69" s="302"/>
      <c r="P69" s="351"/>
      <c r="Q69" s="351"/>
      <c r="R69" s="351"/>
    </row>
    <row r="70" spans="1:18" x14ac:dyDescent="0.25">
      <c r="C70" s="302"/>
      <c r="D70" s="302"/>
      <c r="E70" s="302"/>
      <c r="F70" s="302"/>
      <c r="G70" s="302"/>
      <c r="H70" s="302"/>
      <c r="I70" s="302"/>
      <c r="J70" s="302"/>
      <c r="K70" s="302"/>
      <c r="L70" s="302"/>
      <c r="M70" s="302"/>
      <c r="N70" s="302"/>
    </row>
    <row r="71" spans="1:18" x14ac:dyDescent="0.25">
      <c r="C71" s="302"/>
      <c r="D71" s="302"/>
      <c r="E71" s="302"/>
      <c r="F71" s="302"/>
      <c r="G71" s="302"/>
      <c r="H71" s="302"/>
      <c r="I71" s="302"/>
      <c r="J71" s="302"/>
      <c r="K71" s="302"/>
      <c r="L71" s="302"/>
      <c r="M71" s="302"/>
      <c r="N71" s="302"/>
    </row>
    <row r="72" spans="1:18" x14ac:dyDescent="0.25">
      <c r="C72" s="302"/>
      <c r="D72" s="302"/>
      <c r="E72" s="302"/>
      <c r="F72" s="302"/>
      <c r="G72" s="302"/>
      <c r="H72" s="302"/>
      <c r="I72" s="302"/>
      <c r="J72" s="302"/>
      <c r="K72" s="302"/>
      <c r="L72" s="302"/>
      <c r="M72" s="302"/>
      <c r="N72" s="302"/>
    </row>
    <row r="73" spans="1:18" x14ac:dyDescent="0.25">
      <c r="C73" s="302"/>
      <c r="D73" s="302"/>
      <c r="E73" s="302"/>
      <c r="F73" s="302"/>
      <c r="G73" s="302"/>
      <c r="H73" s="302"/>
      <c r="I73" s="302"/>
      <c r="J73" s="302"/>
      <c r="K73" s="302"/>
      <c r="L73" s="302"/>
      <c r="M73" s="302"/>
      <c r="N73" s="302"/>
    </row>
    <row r="74" spans="1:18" x14ac:dyDescent="0.25">
      <c r="C74" s="302"/>
      <c r="D74" s="302"/>
      <c r="E74" s="302"/>
      <c r="F74" s="302"/>
      <c r="G74" s="302"/>
      <c r="H74" s="302"/>
      <c r="I74" s="302"/>
      <c r="J74" s="302"/>
      <c r="K74" s="302"/>
      <c r="L74" s="302"/>
      <c r="M74" s="302"/>
      <c r="N74" s="302"/>
    </row>
    <row r="75" spans="1:18" x14ac:dyDescent="0.25">
      <c r="C75" s="302"/>
      <c r="D75" s="302"/>
      <c r="E75" s="302"/>
      <c r="F75" s="302"/>
      <c r="G75" s="302"/>
      <c r="H75" s="302"/>
      <c r="I75" s="302"/>
      <c r="J75" s="302"/>
      <c r="K75" s="302"/>
      <c r="L75" s="302"/>
      <c r="M75" s="302"/>
      <c r="N75" s="302"/>
    </row>
    <row r="76" spans="1:18" x14ac:dyDescent="0.25">
      <c r="C76" s="302"/>
      <c r="D76" s="302"/>
      <c r="E76" s="302"/>
      <c r="F76" s="302"/>
      <c r="G76" s="302"/>
      <c r="H76" s="302"/>
      <c r="I76" s="302"/>
      <c r="J76" s="302"/>
      <c r="K76" s="302"/>
      <c r="L76" s="302"/>
      <c r="M76" s="302"/>
      <c r="N76" s="302"/>
    </row>
  </sheetData>
  <sheetProtection algorithmName="SHA-512" hashValue="VDDMGcMc2wGG5lh8xm5IqFJzm5MtHjCpxKwr9GO99qe2HF03XGw+iVrN1gaG1MJ0xWasBqiGJVJMI9SCbWyLpA==" saltValue="CrjOuXexlOI7ht3NQ0T7Sg==" spinCount="100000" sheet="1" objects="1" scenarios="1" selectLockedCells="1"/>
  <mergeCells count="74">
    <mergeCell ref="A45:B45"/>
    <mergeCell ref="A46:B46"/>
    <mergeCell ref="A47:B47"/>
    <mergeCell ref="A28:B28"/>
    <mergeCell ref="A18:B18"/>
    <mergeCell ref="A19:B19"/>
    <mergeCell ref="A20:B20"/>
    <mergeCell ref="A21:B21"/>
    <mergeCell ref="A22:B22"/>
    <mergeCell ref="A23:B23"/>
    <mergeCell ref="A24:B24"/>
    <mergeCell ref="A25:B25"/>
    <mergeCell ref="A26:B26"/>
    <mergeCell ref="A27:B27"/>
    <mergeCell ref="A40:B40"/>
    <mergeCell ref="A41:B41"/>
    <mergeCell ref="A42:B42"/>
    <mergeCell ref="A43:B43"/>
    <mergeCell ref="A44:B44"/>
    <mergeCell ref="A37:B37"/>
    <mergeCell ref="A38:B38"/>
    <mergeCell ref="A39:B39"/>
    <mergeCell ref="K67:M67"/>
    <mergeCell ref="G10:I10"/>
    <mergeCell ref="A57:H57"/>
    <mergeCell ref="I59:J59"/>
    <mergeCell ref="A58:I58"/>
    <mergeCell ref="A59:H59"/>
    <mergeCell ref="J12:J13"/>
    <mergeCell ref="A49:B49"/>
    <mergeCell ref="A52:B52"/>
    <mergeCell ref="A50:B50"/>
    <mergeCell ref="K64:L64"/>
    <mergeCell ref="K62:M62"/>
    <mergeCell ref="A33:B33"/>
    <mergeCell ref="A34:B34"/>
    <mergeCell ref="A35:B35"/>
    <mergeCell ref="A36:B36"/>
    <mergeCell ref="A48:B48"/>
    <mergeCell ref="E67:J67"/>
    <mergeCell ref="A53:B53"/>
    <mergeCell ref="A54:B54"/>
    <mergeCell ref="A55:B55"/>
    <mergeCell ref="A63:B63"/>
    <mergeCell ref="A64:B64"/>
    <mergeCell ref="A65:B65"/>
    <mergeCell ref="A62:C62"/>
    <mergeCell ref="E63:G63"/>
    <mergeCell ref="E64:G64"/>
    <mergeCell ref="E62:H62"/>
    <mergeCell ref="A1:O1"/>
    <mergeCell ref="A10:B13"/>
    <mergeCell ref="G11:G13"/>
    <mergeCell ref="G9:J9"/>
    <mergeCell ref="H11:H13"/>
    <mergeCell ref="I11:I13"/>
    <mergeCell ref="L9:M9"/>
    <mergeCell ref="L10:M10"/>
    <mergeCell ref="C3:H3"/>
    <mergeCell ref="C4:H4"/>
    <mergeCell ref="C6:H6"/>
    <mergeCell ref="C7:H7"/>
    <mergeCell ref="C5:H5"/>
    <mergeCell ref="K65:L65"/>
    <mergeCell ref="E10:F10"/>
    <mergeCell ref="C11:C13"/>
    <mergeCell ref="D11:D13"/>
    <mergeCell ref="E11:E13"/>
    <mergeCell ref="F11:F13"/>
    <mergeCell ref="A16:B16"/>
    <mergeCell ref="A15:B15"/>
    <mergeCell ref="A29:B29"/>
    <mergeCell ref="A30:B30"/>
    <mergeCell ref="A17:B17"/>
  </mergeCells>
  <pageMargins left="0.7" right="0.7" top="0.75" bottom="0.75" header="0.3" footer="0.3"/>
  <pageSetup paperSize="9" scale="60" orientation="landscape"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4"/>
  <sheetViews>
    <sheetView topLeftCell="A25" zoomScaleNormal="100" workbookViewId="0">
      <selection activeCell="E9" sqref="E9"/>
    </sheetView>
  </sheetViews>
  <sheetFormatPr baseColWidth="10" defaultColWidth="11.42578125" defaultRowHeight="15" x14ac:dyDescent="0.25"/>
  <cols>
    <col min="1" max="1" width="15.5703125" style="56" customWidth="1"/>
    <col min="2" max="2" width="17.140625" style="56" customWidth="1"/>
    <col min="3" max="3" width="21.42578125" style="56" customWidth="1"/>
    <col min="4" max="4" width="15" style="56" customWidth="1"/>
    <col min="5" max="5" width="15" style="394" customWidth="1"/>
    <col min="6" max="6" width="8.5703125" style="56" customWidth="1"/>
    <col min="7" max="7" width="11.42578125" style="56"/>
    <col min="8" max="8" width="35.5703125" style="56" customWidth="1"/>
    <col min="9" max="9" width="15" style="56" customWidth="1"/>
    <col min="10" max="16384" width="11.42578125" style="56"/>
  </cols>
  <sheetData>
    <row r="1" spans="1:10" ht="20.25" x14ac:dyDescent="0.3">
      <c r="A1" s="58"/>
      <c r="B1" s="682" t="s">
        <v>72</v>
      </c>
      <c r="C1" s="682"/>
      <c r="D1" s="682"/>
      <c r="E1" s="682"/>
      <c r="F1" s="682"/>
      <c r="G1" s="682"/>
      <c r="H1" s="682"/>
      <c r="I1" s="682"/>
      <c r="J1" s="58"/>
    </row>
    <row r="2" spans="1:10" ht="20.25" x14ac:dyDescent="0.25">
      <c r="A2" s="58"/>
      <c r="B2" s="683" t="s">
        <v>73</v>
      </c>
      <c r="C2" s="683"/>
      <c r="D2" s="683"/>
      <c r="E2" s="683"/>
      <c r="F2" s="683"/>
      <c r="G2" s="683"/>
      <c r="H2" s="683"/>
      <c r="I2" s="683"/>
      <c r="J2" s="58"/>
    </row>
    <row r="3" spans="1:10" ht="23.25" x14ac:dyDescent="0.25">
      <c r="A3" s="58"/>
      <c r="B3" s="693">
        <f>'1- Identification'!E3</f>
        <v>2023</v>
      </c>
      <c r="C3" s="693"/>
      <c r="D3" s="693"/>
      <c r="E3" s="693"/>
      <c r="F3" s="693"/>
      <c r="G3" s="693"/>
      <c r="H3" s="693"/>
      <c r="I3" s="693"/>
      <c r="J3" s="58"/>
    </row>
    <row r="4" spans="1:10" ht="20.25" customHeight="1" x14ac:dyDescent="0.25">
      <c r="A4" s="58"/>
      <c r="B4" s="684"/>
      <c r="C4" s="684" t="str">
        <f>'[1]1 Identification'!$B$5</f>
        <v>PREVISIONNEL 2021</v>
      </c>
      <c r="D4" s="684" t="str">
        <f>'[1]1 Identification'!$B$5</f>
        <v>PREVISIONNEL 2021</v>
      </c>
      <c r="E4" s="684"/>
      <c r="F4" s="684" t="str">
        <f>'[1]1 Identification'!$B$5</f>
        <v>PREVISIONNEL 2021</v>
      </c>
      <c r="G4" s="684"/>
      <c r="H4" s="684" t="str">
        <f>'[1]1 Identification'!$B$5</f>
        <v>PREVISIONNEL 2021</v>
      </c>
      <c r="I4" s="684" t="str">
        <f>'[1]1 Identification'!$B$5</f>
        <v>PREVISIONNEL 2021</v>
      </c>
      <c r="J4" s="58"/>
    </row>
    <row r="5" spans="1:10" ht="20.25" x14ac:dyDescent="0.25">
      <c r="A5" s="58"/>
      <c r="B5" s="685" t="str">
        <f>IF(LEFT(B4,4)="PREV","BUDGET PREVISIONNEL","COMPTE DE RESULTATS")</f>
        <v>COMPTE DE RESULTATS</v>
      </c>
      <c r="C5" s="685"/>
      <c r="D5" s="685"/>
      <c r="E5" s="685"/>
      <c r="F5" s="685"/>
      <c r="G5" s="685"/>
      <c r="H5" s="685"/>
      <c r="I5" s="685"/>
      <c r="J5" s="58"/>
    </row>
    <row r="6" spans="1:10" ht="21" thickBot="1" x14ac:dyDescent="0.3">
      <c r="A6" s="58"/>
      <c r="B6" s="71"/>
      <c r="C6" s="71"/>
      <c r="D6" s="71"/>
      <c r="E6" s="393"/>
      <c r="F6" s="71"/>
      <c r="G6" s="71"/>
      <c r="H6" s="71"/>
      <c r="I6" s="71"/>
      <c r="J6" s="58"/>
    </row>
    <row r="7" spans="1:10" ht="35.25" customHeight="1" thickBot="1" x14ac:dyDescent="0.3">
      <c r="A7" s="686" t="s">
        <v>16</v>
      </c>
      <c r="B7" s="687"/>
      <c r="C7" s="687"/>
      <c r="D7" s="688"/>
      <c r="E7" s="395" t="s">
        <v>248</v>
      </c>
      <c r="F7" s="686" t="s">
        <v>17</v>
      </c>
      <c r="G7" s="687"/>
      <c r="H7" s="687"/>
      <c r="I7" s="688"/>
      <c r="J7" s="58"/>
    </row>
    <row r="8" spans="1:10" ht="20.100000000000001" customHeight="1" thickTop="1" x14ac:dyDescent="0.25">
      <c r="A8" s="72">
        <v>60</v>
      </c>
      <c r="B8" s="73" t="s">
        <v>74</v>
      </c>
      <c r="C8" s="74"/>
      <c r="D8" s="75"/>
      <c r="E8" s="409"/>
      <c r="F8" s="76">
        <v>70</v>
      </c>
      <c r="G8" s="689" t="s">
        <v>75</v>
      </c>
      <c r="H8" s="690"/>
      <c r="I8" s="77">
        <f>SUM(I9:I11)</f>
        <v>0</v>
      </c>
      <c r="J8" s="58"/>
    </row>
    <row r="9" spans="1:10" ht="20.100000000000001" customHeight="1" x14ac:dyDescent="0.25">
      <c r="A9" s="78">
        <v>61</v>
      </c>
      <c r="B9" s="79" t="s">
        <v>76</v>
      </c>
      <c r="C9" s="80"/>
      <c r="D9" s="81"/>
      <c r="E9" s="410" t="str">
        <f>IF('3- Assiette Calcul Ps'!$I$7&lt;'3- Assiette Calcul Ps'!$I$3,D9/'3- Assiette Calcul Ps'!$I$3*'3- Assiette Calcul Ps'!$I$7,"")</f>
        <v/>
      </c>
      <c r="F9" s="82">
        <v>70623</v>
      </c>
      <c r="G9" s="673" t="s">
        <v>77</v>
      </c>
      <c r="H9" s="674"/>
      <c r="I9" s="83"/>
      <c r="J9" s="58"/>
    </row>
    <row r="10" spans="1:10" ht="20.100000000000001" customHeight="1" x14ac:dyDescent="0.25">
      <c r="A10" s="84">
        <v>62</v>
      </c>
      <c r="B10" s="85" t="s">
        <v>78</v>
      </c>
      <c r="C10" s="86"/>
      <c r="D10" s="87"/>
      <c r="E10" s="411" t="str">
        <f>IF('3- Assiette Calcul Ps'!$I$7&lt;'3- Assiette Calcul Ps'!$I$3,D10/'3- Assiette Calcul Ps'!$I$3*'3- Assiette Calcul Ps'!$I$7,"")</f>
        <v/>
      </c>
      <c r="F10" s="82">
        <v>70642</v>
      </c>
      <c r="G10" s="675" t="s">
        <v>79</v>
      </c>
      <c r="H10" s="676"/>
      <c r="I10" s="88"/>
      <c r="J10" s="58"/>
    </row>
    <row r="11" spans="1:10" ht="20.100000000000001" customHeight="1" x14ac:dyDescent="0.25">
      <c r="A11" s="89" t="s">
        <v>80</v>
      </c>
      <c r="B11" s="90" t="s">
        <v>81</v>
      </c>
      <c r="C11" s="91"/>
      <c r="D11" s="88"/>
      <c r="E11" s="412" t="str">
        <f>IF('3- Assiette Calcul Ps'!$I$7&lt;'3- Assiette Calcul Ps'!$I$3,D11/'3- Assiette Calcul Ps'!$I$3*'3- Assiette Calcul Ps'!$I$7,"")</f>
        <v/>
      </c>
      <c r="F11" s="92">
        <v>708</v>
      </c>
      <c r="G11" s="675" t="s">
        <v>82</v>
      </c>
      <c r="H11" s="676"/>
      <c r="I11" s="93"/>
      <c r="J11" s="58"/>
    </row>
    <row r="12" spans="1:10" ht="20.100000000000001" customHeight="1" x14ac:dyDescent="0.25">
      <c r="A12" s="94" t="s">
        <v>83</v>
      </c>
      <c r="B12" s="90" t="s">
        <v>84</v>
      </c>
      <c r="C12" s="91"/>
      <c r="D12" s="83"/>
      <c r="E12" s="413" t="str">
        <f>IF('3- Assiette Calcul Ps'!$I$7&lt;'3- Assiette Calcul Ps'!$I$3,D12/'3- Assiette Calcul Ps'!$I$3*'3- Assiette Calcul Ps'!$I$7,"")</f>
        <v/>
      </c>
      <c r="F12" s="95">
        <v>74</v>
      </c>
      <c r="G12" s="691" t="s">
        <v>85</v>
      </c>
      <c r="H12" s="692"/>
      <c r="I12" s="96">
        <f>SUM(I13:I21)</f>
        <v>0</v>
      </c>
      <c r="J12" s="58"/>
    </row>
    <row r="13" spans="1:10" ht="20.100000000000001" customHeight="1" x14ac:dyDescent="0.25">
      <c r="A13" s="89" t="s">
        <v>86</v>
      </c>
      <c r="B13" s="90" t="s">
        <v>87</v>
      </c>
      <c r="C13" s="91"/>
      <c r="D13" s="88"/>
      <c r="E13" s="412" t="str">
        <f>IF('3- Assiette Calcul Ps'!$I$7&lt;'3- Assiette Calcul Ps'!$I$3,D13/'3- Assiette Calcul Ps'!$I$3*'3- Assiette Calcul Ps'!$I$7,"")</f>
        <v/>
      </c>
      <c r="F13" s="92">
        <v>741</v>
      </c>
      <c r="G13" s="675" t="s">
        <v>88</v>
      </c>
      <c r="H13" s="676"/>
      <c r="I13" s="83"/>
      <c r="J13" s="58"/>
    </row>
    <row r="14" spans="1:10" ht="20.100000000000001" customHeight="1" x14ac:dyDescent="0.25">
      <c r="A14" s="97" t="s">
        <v>89</v>
      </c>
      <c r="B14" s="98" t="s">
        <v>90</v>
      </c>
      <c r="C14" s="74"/>
      <c r="D14" s="99"/>
      <c r="E14" s="414" t="str">
        <f>IF('3- Assiette Calcul Ps'!$I$7&lt;'3- Assiette Calcul Ps'!$I$3,D14/'3- Assiette Calcul Ps'!$I$3*'3- Assiette Calcul Ps'!$I$7,"")</f>
        <v/>
      </c>
      <c r="F14" s="82">
        <v>742</v>
      </c>
      <c r="G14" s="675" t="s">
        <v>91</v>
      </c>
      <c r="H14" s="676"/>
      <c r="I14" s="88"/>
      <c r="J14" s="58"/>
    </row>
    <row r="15" spans="1:10" ht="20.100000000000001" customHeight="1" x14ac:dyDescent="0.25">
      <c r="A15" s="84">
        <v>63</v>
      </c>
      <c r="B15" s="85" t="s">
        <v>92</v>
      </c>
      <c r="C15" s="100"/>
      <c r="D15" s="87">
        <f>SUM(D16:D20)</f>
        <v>0</v>
      </c>
      <c r="E15" s="411" t="str">
        <f>IF('3- Assiette Calcul Ps'!$I$7&lt;'3- Assiette Calcul Ps'!$I$3,D15/'3- Assiette Calcul Ps'!$I$3*'3- Assiette Calcul Ps'!$I$7,"")</f>
        <v/>
      </c>
      <c r="F15" s="82">
        <v>743</v>
      </c>
      <c r="G15" s="675" t="s">
        <v>93</v>
      </c>
      <c r="H15" s="676"/>
      <c r="I15" s="88"/>
      <c r="J15" s="58"/>
    </row>
    <row r="16" spans="1:10" ht="20.100000000000001" customHeight="1" x14ac:dyDescent="0.25">
      <c r="A16" s="89" t="s">
        <v>94</v>
      </c>
      <c r="B16" s="90" t="s">
        <v>95</v>
      </c>
      <c r="C16" s="91"/>
      <c r="D16" s="88"/>
      <c r="E16" s="412" t="str">
        <f>IF('3- Assiette Calcul Ps'!$I$7&lt;'3- Assiette Calcul Ps'!$I$3,D16/'3- Assiette Calcul Ps'!$I$3*'3- Assiette Calcul Ps'!$I$7,"")</f>
        <v/>
      </c>
      <c r="F16" s="92">
        <v>744</v>
      </c>
      <c r="G16" s="675" t="s">
        <v>96</v>
      </c>
      <c r="H16" s="676"/>
      <c r="I16" s="83"/>
      <c r="J16" s="58"/>
    </row>
    <row r="17" spans="1:19" ht="20.100000000000001" customHeight="1" x14ac:dyDescent="0.25">
      <c r="A17" s="94" t="s">
        <v>97</v>
      </c>
      <c r="B17" s="101" t="s">
        <v>98</v>
      </c>
      <c r="C17" s="102"/>
      <c r="D17" s="83"/>
      <c r="E17" s="413" t="str">
        <f>IF('3- Assiette Calcul Ps'!$I$7&lt;'3- Assiette Calcul Ps'!$I$3,D17/'3- Assiette Calcul Ps'!$I$3*'3- Assiette Calcul Ps'!$I$7,"")</f>
        <v/>
      </c>
      <c r="F17" s="82">
        <v>7451</v>
      </c>
      <c r="G17" s="675" t="s">
        <v>99</v>
      </c>
      <c r="H17" s="676"/>
      <c r="I17" s="88"/>
      <c r="J17" s="58"/>
    </row>
    <row r="18" spans="1:19" ht="20.100000000000001" customHeight="1" x14ac:dyDescent="0.25">
      <c r="A18" s="89" t="s">
        <v>100</v>
      </c>
      <c r="B18" s="90" t="s">
        <v>101</v>
      </c>
      <c r="C18" s="91"/>
      <c r="D18" s="88"/>
      <c r="E18" s="412" t="str">
        <f>IF('3- Assiette Calcul Ps'!$I$7&lt;'3- Assiette Calcul Ps'!$I$3,D18/'3- Assiette Calcul Ps'!$I$3*'3- Assiette Calcul Ps'!$I$7,"")</f>
        <v/>
      </c>
      <c r="F18" s="92">
        <v>7452</v>
      </c>
      <c r="G18" s="675" t="s">
        <v>102</v>
      </c>
      <c r="H18" s="676"/>
      <c r="I18" s="83"/>
      <c r="J18" s="58"/>
    </row>
    <row r="19" spans="1:19" ht="20.100000000000001" customHeight="1" x14ac:dyDescent="0.25">
      <c r="A19" s="89" t="s">
        <v>103</v>
      </c>
      <c r="B19" s="90" t="s">
        <v>104</v>
      </c>
      <c r="C19" s="91"/>
      <c r="D19" s="88"/>
      <c r="E19" s="412" t="str">
        <f>IF('3- Assiette Calcul Ps'!$I$7&lt;'3- Assiette Calcul Ps'!$I$3,D19/'3- Assiette Calcul Ps'!$I$3*'3- Assiette Calcul Ps'!$I$7,"")</f>
        <v/>
      </c>
      <c r="F19" s="82">
        <v>746</v>
      </c>
      <c r="G19" s="675" t="s">
        <v>105</v>
      </c>
      <c r="H19" s="676"/>
      <c r="I19" s="88"/>
      <c r="J19" s="58"/>
    </row>
    <row r="20" spans="1:19" ht="20.100000000000001" customHeight="1" x14ac:dyDescent="0.25">
      <c r="A20" s="97" t="s">
        <v>106</v>
      </c>
      <c r="B20" s="98" t="s">
        <v>107</v>
      </c>
      <c r="C20" s="74"/>
      <c r="D20" s="99"/>
      <c r="E20" s="414" t="str">
        <f>IF('3- Assiette Calcul Ps'!$I$7&lt;'3- Assiette Calcul Ps'!$I$3,D20/'3- Assiette Calcul Ps'!$I$3*'3- Assiette Calcul Ps'!$I$7,"")</f>
        <v/>
      </c>
      <c r="F20" s="82">
        <v>747</v>
      </c>
      <c r="G20" s="673" t="s">
        <v>108</v>
      </c>
      <c r="H20" s="674"/>
      <c r="I20" s="88"/>
      <c r="J20" s="58"/>
    </row>
    <row r="21" spans="1:19" ht="20.100000000000001" customHeight="1" x14ac:dyDescent="0.25">
      <c r="A21" s="103">
        <v>64</v>
      </c>
      <c r="B21" s="104" t="s">
        <v>109</v>
      </c>
      <c r="C21" s="105"/>
      <c r="D21" s="96">
        <f>SUM(D22:D25)</f>
        <v>0</v>
      </c>
      <c r="E21" s="415" t="str">
        <f>IF('3- Assiette Calcul Ps'!$I$7&lt;'3- Assiette Calcul Ps'!$I$3,D21/'3- Assiette Calcul Ps'!$I$3*'3- Assiette Calcul Ps'!$I$7,"")</f>
        <v/>
      </c>
      <c r="F21" s="82">
        <v>748</v>
      </c>
      <c r="G21" s="675" t="s">
        <v>110</v>
      </c>
      <c r="H21" s="676"/>
      <c r="I21" s="88"/>
      <c r="J21" s="58"/>
    </row>
    <row r="22" spans="1:19" ht="20.100000000000001" customHeight="1" x14ac:dyDescent="0.25">
      <c r="A22" s="106" t="s">
        <v>47</v>
      </c>
      <c r="B22" s="107" t="s">
        <v>95</v>
      </c>
      <c r="C22" s="108"/>
      <c r="D22" s="109"/>
      <c r="E22" s="416" t="str">
        <f>IF('3- Assiette Calcul Ps'!$I$7&lt;'3- Assiette Calcul Ps'!$I$3,D22/'3- Assiette Calcul Ps'!$I$3*'3- Assiette Calcul Ps'!$I$7,"")</f>
        <v/>
      </c>
      <c r="F22" s="110"/>
      <c r="G22" s="677"/>
      <c r="H22" s="678"/>
      <c r="I22" s="111"/>
      <c r="J22" s="58"/>
    </row>
    <row r="23" spans="1:19" ht="20.100000000000001" customHeight="1" x14ac:dyDescent="0.25">
      <c r="A23" s="106" t="s">
        <v>48</v>
      </c>
      <c r="B23" s="107" t="s">
        <v>98</v>
      </c>
      <c r="C23" s="108"/>
      <c r="D23" s="109"/>
      <c r="E23" s="416" t="str">
        <f>IF('3- Assiette Calcul Ps'!$I$7&lt;'3- Assiette Calcul Ps'!$I$3,D23/'3- Assiette Calcul Ps'!$I$3*'3- Assiette Calcul Ps'!$I$7,"")</f>
        <v/>
      </c>
      <c r="F23" s="110"/>
      <c r="G23" s="679"/>
      <c r="H23" s="680"/>
      <c r="I23" s="112"/>
      <c r="J23" s="58"/>
    </row>
    <row r="24" spans="1:19" ht="20.100000000000001" customHeight="1" x14ac:dyDescent="0.25">
      <c r="A24" s="89" t="s">
        <v>49</v>
      </c>
      <c r="B24" s="90" t="s">
        <v>101</v>
      </c>
      <c r="C24" s="91"/>
      <c r="D24" s="88"/>
      <c r="E24" s="412" t="str">
        <f>IF('3- Assiette Calcul Ps'!$I$7&lt;'3- Assiette Calcul Ps'!$I$3,D24/'3- Assiette Calcul Ps'!$I$3*'3- Assiette Calcul Ps'!$I$7,"")</f>
        <v/>
      </c>
      <c r="F24" s="110"/>
      <c r="G24" s="679"/>
      <c r="H24" s="680"/>
      <c r="I24" s="112"/>
      <c r="J24" s="58"/>
    </row>
    <row r="25" spans="1:19" ht="20.100000000000001" customHeight="1" x14ac:dyDescent="0.25">
      <c r="A25" s="97" t="s">
        <v>111</v>
      </c>
      <c r="B25" s="98" t="s">
        <v>112</v>
      </c>
      <c r="C25" s="74"/>
      <c r="D25" s="99"/>
      <c r="E25" s="414" t="str">
        <f>IF('3- Assiette Calcul Ps'!$I$7&lt;'3- Assiette Calcul Ps'!$I$3,D25/'3- Assiette Calcul Ps'!$I$3*'3- Assiette Calcul Ps'!$I$7,"")</f>
        <v/>
      </c>
      <c r="F25" s="110"/>
      <c r="G25" s="694"/>
      <c r="H25" s="695"/>
      <c r="I25" s="113"/>
      <c r="J25" s="58"/>
    </row>
    <row r="26" spans="1:19" ht="20.100000000000001" customHeight="1" x14ac:dyDescent="0.25">
      <c r="A26" s="78">
        <v>65</v>
      </c>
      <c r="B26" s="79" t="s">
        <v>113</v>
      </c>
      <c r="C26" s="114"/>
      <c r="D26" s="81"/>
      <c r="E26" s="410" t="str">
        <f>IF('3- Assiette Calcul Ps'!$I$7&lt;'3- Assiette Calcul Ps'!$I$3,D26/'3- Assiette Calcul Ps'!$I$3*'3- Assiette Calcul Ps'!$I$7,"")</f>
        <v/>
      </c>
      <c r="F26" s="115">
        <v>75</v>
      </c>
      <c r="G26" s="652" t="s">
        <v>114</v>
      </c>
      <c r="H26" s="653"/>
      <c r="I26" s="81"/>
      <c r="J26" s="58"/>
    </row>
    <row r="27" spans="1:19" ht="20.100000000000001" customHeight="1" x14ac:dyDescent="0.25">
      <c r="A27" s="78">
        <v>66</v>
      </c>
      <c r="B27" s="79" t="s">
        <v>115</v>
      </c>
      <c r="C27" s="114"/>
      <c r="D27" s="81"/>
      <c r="E27" s="410" t="str">
        <f>IF('3- Assiette Calcul Ps'!$I$7&lt;'3- Assiette Calcul Ps'!$I$3,D27/'3- Assiette Calcul Ps'!$I$3*'3- Assiette Calcul Ps'!$I$7,"")</f>
        <v/>
      </c>
      <c r="F27" s="115">
        <v>76</v>
      </c>
      <c r="G27" s="652" t="s">
        <v>116</v>
      </c>
      <c r="H27" s="653"/>
      <c r="I27" s="81"/>
      <c r="J27" s="58"/>
    </row>
    <row r="28" spans="1:19" ht="20.100000000000001" customHeight="1" x14ac:dyDescent="0.25">
      <c r="A28" s="78">
        <v>67</v>
      </c>
      <c r="B28" s="79" t="s">
        <v>117</v>
      </c>
      <c r="C28" s="114"/>
      <c r="D28" s="81"/>
      <c r="E28" s="410" t="str">
        <f>IF('3- Assiette Calcul Ps'!$I$7&lt;'3- Assiette Calcul Ps'!$I$3,D28/'3- Assiette Calcul Ps'!$I$3*'3- Assiette Calcul Ps'!$I$7,"")</f>
        <v/>
      </c>
      <c r="F28" s="115">
        <v>77</v>
      </c>
      <c r="G28" s="652" t="s">
        <v>118</v>
      </c>
      <c r="H28" s="653"/>
      <c r="I28" s="81"/>
      <c r="J28" s="58"/>
    </row>
    <row r="29" spans="1:19" ht="20.100000000000001" customHeight="1" x14ac:dyDescent="0.25">
      <c r="A29" s="78">
        <v>68</v>
      </c>
      <c r="B29" s="79" t="s">
        <v>119</v>
      </c>
      <c r="C29" s="114"/>
      <c r="D29" s="81"/>
      <c r="E29" s="410" t="str">
        <f>IF('3- Assiette Calcul Ps'!$I$7&lt;'3- Assiette Calcul Ps'!$I$3,D29/'3- Assiette Calcul Ps'!$I$3*'3- Assiette Calcul Ps'!$I$7,"")</f>
        <v/>
      </c>
      <c r="F29" s="115">
        <v>78</v>
      </c>
      <c r="G29" s="652" t="s">
        <v>120</v>
      </c>
      <c r="H29" s="653"/>
      <c r="I29" s="81"/>
      <c r="J29" s="58"/>
    </row>
    <row r="30" spans="1:19" ht="20.100000000000001" customHeight="1" thickBot="1" x14ac:dyDescent="0.3">
      <c r="A30" s="116">
        <v>69</v>
      </c>
      <c r="B30" s="117" t="s">
        <v>121</v>
      </c>
      <c r="C30" s="118"/>
      <c r="D30" s="119"/>
      <c r="E30" s="417" t="str">
        <f>IF('3- Assiette Calcul Ps'!$I$7&lt;'3- Assiette Calcul Ps'!$I$3,D30/'3- Assiette Calcul Ps'!$I$3*'3- Assiette Calcul Ps'!$I$7,"")</f>
        <v/>
      </c>
      <c r="F30" s="120">
        <v>79</v>
      </c>
      <c r="G30" s="654" t="s">
        <v>122</v>
      </c>
      <c r="H30" s="655"/>
      <c r="I30" s="119"/>
      <c r="J30" s="58"/>
    </row>
    <row r="31" spans="1:19" ht="20.100000000000001" customHeight="1" thickTop="1" x14ac:dyDescent="0.25">
      <c r="A31" s="656" t="s">
        <v>123</v>
      </c>
      <c r="B31" s="657"/>
      <c r="C31" s="658"/>
      <c r="D31" s="121">
        <f>D8+D9+D10+D15+D21+D26+D27+D28+D29+D30</f>
        <v>0</v>
      </c>
      <c r="E31" s="418" t="str">
        <f>IF('3- Assiette Calcul Ps'!$I$7&lt;'3- Assiette Calcul Ps'!$I$3,D31/'3- Assiette Calcul Ps'!$I$3*'3- Assiette Calcul Ps'!$I$7,"")</f>
        <v/>
      </c>
      <c r="F31" s="659" t="s">
        <v>123</v>
      </c>
      <c r="G31" s="660"/>
      <c r="H31" s="661"/>
      <c r="I31" s="121">
        <f>I8+I12+I26+I27+I28+I29+I30</f>
        <v>0</v>
      </c>
      <c r="J31" s="58"/>
    </row>
    <row r="32" spans="1:19" ht="20.100000000000001" customHeight="1" thickBot="1" x14ac:dyDescent="0.3">
      <c r="A32" s="122">
        <v>86</v>
      </c>
      <c r="B32" s="123" t="s">
        <v>124</v>
      </c>
      <c r="C32" s="118"/>
      <c r="D32" s="124"/>
      <c r="E32" s="419" t="str">
        <f>IF('3- Assiette Calcul Ps'!$I$7&lt;'3- Assiette Calcul Ps'!$I$3,D32/'3- Assiette Calcul Ps'!$I$3*'3- Assiette Calcul Ps'!$I$7,"")</f>
        <v/>
      </c>
      <c r="F32" s="125">
        <v>87</v>
      </c>
      <c r="G32" s="662" t="s">
        <v>125</v>
      </c>
      <c r="H32" s="663"/>
      <c r="I32" s="124"/>
      <c r="J32" s="58"/>
      <c r="K32" s="681" t="s">
        <v>232</v>
      </c>
      <c r="L32" s="681"/>
      <c r="M32" s="681"/>
      <c r="N32" s="681"/>
      <c r="O32" s="681"/>
      <c r="P32" s="681"/>
      <c r="Q32" s="681"/>
      <c r="R32" s="681"/>
      <c r="S32" s="681"/>
    </row>
    <row r="33" spans="1:19" ht="20.100000000000001" customHeight="1" thickTop="1" thickBot="1" x14ac:dyDescent="0.3">
      <c r="A33" s="664" t="s">
        <v>126</v>
      </c>
      <c r="B33" s="665"/>
      <c r="C33" s="666"/>
      <c r="D33" s="126">
        <f>D31+D32</f>
        <v>0</v>
      </c>
      <c r="E33" s="420" t="e">
        <f>E31+E32</f>
        <v>#VALUE!</v>
      </c>
      <c r="F33" s="667" t="s">
        <v>127</v>
      </c>
      <c r="G33" s="668"/>
      <c r="H33" s="669"/>
      <c r="I33" s="126">
        <f>I31+I32</f>
        <v>0</v>
      </c>
      <c r="J33" s="58"/>
      <c r="K33" s="681"/>
      <c r="L33" s="681"/>
      <c r="M33" s="681"/>
      <c r="N33" s="681"/>
      <c r="O33" s="681"/>
      <c r="P33" s="681"/>
      <c r="Q33" s="681"/>
      <c r="R33" s="681"/>
      <c r="S33" s="681"/>
    </row>
    <row r="34" spans="1:19" ht="20.100000000000001" customHeight="1" thickBot="1" x14ac:dyDescent="0.3">
      <c r="A34" s="670" t="s">
        <v>128</v>
      </c>
      <c r="B34" s="671"/>
      <c r="C34" s="672"/>
      <c r="D34" s="127">
        <f>IF(I31&gt;D31,ABS(I31-D31),0)</f>
        <v>0</v>
      </c>
      <c r="E34" s="421" t="e">
        <f>IF(I33&gt;E33,ABS(I33-E33),0)</f>
        <v>#VALUE!</v>
      </c>
      <c r="F34" s="670" t="s">
        <v>129</v>
      </c>
      <c r="G34" s="671"/>
      <c r="H34" s="672"/>
      <c r="I34" s="127">
        <f>IF(I33&lt;D33,ABS(I33-D33),0)</f>
        <v>0</v>
      </c>
      <c r="J34" s="58"/>
      <c r="K34" s="681"/>
      <c r="L34" s="681"/>
      <c r="M34" s="681"/>
      <c r="N34" s="681"/>
      <c r="O34" s="681"/>
      <c r="P34" s="681"/>
      <c r="Q34" s="681"/>
      <c r="R34" s="681"/>
      <c r="S34" s="681"/>
    </row>
    <row r="35" spans="1:19" x14ac:dyDescent="0.25">
      <c r="A35" s="58"/>
      <c r="B35" s="58"/>
      <c r="C35" s="58"/>
      <c r="D35" s="58"/>
      <c r="E35" s="58"/>
      <c r="F35" s="128"/>
      <c r="G35" s="128"/>
      <c r="H35" s="57"/>
      <c r="I35" s="57"/>
      <c r="J35" s="58"/>
      <c r="K35" s="681"/>
      <c r="L35" s="681"/>
      <c r="M35" s="681"/>
      <c r="N35" s="681"/>
      <c r="O35" s="681"/>
      <c r="P35" s="681"/>
      <c r="Q35" s="681"/>
      <c r="R35" s="681"/>
      <c r="S35" s="681"/>
    </row>
    <row r="36" spans="1:19" x14ac:dyDescent="0.25">
      <c r="A36" s="129"/>
      <c r="B36" s="129"/>
      <c r="C36" s="129"/>
      <c r="D36" s="129"/>
      <c r="E36" s="129"/>
      <c r="F36" s="130"/>
      <c r="G36" s="130"/>
      <c r="H36" s="57"/>
      <c r="I36" s="57"/>
      <c r="J36" s="58"/>
      <c r="K36" s="681"/>
      <c r="L36" s="681"/>
      <c r="M36" s="681"/>
      <c r="N36" s="681"/>
      <c r="O36" s="681"/>
      <c r="P36" s="681"/>
      <c r="Q36" s="681"/>
      <c r="R36" s="681"/>
      <c r="S36" s="681"/>
    </row>
    <row r="37" spans="1:19" x14ac:dyDescent="0.25">
      <c r="A37" s="63" t="s">
        <v>130</v>
      </c>
      <c r="B37" s="58"/>
      <c r="C37" s="58"/>
      <c r="D37" s="58"/>
      <c r="E37" s="58"/>
      <c r="F37" s="58"/>
      <c r="G37" s="58"/>
      <c r="H37" s="57"/>
      <c r="I37" s="57"/>
      <c r="J37" s="58"/>
    </row>
    <row r="38" spans="1:19" x14ac:dyDescent="0.25">
      <c r="A38" s="643"/>
      <c r="B38" s="644"/>
      <c r="C38" s="644"/>
      <c r="D38" s="644"/>
      <c r="E38" s="644"/>
      <c r="F38" s="644"/>
      <c r="G38" s="644"/>
      <c r="H38" s="644"/>
      <c r="I38" s="645"/>
      <c r="J38" s="58"/>
    </row>
    <row r="39" spans="1:19" x14ac:dyDescent="0.25">
      <c r="A39" s="646"/>
      <c r="B39" s="647"/>
      <c r="C39" s="647"/>
      <c r="D39" s="647"/>
      <c r="E39" s="647"/>
      <c r="F39" s="647"/>
      <c r="G39" s="647"/>
      <c r="H39" s="647"/>
      <c r="I39" s="648"/>
      <c r="J39" s="58"/>
    </row>
    <row r="40" spans="1:19" x14ac:dyDescent="0.25">
      <c r="A40" s="646"/>
      <c r="B40" s="647"/>
      <c r="C40" s="647"/>
      <c r="D40" s="647"/>
      <c r="E40" s="647"/>
      <c r="F40" s="647"/>
      <c r="G40" s="647"/>
      <c r="H40" s="647"/>
      <c r="I40" s="648"/>
      <c r="J40" s="58"/>
    </row>
    <row r="41" spans="1:19" x14ac:dyDescent="0.25">
      <c r="A41" s="646"/>
      <c r="B41" s="647"/>
      <c r="C41" s="647"/>
      <c r="D41" s="647"/>
      <c r="E41" s="647"/>
      <c r="F41" s="647"/>
      <c r="G41" s="647"/>
      <c r="H41" s="647"/>
      <c r="I41" s="648"/>
      <c r="J41" s="58"/>
    </row>
    <row r="42" spans="1:19" x14ac:dyDescent="0.25">
      <c r="A42" s="646"/>
      <c r="B42" s="647"/>
      <c r="C42" s="647"/>
      <c r="D42" s="647"/>
      <c r="E42" s="647"/>
      <c r="F42" s="647"/>
      <c r="G42" s="647"/>
      <c r="H42" s="647"/>
      <c r="I42" s="648"/>
      <c r="J42" s="58"/>
    </row>
    <row r="43" spans="1:19" x14ac:dyDescent="0.25">
      <c r="A43" s="646"/>
      <c r="B43" s="647"/>
      <c r="C43" s="647"/>
      <c r="D43" s="647"/>
      <c r="E43" s="647"/>
      <c r="F43" s="647"/>
      <c r="G43" s="647"/>
      <c r="H43" s="647"/>
      <c r="I43" s="648"/>
      <c r="J43" s="58"/>
    </row>
    <row r="44" spans="1:19" x14ac:dyDescent="0.25">
      <c r="A44" s="646"/>
      <c r="B44" s="647"/>
      <c r="C44" s="647"/>
      <c r="D44" s="647"/>
      <c r="E44" s="647"/>
      <c r="F44" s="647"/>
      <c r="G44" s="647"/>
      <c r="H44" s="647"/>
      <c r="I44" s="648"/>
      <c r="J44" s="58"/>
    </row>
    <row r="45" spans="1:19" x14ac:dyDescent="0.25">
      <c r="A45" s="646"/>
      <c r="B45" s="647"/>
      <c r="C45" s="647"/>
      <c r="D45" s="647"/>
      <c r="E45" s="647"/>
      <c r="F45" s="647"/>
      <c r="G45" s="647"/>
      <c r="H45" s="647"/>
      <c r="I45" s="648"/>
      <c r="J45" s="58"/>
    </row>
    <row r="46" spans="1:19" x14ac:dyDescent="0.25">
      <c r="A46" s="649"/>
      <c r="B46" s="650"/>
      <c r="C46" s="650"/>
      <c r="D46" s="650"/>
      <c r="E46" s="650"/>
      <c r="F46" s="650"/>
      <c r="G46" s="650"/>
      <c r="H46" s="650"/>
      <c r="I46" s="651"/>
      <c r="J46" s="58"/>
    </row>
    <row r="47" spans="1:19" x14ac:dyDescent="0.25">
      <c r="A47" s="58"/>
      <c r="B47" s="58"/>
      <c r="C47" s="58"/>
      <c r="D47" s="58"/>
      <c r="E47" s="58"/>
      <c r="F47" s="58"/>
      <c r="G47" s="58"/>
      <c r="H47" s="58"/>
      <c r="I47" s="58"/>
      <c r="J47" s="58"/>
    </row>
    <row r="48" spans="1:19" x14ac:dyDescent="0.25">
      <c r="A48" s="58"/>
      <c r="B48" s="58"/>
      <c r="C48" s="58"/>
      <c r="D48" s="58"/>
      <c r="E48" s="58"/>
      <c r="F48" s="58"/>
      <c r="G48" s="58"/>
      <c r="H48" s="58"/>
      <c r="I48" s="58"/>
      <c r="J48" s="58"/>
    </row>
    <row r="49" spans="1:10" x14ac:dyDescent="0.25">
      <c r="A49" s="58"/>
      <c r="B49" s="58"/>
      <c r="C49" s="58"/>
      <c r="D49" s="58"/>
      <c r="E49" s="58"/>
      <c r="F49" s="58"/>
      <c r="G49" s="58"/>
      <c r="H49" s="58"/>
      <c r="I49" s="58"/>
      <c r="J49" s="58"/>
    </row>
    <row r="50" spans="1:10" x14ac:dyDescent="0.25">
      <c r="A50" s="58"/>
      <c r="B50" s="58"/>
      <c r="C50" s="58"/>
      <c r="D50" s="58"/>
      <c r="E50" s="58"/>
      <c r="F50" s="58"/>
      <c r="G50" s="58"/>
      <c r="H50" s="58"/>
      <c r="I50" s="58"/>
      <c r="J50" s="58"/>
    </row>
    <row r="51" spans="1:10" x14ac:dyDescent="0.25">
      <c r="A51" s="58"/>
      <c r="B51" s="58"/>
      <c r="C51" s="58"/>
      <c r="D51" s="58"/>
      <c r="E51" s="58"/>
      <c r="F51" s="58"/>
      <c r="G51" s="58"/>
      <c r="H51" s="58"/>
      <c r="I51" s="58"/>
      <c r="J51" s="58"/>
    </row>
    <row r="52" spans="1:10" x14ac:dyDescent="0.25">
      <c r="A52" s="58"/>
      <c r="B52" s="58"/>
      <c r="C52" s="58"/>
      <c r="D52" s="58"/>
      <c r="E52" s="58"/>
      <c r="F52" s="58"/>
      <c r="G52" s="58"/>
      <c r="H52" s="58"/>
      <c r="I52" s="58"/>
      <c r="J52" s="58"/>
    </row>
    <row r="53" spans="1:10" x14ac:dyDescent="0.25">
      <c r="A53" s="58"/>
      <c r="B53" s="58"/>
      <c r="C53" s="58"/>
      <c r="D53" s="58"/>
      <c r="E53" s="58"/>
      <c r="F53" s="58"/>
      <c r="G53" s="58"/>
      <c r="H53" s="58"/>
      <c r="I53" s="58"/>
      <c r="J53" s="58"/>
    </row>
    <row r="54" spans="1:10" x14ac:dyDescent="0.25">
      <c r="A54" s="58"/>
      <c r="B54" s="58"/>
      <c r="C54" s="58"/>
      <c r="D54" s="58"/>
      <c r="E54" s="58"/>
      <c r="F54" s="58"/>
      <c r="G54" s="58"/>
      <c r="H54" s="58"/>
      <c r="I54" s="58"/>
      <c r="J54" s="58"/>
    </row>
  </sheetData>
  <mergeCells count="39">
    <mergeCell ref="K32:S36"/>
    <mergeCell ref="G13:H13"/>
    <mergeCell ref="B1:I1"/>
    <mergeCell ref="B2:I2"/>
    <mergeCell ref="B4:I4"/>
    <mergeCell ref="B5:I5"/>
    <mergeCell ref="A7:D7"/>
    <mergeCell ref="F7:I7"/>
    <mergeCell ref="G8:H8"/>
    <mergeCell ref="G9:H9"/>
    <mergeCell ref="G10:H10"/>
    <mergeCell ref="G11:H11"/>
    <mergeCell ref="G12:H12"/>
    <mergeCell ref="B3:I3"/>
    <mergeCell ref="G25:H25"/>
    <mergeCell ref="G14:H14"/>
    <mergeCell ref="G15:H15"/>
    <mergeCell ref="G16:H16"/>
    <mergeCell ref="G17:H17"/>
    <mergeCell ref="G18:H18"/>
    <mergeCell ref="G19:H19"/>
    <mergeCell ref="G20:H20"/>
    <mergeCell ref="G21:H21"/>
    <mergeCell ref="G22:H22"/>
    <mergeCell ref="G23:H23"/>
    <mergeCell ref="G24:H24"/>
    <mergeCell ref="A38:I46"/>
    <mergeCell ref="G26:H26"/>
    <mergeCell ref="G27:H27"/>
    <mergeCell ref="G28:H28"/>
    <mergeCell ref="G29:H29"/>
    <mergeCell ref="G30:H30"/>
    <mergeCell ref="A31:C31"/>
    <mergeCell ref="F31:H31"/>
    <mergeCell ref="G32:H32"/>
    <mergeCell ref="A33:C33"/>
    <mergeCell ref="F33:H33"/>
    <mergeCell ref="A34:C34"/>
    <mergeCell ref="F34:H34"/>
  </mergeCells>
  <pageMargins left="0.7" right="0.7" top="0.75" bottom="0.75" header="0.3" footer="0.3"/>
  <pageSetup paperSize="9" scale="57" fitToHeight="0" orientation="portrait" horizontalDpi="4294967293" verticalDpi="0" r:id="rId1"/>
  <ignoredErrors>
    <ignoredError sqref="E33"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8"/>
  <sheetViews>
    <sheetView topLeftCell="A38" zoomScaleNormal="100" workbookViewId="0">
      <selection activeCell="B10" sqref="B10:D10"/>
    </sheetView>
  </sheetViews>
  <sheetFormatPr baseColWidth="10" defaultColWidth="11.42578125" defaultRowHeight="15" x14ac:dyDescent="0.25"/>
  <cols>
    <col min="1" max="8" width="14.42578125" style="56" customWidth="1"/>
    <col min="9" max="16384" width="11.42578125" style="56"/>
  </cols>
  <sheetData>
    <row r="1" spans="1:8" ht="20.25" x14ac:dyDescent="0.3">
      <c r="A1" s="55"/>
      <c r="B1" s="682" t="s">
        <v>53</v>
      </c>
      <c r="C1" s="682"/>
      <c r="D1" s="682"/>
      <c r="E1" s="682"/>
      <c r="F1" s="682"/>
      <c r="G1" s="682"/>
      <c r="H1" s="682"/>
    </row>
    <row r="2" spans="1:8" ht="20.25" x14ac:dyDescent="0.3">
      <c r="A2" s="55"/>
      <c r="B2" s="682" t="s">
        <v>54</v>
      </c>
      <c r="C2" s="682"/>
      <c r="D2" s="682"/>
      <c r="E2" s="682"/>
      <c r="F2" s="682"/>
      <c r="G2" s="682"/>
      <c r="H2" s="682"/>
    </row>
    <row r="3" spans="1:8" ht="20.25" customHeight="1" x14ac:dyDescent="0.25">
      <c r="A3" s="55"/>
      <c r="B3" s="684"/>
      <c r="C3" s="684"/>
      <c r="D3" s="684"/>
      <c r="E3" s="684"/>
      <c r="F3" s="684"/>
      <c r="G3" s="684"/>
      <c r="H3" s="684"/>
    </row>
    <row r="4" spans="1:8" ht="18" customHeight="1" x14ac:dyDescent="0.25">
      <c r="A4" s="55"/>
      <c r="B4" s="704" t="s">
        <v>163</v>
      </c>
      <c r="C4" s="705"/>
      <c r="D4" s="705"/>
      <c r="E4" s="705"/>
      <c r="F4" s="705"/>
      <c r="G4" s="705"/>
      <c r="H4" s="705"/>
    </row>
    <row r="5" spans="1:8" x14ac:dyDescent="0.25">
      <c r="A5" s="55"/>
      <c r="B5" s="705"/>
      <c r="C5" s="705"/>
      <c r="D5" s="705"/>
      <c r="E5" s="705"/>
      <c r="F5" s="705"/>
      <c r="G5" s="705"/>
      <c r="H5" s="705"/>
    </row>
    <row r="6" spans="1:8" x14ac:dyDescent="0.25">
      <c r="A6" s="55"/>
      <c r="B6" s="60"/>
      <c r="C6" s="60"/>
      <c r="D6" s="60"/>
      <c r="E6" s="60"/>
      <c r="F6" s="60"/>
      <c r="G6" s="60"/>
      <c r="H6" s="60"/>
    </row>
    <row r="7" spans="1:8" s="287" customFormat="1" ht="15.75" thickBot="1" x14ac:dyDescent="0.3">
      <c r="A7" s="55"/>
      <c r="B7" s="60"/>
      <c r="C7" s="60"/>
      <c r="D7" s="60"/>
      <c r="E7" s="60"/>
      <c r="F7" s="60"/>
      <c r="G7" s="60"/>
      <c r="H7" s="60"/>
    </row>
    <row r="8" spans="1:8" ht="15.75" thickBot="1" x14ac:dyDescent="0.3">
      <c r="A8" s="57"/>
      <c r="C8" s="61" t="s">
        <v>55</v>
      </c>
      <c r="D8" s="709" cm="1">
        <f t="array" ref="D8:H8">'1- Identification'!D8:H8</f>
        <v>0</v>
      </c>
      <c r="E8" s="710">
        <v>0</v>
      </c>
      <c r="F8" s="710">
        <v>0</v>
      </c>
      <c r="G8" s="710">
        <v>0</v>
      </c>
      <c r="H8" s="711">
        <v>0</v>
      </c>
    </row>
    <row r="9" spans="1:8" ht="9" customHeight="1" thickBot="1" x14ac:dyDescent="0.3">
      <c r="A9" s="57"/>
      <c r="B9" s="57"/>
      <c r="C9" s="57"/>
      <c r="D9" s="57"/>
      <c r="E9" s="57"/>
      <c r="F9" s="57"/>
      <c r="G9" s="57"/>
      <c r="H9" s="57"/>
    </row>
    <row r="10" spans="1:8" ht="15.75" thickBot="1" x14ac:dyDescent="0.3">
      <c r="A10" s="62" t="s">
        <v>56</v>
      </c>
      <c r="B10" s="706"/>
      <c r="C10" s="707"/>
      <c r="D10" s="708"/>
      <c r="E10" s="62" t="s">
        <v>57</v>
      </c>
      <c r="F10" s="706"/>
      <c r="G10" s="707"/>
      <c r="H10" s="708"/>
    </row>
    <row r="11" spans="1:8" ht="15.75" thickBot="1" x14ac:dyDescent="0.3">
      <c r="A11" s="57"/>
      <c r="B11" s="57"/>
      <c r="C11" s="57"/>
      <c r="D11" s="57"/>
      <c r="E11" s="57"/>
      <c r="F11" s="57"/>
      <c r="G11" s="57"/>
      <c r="H11" s="57"/>
    </row>
    <row r="12" spans="1:8" ht="15.75" thickBot="1" x14ac:dyDescent="0.3">
      <c r="A12" s="57" t="s">
        <v>58</v>
      </c>
      <c r="B12" s="57"/>
      <c r="C12" s="57"/>
      <c r="D12" s="706"/>
      <c r="E12" s="708"/>
      <c r="F12" s="57"/>
      <c r="G12" s="57"/>
      <c r="H12" s="57"/>
    </row>
    <row r="13" spans="1:8" ht="15.75" thickBot="1" x14ac:dyDescent="0.3">
      <c r="A13" s="57" t="s">
        <v>59</v>
      </c>
      <c r="B13" s="57"/>
      <c r="C13" s="57"/>
      <c r="D13" s="57"/>
      <c r="E13" s="57"/>
      <c r="F13" s="706"/>
      <c r="G13" s="708"/>
      <c r="H13" s="57"/>
    </row>
    <row r="14" spans="1:8" ht="15.75" thickBot="1" x14ac:dyDescent="0.3">
      <c r="A14" s="57"/>
      <c r="B14" s="57"/>
      <c r="C14" s="57"/>
      <c r="D14" s="57"/>
      <c r="E14" s="57"/>
      <c r="F14" s="57"/>
      <c r="G14" s="57"/>
      <c r="H14" s="57"/>
    </row>
    <row r="15" spans="1:8" ht="15.75" thickBot="1" x14ac:dyDescent="0.3">
      <c r="A15" s="63" t="s">
        <v>60</v>
      </c>
      <c r="B15" s="57"/>
      <c r="C15" s="712"/>
      <c r="D15" s="713"/>
      <c r="E15" s="713"/>
      <c r="F15" s="713"/>
      <c r="G15" s="713"/>
      <c r="H15" s="714"/>
    </row>
    <row r="16" spans="1:8" x14ac:dyDescent="0.25">
      <c r="A16" s="57"/>
      <c r="B16" s="57"/>
      <c r="C16" s="57"/>
      <c r="D16" s="57"/>
      <c r="E16" s="57"/>
      <c r="F16" s="57"/>
      <c r="G16" s="57"/>
      <c r="H16" s="57"/>
    </row>
    <row r="17" spans="1:8" ht="15.75" thickBot="1" x14ac:dyDescent="0.3">
      <c r="A17" s="63" t="s">
        <v>61</v>
      </c>
      <c r="B17" s="57"/>
      <c r="C17" s="57"/>
      <c r="D17" s="57"/>
      <c r="E17" s="57"/>
      <c r="F17" s="57"/>
      <c r="G17" s="57"/>
      <c r="H17" s="57"/>
    </row>
    <row r="18" spans="1:8" x14ac:dyDescent="0.25">
      <c r="A18" s="715"/>
      <c r="B18" s="716"/>
      <c r="C18" s="716"/>
      <c r="D18" s="716"/>
      <c r="E18" s="716"/>
      <c r="F18" s="716"/>
      <c r="G18" s="716"/>
      <c r="H18" s="717"/>
    </row>
    <row r="19" spans="1:8" x14ac:dyDescent="0.25">
      <c r="A19" s="718"/>
      <c r="B19" s="719"/>
      <c r="C19" s="719"/>
      <c r="D19" s="719"/>
      <c r="E19" s="719"/>
      <c r="F19" s="719"/>
      <c r="G19" s="719"/>
      <c r="H19" s="720"/>
    </row>
    <row r="20" spans="1:8" x14ac:dyDescent="0.25">
      <c r="A20" s="718"/>
      <c r="B20" s="719"/>
      <c r="C20" s="719"/>
      <c r="D20" s="719"/>
      <c r="E20" s="719"/>
      <c r="F20" s="719"/>
      <c r="G20" s="719"/>
      <c r="H20" s="720"/>
    </row>
    <row r="21" spans="1:8" x14ac:dyDescent="0.25">
      <c r="A21" s="718"/>
      <c r="B21" s="719"/>
      <c r="C21" s="719"/>
      <c r="D21" s="719"/>
      <c r="E21" s="719"/>
      <c r="F21" s="719"/>
      <c r="G21" s="719"/>
      <c r="H21" s="720"/>
    </row>
    <row r="22" spans="1:8" x14ac:dyDescent="0.25">
      <c r="A22" s="718"/>
      <c r="B22" s="719"/>
      <c r="C22" s="719"/>
      <c r="D22" s="719"/>
      <c r="E22" s="719"/>
      <c r="F22" s="719"/>
      <c r="G22" s="719"/>
      <c r="H22" s="720"/>
    </row>
    <row r="23" spans="1:8" ht="15.75" thickBot="1" x14ac:dyDescent="0.3">
      <c r="A23" s="721"/>
      <c r="B23" s="722"/>
      <c r="C23" s="722"/>
      <c r="D23" s="722"/>
      <c r="E23" s="722"/>
      <c r="F23" s="722"/>
      <c r="G23" s="722"/>
      <c r="H23" s="723"/>
    </row>
    <row r="24" spans="1:8" x14ac:dyDescent="0.25">
      <c r="B24" s="57"/>
      <c r="C24" s="57"/>
      <c r="D24" s="57"/>
      <c r="E24" s="57"/>
      <c r="F24" s="57"/>
      <c r="G24" s="57"/>
      <c r="H24" s="57"/>
    </row>
    <row r="25" spans="1:8" ht="15.75" thickBot="1" x14ac:dyDescent="0.3">
      <c r="A25" s="63" t="s">
        <v>62</v>
      </c>
      <c r="B25" s="57"/>
      <c r="C25" s="57"/>
      <c r="D25" s="57"/>
      <c r="E25" s="57"/>
      <c r="F25" s="57"/>
      <c r="G25" s="57"/>
      <c r="H25" s="57"/>
    </row>
    <row r="26" spans="1:8" x14ac:dyDescent="0.25">
      <c r="A26" s="715"/>
      <c r="B26" s="716"/>
      <c r="C26" s="716"/>
      <c r="D26" s="716"/>
      <c r="E26" s="716"/>
      <c r="F26" s="716"/>
      <c r="G26" s="716"/>
      <c r="H26" s="717"/>
    </row>
    <row r="27" spans="1:8" x14ac:dyDescent="0.25">
      <c r="A27" s="718"/>
      <c r="B27" s="719"/>
      <c r="C27" s="719"/>
      <c r="D27" s="719"/>
      <c r="E27" s="719"/>
      <c r="F27" s="719"/>
      <c r="G27" s="719"/>
      <c r="H27" s="720"/>
    </row>
    <row r="28" spans="1:8" x14ac:dyDescent="0.25">
      <c r="A28" s="718"/>
      <c r="B28" s="719"/>
      <c r="C28" s="719"/>
      <c r="D28" s="719"/>
      <c r="E28" s="719"/>
      <c r="F28" s="719"/>
      <c r="G28" s="719"/>
      <c r="H28" s="720"/>
    </row>
    <row r="29" spans="1:8" x14ac:dyDescent="0.25">
      <c r="A29" s="718"/>
      <c r="B29" s="719"/>
      <c r="C29" s="719"/>
      <c r="D29" s="719"/>
      <c r="E29" s="719"/>
      <c r="F29" s="719"/>
      <c r="G29" s="719"/>
      <c r="H29" s="720"/>
    </row>
    <row r="30" spans="1:8" x14ac:dyDescent="0.25">
      <c r="A30" s="718"/>
      <c r="B30" s="719"/>
      <c r="C30" s="719"/>
      <c r="D30" s="719"/>
      <c r="E30" s="719"/>
      <c r="F30" s="719"/>
      <c r="G30" s="719"/>
      <c r="H30" s="720"/>
    </row>
    <row r="31" spans="1:8" ht="15.75" thickBot="1" x14ac:dyDescent="0.3">
      <c r="A31" s="721"/>
      <c r="B31" s="722"/>
      <c r="C31" s="722"/>
      <c r="D31" s="722"/>
      <c r="E31" s="722"/>
      <c r="F31" s="722"/>
      <c r="G31" s="722"/>
      <c r="H31" s="723"/>
    </row>
    <row r="32" spans="1:8" x14ac:dyDescent="0.25">
      <c r="A32" s="64"/>
      <c r="B32" s="64"/>
      <c r="C32" s="64"/>
      <c r="D32" s="64"/>
      <c r="E32" s="64"/>
      <c r="F32" s="64"/>
      <c r="G32" s="64"/>
      <c r="H32" s="64"/>
    </row>
    <row r="33" spans="1:8" ht="15.75" thickBot="1" x14ac:dyDescent="0.3">
      <c r="A33" s="65" t="s">
        <v>63</v>
      </c>
      <c r="B33" s="66"/>
      <c r="C33" s="66"/>
      <c r="D33" s="55"/>
      <c r="E33" s="55"/>
      <c r="F33" s="55"/>
      <c r="G33" s="55"/>
      <c r="H33" s="55"/>
    </row>
    <row r="34" spans="1:8" x14ac:dyDescent="0.25">
      <c r="A34" s="66"/>
      <c r="B34" s="61" t="s">
        <v>64</v>
      </c>
      <c r="C34" s="510"/>
      <c r="D34" s="511"/>
      <c r="E34" s="511"/>
      <c r="F34" s="511"/>
      <c r="G34" s="511"/>
      <c r="H34" s="701"/>
    </row>
    <row r="35" spans="1:8" x14ac:dyDescent="0.25">
      <c r="A35" s="66"/>
      <c r="B35" s="61"/>
      <c r="C35" s="557"/>
      <c r="D35" s="558"/>
      <c r="E35" s="558"/>
      <c r="F35" s="558"/>
      <c r="G35" s="558"/>
      <c r="H35" s="703"/>
    </row>
    <row r="36" spans="1:8" x14ac:dyDescent="0.25">
      <c r="A36" s="66"/>
      <c r="B36" s="61"/>
      <c r="C36" s="557"/>
      <c r="D36" s="558"/>
      <c r="E36" s="558"/>
      <c r="F36" s="558"/>
      <c r="G36" s="558"/>
      <c r="H36" s="703"/>
    </row>
    <row r="37" spans="1:8" ht="15.75" thickBot="1" x14ac:dyDescent="0.3">
      <c r="A37" s="66"/>
      <c r="B37" s="61"/>
      <c r="C37" s="536"/>
      <c r="D37" s="537"/>
      <c r="E37" s="537"/>
      <c r="F37" s="537"/>
      <c r="G37" s="537"/>
      <c r="H37" s="702"/>
    </row>
    <row r="38" spans="1:8" ht="15.75" thickBot="1" x14ac:dyDescent="0.3">
      <c r="A38" s="66"/>
      <c r="B38" s="61"/>
      <c r="C38" s="67"/>
      <c r="D38" s="67"/>
      <c r="E38" s="67"/>
      <c r="F38" s="67"/>
      <c r="G38" s="67"/>
      <c r="H38" s="67"/>
    </row>
    <row r="39" spans="1:8" ht="26.25" customHeight="1" x14ac:dyDescent="0.25">
      <c r="A39" s="696" t="s">
        <v>65</v>
      </c>
      <c r="B39" s="697"/>
      <c r="C39" s="510"/>
      <c r="D39" s="511"/>
      <c r="E39" s="511"/>
      <c r="F39" s="511"/>
      <c r="G39" s="511"/>
      <c r="H39" s="701"/>
    </row>
    <row r="40" spans="1:8" ht="26.25" customHeight="1" x14ac:dyDescent="0.25">
      <c r="A40" s="696"/>
      <c r="B40" s="697"/>
      <c r="C40" s="557"/>
      <c r="D40" s="558"/>
      <c r="E40" s="558"/>
      <c r="F40" s="558"/>
      <c r="G40" s="558"/>
      <c r="H40" s="703"/>
    </row>
    <row r="41" spans="1:8" x14ac:dyDescent="0.25">
      <c r="A41" s="698"/>
      <c r="B41" s="697"/>
      <c r="C41" s="557"/>
      <c r="D41" s="558"/>
      <c r="E41" s="558"/>
      <c r="F41" s="558"/>
      <c r="G41" s="558"/>
      <c r="H41" s="703"/>
    </row>
    <row r="42" spans="1:8" ht="7.5" customHeight="1" thickBot="1" x14ac:dyDescent="0.3">
      <c r="A42" s="698"/>
      <c r="B42" s="697"/>
      <c r="C42" s="536"/>
      <c r="D42" s="537"/>
      <c r="E42" s="537"/>
      <c r="F42" s="537"/>
      <c r="G42" s="537"/>
      <c r="H42" s="702"/>
    </row>
    <row r="43" spans="1:8" ht="15.75" thickBot="1" x14ac:dyDescent="0.3">
      <c r="A43" s="66"/>
      <c r="B43" s="61"/>
      <c r="C43" s="199"/>
      <c r="D43" s="67"/>
      <c r="E43" s="67"/>
      <c r="F43" s="67"/>
      <c r="G43" s="67"/>
      <c r="H43" s="67"/>
    </row>
    <row r="44" spans="1:8" x14ac:dyDescent="0.25">
      <c r="A44" s="66"/>
      <c r="B44" s="68" t="s">
        <v>66</v>
      </c>
      <c r="C44" s="510"/>
      <c r="D44" s="511"/>
      <c r="E44" s="511"/>
      <c r="F44" s="511"/>
      <c r="G44" s="511"/>
      <c r="H44" s="701"/>
    </row>
    <row r="45" spans="1:8" ht="15.75" thickBot="1" x14ac:dyDescent="0.3">
      <c r="A45" s="66"/>
      <c r="B45" s="61"/>
      <c r="C45" s="536"/>
      <c r="D45" s="537"/>
      <c r="E45" s="537"/>
      <c r="F45" s="537"/>
      <c r="G45" s="537"/>
      <c r="H45" s="702"/>
    </row>
    <row r="46" spans="1:8" ht="15.75" thickBot="1" x14ac:dyDescent="0.3">
      <c r="A46" s="66"/>
      <c r="B46" s="61"/>
      <c r="C46" s="67"/>
      <c r="D46" s="67"/>
      <c r="E46" s="67"/>
      <c r="F46" s="67"/>
      <c r="G46" s="67"/>
      <c r="H46" s="67"/>
    </row>
    <row r="47" spans="1:8" ht="15.75" thickBot="1" x14ac:dyDescent="0.3">
      <c r="A47" s="699" t="s">
        <v>67</v>
      </c>
      <c r="B47" s="699"/>
      <c r="C47" s="699"/>
      <c r="D47" s="700"/>
      <c r="E47" s="556"/>
      <c r="F47" s="513"/>
      <c r="G47" s="55"/>
      <c r="H47" s="55"/>
    </row>
    <row r="48" spans="1:8" ht="15.75" thickBot="1" x14ac:dyDescent="0.3">
      <c r="A48" s="135"/>
      <c r="B48" s="55"/>
      <c r="C48" s="134" t="s">
        <v>68</v>
      </c>
      <c r="D48" s="231"/>
      <c r="E48" s="232"/>
      <c r="F48" s="233"/>
    </row>
    <row r="49" spans="1:8" x14ac:dyDescent="0.25">
      <c r="B49" s="55"/>
      <c r="C49" s="59"/>
      <c r="D49" s="69"/>
      <c r="E49" s="69"/>
      <c r="F49" s="69"/>
    </row>
    <row r="50" spans="1:8" ht="15.75" thickBot="1" x14ac:dyDescent="0.3">
      <c r="A50" s="65" t="s">
        <v>69</v>
      </c>
      <c r="B50" s="55"/>
      <c r="C50" s="59"/>
      <c r="D50" s="69"/>
      <c r="E50" s="69"/>
      <c r="F50" s="69"/>
    </row>
    <row r="51" spans="1:8" ht="15.75" thickBot="1" x14ac:dyDescent="0.3">
      <c r="A51" s="70" t="s">
        <v>70</v>
      </c>
      <c r="B51" s="55"/>
      <c r="C51" s="59"/>
      <c r="D51" s="69"/>
      <c r="E51" s="556"/>
      <c r="F51" s="513"/>
      <c r="G51" s="269"/>
    </row>
    <row r="52" spans="1:8" ht="15.75" thickBot="1" x14ac:dyDescent="0.3">
      <c r="A52" s="70"/>
      <c r="B52" s="55"/>
      <c r="C52" s="59"/>
      <c r="D52" s="69"/>
      <c r="E52" s="198"/>
      <c r="F52" s="198"/>
    </row>
    <row r="53" spans="1:8" ht="15.75" thickBot="1" x14ac:dyDescent="0.3">
      <c r="A53" s="70" t="s">
        <v>71</v>
      </c>
      <c r="B53" s="55"/>
      <c r="C53" s="556"/>
      <c r="D53" s="512"/>
      <c r="E53" s="512"/>
      <c r="F53" s="512"/>
      <c r="G53" s="512"/>
      <c r="H53" s="513"/>
    </row>
    <row r="54" spans="1:8" x14ac:dyDescent="0.25">
      <c r="A54" s="70"/>
      <c r="B54" s="55"/>
      <c r="C54" s="69"/>
      <c r="D54" s="69"/>
      <c r="E54" s="69"/>
      <c r="F54" s="69"/>
      <c r="G54" s="69"/>
      <c r="H54" s="69"/>
    </row>
    <row r="55" spans="1:8" x14ac:dyDescent="0.25">
      <c r="A55" s="70"/>
      <c r="B55" s="55"/>
      <c r="C55" s="69"/>
      <c r="D55" s="69"/>
      <c r="E55" s="69"/>
      <c r="F55" s="69"/>
      <c r="G55" s="69"/>
      <c r="H55" s="69"/>
    </row>
    <row r="56" spans="1:8" x14ac:dyDescent="0.25">
      <c r="A56" s="55"/>
      <c r="B56" s="55"/>
      <c r="C56" s="55"/>
      <c r="D56" s="55"/>
      <c r="E56" s="55"/>
    </row>
    <row r="57" spans="1:8" x14ac:dyDescent="0.25">
      <c r="A57" s="55"/>
      <c r="B57" s="55"/>
      <c r="C57" s="55"/>
      <c r="D57" s="55"/>
      <c r="E57" s="55"/>
    </row>
    <row r="58" spans="1:8" x14ac:dyDescent="0.25">
      <c r="A58" s="55"/>
      <c r="B58" s="55"/>
      <c r="C58" s="55"/>
      <c r="D58" s="55"/>
      <c r="E58" s="55"/>
      <c r="H58" s="55"/>
    </row>
  </sheetData>
  <mergeCells count="47">
    <mergeCell ref="C34:D34"/>
    <mergeCell ref="D12:E12"/>
    <mergeCell ref="F13:G13"/>
    <mergeCell ref="C15:H15"/>
    <mergeCell ref="A18:H23"/>
    <mergeCell ref="A26:H31"/>
    <mergeCell ref="E34:F34"/>
    <mergeCell ref="G34:H34"/>
    <mergeCell ref="C35:D35"/>
    <mergeCell ref="E35:F35"/>
    <mergeCell ref="G35:H35"/>
    <mergeCell ref="C36:D36"/>
    <mergeCell ref="E36:F36"/>
    <mergeCell ref="G36:H36"/>
    <mergeCell ref="C40:D40"/>
    <mergeCell ref="E40:F40"/>
    <mergeCell ref="C37:D37"/>
    <mergeCell ref="E37:F37"/>
    <mergeCell ref="G37:H37"/>
    <mergeCell ref="E41:F41"/>
    <mergeCell ref="G41:H41"/>
    <mergeCell ref="C42:D42"/>
    <mergeCell ref="E42:F42"/>
    <mergeCell ref="G42:H42"/>
    <mergeCell ref="B1:H1"/>
    <mergeCell ref="B2:H2"/>
    <mergeCell ref="B3:H3"/>
    <mergeCell ref="B4:H5"/>
    <mergeCell ref="B10:D10"/>
    <mergeCell ref="F10:H10"/>
    <mergeCell ref="D8:H8"/>
    <mergeCell ref="C53:H53"/>
    <mergeCell ref="A39:B42"/>
    <mergeCell ref="A47:D47"/>
    <mergeCell ref="E47:F47"/>
    <mergeCell ref="E51:F51"/>
    <mergeCell ref="C44:D44"/>
    <mergeCell ref="E44:F44"/>
    <mergeCell ref="G44:H44"/>
    <mergeCell ref="C45:D45"/>
    <mergeCell ref="E45:F45"/>
    <mergeCell ref="G45:H45"/>
    <mergeCell ref="C39:D39"/>
    <mergeCell ref="E39:F39"/>
    <mergeCell ref="G39:H39"/>
    <mergeCell ref="G40:H40"/>
    <mergeCell ref="C41:D41"/>
  </mergeCells>
  <pageMargins left="0.7" right="0.7" top="0.75" bottom="0.75" header="0.3" footer="0.3"/>
  <pageSetup paperSize="9" scale="77" fitToHeight="0" orientation="portrait" horizontalDpi="4294967293"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7" zoomScaleNormal="100" workbookViewId="0">
      <selection activeCell="C6" sqref="C6:C11"/>
    </sheetView>
  </sheetViews>
  <sheetFormatPr baseColWidth="10" defaultColWidth="11.42578125" defaultRowHeight="15" x14ac:dyDescent="0.25"/>
  <cols>
    <col min="1" max="1" width="43" customWidth="1"/>
    <col min="2" max="2" width="25.85546875" customWidth="1"/>
    <col min="3" max="3" width="17" customWidth="1"/>
    <col min="4" max="4" width="17.5703125" customWidth="1"/>
    <col min="5" max="5" width="12.85546875" customWidth="1"/>
    <col min="6" max="6" width="15.5703125" style="284" customWidth="1"/>
    <col min="7" max="7" width="13.5703125" style="284" customWidth="1"/>
    <col min="8" max="8" width="11.42578125" style="284"/>
    <col min="257" max="257" width="43" customWidth="1"/>
    <col min="258" max="258" width="14.140625" bestFit="1" customWidth="1"/>
    <col min="259" max="259" width="13.42578125" customWidth="1"/>
    <col min="513" max="513" width="43" customWidth="1"/>
    <col min="514" max="514" width="14.140625" bestFit="1" customWidth="1"/>
    <col min="515" max="515" width="13.42578125" customWidth="1"/>
    <col min="769" max="769" width="43" customWidth="1"/>
    <col min="770" max="770" width="14.140625" bestFit="1" customWidth="1"/>
    <col min="771" max="771" width="13.42578125" customWidth="1"/>
    <col min="1025" max="1025" width="43" customWidth="1"/>
    <col min="1026" max="1026" width="14.140625" bestFit="1" customWidth="1"/>
    <col min="1027" max="1027" width="13.42578125" customWidth="1"/>
    <col min="1281" max="1281" width="43" customWidth="1"/>
    <col min="1282" max="1282" width="14.140625" bestFit="1" customWidth="1"/>
    <col min="1283" max="1283" width="13.42578125" customWidth="1"/>
    <col min="1537" max="1537" width="43" customWidth="1"/>
    <col min="1538" max="1538" width="14.140625" bestFit="1" customWidth="1"/>
    <col min="1539" max="1539" width="13.42578125" customWidth="1"/>
    <col min="1793" max="1793" width="43" customWidth="1"/>
    <col min="1794" max="1794" width="14.140625" bestFit="1" customWidth="1"/>
    <col min="1795" max="1795" width="13.42578125" customWidth="1"/>
    <col min="2049" max="2049" width="43" customWidth="1"/>
    <col min="2050" max="2050" width="14.140625" bestFit="1" customWidth="1"/>
    <col min="2051" max="2051" width="13.42578125" customWidth="1"/>
    <col min="2305" max="2305" width="43" customWidth="1"/>
    <col min="2306" max="2306" width="14.140625" bestFit="1" customWidth="1"/>
    <col min="2307" max="2307" width="13.42578125" customWidth="1"/>
    <col min="2561" max="2561" width="43" customWidth="1"/>
    <col min="2562" max="2562" width="14.140625" bestFit="1" customWidth="1"/>
    <col min="2563" max="2563" width="13.42578125" customWidth="1"/>
    <col min="2817" max="2817" width="43" customWidth="1"/>
    <col min="2818" max="2818" width="14.140625" bestFit="1" customWidth="1"/>
    <col min="2819" max="2819" width="13.42578125" customWidth="1"/>
    <col min="3073" max="3073" width="43" customWidth="1"/>
    <col min="3074" max="3074" width="14.140625" bestFit="1" customWidth="1"/>
    <col min="3075" max="3075" width="13.42578125" customWidth="1"/>
    <col min="3329" max="3329" width="43" customWidth="1"/>
    <col min="3330" max="3330" width="14.140625" bestFit="1" customWidth="1"/>
    <col min="3331" max="3331" width="13.42578125" customWidth="1"/>
    <col min="3585" max="3585" width="43" customWidth="1"/>
    <col min="3586" max="3586" width="14.140625" bestFit="1" customWidth="1"/>
    <col min="3587" max="3587" width="13.42578125" customWidth="1"/>
    <col min="3841" max="3841" width="43" customWidth="1"/>
    <col min="3842" max="3842" width="14.140625" bestFit="1" customWidth="1"/>
    <col min="3843" max="3843" width="13.42578125" customWidth="1"/>
    <col min="4097" max="4097" width="43" customWidth="1"/>
    <col min="4098" max="4098" width="14.140625" bestFit="1" customWidth="1"/>
    <col min="4099" max="4099" width="13.42578125" customWidth="1"/>
    <col min="4353" max="4353" width="43" customWidth="1"/>
    <col min="4354" max="4354" width="14.140625" bestFit="1" customWidth="1"/>
    <col min="4355" max="4355" width="13.42578125" customWidth="1"/>
    <col min="4609" max="4609" width="43" customWidth="1"/>
    <col min="4610" max="4610" width="14.140625" bestFit="1" customWidth="1"/>
    <col min="4611" max="4611" width="13.42578125" customWidth="1"/>
    <col min="4865" max="4865" width="43" customWidth="1"/>
    <col min="4866" max="4866" width="14.140625" bestFit="1" customWidth="1"/>
    <col min="4867" max="4867" width="13.42578125" customWidth="1"/>
    <col min="5121" max="5121" width="43" customWidth="1"/>
    <col min="5122" max="5122" width="14.140625" bestFit="1" customWidth="1"/>
    <col min="5123" max="5123" width="13.42578125" customWidth="1"/>
    <col min="5377" max="5377" width="43" customWidth="1"/>
    <col min="5378" max="5378" width="14.140625" bestFit="1" customWidth="1"/>
    <col min="5379" max="5379" width="13.42578125" customWidth="1"/>
    <col min="5633" max="5633" width="43" customWidth="1"/>
    <col min="5634" max="5634" width="14.140625" bestFit="1" customWidth="1"/>
    <col min="5635" max="5635" width="13.42578125" customWidth="1"/>
    <col min="5889" max="5889" width="43" customWidth="1"/>
    <col min="5890" max="5890" width="14.140625" bestFit="1" customWidth="1"/>
    <col min="5891" max="5891" width="13.42578125" customWidth="1"/>
    <col min="6145" max="6145" width="43" customWidth="1"/>
    <col min="6146" max="6146" width="14.140625" bestFit="1" customWidth="1"/>
    <col min="6147" max="6147" width="13.42578125" customWidth="1"/>
    <col min="6401" max="6401" width="43" customWidth="1"/>
    <col min="6402" max="6402" width="14.140625" bestFit="1" customWidth="1"/>
    <col min="6403" max="6403" width="13.42578125" customWidth="1"/>
    <col min="6657" max="6657" width="43" customWidth="1"/>
    <col min="6658" max="6658" width="14.140625" bestFit="1" customWidth="1"/>
    <col min="6659" max="6659" width="13.42578125" customWidth="1"/>
    <col min="6913" max="6913" width="43" customWidth="1"/>
    <col min="6914" max="6914" width="14.140625" bestFit="1" customWidth="1"/>
    <col min="6915" max="6915" width="13.42578125" customWidth="1"/>
    <col min="7169" max="7169" width="43" customWidth="1"/>
    <col min="7170" max="7170" width="14.140625" bestFit="1" customWidth="1"/>
    <col min="7171" max="7171" width="13.42578125" customWidth="1"/>
    <col min="7425" max="7425" width="43" customWidth="1"/>
    <col min="7426" max="7426" width="14.140625" bestFit="1" customWidth="1"/>
    <col min="7427" max="7427" width="13.42578125" customWidth="1"/>
    <col min="7681" max="7681" width="43" customWidth="1"/>
    <col min="7682" max="7682" width="14.140625" bestFit="1" customWidth="1"/>
    <col min="7683" max="7683" width="13.42578125" customWidth="1"/>
    <col min="7937" max="7937" width="43" customWidth="1"/>
    <col min="7938" max="7938" width="14.140625" bestFit="1" customWidth="1"/>
    <col min="7939" max="7939" width="13.42578125" customWidth="1"/>
    <col min="8193" max="8193" width="43" customWidth="1"/>
    <col min="8194" max="8194" width="14.140625" bestFit="1" customWidth="1"/>
    <col min="8195" max="8195" width="13.42578125" customWidth="1"/>
    <col min="8449" max="8449" width="43" customWidth="1"/>
    <col min="8450" max="8450" width="14.140625" bestFit="1" customWidth="1"/>
    <col min="8451" max="8451" width="13.42578125" customWidth="1"/>
    <col min="8705" max="8705" width="43" customWidth="1"/>
    <col min="8706" max="8706" width="14.140625" bestFit="1" customWidth="1"/>
    <col min="8707" max="8707" width="13.42578125" customWidth="1"/>
    <col min="8961" max="8961" width="43" customWidth="1"/>
    <col min="8962" max="8962" width="14.140625" bestFit="1" customWidth="1"/>
    <col min="8963" max="8963" width="13.42578125" customWidth="1"/>
    <col min="9217" max="9217" width="43" customWidth="1"/>
    <col min="9218" max="9218" width="14.140625" bestFit="1" customWidth="1"/>
    <col min="9219" max="9219" width="13.42578125" customWidth="1"/>
    <col min="9473" max="9473" width="43" customWidth="1"/>
    <col min="9474" max="9474" width="14.140625" bestFit="1" customWidth="1"/>
    <col min="9475" max="9475" width="13.42578125" customWidth="1"/>
    <col min="9729" max="9729" width="43" customWidth="1"/>
    <col min="9730" max="9730" width="14.140625" bestFit="1" customWidth="1"/>
    <col min="9731" max="9731" width="13.42578125" customWidth="1"/>
    <col min="9985" max="9985" width="43" customWidth="1"/>
    <col min="9986" max="9986" width="14.140625" bestFit="1" customWidth="1"/>
    <col min="9987" max="9987" width="13.42578125" customWidth="1"/>
    <col min="10241" max="10241" width="43" customWidth="1"/>
    <col min="10242" max="10242" width="14.140625" bestFit="1" customWidth="1"/>
    <col min="10243" max="10243" width="13.42578125" customWidth="1"/>
    <col min="10497" max="10497" width="43" customWidth="1"/>
    <col min="10498" max="10498" width="14.140625" bestFit="1" customWidth="1"/>
    <col min="10499" max="10499" width="13.42578125" customWidth="1"/>
    <col min="10753" max="10753" width="43" customWidth="1"/>
    <col min="10754" max="10754" width="14.140625" bestFit="1" customWidth="1"/>
    <col min="10755" max="10755" width="13.42578125" customWidth="1"/>
    <col min="11009" max="11009" width="43" customWidth="1"/>
    <col min="11010" max="11010" width="14.140625" bestFit="1" customWidth="1"/>
    <col min="11011" max="11011" width="13.42578125" customWidth="1"/>
    <col min="11265" max="11265" width="43" customWidth="1"/>
    <col min="11266" max="11266" width="14.140625" bestFit="1" customWidth="1"/>
    <col min="11267" max="11267" width="13.42578125" customWidth="1"/>
    <col min="11521" max="11521" width="43" customWidth="1"/>
    <col min="11522" max="11522" width="14.140625" bestFit="1" customWidth="1"/>
    <col min="11523" max="11523" width="13.42578125" customWidth="1"/>
    <col min="11777" max="11777" width="43" customWidth="1"/>
    <col min="11778" max="11778" width="14.140625" bestFit="1" customWidth="1"/>
    <col min="11779" max="11779" width="13.42578125" customWidth="1"/>
    <col min="12033" max="12033" width="43" customWidth="1"/>
    <col min="12034" max="12034" width="14.140625" bestFit="1" customWidth="1"/>
    <col min="12035" max="12035" width="13.42578125" customWidth="1"/>
    <col min="12289" max="12289" width="43" customWidth="1"/>
    <col min="12290" max="12290" width="14.140625" bestFit="1" customWidth="1"/>
    <col min="12291" max="12291" width="13.42578125" customWidth="1"/>
    <col min="12545" max="12545" width="43" customWidth="1"/>
    <col min="12546" max="12546" width="14.140625" bestFit="1" customWidth="1"/>
    <col min="12547" max="12547" width="13.42578125" customWidth="1"/>
    <col min="12801" max="12801" width="43" customWidth="1"/>
    <col min="12802" max="12802" width="14.140625" bestFit="1" customWidth="1"/>
    <col min="12803" max="12803" width="13.42578125" customWidth="1"/>
    <col min="13057" max="13057" width="43" customWidth="1"/>
    <col min="13058" max="13058" width="14.140625" bestFit="1" customWidth="1"/>
    <col min="13059" max="13059" width="13.42578125" customWidth="1"/>
    <col min="13313" max="13313" width="43" customWidth="1"/>
    <col min="13314" max="13314" width="14.140625" bestFit="1" customWidth="1"/>
    <col min="13315" max="13315" width="13.42578125" customWidth="1"/>
    <col min="13569" max="13569" width="43" customWidth="1"/>
    <col min="13570" max="13570" width="14.140625" bestFit="1" customWidth="1"/>
    <col min="13571" max="13571" width="13.42578125" customWidth="1"/>
    <col min="13825" max="13825" width="43" customWidth="1"/>
    <col min="13826" max="13826" width="14.140625" bestFit="1" customWidth="1"/>
    <col min="13827" max="13827" width="13.42578125" customWidth="1"/>
    <col min="14081" max="14081" width="43" customWidth="1"/>
    <col min="14082" max="14082" width="14.140625" bestFit="1" customWidth="1"/>
    <col min="14083" max="14083" width="13.42578125" customWidth="1"/>
    <col min="14337" max="14337" width="43" customWidth="1"/>
    <col min="14338" max="14338" width="14.140625" bestFit="1" customWidth="1"/>
    <col min="14339" max="14339" width="13.42578125" customWidth="1"/>
    <col min="14593" max="14593" width="43" customWidth="1"/>
    <col min="14594" max="14594" width="14.140625" bestFit="1" customWidth="1"/>
    <col min="14595" max="14595" width="13.42578125" customWidth="1"/>
    <col min="14849" max="14849" width="43" customWidth="1"/>
    <col min="14850" max="14850" width="14.140625" bestFit="1" customWidth="1"/>
    <col min="14851" max="14851" width="13.42578125" customWidth="1"/>
    <col min="15105" max="15105" width="43" customWidth="1"/>
    <col min="15106" max="15106" width="14.140625" bestFit="1" customWidth="1"/>
    <col min="15107" max="15107" width="13.42578125" customWidth="1"/>
    <col min="15361" max="15361" width="43" customWidth="1"/>
    <col min="15362" max="15362" width="14.140625" bestFit="1" customWidth="1"/>
    <col min="15363" max="15363" width="13.42578125" customWidth="1"/>
    <col min="15617" max="15617" width="43" customWidth="1"/>
    <col min="15618" max="15618" width="14.140625" bestFit="1" customWidth="1"/>
    <col min="15619" max="15619" width="13.42578125" customWidth="1"/>
    <col min="15873" max="15873" width="43" customWidth="1"/>
    <col min="15874" max="15874" width="14.140625" bestFit="1" customWidth="1"/>
    <col min="15875" max="15875" width="13.42578125" customWidth="1"/>
    <col min="16129" max="16129" width="43" customWidth="1"/>
    <col min="16130" max="16130" width="14.140625" bestFit="1" customWidth="1"/>
    <col min="16131" max="16131" width="13.42578125" customWidth="1"/>
  </cols>
  <sheetData>
    <row r="1" spans="1:9" x14ac:dyDescent="0.25">
      <c r="A1" s="683" t="s">
        <v>206</v>
      </c>
      <c r="B1" s="733"/>
      <c r="C1" s="733"/>
      <c r="D1" s="733"/>
      <c r="E1" s="733"/>
      <c r="F1" s="733"/>
      <c r="G1" s="733"/>
      <c r="H1" s="733"/>
      <c r="I1" s="733"/>
    </row>
    <row r="2" spans="1:9" x14ac:dyDescent="0.25">
      <c r="A2" s="733"/>
      <c r="B2" s="733"/>
      <c r="C2" s="733"/>
      <c r="D2" s="733"/>
      <c r="E2" s="733"/>
      <c r="F2" s="733"/>
      <c r="G2" s="733"/>
      <c r="H2" s="733"/>
      <c r="I2" s="733"/>
    </row>
    <row r="3" spans="1:9" ht="15.75" thickBot="1" x14ac:dyDescent="0.3">
      <c r="F3"/>
      <c r="G3"/>
      <c r="H3"/>
    </row>
    <row r="4" spans="1:9" ht="15.75" thickBot="1" x14ac:dyDescent="0.3">
      <c r="F4" s="285" t="s">
        <v>38</v>
      </c>
      <c r="G4" s="285" t="s">
        <v>38</v>
      </c>
      <c r="H4"/>
    </row>
    <row r="5" spans="1:9" ht="103.5" customHeight="1" thickBot="1" x14ac:dyDescent="0.3">
      <c r="A5" s="282" t="s">
        <v>177</v>
      </c>
      <c r="B5" s="138" t="s">
        <v>222</v>
      </c>
      <c r="C5" s="138" t="s">
        <v>207</v>
      </c>
      <c r="D5" s="138" t="s">
        <v>208</v>
      </c>
      <c r="E5" s="283" t="s">
        <v>209</v>
      </c>
      <c r="F5" s="283" t="s">
        <v>224</v>
      </c>
      <c r="G5" s="283" t="s">
        <v>223</v>
      </c>
      <c r="H5" s="291"/>
      <c r="I5" s="290"/>
    </row>
    <row r="6" spans="1:9" ht="15" customHeight="1" x14ac:dyDescent="0.25">
      <c r="A6" s="286" t="s">
        <v>133</v>
      </c>
      <c r="B6" s="751" t="s">
        <v>135</v>
      </c>
      <c r="C6" s="742"/>
      <c r="D6" s="737"/>
      <c r="E6" s="745"/>
      <c r="F6" s="727" t="e">
        <f>D6/D18</f>
        <v>#DIV/0!</v>
      </c>
      <c r="G6" s="730" t="e">
        <f>E6/E18</f>
        <v>#DIV/0!</v>
      </c>
      <c r="H6"/>
    </row>
    <row r="7" spans="1:9" ht="15" customHeight="1" x14ac:dyDescent="0.25">
      <c r="A7" s="740" t="s">
        <v>134</v>
      </c>
      <c r="B7" s="752"/>
      <c r="C7" s="743"/>
      <c r="D7" s="738"/>
      <c r="E7" s="746"/>
      <c r="F7" s="728"/>
      <c r="G7" s="731"/>
      <c r="H7"/>
    </row>
    <row r="8" spans="1:9" ht="15" customHeight="1" x14ac:dyDescent="0.25">
      <c r="A8" s="740"/>
      <c r="B8" s="752"/>
      <c r="C8" s="743"/>
      <c r="D8" s="738"/>
      <c r="E8" s="746"/>
      <c r="F8" s="728"/>
      <c r="G8" s="731"/>
      <c r="H8"/>
    </row>
    <row r="9" spans="1:9" ht="15" customHeight="1" x14ac:dyDescent="0.25">
      <c r="A9" s="740"/>
      <c r="B9" s="752"/>
      <c r="C9" s="743"/>
      <c r="D9" s="738"/>
      <c r="E9" s="746"/>
      <c r="F9" s="728"/>
      <c r="G9" s="731"/>
      <c r="H9"/>
    </row>
    <row r="10" spans="1:9" ht="15" customHeight="1" x14ac:dyDescent="0.25">
      <c r="A10" s="740"/>
      <c r="B10" s="752"/>
      <c r="C10" s="743"/>
      <c r="D10" s="738"/>
      <c r="E10" s="746"/>
      <c r="F10" s="728"/>
      <c r="G10" s="731"/>
      <c r="H10"/>
    </row>
    <row r="11" spans="1:9" ht="15.75" customHeight="1" thickBot="1" x14ac:dyDescent="0.3">
      <c r="A11" s="741"/>
      <c r="B11" s="753"/>
      <c r="C11" s="744"/>
      <c r="D11" s="739"/>
      <c r="E11" s="747"/>
      <c r="F11" s="729"/>
      <c r="G11" s="732"/>
      <c r="H11"/>
    </row>
    <row r="12" spans="1:9" ht="15" customHeight="1" x14ac:dyDescent="0.25">
      <c r="A12" s="286" t="s">
        <v>136</v>
      </c>
      <c r="B12" s="748" t="s">
        <v>140</v>
      </c>
      <c r="C12" s="734"/>
      <c r="D12" s="737"/>
      <c r="E12" s="737"/>
      <c r="F12" s="756" t="e">
        <f>D12/D18</f>
        <v>#DIV/0!</v>
      </c>
      <c r="G12" s="724" t="e">
        <f>E12/E18</f>
        <v>#DIV/0!</v>
      </c>
      <c r="H12"/>
    </row>
    <row r="13" spans="1:9" x14ac:dyDescent="0.25">
      <c r="A13" s="294" t="s">
        <v>137</v>
      </c>
      <c r="B13" s="749"/>
      <c r="C13" s="735"/>
      <c r="D13" s="738"/>
      <c r="E13" s="738"/>
      <c r="F13" s="757"/>
      <c r="G13" s="725"/>
      <c r="H13"/>
    </row>
    <row r="14" spans="1:9" ht="18.95" customHeight="1" x14ac:dyDescent="0.25">
      <c r="A14" s="294" t="s">
        <v>138</v>
      </c>
      <c r="B14" s="749"/>
      <c r="C14" s="735"/>
      <c r="D14" s="738"/>
      <c r="E14" s="738"/>
      <c r="F14" s="757"/>
      <c r="G14" s="725"/>
      <c r="H14"/>
    </row>
    <row r="15" spans="1:9" ht="30.75" thickBot="1" x14ac:dyDescent="0.3">
      <c r="A15" s="295" t="s">
        <v>139</v>
      </c>
      <c r="B15" s="750"/>
      <c r="C15" s="736"/>
      <c r="D15" s="739"/>
      <c r="E15" s="739"/>
      <c r="F15" s="758"/>
      <c r="G15" s="726"/>
      <c r="H15"/>
    </row>
    <row r="16" spans="1:9" ht="30" x14ac:dyDescent="0.25">
      <c r="A16" s="286" t="s">
        <v>141</v>
      </c>
      <c r="B16" s="751" t="s">
        <v>143</v>
      </c>
      <c r="C16" s="734"/>
      <c r="D16" s="737"/>
      <c r="E16" s="737"/>
      <c r="F16" s="756" t="e">
        <f>D16/D18</f>
        <v>#DIV/0!</v>
      </c>
      <c r="G16" s="724" t="e">
        <f>E16/E18</f>
        <v>#DIV/0!</v>
      </c>
      <c r="H16"/>
    </row>
    <row r="17" spans="1:8" ht="60.75" thickBot="1" x14ac:dyDescent="0.3">
      <c r="A17" s="295" t="s">
        <v>142</v>
      </c>
      <c r="B17" s="753"/>
      <c r="C17" s="736"/>
      <c r="D17" s="739"/>
      <c r="E17" s="739"/>
      <c r="F17" s="758"/>
      <c r="G17" s="726"/>
      <c r="H17"/>
    </row>
    <row r="18" spans="1:8" ht="16.5" customHeight="1" thickBot="1" x14ac:dyDescent="0.3">
      <c r="A18" s="759" t="s">
        <v>225</v>
      </c>
      <c r="B18" s="760"/>
      <c r="C18" s="293">
        <f>SUM(C6:C17)</f>
        <v>0</v>
      </c>
      <c r="D18" s="293">
        <f>SUM(D6:D17)</f>
        <v>0</v>
      </c>
      <c r="E18" s="293">
        <f>SUM(E6:E17)</f>
        <v>0</v>
      </c>
      <c r="F18" s="296" t="e">
        <f>SUM(F6:F17)</f>
        <v>#DIV/0!</v>
      </c>
      <c r="G18" s="296" t="e">
        <f>SUM(G6:G17)</f>
        <v>#DIV/0!</v>
      </c>
      <c r="H18"/>
    </row>
    <row r="19" spans="1:8" x14ac:dyDescent="0.25">
      <c r="F19"/>
      <c r="G19"/>
      <c r="H19"/>
    </row>
    <row r="20" spans="1:8" ht="15.75" thickBot="1" x14ac:dyDescent="0.3">
      <c r="F20"/>
      <c r="G20"/>
      <c r="H20"/>
    </row>
    <row r="21" spans="1:8" s="27" customFormat="1" ht="21.75" customHeight="1" thickBot="1" x14ac:dyDescent="0.3">
      <c r="A21" s="297" t="s">
        <v>195</v>
      </c>
      <c r="B21" s="292">
        <f>'3- Assiette Calcul Ps'!I3</f>
        <v>0</v>
      </c>
    </row>
    <row r="22" spans="1:8" x14ac:dyDescent="0.25">
      <c r="F22"/>
      <c r="G22"/>
      <c r="H22"/>
    </row>
    <row r="23" spans="1:8" x14ac:dyDescent="0.25">
      <c r="A23" s="754" t="s">
        <v>210</v>
      </c>
      <c r="B23" s="755"/>
      <c r="C23" s="755"/>
      <c r="D23" s="755"/>
      <c r="E23" s="755"/>
      <c r="F23" s="755"/>
      <c r="G23"/>
      <c r="H23"/>
    </row>
    <row r="24" spans="1:8" x14ac:dyDescent="0.25">
      <c r="G24"/>
      <c r="H24"/>
    </row>
    <row r="25" spans="1:8" x14ac:dyDescent="0.25">
      <c r="G25"/>
      <c r="H25"/>
    </row>
    <row r="26" spans="1:8" x14ac:dyDescent="0.25">
      <c r="F26"/>
      <c r="G26"/>
      <c r="H26"/>
    </row>
    <row r="27" spans="1:8" x14ac:dyDescent="0.25">
      <c r="F27"/>
      <c r="G27"/>
      <c r="H27"/>
    </row>
    <row r="28" spans="1:8" x14ac:dyDescent="0.25">
      <c r="F28"/>
      <c r="G28"/>
      <c r="H28"/>
    </row>
    <row r="29" spans="1:8" x14ac:dyDescent="0.25">
      <c r="F29"/>
      <c r="G29"/>
      <c r="H29"/>
    </row>
    <row r="30" spans="1:8" x14ac:dyDescent="0.25">
      <c r="F30"/>
      <c r="G30"/>
      <c r="H30"/>
    </row>
    <row r="31" spans="1:8" x14ac:dyDescent="0.25">
      <c r="F31"/>
      <c r="G31"/>
      <c r="H31"/>
    </row>
    <row r="32" spans="1:8" x14ac:dyDescent="0.25">
      <c r="F32"/>
      <c r="G32"/>
      <c r="H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sheetData>
  <mergeCells count="22">
    <mergeCell ref="A23:F23"/>
    <mergeCell ref="F12:F15"/>
    <mergeCell ref="C16:C17"/>
    <mergeCell ref="D16:D17"/>
    <mergeCell ref="E16:E17"/>
    <mergeCell ref="F16:F17"/>
    <mergeCell ref="A18:B18"/>
    <mergeCell ref="G12:G15"/>
    <mergeCell ref="G16:G17"/>
    <mergeCell ref="F6:F11"/>
    <mergeCell ref="G6:G11"/>
    <mergeCell ref="A1:I2"/>
    <mergeCell ref="C12:C15"/>
    <mergeCell ref="D12:D15"/>
    <mergeCell ref="E12:E15"/>
    <mergeCell ref="A7:A11"/>
    <mergeCell ref="C6:C11"/>
    <mergeCell ref="D6:D11"/>
    <mergeCell ref="E6:E11"/>
    <mergeCell ref="B12:B15"/>
    <mergeCell ref="B6:B11"/>
    <mergeCell ref="B16:B17"/>
  </mergeCells>
  <pageMargins left="0.7" right="0.7" top="0.75" bottom="0.75" header="0.3" footer="0.3"/>
  <pageSetup paperSize="9" scale="60"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topLeftCell="A50" zoomScaleNormal="100" workbookViewId="0">
      <selection activeCell="D56" sqref="D56"/>
    </sheetView>
  </sheetViews>
  <sheetFormatPr baseColWidth="10" defaultColWidth="9.140625" defaultRowHeight="14.25" x14ac:dyDescent="0.2"/>
  <cols>
    <col min="1" max="1" width="19.42578125" style="52" customWidth="1"/>
    <col min="2" max="3" width="13.42578125" style="52" customWidth="1"/>
    <col min="4" max="4" width="15.28515625" style="52" bestFit="1" customWidth="1"/>
    <col min="5" max="5" width="17.85546875" style="52" customWidth="1"/>
    <col min="6" max="6" width="20.5703125" style="52" customWidth="1"/>
    <col min="7" max="255" width="9.140625" style="52"/>
    <col min="256" max="256" width="20.5703125" style="52" customWidth="1"/>
    <col min="257" max="257" width="31.5703125" style="52" customWidth="1"/>
    <col min="258" max="259" width="13.42578125" style="52" customWidth="1"/>
    <col min="260" max="260" width="9.140625" style="52"/>
    <col min="261" max="261" width="17.85546875" style="52" customWidth="1"/>
    <col min="262" max="262" width="20.5703125" style="52" customWidth="1"/>
    <col min="263" max="511" width="9.140625" style="52"/>
    <col min="512" max="512" width="20.5703125" style="52" customWidth="1"/>
    <col min="513" max="513" width="31.5703125" style="52" customWidth="1"/>
    <col min="514" max="515" width="13.42578125" style="52" customWidth="1"/>
    <col min="516" max="516" width="9.140625" style="52"/>
    <col min="517" max="517" width="17.85546875" style="52" customWidth="1"/>
    <col min="518" max="518" width="20.5703125" style="52" customWidth="1"/>
    <col min="519" max="767" width="9.140625" style="52"/>
    <col min="768" max="768" width="20.5703125" style="52" customWidth="1"/>
    <col min="769" max="769" width="31.5703125" style="52" customWidth="1"/>
    <col min="770" max="771" width="13.42578125" style="52" customWidth="1"/>
    <col min="772" max="772" width="9.140625" style="52"/>
    <col min="773" max="773" width="17.85546875" style="52" customWidth="1"/>
    <col min="774" max="774" width="20.5703125" style="52" customWidth="1"/>
    <col min="775" max="1023" width="9.140625" style="52"/>
    <col min="1024" max="1024" width="20.5703125" style="52" customWidth="1"/>
    <col min="1025" max="1025" width="31.5703125" style="52" customWidth="1"/>
    <col min="1026" max="1027" width="13.42578125" style="52" customWidth="1"/>
    <col min="1028" max="1028" width="9.140625" style="52"/>
    <col min="1029" max="1029" width="17.85546875" style="52" customWidth="1"/>
    <col min="1030" max="1030" width="20.5703125" style="52" customWidth="1"/>
    <col min="1031" max="1279" width="9.140625" style="52"/>
    <col min="1280" max="1280" width="20.5703125" style="52" customWidth="1"/>
    <col min="1281" max="1281" width="31.5703125" style="52" customWidth="1"/>
    <col min="1282" max="1283" width="13.42578125" style="52" customWidth="1"/>
    <col min="1284" max="1284" width="9.140625" style="52"/>
    <col min="1285" max="1285" width="17.85546875" style="52" customWidth="1"/>
    <col min="1286" max="1286" width="20.5703125" style="52" customWidth="1"/>
    <col min="1287" max="1535" width="9.140625" style="52"/>
    <col min="1536" max="1536" width="20.5703125" style="52" customWidth="1"/>
    <col min="1537" max="1537" width="31.5703125" style="52" customWidth="1"/>
    <col min="1538" max="1539" width="13.42578125" style="52" customWidth="1"/>
    <col min="1540" max="1540" width="9.140625" style="52"/>
    <col min="1541" max="1541" width="17.85546875" style="52" customWidth="1"/>
    <col min="1542" max="1542" width="20.5703125" style="52" customWidth="1"/>
    <col min="1543" max="1791" width="9.140625" style="52"/>
    <col min="1792" max="1792" width="20.5703125" style="52" customWidth="1"/>
    <col min="1793" max="1793" width="31.5703125" style="52" customWidth="1"/>
    <col min="1794" max="1795" width="13.42578125" style="52" customWidth="1"/>
    <col min="1796" max="1796" width="9.140625" style="52"/>
    <col min="1797" max="1797" width="17.85546875" style="52" customWidth="1"/>
    <col min="1798" max="1798" width="20.5703125" style="52" customWidth="1"/>
    <col min="1799" max="2047" width="9.140625" style="52"/>
    <col min="2048" max="2048" width="20.5703125" style="52" customWidth="1"/>
    <col min="2049" max="2049" width="31.5703125" style="52" customWidth="1"/>
    <col min="2050" max="2051" width="13.42578125" style="52" customWidth="1"/>
    <col min="2052" max="2052" width="9.140625" style="52"/>
    <col min="2053" max="2053" width="17.85546875" style="52" customWidth="1"/>
    <col min="2054" max="2054" width="20.5703125" style="52" customWidth="1"/>
    <col min="2055" max="2303" width="9.140625" style="52"/>
    <col min="2304" max="2304" width="20.5703125" style="52" customWidth="1"/>
    <col min="2305" max="2305" width="31.5703125" style="52" customWidth="1"/>
    <col min="2306" max="2307" width="13.42578125" style="52" customWidth="1"/>
    <col min="2308" max="2308" width="9.140625" style="52"/>
    <col min="2309" max="2309" width="17.85546875" style="52" customWidth="1"/>
    <col min="2310" max="2310" width="20.5703125" style="52" customWidth="1"/>
    <col min="2311" max="2559" width="9.140625" style="52"/>
    <col min="2560" max="2560" width="20.5703125" style="52" customWidth="1"/>
    <col min="2561" max="2561" width="31.5703125" style="52" customWidth="1"/>
    <col min="2562" max="2563" width="13.42578125" style="52" customWidth="1"/>
    <col min="2564" max="2564" width="9.140625" style="52"/>
    <col min="2565" max="2565" width="17.85546875" style="52" customWidth="1"/>
    <col min="2566" max="2566" width="20.5703125" style="52" customWidth="1"/>
    <col min="2567" max="2815" width="9.140625" style="52"/>
    <col min="2816" max="2816" width="20.5703125" style="52" customWidth="1"/>
    <col min="2817" max="2817" width="31.5703125" style="52" customWidth="1"/>
    <col min="2818" max="2819" width="13.42578125" style="52" customWidth="1"/>
    <col min="2820" max="2820" width="9.140625" style="52"/>
    <col min="2821" max="2821" width="17.85546875" style="52" customWidth="1"/>
    <col min="2822" max="2822" width="20.5703125" style="52" customWidth="1"/>
    <col min="2823" max="3071" width="9.140625" style="52"/>
    <col min="3072" max="3072" width="20.5703125" style="52" customWidth="1"/>
    <col min="3073" max="3073" width="31.5703125" style="52" customWidth="1"/>
    <col min="3074" max="3075" width="13.42578125" style="52" customWidth="1"/>
    <col min="3076" max="3076" width="9.140625" style="52"/>
    <col min="3077" max="3077" width="17.85546875" style="52" customWidth="1"/>
    <col min="3078" max="3078" width="20.5703125" style="52" customWidth="1"/>
    <col min="3079" max="3327" width="9.140625" style="52"/>
    <col min="3328" max="3328" width="20.5703125" style="52" customWidth="1"/>
    <col min="3329" max="3329" width="31.5703125" style="52" customWidth="1"/>
    <col min="3330" max="3331" width="13.42578125" style="52" customWidth="1"/>
    <col min="3332" max="3332" width="9.140625" style="52"/>
    <col min="3333" max="3333" width="17.85546875" style="52" customWidth="1"/>
    <col min="3334" max="3334" width="20.5703125" style="52" customWidth="1"/>
    <col min="3335" max="3583" width="9.140625" style="52"/>
    <col min="3584" max="3584" width="20.5703125" style="52" customWidth="1"/>
    <col min="3585" max="3585" width="31.5703125" style="52" customWidth="1"/>
    <col min="3586" max="3587" width="13.42578125" style="52" customWidth="1"/>
    <col min="3588" max="3588" width="9.140625" style="52"/>
    <col min="3589" max="3589" width="17.85546875" style="52" customWidth="1"/>
    <col min="3590" max="3590" width="20.5703125" style="52" customWidth="1"/>
    <col min="3591" max="3839" width="9.140625" style="52"/>
    <col min="3840" max="3840" width="20.5703125" style="52" customWidth="1"/>
    <col min="3841" max="3841" width="31.5703125" style="52" customWidth="1"/>
    <col min="3842" max="3843" width="13.42578125" style="52" customWidth="1"/>
    <col min="3844" max="3844" width="9.140625" style="52"/>
    <col min="3845" max="3845" width="17.85546875" style="52" customWidth="1"/>
    <col min="3846" max="3846" width="20.5703125" style="52" customWidth="1"/>
    <col min="3847" max="4095" width="9.140625" style="52"/>
    <col min="4096" max="4096" width="20.5703125" style="52" customWidth="1"/>
    <col min="4097" max="4097" width="31.5703125" style="52" customWidth="1"/>
    <col min="4098" max="4099" width="13.42578125" style="52" customWidth="1"/>
    <col min="4100" max="4100" width="9.140625" style="52"/>
    <col min="4101" max="4101" width="17.85546875" style="52" customWidth="1"/>
    <col min="4102" max="4102" width="20.5703125" style="52" customWidth="1"/>
    <col min="4103" max="4351" width="9.140625" style="52"/>
    <col min="4352" max="4352" width="20.5703125" style="52" customWidth="1"/>
    <col min="4353" max="4353" width="31.5703125" style="52" customWidth="1"/>
    <col min="4354" max="4355" width="13.42578125" style="52" customWidth="1"/>
    <col min="4356" max="4356" width="9.140625" style="52"/>
    <col min="4357" max="4357" width="17.85546875" style="52" customWidth="1"/>
    <col min="4358" max="4358" width="20.5703125" style="52" customWidth="1"/>
    <col min="4359" max="4607" width="9.140625" style="52"/>
    <col min="4608" max="4608" width="20.5703125" style="52" customWidth="1"/>
    <col min="4609" max="4609" width="31.5703125" style="52" customWidth="1"/>
    <col min="4610" max="4611" width="13.42578125" style="52" customWidth="1"/>
    <col min="4612" max="4612" width="9.140625" style="52"/>
    <col min="4613" max="4613" width="17.85546875" style="52" customWidth="1"/>
    <col min="4614" max="4614" width="20.5703125" style="52" customWidth="1"/>
    <col min="4615" max="4863" width="9.140625" style="52"/>
    <col min="4864" max="4864" width="20.5703125" style="52" customWidth="1"/>
    <col min="4865" max="4865" width="31.5703125" style="52" customWidth="1"/>
    <col min="4866" max="4867" width="13.42578125" style="52" customWidth="1"/>
    <col min="4868" max="4868" width="9.140625" style="52"/>
    <col min="4869" max="4869" width="17.85546875" style="52" customWidth="1"/>
    <col min="4870" max="4870" width="20.5703125" style="52" customWidth="1"/>
    <col min="4871" max="5119" width="9.140625" style="52"/>
    <col min="5120" max="5120" width="20.5703125" style="52" customWidth="1"/>
    <col min="5121" max="5121" width="31.5703125" style="52" customWidth="1"/>
    <col min="5122" max="5123" width="13.42578125" style="52" customWidth="1"/>
    <col min="5124" max="5124" width="9.140625" style="52"/>
    <col min="5125" max="5125" width="17.85546875" style="52" customWidth="1"/>
    <col min="5126" max="5126" width="20.5703125" style="52" customWidth="1"/>
    <col min="5127" max="5375" width="9.140625" style="52"/>
    <col min="5376" max="5376" width="20.5703125" style="52" customWidth="1"/>
    <col min="5377" max="5377" width="31.5703125" style="52" customWidth="1"/>
    <col min="5378" max="5379" width="13.42578125" style="52" customWidth="1"/>
    <col min="5380" max="5380" width="9.140625" style="52"/>
    <col min="5381" max="5381" width="17.85546875" style="52" customWidth="1"/>
    <col min="5382" max="5382" width="20.5703125" style="52" customWidth="1"/>
    <col min="5383" max="5631" width="9.140625" style="52"/>
    <col min="5632" max="5632" width="20.5703125" style="52" customWidth="1"/>
    <col min="5633" max="5633" width="31.5703125" style="52" customWidth="1"/>
    <col min="5634" max="5635" width="13.42578125" style="52" customWidth="1"/>
    <col min="5636" max="5636" width="9.140625" style="52"/>
    <col min="5637" max="5637" width="17.85546875" style="52" customWidth="1"/>
    <col min="5638" max="5638" width="20.5703125" style="52" customWidth="1"/>
    <col min="5639" max="5887" width="9.140625" style="52"/>
    <col min="5888" max="5888" width="20.5703125" style="52" customWidth="1"/>
    <col min="5889" max="5889" width="31.5703125" style="52" customWidth="1"/>
    <col min="5890" max="5891" width="13.42578125" style="52" customWidth="1"/>
    <col min="5892" max="5892" width="9.140625" style="52"/>
    <col min="5893" max="5893" width="17.85546875" style="52" customWidth="1"/>
    <col min="5894" max="5894" width="20.5703125" style="52" customWidth="1"/>
    <col min="5895" max="6143" width="9.140625" style="52"/>
    <col min="6144" max="6144" width="20.5703125" style="52" customWidth="1"/>
    <col min="6145" max="6145" width="31.5703125" style="52" customWidth="1"/>
    <col min="6146" max="6147" width="13.42578125" style="52" customWidth="1"/>
    <col min="6148" max="6148" width="9.140625" style="52"/>
    <col min="6149" max="6149" width="17.85546875" style="52" customWidth="1"/>
    <col min="6150" max="6150" width="20.5703125" style="52" customWidth="1"/>
    <col min="6151" max="6399" width="9.140625" style="52"/>
    <col min="6400" max="6400" width="20.5703125" style="52" customWidth="1"/>
    <col min="6401" max="6401" width="31.5703125" style="52" customWidth="1"/>
    <col min="6402" max="6403" width="13.42578125" style="52" customWidth="1"/>
    <col min="6404" max="6404" width="9.140625" style="52"/>
    <col min="6405" max="6405" width="17.85546875" style="52" customWidth="1"/>
    <col min="6406" max="6406" width="20.5703125" style="52" customWidth="1"/>
    <col min="6407" max="6655" width="9.140625" style="52"/>
    <col min="6656" max="6656" width="20.5703125" style="52" customWidth="1"/>
    <col min="6657" max="6657" width="31.5703125" style="52" customWidth="1"/>
    <col min="6658" max="6659" width="13.42578125" style="52" customWidth="1"/>
    <col min="6660" max="6660" width="9.140625" style="52"/>
    <col min="6661" max="6661" width="17.85546875" style="52" customWidth="1"/>
    <col min="6662" max="6662" width="20.5703125" style="52" customWidth="1"/>
    <col min="6663" max="6911" width="9.140625" style="52"/>
    <col min="6912" max="6912" width="20.5703125" style="52" customWidth="1"/>
    <col min="6913" max="6913" width="31.5703125" style="52" customWidth="1"/>
    <col min="6914" max="6915" width="13.42578125" style="52" customWidth="1"/>
    <col min="6916" max="6916" width="9.140625" style="52"/>
    <col min="6917" max="6917" width="17.85546875" style="52" customWidth="1"/>
    <col min="6918" max="6918" width="20.5703125" style="52" customWidth="1"/>
    <col min="6919" max="7167" width="9.140625" style="52"/>
    <col min="7168" max="7168" width="20.5703125" style="52" customWidth="1"/>
    <col min="7169" max="7169" width="31.5703125" style="52" customWidth="1"/>
    <col min="7170" max="7171" width="13.42578125" style="52" customWidth="1"/>
    <col min="7172" max="7172" width="9.140625" style="52"/>
    <col min="7173" max="7173" width="17.85546875" style="52" customWidth="1"/>
    <col min="7174" max="7174" width="20.5703125" style="52" customWidth="1"/>
    <col min="7175" max="7423" width="9.140625" style="52"/>
    <col min="7424" max="7424" width="20.5703125" style="52" customWidth="1"/>
    <col min="7425" max="7425" width="31.5703125" style="52" customWidth="1"/>
    <col min="7426" max="7427" width="13.42578125" style="52" customWidth="1"/>
    <col min="7428" max="7428" width="9.140625" style="52"/>
    <col min="7429" max="7429" width="17.85546875" style="52" customWidth="1"/>
    <col min="7430" max="7430" width="20.5703125" style="52" customWidth="1"/>
    <col min="7431" max="7679" width="9.140625" style="52"/>
    <col min="7680" max="7680" width="20.5703125" style="52" customWidth="1"/>
    <col min="7681" max="7681" width="31.5703125" style="52" customWidth="1"/>
    <col min="7682" max="7683" width="13.42578125" style="52" customWidth="1"/>
    <col min="7684" max="7684" width="9.140625" style="52"/>
    <col min="7685" max="7685" width="17.85546875" style="52" customWidth="1"/>
    <col min="7686" max="7686" width="20.5703125" style="52" customWidth="1"/>
    <col min="7687" max="7935" width="9.140625" style="52"/>
    <col min="7936" max="7936" width="20.5703125" style="52" customWidth="1"/>
    <col min="7937" max="7937" width="31.5703125" style="52" customWidth="1"/>
    <col min="7938" max="7939" width="13.42578125" style="52" customWidth="1"/>
    <col min="7940" max="7940" width="9.140625" style="52"/>
    <col min="7941" max="7941" width="17.85546875" style="52" customWidth="1"/>
    <col min="7942" max="7942" width="20.5703125" style="52" customWidth="1"/>
    <col min="7943" max="8191" width="9.140625" style="52"/>
    <col min="8192" max="8192" width="20.5703125" style="52" customWidth="1"/>
    <col min="8193" max="8193" width="31.5703125" style="52" customWidth="1"/>
    <col min="8194" max="8195" width="13.42578125" style="52" customWidth="1"/>
    <col min="8196" max="8196" width="9.140625" style="52"/>
    <col min="8197" max="8197" width="17.85546875" style="52" customWidth="1"/>
    <col min="8198" max="8198" width="20.5703125" style="52" customWidth="1"/>
    <col min="8199" max="8447" width="9.140625" style="52"/>
    <col min="8448" max="8448" width="20.5703125" style="52" customWidth="1"/>
    <col min="8449" max="8449" width="31.5703125" style="52" customWidth="1"/>
    <col min="8450" max="8451" width="13.42578125" style="52" customWidth="1"/>
    <col min="8452" max="8452" width="9.140625" style="52"/>
    <col min="8453" max="8453" width="17.85546875" style="52" customWidth="1"/>
    <col min="8454" max="8454" width="20.5703125" style="52" customWidth="1"/>
    <col min="8455" max="8703" width="9.140625" style="52"/>
    <col min="8704" max="8704" width="20.5703125" style="52" customWidth="1"/>
    <col min="8705" max="8705" width="31.5703125" style="52" customWidth="1"/>
    <col min="8706" max="8707" width="13.42578125" style="52" customWidth="1"/>
    <col min="8708" max="8708" width="9.140625" style="52"/>
    <col min="8709" max="8709" width="17.85546875" style="52" customWidth="1"/>
    <col min="8710" max="8710" width="20.5703125" style="52" customWidth="1"/>
    <col min="8711" max="8959" width="9.140625" style="52"/>
    <col min="8960" max="8960" width="20.5703125" style="52" customWidth="1"/>
    <col min="8961" max="8961" width="31.5703125" style="52" customWidth="1"/>
    <col min="8962" max="8963" width="13.42578125" style="52" customWidth="1"/>
    <col min="8964" max="8964" width="9.140625" style="52"/>
    <col min="8965" max="8965" width="17.85546875" style="52" customWidth="1"/>
    <col min="8966" max="8966" width="20.5703125" style="52" customWidth="1"/>
    <col min="8967" max="9215" width="9.140625" style="52"/>
    <col min="9216" max="9216" width="20.5703125" style="52" customWidth="1"/>
    <col min="9217" max="9217" width="31.5703125" style="52" customWidth="1"/>
    <col min="9218" max="9219" width="13.42578125" style="52" customWidth="1"/>
    <col min="9220" max="9220" width="9.140625" style="52"/>
    <col min="9221" max="9221" width="17.85546875" style="52" customWidth="1"/>
    <col min="9222" max="9222" width="20.5703125" style="52" customWidth="1"/>
    <col min="9223" max="9471" width="9.140625" style="52"/>
    <col min="9472" max="9472" width="20.5703125" style="52" customWidth="1"/>
    <col min="9473" max="9473" width="31.5703125" style="52" customWidth="1"/>
    <col min="9474" max="9475" width="13.42578125" style="52" customWidth="1"/>
    <col min="9476" max="9476" width="9.140625" style="52"/>
    <col min="9477" max="9477" width="17.85546875" style="52" customWidth="1"/>
    <col min="9478" max="9478" width="20.5703125" style="52" customWidth="1"/>
    <col min="9479" max="9727" width="9.140625" style="52"/>
    <col min="9728" max="9728" width="20.5703125" style="52" customWidth="1"/>
    <col min="9729" max="9729" width="31.5703125" style="52" customWidth="1"/>
    <col min="9730" max="9731" width="13.42578125" style="52" customWidth="1"/>
    <col min="9732" max="9732" width="9.140625" style="52"/>
    <col min="9733" max="9733" width="17.85546875" style="52" customWidth="1"/>
    <col min="9734" max="9734" width="20.5703125" style="52" customWidth="1"/>
    <col min="9735" max="9983" width="9.140625" style="52"/>
    <col min="9984" max="9984" width="20.5703125" style="52" customWidth="1"/>
    <col min="9985" max="9985" width="31.5703125" style="52" customWidth="1"/>
    <col min="9986" max="9987" width="13.42578125" style="52" customWidth="1"/>
    <col min="9988" max="9988" width="9.140625" style="52"/>
    <col min="9989" max="9989" width="17.85546875" style="52" customWidth="1"/>
    <col min="9990" max="9990" width="20.5703125" style="52" customWidth="1"/>
    <col min="9991" max="10239" width="9.140625" style="52"/>
    <col min="10240" max="10240" width="20.5703125" style="52" customWidth="1"/>
    <col min="10241" max="10241" width="31.5703125" style="52" customWidth="1"/>
    <col min="10242" max="10243" width="13.42578125" style="52" customWidth="1"/>
    <col min="10244" max="10244" width="9.140625" style="52"/>
    <col min="10245" max="10245" width="17.85546875" style="52" customWidth="1"/>
    <col min="10246" max="10246" width="20.5703125" style="52" customWidth="1"/>
    <col min="10247" max="10495" width="9.140625" style="52"/>
    <col min="10496" max="10496" width="20.5703125" style="52" customWidth="1"/>
    <col min="10497" max="10497" width="31.5703125" style="52" customWidth="1"/>
    <col min="10498" max="10499" width="13.42578125" style="52" customWidth="1"/>
    <col min="10500" max="10500" width="9.140625" style="52"/>
    <col min="10501" max="10501" width="17.85546875" style="52" customWidth="1"/>
    <col min="10502" max="10502" width="20.5703125" style="52" customWidth="1"/>
    <col min="10503" max="10751" width="9.140625" style="52"/>
    <col min="10752" max="10752" width="20.5703125" style="52" customWidth="1"/>
    <col min="10753" max="10753" width="31.5703125" style="52" customWidth="1"/>
    <col min="10754" max="10755" width="13.42578125" style="52" customWidth="1"/>
    <col min="10756" max="10756" width="9.140625" style="52"/>
    <col min="10757" max="10757" width="17.85546875" style="52" customWidth="1"/>
    <col min="10758" max="10758" width="20.5703125" style="52" customWidth="1"/>
    <col min="10759" max="11007" width="9.140625" style="52"/>
    <col min="11008" max="11008" width="20.5703125" style="52" customWidth="1"/>
    <col min="11009" max="11009" width="31.5703125" style="52" customWidth="1"/>
    <col min="11010" max="11011" width="13.42578125" style="52" customWidth="1"/>
    <col min="11012" max="11012" width="9.140625" style="52"/>
    <col min="11013" max="11013" width="17.85546875" style="52" customWidth="1"/>
    <col min="11014" max="11014" width="20.5703125" style="52" customWidth="1"/>
    <col min="11015" max="11263" width="9.140625" style="52"/>
    <col min="11264" max="11264" width="20.5703125" style="52" customWidth="1"/>
    <col min="11265" max="11265" width="31.5703125" style="52" customWidth="1"/>
    <col min="11266" max="11267" width="13.42578125" style="52" customWidth="1"/>
    <col min="11268" max="11268" width="9.140625" style="52"/>
    <col min="11269" max="11269" width="17.85546875" style="52" customWidth="1"/>
    <col min="11270" max="11270" width="20.5703125" style="52" customWidth="1"/>
    <col min="11271" max="11519" width="9.140625" style="52"/>
    <col min="11520" max="11520" width="20.5703125" style="52" customWidth="1"/>
    <col min="11521" max="11521" width="31.5703125" style="52" customWidth="1"/>
    <col min="11522" max="11523" width="13.42578125" style="52" customWidth="1"/>
    <col min="11524" max="11524" width="9.140625" style="52"/>
    <col min="11525" max="11525" width="17.85546875" style="52" customWidth="1"/>
    <col min="11526" max="11526" width="20.5703125" style="52" customWidth="1"/>
    <col min="11527" max="11775" width="9.140625" style="52"/>
    <col min="11776" max="11776" width="20.5703125" style="52" customWidth="1"/>
    <col min="11777" max="11777" width="31.5703125" style="52" customWidth="1"/>
    <col min="11778" max="11779" width="13.42578125" style="52" customWidth="1"/>
    <col min="11780" max="11780" width="9.140625" style="52"/>
    <col min="11781" max="11781" width="17.85546875" style="52" customWidth="1"/>
    <col min="11782" max="11782" width="20.5703125" style="52" customWidth="1"/>
    <col min="11783" max="12031" width="9.140625" style="52"/>
    <col min="12032" max="12032" width="20.5703125" style="52" customWidth="1"/>
    <col min="12033" max="12033" width="31.5703125" style="52" customWidth="1"/>
    <col min="12034" max="12035" width="13.42578125" style="52" customWidth="1"/>
    <col min="12036" max="12036" width="9.140625" style="52"/>
    <col min="12037" max="12037" width="17.85546875" style="52" customWidth="1"/>
    <col min="12038" max="12038" width="20.5703125" style="52" customWidth="1"/>
    <col min="12039" max="12287" width="9.140625" style="52"/>
    <col min="12288" max="12288" width="20.5703125" style="52" customWidth="1"/>
    <col min="12289" max="12289" width="31.5703125" style="52" customWidth="1"/>
    <col min="12290" max="12291" width="13.42578125" style="52" customWidth="1"/>
    <col min="12292" max="12292" width="9.140625" style="52"/>
    <col min="12293" max="12293" width="17.85546875" style="52" customWidth="1"/>
    <col min="12294" max="12294" width="20.5703125" style="52" customWidth="1"/>
    <col min="12295" max="12543" width="9.140625" style="52"/>
    <col min="12544" max="12544" width="20.5703125" style="52" customWidth="1"/>
    <col min="12545" max="12545" width="31.5703125" style="52" customWidth="1"/>
    <col min="12546" max="12547" width="13.42578125" style="52" customWidth="1"/>
    <col min="12548" max="12548" width="9.140625" style="52"/>
    <col min="12549" max="12549" width="17.85546875" style="52" customWidth="1"/>
    <col min="12550" max="12550" width="20.5703125" style="52" customWidth="1"/>
    <col min="12551" max="12799" width="9.140625" style="52"/>
    <col min="12800" max="12800" width="20.5703125" style="52" customWidth="1"/>
    <col min="12801" max="12801" width="31.5703125" style="52" customWidth="1"/>
    <col min="12802" max="12803" width="13.42578125" style="52" customWidth="1"/>
    <col min="12804" max="12804" width="9.140625" style="52"/>
    <col min="12805" max="12805" width="17.85546875" style="52" customWidth="1"/>
    <col min="12806" max="12806" width="20.5703125" style="52" customWidth="1"/>
    <col min="12807" max="13055" width="9.140625" style="52"/>
    <col min="13056" max="13056" width="20.5703125" style="52" customWidth="1"/>
    <col min="13057" max="13057" width="31.5703125" style="52" customWidth="1"/>
    <col min="13058" max="13059" width="13.42578125" style="52" customWidth="1"/>
    <col min="13060" max="13060" width="9.140625" style="52"/>
    <col min="13061" max="13061" width="17.85546875" style="52" customWidth="1"/>
    <col min="13062" max="13062" width="20.5703125" style="52" customWidth="1"/>
    <col min="13063" max="13311" width="9.140625" style="52"/>
    <col min="13312" max="13312" width="20.5703125" style="52" customWidth="1"/>
    <col min="13313" max="13313" width="31.5703125" style="52" customWidth="1"/>
    <col min="13314" max="13315" width="13.42578125" style="52" customWidth="1"/>
    <col min="13316" max="13316" width="9.140625" style="52"/>
    <col min="13317" max="13317" width="17.85546875" style="52" customWidth="1"/>
    <col min="13318" max="13318" width="20.5703125" style="52" customWidth="1"/>
    <col min="13319" max="13567" width="9.140625" style="52"/>
    <col min="13568" max="13568" width="20.5703125" style="52" customWidth="1"/>
    <col min="13569" max="13569" width="31.5703125" style="52" customWidth="1"/>
    <col min="13570" max="13571" width="13.42578125" style="52" customWidth="1"/>
    <col min="13572" max="13572" width="9.140625" style="52"/>
    <col min="13573" max="13573" width="17.85546875" style="52" customWidth="1"/>
    <col min="13574" max="13574" width="20.5703125" style="52" customWidth="1"/>
    <col min="13575" max="13823" width="9.140625" style="52"/>
    <col min="13824" max="13824" width="20.5703125" style="52" customWidth="1"/>
    <col min="13825" max="13825" width="31.5703125" style="52" customWidth="1"/>
    <col min="13826" max="13827" width="13.42578125" style="52" customWidth="1"/>
    <col min="13828" max="13828" width="9.140625" style="52"/>
    <col min="13829" max="13829" width="17.85546875" style="52" customWidth="1"/>
    <col min="13830" max="13830" width="20.5703125" style="52" customWidth="1"/>
    <col min="13831" max="14079" width="9.140625" style="52"/>
    <col min="14080" max="14080" width="20.5703125" style="52" customWidth="1"/>
    <col min="14081" max="14081" width="31.5703125" style="52" customWidth="1"/>
    <col min="14082" max="14083" width="13.42578125" style="52" customWidth="1"/>
    <col min="14084" max="14084" width="9.140625" style="52"/>
    <col min="14085" max="14085" width="17.85546875" style="52" customWidth="1"/>
    <col min="14086" max="14086" width="20.5703125" style="52" customWidth="1"/>
    <col min="14087" max="14335" width="9.140625" style="52"/>
    <col min="14336" max="14336" width="20.5703125" style="52" customWidth="1"/>
    <col min="14337" max="14337" width="31.5703125" style="52" customWidth="1"/>
    <col min="14338" max="14339" width="13.42578125" style="52" customWidth="1"/>
    <col min="14340" max="14340" width="9.140625" style="52"/>
    <col min="14341" max="14341" width="17.85546875" style="52" customWidth="1"/>
    <col min="14342" max="14342" width="20.5703125" style="52" customWidth="1"/>
    <col min="14343" max="14591" width="9.140625" style="52"/>
    <col min="14592" max="14592" width="20.5703125" style="52" customWidth="1"/>
    <col min="14593" max="14593" width="31.5703125" style="52" customWidth="1"/>
    <col min="14594" max="14595" width="13.42578125" style="52" customWidth="1"/>
    <col min="14596" max="14596" width="9.140625" style="52"/>
    <col min="14597" max="14597" width="17.85546875" style="52" customWidth="1"/>
    <col min="14598" max="14598" width="20.5703125" style="52" customWidth="1"/>
    <col min="14599" max="14847" width="9.140625" style="52"/>
    <col min="14848" max="14848" width="20.5703125" style="52" customWidth="1"/>
    <col min="14849" max="14849" width="31.5703125" style="52" customWidth="1"/>
    <col min="14850" max="14851" width="13.42578125" style="52" customWidth="1"/>
    <col min="14852" max="14852" width="9.140625" style="52"/>
    <col min="14853" max="14853" width="17.85546875" style="52" customWidth="1"/>
    <col min="14854" max="14854" width="20.5703125" style="52" customWidth="1"/>
    <col min="14855" max="15103" width="9.140625" style="52"/>
    <col min="15104" max="15104" width="20.5703125" style="52" customWidth="1"/>
    <col min="15105" max="15105" width="31.5703125" style="52" customWidth="1"/>
    <col min="15106" max="15107" width="13.42578125" style="52" customWidth="1"/>
    <col min="15108" max="15108" width="9.140625" style="52"/>
    <col min="15109" max="15109" width="17.85546875" style="52" customWidth="1"/>
    <col min="15110" max="15110" width="20.5703125" style="52" customWidth="1"/>
    <col min="15111" max="15359" width="9.140625" style="52"/>
    <col min="15360" max="15360" width="20.5703125" style="52" customWidth="1"/>
    <col min="15361" max="15361" width="31.5703125" style="52" customWidth="1"/>
    <col min="15362" max="15363" width="13.42578125" style="52" customWidth="1"/>
    <col min="15364" max="15364" width="9.140625" style="52"/>
    <col min="15365" max="15365" width="17.85546875" style="52" customWidth="1"/>
    <col min="15366" max="15366" width="20.5703125" style="52" customWidth="1"/>
    <col min="15367" max="15615" width="9.140625" style="52"/>
    <col min="15616" max="15616" width="20.5703125" style="52" customWidth="1"/>
    <col min="15617" max="15617" width="31.5703125" style="52" customWidth="1"/>
    <col min="15618" max="15619" width="13.42578125" style="52" customWidth="1"/>
    <col min="15620" max="15620" width="9.140625" style="52"/>
    <col min="15621" max="15621" width="17.85546875" style="52" customWidth="1"/>
    <col min="15622" max="15622" width="20.5703125" style="52" customWidth="1"/>
    <col min="15623" max="15871" width="9.140625" style="52"/>
    <col min="15872" max="15872" width="20.5703125" style="52" customWidth="1"/>
    <col min="15873" max="15873" width="31.5703125" style="52" customWidth="1"/>
    <col min="15874" max="15875" width="13.42578125" style="52" customWidth="1"/>
    <col min="15876" max="15876" width="9.140625" style="52"/>
    <col min="15877" max="15877" width="17.85546875" style="52" customWidth="1"/>
    <col min="15878" max="15878" width="20.5703125" style="52" customWidth="1"/>
    <col min="15879" max="16127" width="9.140625" style="52"/>
    <col min="16128" max="16128" width="20.5703125" style="52" customWidth="1"/>
    <col min="16129" max="16129" width="31.5703125" style="52" customWidth="1"/>
    <col min="16130" max="16131" width="13.42578125" style="52" customWidth="1"/>
    <col min="16132" max="16132" width="9.140625" style="52"/>
    <col min="16133" max="16133" width="17.85546875" style="52" customWidth="1"/>
    <col min="16134" max="16134" width="20.5703125" style="52" customWidth="1"/>
    <col min="16135" max="16384" width="9.140625" style="52"/>
  </cols>
  <sheetData>
    <row r="1" spans="1:9" x14ac:dyDescent="0.2">
      <c r="A1" s="771"/>
      <c r="B1" s="771"/>
      <c r="C1" s="771"/>
      <c r="D1" s="771"/>
      <c r="E1" s="771"/>
      <c r="F1" s="771"/>
      <c r="G1" s="771"/>
      <c r="H1" s="772"/>
    </row>
    <row r="2" spans="1:9" ht="9.75" customHeight="1" x14ac:dyDescent="0.2"/>
    <row r="3" spans="1:9" ht="23.25" x14ac:dyDescent="0.2">
      <c r="B3" s="474" t="s">
        <v>162</v>
      </c>
      <c r="C3" s="475"/>
      <c r="D3" s="475"/>
      <c r="E3" s="475"/>
      <c r="F3" s="475"/>
      <c r="G3" s="475"/>
      <c r="H3" s="476"/>
    </row>
    <row r="4" spans="1:9" ht="23.25" x14ac:dyDescent="0.35">
      <c r="B4" s="183"/>
      <c r="C4" s="764" t="s">
        <v>226</v>
      </c>
      <c r="D4" s="764"/>
      <c r="E4" s="186">
        <f>'1- Identification'!E3</f>
        <v>2023</v>
      </c>
      <c r="F4" s="185"/>
      <c r="G4" s="200"/>
      <c r="H4" s="201"/>
    </row>
    <row r="5" spans="1:9" ht="8.25" customHeight="1" x14ac:dyDescent="0.2"/>
    <row r="6" spans="1:9" ht="81.75" customHeight="1" x14ac:dyDescent="0.2">
      <c r="B6" s="765" t="s">
        <v>164</v>
      </c>
      <c r="C6" s="766"/>
      <c r="D6" s="766"/>
      <c r="E6" s="766"/>
      <c r="F6" s="766"/>
      <c r="G6" s="766"/>
      <c r="H6" s="767"/>
      <c r="I6" s="202"/>
    </row>
    <row r="7" spans="1:9" ht="3" customHeight="1" x14ac:dyDescent="0.2"/>
    <row r="8" spans="1:9" ht="15.75" x14ac:dyDescent="0.2">
      <c r="A8" s="768"/>
      <c r="B8" s="769"/>
      <c r="C8" s="769"/>
      <c r="D8" s="769"/>
      <c r="E8" s="769"/>
      <c r="F8" s="769"/>
      <c r="G8" s="769"/>
      <c r="H8" s="770"/>
    </row>
    <row r="10" spans="1:9" ht="15.75" x14ac:dyDescent="0.2">
      <c r="A10" s="773" t="s">
        <v>165</v>
      </c>
      <c r="B10" s="774"/>
      <c r="C10" s="774"/>
      <c r="D10" s="774"/>
      <c r="E10" s="774"/>
      <c r="F10" s="774"/>
      <c r="G10" s="774"/>
      <c r="H10" s="775"/>
    </row>
    <row r="11" spans="1:9" ht="6.75" customHeight="1" x14ac:dyDescent="0.2"/>
    <row r="12" spans="1:9" ht="18" x14ac:dyDescent="0.25">
      <c r="A12" s="188" t="s">
        <v>166</v>
      </c>
    </row>
    <row r="13" spans="1:9" ht="8.1" customHeight="1" x14ac:dyDescent="0.25">
      <c r="A13" s="203"/>
      <c r="B13" s="204"/>
      <c r="C13" s="204"/>
      <c r="D13" s="204"/>
      <c r="E13" s="204"/>
      <c r="F13" s="204"/>
      <c r="G13" s="204"/>
      <c r="H13" s="205"/>
    </row>
    <row r="14" spans="1:9" ht="15.95" customHeight="1" x14ac:dyDescent="0.25">
      <c r="A14" s="206" t="s">
        <v>13</v>
      </c>
      <c r="C14" s="207" t="s">
        <v>167</v>
      </c>
      <c r="D14" s="761" cm="1">
        <f t="array" ref="D14:H14">'1- Identification'!D8:H8</f>
        <v>0</v>
      </c>
      <c r="E14" s="762">
        <v>0</v>
      </c>
      <c r="F14" s="762">
        <v>0</v>
      </c>
      <c r="G14" s="762">
        <v>0</v>
      </c>
      <c r="H14" s="763">
        <v>0</v>
      </c>
    </row>
    <row r="15" spans="1:9" ht="8.1" customHeight="1" x14ac:dyDescent="0.25">
      <c r="A15" s="208"/>
      <c r="B15" s="209"/>
      <c r="C15" s="207"/>
      <c r="D15" s="210"/>
      <c r="E15" s="210"/>
      <c r="F15" s="210"/>
      <c r="G15" s="210"/>
      <c r="H15" s="211"/>
    </row>
    <row r="16" spans="1:9" ht="15.95" customHeight="1" x14ac:dyDescent="0.25">
      <c r="A16" s="208"/>
      <c r="B16" s="209"/>
      <c r="C16" s="207" t="s">
        <v>168</v>
      </c>
      <c r="D16" s="761" cm="1">
        <f t="array" ref="D16">'1- Identification'!B21:B21</f>
        <v>0</v>
      </c>
      <c r="E16" s="762"/>
      <c r="F16" s="762"/>
      <c r="G16" s="762"/>
      <c r="H16" s="763"/>
    </row>
    <row r="17" spans="1:8" ht="8.1" customHeight="1" x14ac:dyDescent="0.25">
      <c r="A17" s="208"/>
      <c r="B17" s="209"/>
      <c r="C17" s="207"/>
      <c r="D17" s="210"/>
      <c r="E17" s="210"/>
      <c r="F17" s="210"/>
      <c r="G17" s="210"/>
      <c r="H17" s="211"/>
    </row>
    <row r="18" spans="1:8" ht="15.95" customHeight="1" x14ac:dyDescent="0.25">
      <c r="A18" s="208"/>
      <c r="B18" s="209"/>
      <c r="C18" s="207" t="s">
        <v>169</v>
      </c>
      <c r="D18" s="761">
        <f>'1- Identification'!C23</f>
        <v>0</v>
      </c>
      <c r="E18" s="762"/>
      <c r="F18" s="762"/>
      <c r="G18" s="762"/>
      <c r="H18" s="763"/>
    </row>
    <row r="19" spans="1:8" ht="8.1" customHeight="1" x14ac:dyDescent="0.25">
      <c r="A19" s="208"/>
      <c r="B19" s="209"/>
      <c r="C19" s="207"/>
      <c r="D19" s="761"/>
      <c r="E19" s="762"/>
      <c r="F19" s="762"/>
      <c r="G19" s="762"/>
      <c r="H19" s="763"/>
    </row>
    <row r="20" spans="1:8" ht="15.95" customHeight="1" x14ac:dyDescent="0.25">
      <c r="A20" s="208"/>
      <c r="B20" s="209"/>
      <c r="C20" s="207" t="s">
        <v>7</v>
      </c>
      <c r="D20" s="761" cm="1">
        <f t="array" ref="D20:F20">'1- Identification'!F23:H23</f>
        <v>0</v>
      </c>
      <c r="E20" s="762">
        <v>0</v>
      </c>
      <c r="F20" s="762">
        <v>0</v>
      </c>
      <c r="G20" s="762"/>
      <c r="H20" s="763"/>
    </row>
    <row r="21" spans="1:8" ht="8.1" customHeight="1" x14ac:dyDescent="0.25">
      <c r="A21" s="208"/>
      <c r="B21" s="209"/>
      <c r="C21" s="207"/>
      <c r="D21" s="761"/>
      <c r="E21" s="762"/>
      <c r="F21" s="762"/>
      <c r="G21" s="762"/>
      <c r="H21" s="763"/>
    </row>
    <row r="22" spans="1:8" ht="15.95" customHeight="1" x14ac:dyDescent="0.25">
      <c r="A22" s="206" t="s">
        <v>18</v>
      </c>
      <c r="C22" s="207" t="s">
        <v>167</v>
      </c>
      <c r="D22" s="761" cm="1">
        <f t="array" ref="D22:H22">'1- Identification'!D16:H16</f>
        <v>0</v>
      </c>
      <c r="E22" s="762">
        <v>0</v>
      </c>
      <c r="F22" s="762">
        <v>0</v>
      </c>
      <c r="G22" s="762">
        <v>0</v>
      </c>
      <c r="H22" s="763">
        <v>0</v>
      </c>
    </row>
    <row r="23" spans="1:8" ht="8.1" customHeight="1" x14ac:dyDescent="0.25">
      <c r="A23" s="212"/>
      <c r="C23" s="207"/>
      <c r="D23" s="761"/>
      <c r="E23" s="762"/>
      <c r="F23" s="762"/>
      <c r="G23" s="762"/>
      <c r="H23" s="763"/>
    </row>
    <row r="24" spans="1:8" ht="15.95" customHeight="1" x14ac:dyDescent="0.25">
      <c r="A24" s="212"/>
      <c r="C24" s="207" t="s">
        <v>168</v>
      </c>
      <c r="D24" s="761" cm="1">
        <f t="array" ref="D24">'1- Identification'!B32:B32</f>
        <v>0</v>
      </c>
      <c r="E24" s="762"/>
      <c r="F24" s="762"/>
      <c r="G24" s="762"/>
      <c r="H24" s="763"/>
    </row>
    <row r="25" spans="1:8" ht="8.1" customHeight="1" x14ac:dyDescent="0.25">
      <c r="A25" s="212"/>
      <c r="C25" s="207"/>
      <c r="D25" s="761"/>
      <c r="E25" s="762"/>
      <c r="F25" s="762"/>
      <c r="G25" s="762"/>
      <c r="H25" s="763"/>
    </row>
    <row r="26" spans="1:8" ht="15.95" customHeight="1" x14ac:dyDescent="0.25">
      <c r="A26" s="212"/>
      <c r="C26" s="207" t="s">
        <v>169</v>
      </c>
      <c r="D26" s="761">
        <f>'1- Identification'!C34</f>
        <v>0</v>
      </c>
      <c r="E26" s="762"/>
      <c r="F26" s="762"/>
      <c r="G26" s="762"/>
      <c r="H26" s="763"/>
    </row>
    <row r="27" spans="1:8" ht="8.1" customHeight="1" x14ac:dyDescent="0.25">
      <c r="A27" s="212"/>
      <c r="C27" s="207"/>
      <c r="D27" s="761"/>
      <c r="E27" s="762"/>
      <c r="F27" s="762"/>
      <c r="G27" s="762"/>
      <c r="H27" s="763"/>
    </row>
    <row r="28" spans="1:8" ht="18" x14ac:dyDescent="0.25">
      <c r="A28" s="212"/>
      <c r="C28" s="207" t="s">
        <v>7</v>
      </c>
      <c r="D28" s="761" cm="1">
        <f t="array" ref="D28:F28">'1- Identification'!F34:H34</f>
        <v>0</v>
      </c>
      <c r="E28" s="762">
        <v>0</v>
      </c>
      <c r="F28" s="762">
        <v>0</v>
      </c>
      <c r="G28" s="762"/>
      <c r="H28" s="763"/>
    </row>
    <row r="29" spans="1:8" ht="8.1" customHeight="1" x14ac:dyDescent="0.25">
      <c r="A29" s="212"/>
      <c r="C29" s="207"/>
      <c r="D29" s="761"/>
      <c r="E29" s="762"/>
      <c r="F29" s="762"/>
      <c r="G29" s="762"/>
      <c r="H29" s="763"/>
    </row>
    <row r="30" spans="1:8" ht="18" x14ac:dyDescent="0.25">
      <c r="A30" s="372" t="s">
        <v>170</v>
      </c>
      <c r="C30" s="207"/>
      <c r="D30" s="761"/>
      <c r="E30" s="762"/>
      <c r="F30" s="762"/>
      <c r="G30" s="762"/>
      <c r="H30" s="763"/>
    </row>
    <row r="31" spans="1:8" ht="21.75" customHeight="1" x14ac:dyDescent="0.25">
      <c r="A31" s="212"/>
      <c r="C31" s="207" t="s">
        <v>171</v>
      </c>
      <c r="D31" s="761" cm="1">
        <f t="array" ref="D31:H31">'1- Identification'!D10:H10</f>
        <v>0</v>
      </c>
      <c r="E31" s="762">
        <v>0</v>
      </c>
      <c r="F31" s="762">
        <v>0</v>
      </c>
      <c r="G31" s="762">
        <v>0</v>
      </c>
      <c r="H31" s="763">
        <v>0</v>
      </c>
    </row>
    <row r="32" spans="1:8" ht="8.1" customHeight="1" x14ac:dyDescent="0.25">
      <c r="A32" s="208"/>
      <c r="C32" s="207"/>
      <c r="D32" s="761"/>
      <c r="E32" s="762"/>
      <c r="F32" s="762"/>
      <c r="G32" s="762"/>
      <c r="H32" s="763"/>
    </row>
    <row r="33" spans="1:9" ht="14.25" customHeight="1" x14ac:dyDescent="0.25">
      <c r="A33" s="208"/>
      <c r="C33" s="207" t="s">
        <v>172</v>
      </c>
      <c r="D33" s="761" cm="1">
        <f t="array" ref="D33:H33">'1- Identification'!D12:H12</f>
        <v>0</v>
      </c>
      <c r="E33" s="762">
        <v>0</v>
      </c>
      <c r="F33" s="762">
        <v>0</v>
      </c>
      <c r="G33" s="762">
        <v>0</v>
      </c>
      <c r="H33" s="763">
        <v>0</v>
      </c>
    </row>
    <row r="34" spans="1:9" ht="8.1" customHeight="1" x14ac:dyDescent="0.2">
      <c r="A34" s="213"/>
      <c r="B34" s="214"/>
      <c r="C34" s="215"/>
      <c r="D34" s="216"/>
      <c r="E34" s="216"/>
      <c r="F34" s="216"/>
      <c r="G34" s="216"/>
      <c r="H34" s="217"/>
    </row>
    <row r="35" spans="1:9" ht="9.75" customHeight="1" x14ac:dyDescent="0.2">
      <c r="A35" s="220"/>
      <c r="B35" s="204"/>
      <c r="C35" s="204"/>
      <c r="D35" s="204"/>
      <c r="E35" s="204"/>
      <c r="F35" s="204"/>
      <c r="G35" s="204"/>
      <c r="H35" s="205"/>
    </row>
    <row r="36" spans="1:9" ht="15.75" customHeight="1" x14ac:dyDescent="0.2">
      <c r="A36" s="776" t="str">
        <f>CONCATENATE("Je soussigné(e) ",D31," agissant en qualité de ",D33," de l'équipement ",D22," à ",D28," certifie EXACTS les renseignements contenus dans ce document.")</f>
        <v>Je soussigné(e) 0 agissant en qualité de 0 de l'équipement 0 à 0 certifie EXACTS les renseignements contenus dans ce document.</v>
      </c>
      <c r="B36" s="777"/>
      <c r="C36" s="777"/>
      <c r="D36" s="777"/>
      <c r="E36" s="777"/>
      <c r="F36" s="777"/>
      <c r="G36" s="777"/>
      <c r="H36" s="778"/>
    </row>
    <row r="37" spans="1:9" ht="43.5" customHeight="1" x14ac:dyDescent="0.2">
      <c r="A37" s="776"/>
      <c r="B37" s="777"/>
      <c r="C37" s="777"/>
      <c r="D37" s="777"/>
      <c r="E37" s="777"/>
      <c r="F37" s="777"/>
      <c r="G37" s="777"/>
      <c r="H37" s="778"/>
    </row>
    <row r="38" spans="1:9" ht="18" x14ac:dyDescent="0.25">
      <c r="A38" s="779" t="s">
        <v>237</v>
      </c>
      <c r="B38" s="780"/>
      <c r="C38" s="780"/>
      <c r="E38" s="221" t="s">
        <v>173</v>
      </c>
      <c r="F38" s="781"/>
      <c r="G38" s="781"/>
      <c r="H38" s="782"/>
    </row>
    <row r="39" spans="1:9" ht="8.1" customHeight="1" x14ac:dyDescent="0.25">
      <c r="A39" s="222"/>
      <c r="B39" s="223"/>
      <c r="C39" s="223"/>
      <c r="D39" s="223"/>
      <c r="E39" s="223"/>
      <c r="F39" s="223"/>
      <c r="G39" s="223"/>
      <c r="H39" s="218"/>
    </row>
    <row r="40" spans="1:9" ht="18" customHeight="1" x14ac:dyDescent="0.2">
      <c r="A40" s="783" t="s">
        <v>174</v>
      </c>
      <c r="B40" s="784"/>
      <c r="C40" s="784"/>
      <c r="D40" s="784"/>
      <c r="E40" s="784"/>
      <c r="F40" s="784"/>
      <c r="G40" s="784"/>
      <c r="H40" s="785"/>
    </row>
    <row r="41" spans="1:9" x14ac:dyDescent="0.2">
      <c r="A41" s="783"/>
      <c r="B41" s="784"/>
      <c r="C41" s="784"/>
      <c r="D41" s="784"/>
      <c r="E41" s="784"/>
      <c r="F41" s="784"/>
      <c r="G41" s="784"/>
      <c r="H41" s="785"/>
    </row>
    <row r="42" spans="1:9" x14ac:dyDescent="0.2">
      <c r="A42" s="224"/>
      <c r="B42" s="225"/>
      <c r="C42" s="225"/>
      <c r="H42" s="218"/>
    </row>
    <row r="43" spans="1:9" x14ac:dyDescent="0.2">
      <c r="A43" s="224"/>
      <c r="B43" s="225"/>
      <c r="C43" s="225"/>
      <c r="H43" s="218"/>
    </row>
    <row r="44" spans="1:9" x14ac:dyDescent="0.2">
      <c r="A44" s="224"/>
      <c r="B44" s="225"/>
      <c r="C44" s="225"/>
      <c r="H44" s="218"/>
    </row>
    <row r="45" spans="1:9" s="219" customFormat="1" x14ac:dyDescent="0.2">
      <c r="A45" s="224"/>
      <c r="B45" s="225"/>
      <c r="C45" s="225"/>
      <c r="H45" s="227"/>
    </row>
    <row r="46" spans="1:9" s="219" customFormat="1" x14ac:dyDescent="0.2">
      <c r="A46" s="228"/>
      <c r="B46" s="226"/>
      <c r="C46" s="226"/>
      <c r="H46" s="229"/>
    </row>
    <row r="47" spans="1:9" s="1" customFormat="1" ht="18" x14ac:dyDescent="0.2">
      <c r="A47" s="787" t="s">
        <v>29</v>
      </c>
      <c r="B47" s="787"/>
      <c r="C47" s="787"/>
      <c r="D47" s="787"/>
      <c r="E47" s="787"/>
      <c r="F47" s="787"/>
      <c r="G47" s="787"/>
      <c r="H47" s="787"/>
      <c r="I47" s="7"/>
    </row>
    <row r="48" spans="1:9" s="1" customFormat="1" ht="18" x14ac:dyDescent="0.2">
      <c r="A48" s="788" t="s">
        <v>26</v>
      </c>
      <c r="B48" s="788"/>
      <c r="C48" s="788"/>
      <c r="D48" s="787"/>
      <c r="E48" s="787"/>
      <c r="F48" s="787"/>
      <c r="G48" s="787"/>
      <c r="H48" s="787"/>
      <c r="I48" s="7"/>
    </row>
    <row r="49" spans="1:9" s="1" customFormat="1" ht="23.25" x14ac:dyDescent="0.35">
      <c r="A49" s="789" t="s">
        <v>257</v>
      </c>
      <c r="B49" s="790"/>
      <c r="C49" s="790"/>
      <c r="D49" s="790"/>
      <c r="E49" s="790"/>
      <c r="F49" s="790"/>
      <c r="G49" s="790"/>
      <c r="H49" s="790"/>
      <c r="I49" s="8"/>
    </row>
    <row r="50" spans="1:9" s="1" customFormat="1" ht="18" x14ac:dyDescent="0.25">
      <c r="A50" s="791"/>
      <c r="B50" s="791"/>
      <c r="C50" s="791"/>
      <c r="D50" s="791"/>
      <c r="E50" s="791"/>
      <c r="F50" s="791"/>
      <c r="G50" s="791"/>
      <c r="H50" s="791"/>
      <c r="I50" s="8"/>
    </row>
    <row r="51" spans="1:9" s="1" customFormat="1" ht="18" x14ac:dyDescent="0.25">
      <c r="A51" s="792"/>
      <c r="B51" s="792"/>
      <c r="C51" s="792"/>
      <c r="D51" s="791"/>
      <c r="E51" s="791"/>
      <c r="F51" s="791"/>
      <c r="G51" s="791"/>
      <c r="H51" s="791"/>
      <c r="I51" s="8"/>
    </row>
    <row r="52" spans="1:9" s="1" customFormat="1" ht="15" customHeight="1" x14ac:dyDescent="0.2">
      <c r="A52" s="786"/>
      <c r="B52" s="786"/>
      <c r="C52" s="786"/>
      <c r="D52" s="786"/>
      <c r="E52" s="786"/>
      <c r="F52" s="786"/>
      <c r="G52" s="786"/>
      <c r="H52" s="786"/>
      <c r="I52" s="9"/>
    </row>
    <row r="53" spans="1:9" s="1" customFormat="1" ht="15" x14ac:dyDescent="0.2">
      <c r="A53" s="793"/>
      <c r="B53" s="793"/>
      <c r="C53" s="793"/>
      <c r="D53" s="793"/>
      <c r="E53" s="793"/>
      <c r="F53" s="793"/>
      <c r="G53" s="793"/>
      <c r="H53" s="793"/>
      <c r="I53" s="8"/>
    </row>
    <row r="54" spans="1:9" s="1" customFormat="1" x14ac:dyDescent="0.2">
      <c r="A54" s="230"/>
      <c r="B54" s="230"/>
      <c r="C54" s="230"/>
      <c r="D54" s="230"/>
      <c r="E54" s="230"/>
      <c r="F54" s="230"/>
      <c r="G54" s="230"/>
      <c r="H54" s="230"/>
      <c r="I54" s="4"/>
    </row>
    <row r="55" spans="1:9" s="1" customFormat="1" ht="23.25" x14ac:dyDescent="0.35">
      <c r="A55" s="804" t="s">
        <v>30</v>
      </c>
      <c r="B55" s="804"/>
      <c r="C55" s="804"/>
      <c r="D55" s="422">
        <v>45412</v>
      </c>
      <c r="E55" s="230"/>
      <c r="F55" s="794"/>
      <c r="G55" s="794"/>
      <c r="H55" s="794"/>
      <c r="I55" s="10"/>
    </row>
    <row r="56" spans="1:9" s="1" customFormat="1" x14ac:dyDescent="0.2">
      <c r="A56" s="3"/>
      <c r="B56" s="3"/>
      <c r="C56" s="3"/>
      <c r="D56" s="3"/>
      <c r="E56" s="3"/>
      <c r="F56" s="3"/>
      <c r="G56" s="3"/>
      <c r="H56" s="3"/>
      <c r="I56" s="3"/>
    </row>
    <row r="57" spans="1:9" s="1" customFormat="1" ht="15" thickBot="1" x14ac:dyDescent="0.25">
      <c r="A57" s="3"/>
      <c r="B57" s="3"/>
      <c r="C57" s="3"/>
      <c r="D57" s="3"/>
      <c r="E57" s="3"/>
      <c r="F57" s="3"/>
      <c r="G57" s="3"/>
      <c r="H57" s="3"/>
      <c r="I57" s="3"/>
    </row>
    <row r="58" spans="1:9" s="1" customFormat="1" ht="14.25" customHeight="1" x14ac:dyDescent="0.2">
      <c r="A58" s="795" t="s">
        <v>28</v>
      </c>
      <c r="B58" s="796"/>
      <c r="C58" s="796"/>
      <c r="D58" s="796"/>
      <c r="E58" s="796"/>
      <c r="F58" s="796"/>
      <c r="G58" s="796"/>
      <c r="H58" s="797"/>
      <c r="I58" s="11"/>
    </row>
    <row r="59" spans="1:9" s="1" customFormat="1" ht="14.25" customHeight="1" x14ac:dyDescent="0.2">
      <c r="A59" s="798"/>
      <c r="B59" s="799"/>
      <c r="C59" s="799"/>
      <c r="D59" s="799"/>
      <c r="E59" s="799"/>
      <c r="F59" s="799"/>
      <c r="G59" s="799"/>
      <c r="H59" s="800"/>
      <c r="I59" s="11"/>
    </row>
    <row r="60" spans="1:9" s="1" customFormat="1" ht="15" customHeight="1" x14ac:dyDescent="0.2">
      <c r="A60" s="798"/>
      <c r="B60" s="799"/>
      <c r="C60" s="799"/>
      <c r="D60" s="799"/>
      <c r="E60" s="799"/>
      <c r="F60" s="799"/>
      <c r="G60" s="799"/>
      <c r="H60" s="800"/>
      <c r="I60" s="11"/>
    </row>
    <row r="61" spans="1:9" s="1" customFormat="1" ht="23.25" customHeight="1" thickBot="1" x14ac:dyDescent="0.4">
      <c r="A61" s="801" t="s">
        <v>256</v>
      </c>
      <c r="B61" s="802"/>
      <c r="C61" s="802"/>
      <c r="D61" s="802"/>
      <c r="E61" s="802"/>
      <c r="F61" s="802"/>
      <c r="G61" s="802"/>
      <c r="H61" s="803"/>
      <c r="I61" s="11"/>
    </row>
  </sheetData>
  <mergeCells count="39">
    <mergeCell ref="A53:H53"/>
    <mergeCell ref="F55:H55"/>
    <mergeCell ref="A58:H60"/>
    <mergeCell ref="A61:H61"/>
    <mergeCell ref="A55:C55"/>
    <mergeCell ref="A36:H37"/>
    <mergeCell ref="A38:C38"/>
    <mergeCell ref="F38:H38"/>
    <mergeCell ref="A40:H41"/>
    <mergeCell ref="A52:H52"/>
    <mergeCell ref="A47:H47"/>
    <mergeCell ref="A48:H48"/>
    <mergeCell ref="A49:H49"/>
    <mergeCell ref="A50:H50"/>
    <mergeCell ref="A51:H51"/>
    <mergeCell ref="A1:H1"/>
    <mergeCell ref="A10:H10"/>
    <mergeCell ref="D16:H16"/>
    <mergeCell ref="D18:H18"/>
    <mergeCell ref="D33:H33"/>
    <mergeCell ref="D25:H25"/>
    <mergeCell ref="D27:H27"/>
    <mergeCell ref="D29:H29"/>
    <mergeCell ref="D30:H30"/>
    <mergeCell ref="D32:H32"/>
    <mergeCell ref="D28:H28"/>
    <mergeCell ref="D31:H31"/>
    <mergeCell ref="D26:H26"/>
    <mergeCell ref="D20:H20"/>
    <mergeCell ref="D22:H22"/>
    <mergeCell ref="D24:H24"/>
    <mergeCell ref="D21:H21"/>
    <mergeCell ref="D23:H23"/>
    <mergeCell ref="D14:H14"/>
    <mergeCell ref="B3:H3"/>
    <mergeCell ref="C4:D4"/>
    <mergeCell ref="B6:H6"/>
    <mergeCell ref="A8:H8"/>
    <mergeCell ref="D19:H19"/>
  </mergeCells>
  <hyperlinks>
    <hyperlink ref="A49" r:id="rId1" display="afc.cafchambery@caf.cnafmail.fr"/>
    <hyperlink ref="A61" r:id="rId2"/>
  </hyperlinks>
  <pageMargins left="0.7" right="0.7" top="0.75" bottom="0.75" header="0.3" footer="0.3"/>
  <pageSetup paperSize="9" scale="77" fitToHeight="0"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Lisez moi</vt:lpstr>
      <vt:lpstr>1- Identification</vt:lpstr>
      <vt:lpstr>2- Organigramme Structure</vt:lpstr>
      <vt:lpstr>3- Assiette Calcul Ps</vt:lpstr>
      <vt:lpstr>4- Données financières</vt:lpstr>
      <vt:lpstr>5- Fiche fonction</vt:lpstr>
      <vt:lpstr>6-Activité</vt:lpstr>
      <vt:lpstr>7- Attestation Caf</vt:lpstr>
      <vt:lpstr>'Lisez moi'!_ftn1</vt:lpstr>
      <vt:lpstr>'Lisez moi'!_ftnref1</vt:lpstr>
      <vt:lpstr>'1- Identification'!Zone_d_impression</vt:lpstr>
      <vt:lpstr>'2- Organigramme Structure'!Zone_d_impression</vt:lpstr>
      <vt:lpstr>'3- Assiette Calcul Ps'!Zone_d_impression</vt:lpstr>
      <vt:lpstr>'4- Données financières'!Zone_d_impression</vt:lpstr>
      <vt:lpstr>'6-Activité'!Zone_d_impression</vt:lpstr>
      <vt:lpstr>'7- Attestation Caf'!Zone_d_impression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2024-01-12T09:43:18Z</dcterms:modified>
</cp:coreProperties>
</file>