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fdoc.sharepoint.com/sites/CAF62-E-PARENTALIT/Documents partages/REAAP/REAAP 2024/Documents pour lancement campagne reaap 2024/Annexes/"/>
    </mc:Choice>
  </mc:AlternateContent>
  <xr:revisionPtr revIDLastSave="3415" documentId="13_ncr:1_{F0BBA9B1-1C10-48A9-86E7-25B2F9DAAE6F}" xr6:coauthVersionLast="47" xr6:coauthVersionMax="47" xr10:uidLastSave="{A27F2546-3A75-40D2-B719-3453089E930A}"/>
  <bookViews>
    <workbookView xWindow="330" yWindow="-120" windowWidth="28590" windowHeight="17640" tabRatio="673" xr2:uid="{00000000-000D-0000-FFFF-FFFF00000000}"/>
  </bookViews>
  <sheets>
    <sheet name="Lisez-moi" sheetId="17" r:id="rId1"/>
    <sheet name="Liste action(s) REAAP 2024" sheetId="19" r:id="rId2"/>
    <sheet name="BUDGET PREVISIONNEL" sheetId="5" r:id="rId3"/>
    <sheet name="Liste de choix" sheetId="4" state="hidden" r:id="rId4"/>
  </sheets>
  <definedNames>
    <definedName name="_xlnm.Print_Area" localSheetId="2">'BUDGET PREVISIONNEL'!$A$1:$J$64</definedName>
    <definedName name="_xlnm.Print_Area" localSheetId="0">'Lisez-moi'!$A$1:$S$30</definedName>
    <definedName name="_xlnm.Print_Area" localSheetId="1">'Liste action(s) REAAP 2024'!$A$1:$G$14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5" l="1"/>
  <c r="C54" i="5"/>
  <c r="D53" i="5"/>
  <c r="E53" i="5"/>
  <c r="F53" i="5"/>
  <c r="C39" i="5"/>
  <c r="D39" i="5"/>
  <c r="E39" i="5"/>
  <c r="F39" i="5"/>
  <c r="C34" i="5"/>
  <c r="D34" i="5"/>
  <c r="E34" i="5"/>
  <c r="F34" i="5"/>
  <c r="C30" i="5"/>
  <c r="D30" i="5"/>
  <c r="E30" i="5"/>
  <c r="F30" i="5"/>
  <c r="C21" i="5"/>
  <c r="D21" i="5"/>
  <c r="E21" i="5"/>
  <c r="F21" i="5"/>
  <c r="C15" i="5"/>
  <c r="D15" i="5"/>
  <c r="E15" i="5"/>
  <c r="F15" i="5"/>
  <c r="G49" i="5"/>
  <c r="B53" i="5"/>
  <c r="E14" i="19"/>
  <c r="G10" i="19"/>
  <c r="G9" i="19"/>
  <c r="G11" i="19"/>
  <c r="G12" i="19"/>
  <c r="G13" i="19"/>
  <c r="J43" i="5"/>
  <c r="J15" i="5"/>
  <c r="D3" i="5"/>
  <c r="C60" i="5"/>
  <c r="D60" i="5"/>
  <c r="E60" i="5"/>
  <c r="F60" i="5"/>
  <c r="B60" i="5"/>
  <c r="G57" i="5"/>
  <c r="G58" i="5"/>
  <c r="G59" i="5"/>
  <c r="G50" i="5"/>
  <c r="G51" i="5"/>
  <c r="D5" i="5"/>
  <c r="E54" i="5" l="1"/>
  <c r="F54" i="5"/>
  <c r="D54" i="5"/>
  <c r="G60" i="5"/>
  <c r="F14" i="19"/>
  <c r="J18" i="5" s="1"/>
  <c r="J30" i="5" s="1"/>
  <c r="B21" i="5"/>
  <c r="B15" i="5"/>
  <c r="J37" i="5" l="1"/>
  <c r="J45" i="5" s="1"/>
  <c r="G13" i="5"/>
  <c r="B39" i="5" l="1"/>
  <c r="G36" i="5"/>
  <c r="G39" i="5" l="1"/>
  <c r="G47" i="5"/>
  <c r="G45" i="5"/>
  <c r="G43" i="5"/>
  <c r="G41" i="5"/>
  <c r="G53" i="5" s="1"/>
  <c r="G38" i="5"/>
  <c r="G37" i="5"/>
  <c r="B34" i="5"/>
  <c r="G33" i="5"/>
  <c r="G32" i="5"/>
  <c r="B30" i="5"/>
  <c r="G27" i="5"/>
  <c r="G26" i="5"/>
  <c r="G25" i="5"/>
  <c r="G24" i="5"/>
  <c r="G23" i="5"/>
  <c r="G20" i="5"/>
  <c r="G19" i="5"/>
  <c r="G18" i="5"/>
  <c r="G17" i="5"/>
  <c r="G21" i="5" s="1"/>
  <c r="G12" i="5"/>
  <c r="G11" i="5"/>
  <c r="G15" i="5" l="1"/>
  <c r="G34" i="5"/>
  <c r="B54" i="5"/>
  <c r="B62" i="5" s="1"/>
  <c r="G30" i="5"/>
  <c r="E62" i="5"/>
  <c r="D62" i="5"/>
  <c r="F62" i="5"/>
  <c r="C62" i="5"/>
  <c r="G54" i="5" l="1"/>
  <c r="G62" i="5"/>
  <c r="E64" i="5" l="1"/>
</calcChain>
</file>

<file path=xl/sharedStrings.xml><?xml version="1.0" encoding="utf-8"?>
<sst xmlns="http://schemas.openxmlformats.org/spreadsheetml/2006/main" count="128" uniqueCount="108">
  <si>
    <t>Quelques informations utiles avant la complétude de ce formulaire  :</t>
  </si>
  <si>
    <t>Afin de vous faciliter la saisie :</t>
  </si>
  <si>
    <t>•</t>
  </si>
  <si>
    <r>
      <rPr>
        <b/>
        <u/>
        <sz val="13"/>
        <color theme="1"/>
        <rFont val="Verdana"/>
        <family val="2"/>
      </rPr>
      <t>Nom GESTIONNAIRE</t>
    </r>
    <r>
      <rPr>
        <b/>
        <sz val="13"/>
        <color theme="1"/>
        <rFont val="Verdana"/>
        <family val="2"/>
      </rPr>
      <t xml:space="preserve"> :</t>
    </r>
  </si>
  <si>
    <r>
      <rPr>
        <b/>
        <u/>
        <sz val="13"/>
        <color theme="1"/>
        <rFont val="Verdana"/>
        <family val="2"/>
      </rPr>
      <t>Nom de la Structure porteuse du projet</t>
    </r>
    <r>
      <rPr>
        <b/>
        <sz val="13"/>
        <color theme="1"/>
        <rFont val="Verdana"/>
        <family val="2"/>
      </rPr>
      <t xml:space="preserve"> :</t>
    </r>
  </si>
  <si>
    <t>N°</t>
  </si>
  <si>
    <t xml:space="preserve"> *</t>
  </si>
  <si>
    <t>CHARGES</t>
  </si>
  <si>
    <t>TOTAL</t>
  </si>
  <si>
    <t>PRODUITS</t>
  </si>
  <si>
    <t>Action_1</t>
  </si>
  <si>
    <t>Action_2</t>
  </si>
  <si>
    <t>Action_3</t>
  </si>
  <si>
    <t>Action_4</t>
  </si>
  <si>
    <t>Action_5</t>
  </si>
  <si>
    <t>60 – ACHATS</t>
  </si>
  <si>
    <t>70 - VENTE DE PRODUITS FINIS, DE MARCHANDISES, PRESTATIONS DE SERVICES</t>
  </si>
  <si>
    <t>Achat matières et fournitures</t>
  </si>
  <si>
    <t>(préciser) </t>
  </si>
  <si>
    <t xml:space="preserve">Sous Total = </t>
  </si>
  <si>
    <t>Sous Total =</t>
  </si>
  <si>
    <t>61 - SERVICES EXTERIEURS</t>
  </si>
  <si>
    <t>74 - SUBVENTIONS D'EXPLOITATION</t>
  </si>
  <si>
    <t>Locations</t>
  </si>
  <si>
    <t>Entretien et réparation</t>
  </si>
  <si>
    <t>Assurance</t>
  </si>
  <si>
    <t>Conseil Départemental</t>
  </si>
  <si>
    <t>Documentation</t>
  </si>
  <si>
    <t>MSA</t>
  </si>
  <si>
    <t>Autres organismes d'état</t>
  </si>
  <si>
    <t>62 - AUTRES SERVICES EXTERIEURS</t>
  </si>
  <si>
    <t>Région(s)</t>
  </si>
  <si>
    <t>Rémunérations d’intermédiaires et honoraires</t>
  </si>
  <si>
    <t>Intercommunalités : EPCI</t>
  </si>
  <si>
    <t>Publicité, publications</t>
  </si>
  <si>
    <t>Déplacements, missions (transport)</t>
  </si>
  <si>
    <t>Fonds Européens</t>
  </si>
  <si>
    <t>Déplacements du personnel et des bénévoles</t>
  </si>
  <si>
    <t>Autres établissements publics</t>
  </si>
  <si>
    <t>Aides privées</t>
  </si>
  <si>
    <t>63 - IIMPOTS, TAXES</t>
  </si>
  <si>
    <t>75 - AUTRES PRODUITS DE GESTION COURANTE</t>
  </si>
  <si>
    <t>Impôts et taxes sur rémunération</t>
  </si>
  <si>
    <t>Dont cotisations, dons manuels ou legs</t>
  </si>
  <si>
    <t>Autres impôts et taxes</t>
  </si>
  <si>
    <t>76 - PRODUITS FINANCIERS</t>
  </si>
  <si>
    <t>64 - CHARGES DE PERSONNEL</t>
  </si>
  <si>
    <t>78 - REPRISE SUR AMORTISSEMENT ET PROVISIONS</t>
  </si>
  <si>
    <t>Rémunération des personnels</t>
  </si>
  <si>
    <t>Charges sociales</t>
  </si>
  <si>
    <t>87 - CONTRIBUTIONS VOLONTAIRES EN NATURE</t>
  </si>
  <si>
    <t>Autres Charges du personnel</t>
  </si>
  <si>
    <t>Dons en nature</t>
  </si>
  <si>
    <t>Prestations en nature</t>
  </si>
  <si>
    <t>65 - AUTRES CHARGES DE GESTION COURANTE</t>
  </si>
  <si>
    <t>Personnel Bénévole</t>
  </si>
  <si>
    <t>66 - CHARGES FINANCIERES</t>
  </si>
  <si>
    <t>67 - CHARGES EXCEPTIONNELLES</t>
  </si>
  <si>
    <t>68 - DOTATIONS AUX AMORTISSEMENTS</t>
  </si>
  <si>
    <t>CHARGES INDIRECTES</t>
  </si>
  <si>
    <t>Charges fixes de fonctionnement</t>
  </si>
  <si>
    <t>Frais financiers</t>
  </si>
  <si>
    <t>86 – CONTRIBUTIONS VOLONTAIRES EN NATURE</t>
  </si>
  <si>
    <t>Secours en nature</t>
  </si>
  <si>
    <t>Mise à disposition gratuite de biens et de services</t>
  </si>
  <si>
    <t>T O T A L GENERAL PRODUITS (Hors Bénévolat)</t>
  </si>
  <si>
    <t xml:space="preserve">Envisagez-vous de conduire l’action au-delà de l’année 2019 ? </t>
  </si>
  <si>
    <t>Nouvelle Action</t>
  </si>
  <si>
    <t>Reconduction</t>
  </si>
  <si>
    <t>Evolution et poursuite avec aménagement</t>
  </si>
  <si>
    <t>Compléments précisions charges</t>
  </si>
  <si>
    <t>Compléments précisions produits</t>
  </si>
  <si>
    <t>Autres : 
 (préciser ci-dessous)</t>
  </si>
  <si>
    <t xml:space="preserve">Services bancaires, autres 
 (préciser ci-dessous) </t>
  </si>
  <si>
    <t>Autres fournitures : 
 (préciser ci-dessous)</t>
  </si>
  <si>
    <t>Autres subventions :
 (préciser ci-dessous)</t>
  </si>
  <si>
    <t>% du financement Caf</t>
  </si>
  <si>
    <r>
      <rPr>
        <b/>
        <sz val="12"/>
        <color theme="1"/>
        <rFont val="Calibri"/>
        <family val="2"/>
        <scheme val="minor"/>
      </rPr>
      <t xml:space="preserve">             </t>
    </r>
    <r>
      <rPr>
        <b/>
        <u/>
        <sz val="12"/>
        <color theme="1"/>
        <rFont val="Calibri"/>
        <family val="2"/>
        <scheme val="minor"/>
      </rPr>
      <t>Pensez à vous identifier sous le libellé</t>
    </r>
    <r>
      <rPr>
        <sz val="12"/>
        <color theme="1"/>
        <rFont val="Calibri"/>
        <family val="2"/>
        <scheme val="minor"/>
      </rPr>
      <t xml:space="preserve"> : "</t>
    </r>
    <r>
      <rPr>
        <sz val="12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om du GESTIONNAIRE" </t>
    </r>
    <r>
      <rPr>
        <b/>
        <sz val="12"/>
        <color theme="1"/>
        <rFont val="Calibri"/>
        <family val="2"/>
        <scheme val="minor"/>
      </rPr>
      <t>et de renseigner le</t>
    </r>
    <r>
      <rPr>
        <sz val="12"/>
        <color theme="1"/>
        <rFont val="Calibri"/>
        <family val="2"/>
        <scheme val="minor"/>
      </rPr>
      <t xml:space="preserve"> "Nom de la Structure porteuse du projet", </t>
    </r>
    <r>
      <rPr>
        <b/>
        <i/>
        <u/>
        <sz val="12"/>
        <color theme="1"/>
        <rFont val="Calibri"/>
        <family val="2"/>
        <scheme val="minor"/>
      </rPr>
      <t>si différente du nom du gestionnaire</t>
    </r>
    <r>
      <rPr>
        <i/>
        <sz val="12"/>
        <color theme="1"/>
        <rFont val="Calibri"/>
        <family val="2"/>
        <scheme val="minor"/>
      </rPr>
      <t>.</t>
    </r>
  </si>
  <si>
    <r>
      <t xml:space="preserve">en colonne "Charges", </t>
    </r>
    <r>
      <rPr>
        <b/>
        <u/>
        <sz val="12"/>
        <color theme="1"/>
        <rFont val="Calibri"/>
        <family val="2"/>
        <scheme val="minor"/>
      </rPr>
      <t>en détaillant les dépenses prévisionnelles de chaque action</t>
    </r>
    <r>
      <rPr>
        <sz val="12"/>
        <color theme="1"/>
        <rFont val="Calibri"/>
        <family val="2"/>
        <scheme val="minor"/>
      </rPr>
      <t xml:space="preserve"> (qui n'apparaissent pas, par action, dans les lignes de compte du formulaire ELAN)</t>
    </r>
  </si>
  <si>
    <r>
      <t xml:space="preserve">en colonne "produits", </t>
    </r>
    <r>
      <rPr>
        <b/>
        <u/>
        <sz val="12"/>
        <color theme="1"/>
        <rFont val="Calibri"/>
        <family val="2"/>
        <scheme val="minor"/>
      </rPr>
      <t>en indiquant les recettes prévisionnelles au global</t>
    </r>
  </si>
  <si>
    <t>Intitulé de l'action</t>
  </si>
  <si>
    <r>
      <rPr>
        <b/>
        <sz val="12"/>
        <color theme="3" tint="0.39997558519241921"/>
        <rFont val="Calibri"/>
        <family val="2"/>
        <scheme val="minor"/>
      </rPr>
      <t>Dans un second temps</t>
    </r>
    <r>
      <rPr>
        <b/>
        <sz val="12"/>
        <color theme="1"/>
        <rFont val="Calibri"/>
        <family val="2"/>
        <scheme val="minor"/>
      </rPr>
      <t xml:space="preserve">, il vous est demandé de remplir l'onglet "BUDGET PREVISIONNEL" : 
</t>
    </r>
  </si>
  <si>
    <t xml:space="preserve">Veillez à respecter la numérotation des actions dans l'onglet  "BUDGET PREVISIONNEL" </t>
  </si>
  <si>
    <t>f</t>
  </si>
  <si>
    <t>Autres financements CAF
(préciser ci-dessous)</t>
  </si>
  <si>
    <t>Autres Financements
(préciser ci-dessous)</t>
  </si>
  <si>
    <t>État : (préciser)</t>
  </si>
  <si>
    <t>Subvention REAAP CAF</t>
  </si>
  <si>
    <t>Commune(s)</t>
  </si>
  <si>
    <t>Presations de services</t>
  </si>
  <si>
    <r>
      <t xml:space="preserve">T O T A L GENERAL CHARGES </t>
    </r>
    <r>
      <rPr>
        <b/>
        <sz val="10"/>
        <color rgb="FF000000"/>
        <rFont val="Verdana"/>
        <family val="2"/>
      </rPr>
      <t>(Hors Bénévolat)</t>
    </r>
  </si>
  <si>
    <t>des calculs automatiques ont été insérés dans l'un et l'autre onglet</t>
  </si>
  <si>
    <t>TOTAL CHARGES DE FONCTIONNEMENT</t>
  </si>
  <si>
    <t>TOTAL CONTIBUTIONS VOLONTAIRES EN NATURE</t>
  </si>
  <si>
    <t>TOTAL PRODUITS DE FONCTIONNEMENT</t>
  </si>
  <si>
    <t>Cette annexe concerne la demande de financement 2024 sollicitée au titre du REAAP auprès de la Caf du Pas-de-Calais, pour les actions qui seront menées sur l'année 2024</t>
  </si>
  <si>
    <r>
      <rPr>
        <b/>
        <sz val="12"/>
        <color theme="3" tint="0.39997558519241921"/>
        <rFont val="Calibri"/>
        <family val="2"/>
        <scheme val="minor"/>
      </rPr>
      <t>Dans un 1er temps</t>
    </r>
    <r>
      <rPr>
        <sz val="12"/>
        <color theme="1"/>
        <rFont val="Calibri"/>
        <family val="2"/>
        <scheme val="minor"/>
      </rPr>
      <t xml:space="preserve">, il vous est demandé de </t>
    </r>
    <r>
      <rPr>
        <b/>
        <sz val="12"/>
        <color theme="1"/>
        <rFont val="Calibri"/>
        <family val="2"/>
        <scheme val="minor"/>
      </rPr>
      <t>compléter l'onglet "Liste action(s) REAAP 2024"</t>
    </r>
  </si>
  <si>
    <r>
      <t xml:space="preserve">Ce formulaire est protégé. Les </t>
    </r>
    <r>
      <rPr>
        <b/>
        <sz val="12"/>
        <color theme="1"/>
        <rFont val="Calibri"/>
        <family val="2"/>
        <scheme val="minor"/>
      </rPr>
      <t>cellules à compléter dans les 2 onglets "Liste action(s) REAAP 2024" et "BUDGET PREVISIONNEL" sont celles "</t>
    </r>
    <r>
      <rPr>
        <b/>
        <u/>
        <sz val="12"/>
        <color theme="1"/>
        <rFont val="Calibri"/>
        <family val="2"/>
        <scheme val="minor"/>
      </rPr>
      <t>de couleur BLANCHE</t>
    </r>
    <r>
      <rPr>
        <b/>
        <sz val="12"/>
        <color theme="1"/>
        <rFont val="Calibri"/>
        <family val="2"/>
        <scheme val="minor"/>
      </rPr>
      <t>" qui ont été, pour ce faire, dévérouillées.</t>
    </r>
  </si>
  <si>
    <t>En colonne "D" de l'onglet "Liste action(s) REAAP 2024", un menu déroulant vous est proposé</t>
  </si>
  <si>
    <r>
      <t xml:space="preserve">Dans l'onglet "BUDGET PREVISIONNEL", </t>
    </r>
    <r>
      <rPr>
        <b/>
        <sz val="12"/>
        <color theme="1"/>
        <rFont val="Calibri"/>
        <family val="2"/>
        <scheme val="minor"/>
      </rPr>
      <t xml:space="preserve">un message automatique vous alerte en cas de budget déséquilibré. </t>
    </r>
    <r>
      <rPr>
        <sz val="12"/>
        <color theme="1"/>
        <rFont val="Calibri"/>
        <family val="2"/>
        <scheme val="minor"/>
      </rPr>
      <t>(</t>
    </r>
    <r>
      <rPr>
        <u/>
        <sz val="12"/>
        <color theme="1"/>
        <rFont val="Calibri"/>
        <family val="2"/>
        <scheme val="minor"/>
      </rPr>
      <t>Si écart entre le total des charges (dépenses) et des produits (recettes)</t>
    </r>
    <r>
      <rPr>
        <sz val="12"/>
        <color theme="1"/>
        <rFont val="Calibri"/>
        <family val="2"/>
        <scheme val="minor"/>
      </rPr>
      <t>)</t>
    </r>
  </si>
  <si>
    <t>Projet REAAP 2024 - LISTE DES ACTIONS</t>
  </si>
  <si>
    <t>Intitulé action(s) 2024</t>
  </si>
  <si>
    <t>Nature action(s) 2024</t>
  </si>
  <si>
    <r>
      <t>Coût total de l'action 2024</t>
    </r>
    <r>
      <rPr>
        <b/>
        <sz val="12"/>
        <color theme="1"/>
        <rFont val="Verdana"/>
        <family val="2"/>
      </rPr>
      <t>*</t>
    </r>
  </si>
  <si>
    <t>Projet REAAP 2024 - BUDGET PREVISIONNEL</t>
  </si>
  <si>
    <r>
      <t>des liens ont été créés dans l'onglet "BUDGET PREVISIONNEL" pour reporter automatique les données déjà saisies dans l'onglet "Liste action(s) REAAP 2024"</t>
    </r>
    <r>
      <rPr>
        <i/>
        <sz val="12"/>
        <color theme="1"/>
        <rFont val="Calibri"/>
        <family val="2"/>
        <scheme val="minor"/>
      </rPr>
      <t xml:space="preserve"> : </t>
    </r>
    <r>
      <rPr>
        <i/>
        <sz val="10"/>
        <color theme="1"/>
        <rFont val="Calibri"/>
        <family val="2"/>
        <scheme val="minor"/>
      </rPr>
      <t>Nom du gestionnaire, Nom de la structure porteuse du projet, Subvention REAAP CAF</t>
    </r>
  </si>
  <si>
    <r>
      <rPr>
        <b/>
        <i/>
        <sz val="11"/>
        <color rgb="FFFF0000"/>
        <rFont val="Verdana"/>
        <family val="2"/>
      </rPr>
      <t>!</t>
    </r>
    <r>
      <rPr>
        <b/>
        <i/>
        <sz val="9"/>
        <color theme="1"/>
        <rFont val="Verdana"/>
        <family val="2"/>
      </rPr>
      <t xml:space="preserve"> La "subvention CAF 2024 sollicitée" par action doit être inférieure au "Coût total de l'action 2024".</t>
    </r>
  </si>
  <si>
    <t>Subvention CAF 2024 sollicitée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</si>
</sst>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#,##0.00\ &quot;€&quot;"/>
  </numFmts>
  <fonts count="52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3"/>
      <color indexed="8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  <font>
      <sz val="11"/>
      <name val="Calibri"/>
      <family val="2"/>
      <scheme val="minor"/>
    </font>
    <font>
      <sz val="16"/>
      <color theme="1"/>
      <name val="Verdana"/>
      <family val="2"/>
    </font>
    <font>
      <b/>
      <u/>
      <sz val="13"/>
      <color theme="1"/>
      <name val="Verdana"/>
      <family val="2"/>
    </font>
    <font>
      <b/>
      <sz val="16"/>
      <color theme="0"/>
      <name val="Verdana"/>
      <family val="2"/>
    </font>
    <font>
      <sz val="8"/>
      <name val="Calibri"/>
      <family val="2"/>
      <scheme val="minor"/>
    </font>
    <font>
      <b/>
      <sz val="13"/>
      <color theme="0"/>
      <name val="Verdana"/>
      <family val="2"/>
    </font>
    <font>
      <b/>
      <u/>
      <sz val="16"/>
      <color theme="3" tint="0.39997558519241921"/>
      <name val="Calibri"/>
      <family val="2"/>
      <scheme val="minor"/>
    </font>
    <font>
      <sz val="10"/>
      <color rgb="FF15282E"/>
      <name val="Open Sans"/>
      <family val="2"/>
    </font>
    <font>
      <b/>
      <sz val="11"/>
      <color theme="4" tint="-0.249977111117893"/>
      <name val="Verdana"/>
      <family val="2"/>
    </font>
    <font>
      <b/>
      <sz val="10.5"/>
      <color theme="4" tint="-0.249977111117893"/>
      <name val="Verdana"/>
      <family val="2"/>
    </font>
    <font>
      <b/>
      <sz val="10"/>
      <color theme="4" tint="-0.249977111117893"/>
      <name val="Verdana"/>
      <family val="2"/>
    </font>
    <font>
      <b/>
      <sz val="10"/>
      <color rgb="FF000000"/>
      <name val="Verdana"/>
      <family val="2"/>
    </font>
    <font>
      <i/>
      <sz val="12"/>
      <color theme="1"/>
      <name val="Verdana"/>
      <family val="2"/>
    </font>
    <font>
      <b/>
      <sz val="12"/>
      <color theme="1"/>
      <name val="Verdana"/>
      <family val="2"/>
    </font>
    <font>
      <b/>
      <i/>
      <sz val="9"/>
      <color theme="1"/>
      <name val="Verdana"/>
      <family val="2"/>
    </font>
    <font>
      <i/>
      <sz val="11"/>
      <color rgb="FFFF0000"/>
      <name val="Verdana"/>
      <family val="2"/>
    </font>
    <font>
      <b/>
      <sz val="11"/>
      <color rgb="FFFF0000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rgb="FFFF000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8" fillId="0" borderId="0" xfId="0" applyFont="1"/>
    <xf numFmtId="0" fontId="17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7" fillId="5" borderId="27" xfId="0" applyFont="1" applyFill="1" applyBorder="1" applyAlignment="1">
      <alignment horizontal="center" vertical="center" wrapText="1"/>
    </xf>
    <xf numFmtId="166" fontId="8" fillId="0" borderId="19" xfId="0" applyNumberFormat="1" applyFont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>
      <alignment horizontal="center" vertical="center" wrapText="1"/>
    </xf>
    <xf numFmtId="44" fontId="11" fillId="0" borderId="0" xfId="2" applyFont="1" applyFill="1" applyBorder="1" applyAlignment="1" applyProtection="1">
      <alignment horizontal="right" vertical="center" wrapText="1"/>
    </xf>
    <xf numFmtId="165" fontId="7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5" fontId="7" fillId="0" borderId="30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4" fontId="1" fillId="2" borderId="0" xfId="1" applyFont="1" applyFill="1" applyBorder="1" applyAlignment="1" applyProtection="1">
      <alignment vertical="center" wrapText="1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/>
    <xf numFmtId="0" fontId="32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0" fillId="2" borderId="0" xfId="0" applyFont="1" applyFill="1" applyAlignment="1" applyProtection="1">
      <alignment vertical="center" wrapText="1"/>
    </xf>
    <xf numFmtId="0" fontId="8" fillId="0" borderId="0" xfId="0" applyFont="1" applyProtection="1"/>
    <xf numFmtId="0" fontId="3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10" fillId="0" borderId="47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47" xfId="0" applyFont="1" applyBorder="1" applyAlignment="1" applyProtection="1">
      <alignment horizontal="right" vertical="center" wrapText="1"/>
      <protection locked="0"/>
    </xf>
    <xf numFmtId="0" fontId="10" fillId="0" borderId="47" xfId="0" applyFont="1" applyBorder="1" applyAlignment="1">
      <alignment horizontal="right" vertical="center"/>
    </xf>
    <xf numFmtId="0" fontId="10" fillId="0" borderId="41" xfId="0" applyFont="1" applyBorder="1" applyAlignment="1">
      <alignment horizontal="right" vertical="center"/>
    </xf>
    <xf numFmtId="0" fontId="10" fillId="0" borderId="45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9" fontId="8" fillId="0" borderId="0" xfId="3" applyFont="1" applyAlignment="1">
      <alignment horizontal="center" wrapText="1"/>
    </xf>
    <xf numFmtId="0" fontId="10" fillId="0" borderId="45" xfId="0" applyFont="1" applyBorder="1" applyAlignment="1" applyProtection="1">
      <alignment horizontal="right" vertical="top" wrapText="1"/>
      <protection locked="0"/>
    </xf>
    <xf numFmtId="164" fontId="4" fillId="3" borderId="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top" wrapText="1"/>
    </xf>
    <xf numFmtId="0" fontId="46" fillId="0" borderId="0" xfId="0" applyFont="1" applyAlignment="1">
      <alignment vertical="center"/>
    </xf>
    <xf numFmtId="10" fontId="1" fillId="5" borderId="21" xfId="0" applyNumberFormat="1" applyFont="1" applyFill="1" applyBorder="1" applyAlignment="1">
      <alignment horizontal="center" vertical="center" wrapText="1"/>
    </xf>
    <xf numFmtId="10" fontId="1" fillId="5" borderId="10" xfId="0" applyNumberFormat="1" applyFont="1" applyFill="1" applyBorder="1" applyAlignment="1">
      <alignment horizontal="center" vertical="center" wrapText="1"/>
    </xf>
    <xf numFmtId="10" fontId="1" fillId="5" borderId="8" xfId="0" applyNumberFormat="1" applyFont="1" applyFill="1" applyBorder="1" applyAlignment="1">
      <alignment horizontal="center" vertical="center" wrapText="1"/>
    </xf>
    <xf numFmtId="166" fontId="5" fillId="5" borderId="49" xfId="0" applyNumberFormat="1" applyFont="1" applyFill="1" applyBorder="1" applyAlignment="1">
      <alignment horizontal="right" vertical="center"/>
    </xf>
    <xf numFmtId="165" fontId="7" fillId="5" borderId="17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5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5" fillId="0" borderId="0" xfId="0" applyFont="1" applyBorder="1" applyAlignment="1">
      <alignment vertical="top" wrapText="1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vertical="center" wrapText="1"/>
    </xf>
    <xf numFmtId="0" fontId="41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49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7" fillId="2" borderId="0" xfId="0" applyFont="1" applyFill="1" applyAlignment="1">
      <alignment horizontal="right" vertical="center" wrapText="1"/>
    </xf>
    <xf numFmtId="44" fontId="27" fillId="4" borderId="42" xfId="2" applyFont="1" applyFill="1" applyBorder="1" applyAlignment="1" applyProtection="1">
      <alignment horizontal="right" vertical="center" wrapText="1"/>
    </xf>
    <xf numFmtId="44" fontId="27" fillId="0" borderId="42" xfId="2" applyFont="1" applyFill="1" applyBorder="1" applyAlignment="1" applyProtection="1">
      <alignment horizontal="right" vertical="center" wrapText="1"/>
      <protection locked="0"/>
    </xf>
    <xf numFmtId="44" fontId="7" fillId="0" borderId="42" xfId="2" applyFont="1" applyFill="1" applyBorder="1" applyAlignment="1" applyProtection="1">
      <alignment horizontal="right" vertical="center" wrapText="1"/>
      <protection locked="0"/>
    </xf>
    <xf numFmtId="0" fontId="7" fillId="0" borderId="3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64" fontId="27" fillId="2" borderId="0" xfId="0" applyNumberFormat="1" applyFont="1" applyFill="1" applyAlignment="1">
      <alignment horizontal="right" vertical="center" wrapText="1"/>
    </xf>
    <xf numFmtId="44" fontId="27" fillId="0" borderId="0" xfId="2" applyFont="1" applyFill="1" applyBorder="1" applyAlignment="1" applyProtection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2" borderId="0" xfId="1" applyFont="1" applyFill="1" applyBorder="1" applyAlignment="1" applyProtection="1">
      <alignment horizontal="right" vertical="center" wrapText="1"/>
    </xf>
    <xf numFmtId="0" fontId="24" fillId="4" borderId="45" xfId="0" applyFont="1" applyFill="1" applyBorder="1" applyAlignment="1">
      <alignment horizontal="right" vertical="center" wrapText="1"/>
    </xf>
    <xf numFmtId="0" fontId="24" fillId="4" borderId="47" xfId="0" applyFont="1" applyFill="1" applyBorder="1" applyAlignment="1">
      <alignment horizontal="right" vertical="center" wrapText="1"/>
    </xf>
    <xf numFmtId="44" fontId="26" fillId="4" borderId="42" xfId="2" applyFont="1" applyFill="1" applyBorder="1" applyAlignment="1" applyProtection="1">
      <alignment horizontal="right" vertical="center" wrapText="1"/>
    </xf>
    <xf numFmtId="44" fontId="50" fillId="4" borderId="42" xfId="2" applyFont="1" applyFill="1" applyBorder="1" applyAlignment="1" applyProtection="1">
      <alignment horizontal="right" vertical="center" wrapText="1"/>
    </xf>
    <xf numFmtId="44" fontId="10" fillId="0" borderId="1" xfId="2" applyFont="1" applyBorder="1" applyAlignment="1" applyProtection="1">
      <alignment horizontal="right" vertical="center" wrapText="1"/>
      <protection locked="0"/>
    </xf>
    <xf numFmtId="44" fontId="26" fillId="4" borderId="1" xfId="2" applyFont="1" applyFill="1" applyBorder="1" applyAlignment="1" applyProtection="1">
      <alignment horizontal="right" vertical="center" wrapText="1"/>
    </xf>
    <xf numFmtId="44" fontId="10" fillId="0" borderId="1" xfId="2" applyFont="1" applyFill="1" applyBorder="1" applyAlignment="1" applyProtection="1">
      <alignment horizontal="right" vertical="center" wrapText="1"/>
      <protection locked="0"/>
    </xf>
    <xf numFmtId="44" fontId="26" fillId="0" borderId="42" xfId="2" applyFont="1" applyFill="1" applyBorder="1" applyAlignment="1" applyProtection="1">
      <alignment vertical="center" wrapText="1"/>
      <protection locked="0"/>
    </xf>
    <xf numFmtId="44" fontId="26" fillId="0" borderId="42" xfId="2" applyFont="1" applyFill="1" applyBorder="1" applyAlignment="1" applyProtection="1">
      <alignment horizontal="right" vertical="center" wrapText="1"/>
      <protection locked="0"/>
    </xf>
    <xf numFmtId="0" fontId="1" fillId="0" borderId="33" xfId="0" applyFont="1" applyBorder="1" applyAlignment="1" applyProtection="1">
      <alignment horizontal="right" vertical="center" wrapText="1"/>
      <protection locked="0"/>
    </xf>
    <xf numFmtId="44" fontId="27" fillId="0" borderId="42" xfId="2" applyFont="1" applyFill="1" applyBorder="1" applyAlignment="1" applyProtection="1">
      <alignment vertical="center" wrapText="1"/>
      <protection locked="0"/>
    </xf>
    <xf numFmtId="0" fontId="27" fillId="0" borderId="47" xfId="0" applyFont="1" applyFill="1" applyBorder="1" applyAlignment="1">
      <alignment horizontal="right" vertical="center" wrapText="1"/>
    </xf>
    <xf numFmtId="44" fontId="51" fillId="8" borderId="16" xfId="2" applyFont="1" applyFill="1" applyBorder="1" applyAlignment="1" applyProtection="1">
      <alignment horizontal="right" vertical="center" wrapText="1"/>
    </xf>
    <xf numFmtId="44" fontId="51" fillId="8" borderId="17" xfId="2" applyFont="1" applyFill="1" applyBorder="1" applyAlignment="1" applyProtection="1">
      <alignment horizontal="right" vertical="center" wrapText="1"/>
    </xf>
    <xf numFmtId="44" fontId="51" fillId="8" borderId="18" xfId="2" applyFont="1" applyFill="1" applyBorder="1" applyAlignment="1" applyProtection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0" fontId="24" fillId="4" borderId="44" xfId="0" applyFont="1" applyFill="1" applyBorder="1" applyAlignment="1">
      <alignment horizontal="right" vertical="center" wrapText="1"/>
    </xf>
    <xf numFmtId="0" fontId="24" fillId="4" borderId="12" xfId="0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vertical="top" wrapText="1"/>
      <protection locked="0"/>
    </xf>
    <xf numFmtId="44" fontId="14" fillId="8" borderId="6" xfId="2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right" vertical="center" wrapText="1"/>
    </xf>
    <xf numFmtId="44" fontId="10" fillId="0" borderId="28" xfId="2" applyFont="1" applyBorder="1" applyAlignment="1" applyProtection="1">
      <alignment horizontal="right" vertical="center" wrapText="1"/>
      <protection locked="0"/>
    </xf>
    <xf numFmtId="44" fontId="50" fillId="4" borderId="43" xfId="2" applyFont="1" applyFill="1" applyBorder="1" applyAlignment="1" applyProtection="1">
      <alignment horizontal="right" vertical="center" wrapText="1"/>
    </xf>
    <xf numFmtId="44" fontId="24" fillId="4" borderId="16" xfId="2" applyFont="1" applyFill="1" applyBorder="1" applyAlignment="1" applyProtection="1">
      <alignment horizontal="right" vertical="center" wrapText="1"/>
    </xf>
    <xf numFmtId="44" fontId="24" fillId="4" borderId="17" xfId="2" applyFont="1" applyFill="1" applyBorder="1" applyAlignment="1" applyProtection="1">
      <alignment horizontal="right" vertical="center" wrapText="1"/>
    </xf>
    <xf numFmtId="44" fontId="24" fillId="4" borderId="18" xfId="2" applyFont="1" applyFill="1" applyBorder="1" applyAlignment="1" applyProtection="1">
      <alignment horizontal="right" vertical="center" wrapText="1"/>
    </xf>
    <xf numFmtId="0" fontId="26" fillId="0" borderId="36" xfId="0" applyFont="1" applyBorder="1" applyAlignment="1">
      <alignment horizontal="left" vertical="center" wrapText="1"/>
    </xf>
    <xf numFmtId="44" fontId="26" fillId="4" borderId="39" xfId="2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44" fontId="14" fillId="0" borderId="0" xfId="2" applyFont="1" applyFill="1" applyBorder="1" applyAlignment="1" applyProtection="1">
      <alignment horizontal="center" vertical="center" wrapText="1"/>
    </xf>
    <xf numFmtId="44" fontId="26" fillId="4" borderId="28" xfId="2" applyFont="1" applyFill="1" applyBorder="1" applyAlignment="1" applyProtection="1">
      <alignment horizontal="right" vertical="center" wrapText="1"/>
    </xf>
    <xf numFmtId="44" fontId="26" fillId="4" borderId="43" xfId="2" applyFont="1" applyFill="1" applyBorder="1" applyAlignment="1" applyProtection="1">
      <alignment horizontal="right" vertical="center" wrapText="1"/>
    </xf>
    <xf numFmtId="0" fontId="23" fillId="0" borderId="41" xfId="0" applyFont="1" applyBorder="1" applyAlignment="1" applyProtection="1">
      <alignment horizontal="right" vertical="center" wrapText="1"/>
      <protection locked="0"/>
    </xf>
    <xf numFmtId="44" fontId="26" fillId="0" borderId="43" xfId="2" applyFont="1" applyFill="1" applyBorder="1" applyAlignment="1" applyProtection="1">
      <alignment horizontal="right" vertical="center" wrapText="1"/>
      <protection locked="0"/>
    </xf>
    <xf numFmtId="44" fontId="24" fillId="4" borderId="6" xfId="2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7" fillId="0" borderId="0" xfId="1" applyFont="1" applyFill="1" applyBorder="1" applyAlignment="1" applyProtection="1">
      <alignment horizontal="right" vertical="center" wrapText="1"/>
    </xf>
    <xf numFmtId="164" fontId="14" fillId="7" borderId="0" xfId="0" applyNumberFormat="1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44" fontId="27" fillId="7" borderId="0" xfId="2" applyFont="1" applyFill="1" applyBorder="1" applyAlignment="1" applyProtection="1">
      <alignment horizontal="right" vertical="center" wrapText="1"/>
    </xf>
    <xf numFmtId="44" fontId="27" fillId="7" borderId="0" xfId="2" applyFont="1" applyFill="1" applyBorder="1" applyAlignment="1" applyProtection="1">
      <alignment horizontal="center" vertical="center" wrapText="1"/>
    </xf>
    <xf numFmtId="44" fontId="26" fillId="7" borderId="0" xfId="2" applyFont="1" applyFill="1" applyBorder="1" applyAlignment="1" applyProtection="1">
      <alignment horizontal="right" vertical="center" wrapText="1"/>
    </xf>
    <xf numFmtId="44" fontId="26" fillId="7" borderId="0" xfId="2" applyFont="1" applyFill="1" applyBorder="1" applyAlignment="1" applyProtection="1">
      <alignment horizontal="center" vertical="center" wrapText="1"/>
    </xf>
    <xf numFmtId="44" fontId="24" fillId="7" borderId="0" xfId="2" applyFont="1" applyFill="1" applyBorder="1" applyAlignment="1" applyProtection="1">
      <alignment horizontal="right" vertical="center" wrapText="1"/>
    </xf>
    <xf numFmtId="164" fontId="7" fillId="7" borderId="0" xfId="0" applyNumberFormat="1" applyFont="1" applyFill="1" applyBorder="1" applyAlignment="1">
      <alignment horizontal="right" vertical="center" wrapText="1"/>
    </xf>
    <xf numFmtId="44" fontId="50" fillId="7" borderId="0" xfId="2" applyFont="1" applyFill="1" applyBorder="1" applyAlignment="1" applyProtection="1">
      <alignment horizontal="right" vertical="center" wrapText="1"/>
    </xf>
    <xf numFmtId="0" fontId="14" fillId="7" borderId="0" xfId="0" applyFont="1" applyFill="1" applyBorder="1" applyAlignment="1">
      <alignment horizontal="center" vertical="center" wrapText="1"/>
    </xf>
    <xf numFmtId="44" fontId="51" fillId="7" borderId="0" xfId="2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6" fontId="8" fillId="0" borderId="55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top" wrapText="1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19" fillId="6" borderId="0" xfId="0" applyFont="1" applyFill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8" fillId="0" borderId="51" xfId="0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left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52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33" fillId="0" borderId="0" xfId="0" applyFont="1" applyBorder="1" applyAlignment="1" applyProtection="1">
      <alignment horizontal="center"/>
    </xf>
    <xf numFmtId="0" fontId="33" fillId="0" borderId="0" xfId="0" applyFont="1" applyBorder="1" applyAlignment="1">
      <alignment horizontal="center"/>
    </xf>
    <xf numFmtId="0" fontId="21" fillId="6" borderId="0" xfId="0" applyFont="1" applyFill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44" fontId="27" fillId="4" borderId="42" xfId="2" applyFont="1" applyFill="1" applyBorder="1" applyAlignment="1" applyProtection="1">
      <alignment horizontal="center" vertical="center" wrapText="1"/>
    </xf>
    <xf numFmtId="44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right" vertical="top" wrapText="1"/>
      <protection locked="0"/>
    </xf>
    <xf numFmtId="0" fontId="10" fillId="0" borderId="45" xfId="0" applyFont="1" applyBorder="1" applyAlignment="1" applyProtection="1">
      <alignment horizontal="right" vertical="top" wrapText="1"/>
      <protection locked="0"/>
    </xf>
    <xf numFmtId="44" fontId="10" fillId="0" borderId="4" xfId="2" applyFont="1" applyBorder="1" applyAlignment="1" applyProtection="1">
      <alignment horizontal="center" vertical="center" wrapText="1"/>
      <protection locked="0"/>
    </xf>
    <xf numFmtId="44" fontId="27" fillId="0" borderId="40" xfId="2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44" fontId="26" fillId="4" borderId="43" xfId="2" applyFont="1" applyFill="1" applyBorder="1" applyAlignment="1" applyProtection="1">
      <alignment horizontal="center" vertical="center" wrapText="1"/>
    </xf>
    <xf numFmtId="44" fontId="26" fillId="4" borderId="46" xfId="2" applyFont="1" applyFill="1" applyBorder="1" applyAlignment="1" applyProtection="1">
      <alignment horizontal="center" vertical="center" wrapText="1"/>
    </xf>
    <xf numFmtId="44" fontId="7" fillId="0" borderId="43" xfId="2" applyFont="1" applyFill="1" applyBorder="1" applyAlignment="1" applyProtection="1">
      <alignment horizontal="center" vertical="center" wrapText="1"/>
      <protection locked="0"/>
    </xf>
    <xf numFmtId="44" fontId="7" fillId="0" borderId="46" xfId="2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44" fontId="10" fillId="0" borderId="29" xfId="2" applyFont="1" applyBorder="1" applyAlignment="1" applyProtection="1">
      <alignment horizontal="center" vertical="center" wrapText="1"/>
      <protection locked="0"/>
    </xf>
    <xf numFmtId="44" fontId="10" fillId="0" borderId="7" xfId="2" applyFont="1" applyBorder="1" applyAlignment="1" applyProtection="1">
      <alignment horizontal="center" vertical="center" wrapText="1"/>
      <protection locked="0"/>
    </xf>
    <xf numFmtId="44" fontId="10" fillId="0" borderId="28" xfId="2" applyFont="1" applyBorder="1" applyAlignment="1" applyProtection="1">
      <alignment horizontal="center" vertical="center" wrapText="1"/>
      <protection locked="0"/>
    </xf>
    <xf numFmtId="44" fontId="10" fillId="0" borderId="2" xfId="2" applyFont="1" applyBorder="1" applyAlignment="1" applyProtection="1">
      <alignment horizontal="center" vertical="center" wrapText="1"/>
      <protection locked="0"/>
    </xf>
    <xf numFmtId="0" fontId="13" fillId="4" borderId="53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164" fontId="14" fillId="4" borderId="36" xfId="0" applyNumberFormat="1" applyFont="1" applyFill="1" applyBorder="1" applyAlignment="1">
      <alignment horizontal="center" vertical="center" wrapText="1"/>
    </xf>
    <xf numFmtId="164" fontId="14" fillId="4" borderId="42" xfId="0" applyNumberFormat="1" applyFont="1" applyFill="1" applyBorder="1" applyAlignment="1">
      <alignment horizontal="center" vertical="center" wrapText="1"/>
    </xf>
    <xf numFmtId="164" fontId="14" fillId="4" borderId="39" xfId="0" applyNumberFormat="1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right" vertical="center" wrapText="1"/>
    </xf>
    <xf numFmtId="0" fontId="15" fillId="4" borderId="37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/>
    </xf>
    <xf numFmtId="0" fontId="24" fillId="4" borderId="11" xfId="0" applyFont="1" applyFill="1" applyBorder="1" applyAlignment="1">
      <alignment horizontal="right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FFFF66"/>
      <color rgb="FFFFFFFF"/>
      <color rgb="FFFBA49B"/>
      <color rgb="FFFF0000"/>
      <color rgb="FFFFFFCC"/>
      <color rgb="FFFF5050"/>
      <color rgb="FFF75847"/>
      <color rgb="FFF98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11</xdr:row>
      <xdr:rowOff>7142</xdr:rowOff>
    </xdr:from>
    <xdr:to>
      <xdr:col>1</xdr:col>
      <xdr:colOff>476251</xdr:colOff>
      <xdr:row>12</xdr:row>
      <xdr:rowOff>15180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992BDC5-2EFA-40B3-B194-FF9F92E92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578892"/>
          <a:ext cx="428626" cy="522388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27</xdr:row>
      <xdr:rowOff>133351</xdr:rowOff>
    </xdr:from>
    <xdr:to>
      <xdr:col>0</xdr:col>
      <xdr:colOff>685800</xdr:colOff>
      <xdr:row>28</xdr:row>
      <xdr:rowOff>433792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667376"/>
          <a:ext cx="447675" cy="500466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14</xdr:row>
      <xdr:rowOff>38100</xdr:rowOff>
    </xdr:from>
    <xdr:to>
      <xdr:col>0</xdr:col>
      <xdr:colOff>676275</xdr:colOff>
      <xdr:row>14</xdr:row>
      <xdr:rowOff>171450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1450" y="3524250"/>
          <a:ext cx="50482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171450</xdr:colOff>
      <xdr:row>10</xdr:row>
      <xdr:rowOff>66675</xdr:rowOff>
    </xdr:from>
    <xdr:to>
      <xdr:col>0</xdr:col>
      <xdr:colOff>676275</xdr:colOff>
      <xdr:row>10</xdr:row>
      <xdr:rowOff>200025</xdr:rowOff>
    </xdr:to>
    <xdr:sp macro="" textlink="">
      <xdr:nvSpPr>
        <xdr:cNvPr id="12" name="Flèche droi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71450" y="2990850"/>
          <a:ext cx="50482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247650</xdr:colOff>
      <xdr:row>0</xdr:row>
      <xdr:rowOff>123825</xdr:rowOff>
    </xdr:from>
    <xdr:to>
      <xdr:col>1</xdr:col>
      <xdr:colOff>323851</xdr:colOff>
      <xdr:row>5</xdr:row>
      <xdr:rowOff>131109</xdr:rowOff>
    </xdr:to>
    <xdr:pic>
      <xdr:nvPicPr>
        <xdr:cNvPr id="13" name="Image 12" descr="CafPdC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866776" cy="1388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122458</xdr:colOff>
      <xdr:row>0</xdr:row>
      <xdr:rowOff>45357</xdr:rowOff>
    </xdr:from>
    <xdr:to>
      <xdr:col>0</xdr:col>
      <xdr:colOff>836833</xdr:colOff>
      <xdr:row>5</xdr:row>
      <xdr:rowOff>55743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58" y="45357"/>
          <a:ext cx="714375" cy="113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U32"/>
  <sheetViews>
    <sheetView showGridLines="0" tabSelected="1" zoomScaleNormal="100" workbookViewId="0">
      <selection activeCell="C3" sqref="C3:S3"/>
    </sheetView>
  </sheetViews>
  <sheetFormatPr baseColWidth="10" defaultColWidth="11.42578125" defaultRowHeight="15" x14ac:dyDescent="0.25"/>
  <cols>
    <col min="1" max="16" width="11.85546875" style="13" customWidth="1"/>
    <col min="17" max="17" width="26.140625" style="13" customWidth="1"/>
    <col min="18" max="18" width="11.85546875" style="13" customWidth="1"/>
    <col min="19" max="19" width="16.42578125" style="13" customWidth="1"/>
    <col min="20" max="20" width="11.85546875" style="13" customWidth="1"/>
    <col min="21" max="16384" width="11.42578125" style="13"/>
  </cols>
  <sheetData>
    <row r="1" spans="1:2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1" ht="48.75" customHeight="1" x14ac:dyDescent="0.25">
      <c r="A3" s="87"/>
      <c r="B3" s="87"/>
      <c r="C3" s="178" t="s">
        <v>95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2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21" x14ac:dyDescent="0.25">
      <c r="A5" s="88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21" x14ac:dyDescent="0.25">
      <c r="A6" s="88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2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2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21" s="80" customFormat="1" ht="17.25" x14ac:dyDescent="0.25">
      <c r="A9" s="89" t="s">
        <v>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21" s="78" customFormat="1" ht="15.75" x14ac:dyDescent="0.25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</row>
    <row r="11" spans="1:21" s="78" customFormat="1" ht="15.75" x14ac:dyDescent="0.25">
      <c r="A11" s="92"/>
      <c r="B11" s="91" t="s">
        <v>96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  <row r="12" spans="1:21" s="78" customFormat="1" ht="40.5" customHeight="1" x14ac:dyDescent="0.25">
      <c r="A12" s="92"/>
      <c r="B12" s="180" t="s">
        <v>77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92"/>
      <c r="R12" s="92"/>
      <c r="S12" s="92"/>
    </row>
    <row r="13" spans="1:21" s="78" customFormat="1" ht="15.75" x14ac:dyDescent="0.25">
      <c r="A13" s="92"/>
      <c r="B13" s="93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21" s="78" customFormat="1" ht="15.75" x14ac:dyDescent="0.25">
      <c r="A14" s="92"/>
      <c r="B14" s="9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</row>
    <row r="15" spans="1:21" s="78" customFormat="1" ht="18" customHeight="1" x14ac:dyDescent="0.25">
      <c r="A15" s="92"/>
      <c r="B15" s="181" t="s">
        <v>81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94"/>
      <c r="R15" s="94"/>
      <c r="S15" s="94"/>
      <c r="T15" s="79"/>
      <c r="U15" s="79"/>
    </row>
    <row r="16" spans="1:21" s="78" customFormat="1" ht="24" customHeight="1" x14ac:dyDescent="0.25">
      <c r="A16" s="95" t="s">
        <v>2</v>
      </c>
      <c r="B16" s="179" t="s">
        <v>78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</row>
    <row r="17" spans="1:19" s="78" customFormat="1" ht="24" customHeight="1" x14ac:dyDescent="0.25">
      <c r="A17" s="95" t="s">
        <v>2</v>
      </c>
      <c r="B17" s="179" t="s">
        <v>79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</row>
    <row r="18" spans="1:19" s="78" customFormat="1" ht="20.25" customHeight="1" x14ac:dyDescent="0.25">
      <c r="A18" s="92"/>
      <c r="B18" s="96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spans="1:19" s="78" customFormat="1" ht="18" customHeight="1" x14ac:dyDescent="0.25">
      <c r="A19" s="92"/>
      <c r="B19" s="179" t="s">
        <v>97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</row>
    <row r="20" spans="1:19" s="78" customFormat="1" ht="10.5" customHeight="1" x14ac:dyDescent="0.25">
      <c r="A20" s="92"/>
      <c r="B20" s="92"/>
      <c r="C20" s="92"/>
      <c r="D20" s="92"/>
      <c r="E20" s="97"/>
      <c r="F20" s="97" t="s">
        <v>83</v>
      </c>
      <c r="G20" s="97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1:19" s="78" customFormat="1" ht="33.75" customHeight="1" x14ac:dyDescent="0.25">
      <c r="A21" s="92"/>
      <c r="B21" s="93" t="s">
        <v>1</v>
      </c>
      <c r="C21" s="92"/>
      <c r="D21" s="92"/>
      <c r="E21" s="98"/>
      <c r="F21" s="98"/>
      <c r="G21" s="98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s="78" customFormat="1" ht="24" customHeight="1" x14ac:dyDescent="0.25">
      <c r="A22" s="95" t="s">
        <v>2</v>
      </c>
      <c r="B22" s="92" t="s">
        <v>98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1:19" s="78" customFormat="1" ht="24" customHeight="1" x14ac:dyDescent="0.25">
      <c r="A23" s="95" t="s">
        <v>2</v>
      </c>
      <c r="B23" s="179" t="s">
        <v>105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</row>
    <row r="24" spans="1:19" s="78" customFormat="1" ht="24" customHeight="1" x14ac:dyDescent="0.25">
      <c r="A24" s="95" t="s">
        <v>2</v>
      </c>
      <c r="B24" s="92" t="s">
        <v>91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spans="1:19" s="78" customFormat="1" ht="10.5" customHeight="1" x14ac:dyDescent="0.25">
      <c r="A25" s="92"/>
      <c r="B25" s="92"/>
      <c r="C25" s="92"/>
      <c r="D25" s="92"/>
      <c r="E25" s="97"/>
      <c r="F25" s="97"/>
      <c r="G25" s="97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1:19" s="78" customFormat="1" ht="15.75" x14ac:dyDescent="0.25">
      <c r="A26" s="92"/>
      <c r="B26" s="92" t="s">
        <v>99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1:19" s="78" customFormat="1" ht="10.5" customHeight="1" x14ac:dyDescent="0.25">
      <c r="A27" s="92"/>
      <c r="B27" s="92"/>
      <c r="C27" s="92"/>
      <c r="D27" s="92"/>
      <c r="E27" s="97"/>
      <c r="F27" s="97"/>
      <c r="G27" s="97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spans="1:19" s="78" customFormat="1" ht="15.75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1:19" s="78" customFormat="1" ht="36.75" customHeight="1" x14ac:dyDescent="0.25">
      <c r="A29" s="92"/>
      <c r="B29" s="99" t="s">
        <v>82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92"/>
      <c r="Q29" s="92"/>
      <c r="R29" s="92"/>
      <c r="S29" s="92"/>
    </row>
    <row r="30" spans="1:19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x14ac:dyDescent="0.25">
      <c r="A32" s="87"/>
      <c r="B32" s="87"/>
      <c r="C32" s="101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</sheetData>
  <sheetProtection algorithmName="SHA-512" hashValue="5QxhzLpGyV7CX/zE5v/EvpQBD2UlZV0+2MZ7qr5xm/6gICoEsqhabRgxZFVMjLnTAPdmxSejqikpbGufrqxNEQ==" saltValue="9XV9W1DDX9YxHmbX51iIzQ==" spinCount="100000" sheet="1" formatColumns="0"/>
  <mergeCells count="7">
    <mergeCell ref="C3:S3"/>
    <mergeCell ref="B23:S23"/>
    <mergeCell ref="B16:S16"/>
    <mergeCell ref="B17:S17"/>
    <mergeCell ref="B12:P12"/>
    <mergeCell ref="B15:P15"/>
    <mergeCell ref="B19:S19"/>
  </mergeCells>
  <pageMargins left="0.39370078740157483" right="0.43307086614173229" top="0.74803149606299213" bottom="0.74803149606299213" header="0.31496062992125984" footer="0.31496062992125984"/>
  <pageSetup paperSize="9" scale="56" orientation="landscape" verticalDpi="599" r:id="rId1"/>
  <headerFooter>
    <oddFooter>&amp;L&amp;"Verdana,Normal"&amp;7Caf Pas-de-Calais   Service Action Sociale&amp;C&amp;"Verdana,Normal"&amp;7REAAP 2024_Lisez-moi&amp;R&amp;"Verdana,Normal"&amp;7&amp;D          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7" tint="-0.249977111117893"/>
    <pageSetUpPr fitToPage="1"/>
  </sheetPr>
  <dimension ref="A1:H15"/>
  <sheetViews>
    <sheetView showGridLines="0" topLeftCell="A4" zoomScale="106" zoomScaleNormal="106" workbookViewId="0">
      <selection activeCell="F9" sqref="F9:F13"/>
    </sheetView>
  </sheetViews>
  <sheetFormatPr baseColWidth="10" defaultColWidth="11.42578125" defaultRowHeight="14.25" x14ac:dyDescent="0.2"/>
  <cols>
    <col min="1" max="1" width="7.7109375" style="8" customWidth="1"/>
    <col min="2" max="2" width="36.7109375" style="8" customWidth="1"/>
    <col min="3" max="3" width="46.85546875" style="8" customWidth="1"/>
    <col min="4" max="4" width="28.7109375" style="9" customWidth="1"/>
    <col min="5" max="6" width="18.7109375" style="9" customWidth="1"/>
    <col min="7" max="7" width="16.85546875" style="8" customWidth="1"/>
    <col min="8" max="8" width="11.42578125" style="72"/>
    <col min="9" max="16384" width="11.42578125" style="8"/>
  </cols>
  <sheetData>
    <row r="1" spans="1:8" s="14" customFormat="1" ht="28.5" customHeight="1" x14ac:dyDescent="0.2">
      <c r="A1" s="184" t="s">
        <v>100</v>
      </c>
      <c r="B1" s="184"/>
      <c r="C1" s="184"/>
      <c r="D1" s="184"/>
      <c r="E1" s="184"/>
      <c r="F1" s="184"/>
      <c r="G1" s="184"/>
      <c r="H1" s="71"/>
    </row>
    <row r="2" spans="1:8" s="15" customFormat="1" ht="7.5" customHeight="1" x14ac:dyDescent="0.25">
      <c r="A2" s="3"/>
      <c r="B2" s="3"/>
      <c r="C2" s="3"/>
      <c r="D2" s="6"/>
      <c r="E2" s="6"/>
      <c r="F2" s="6"/>
      <c r="H2" s="71"/>
    </row>
    <row r="3" spans="1:8" s="15" customFormat="1" ht="27" customHeight="1" thickBot="1" x14ac:dyDescent="0.25">
      <c r="D3" s="5"/>
      <c r="E3" s="5"/>
      <c r="F3" s="5"/>
      <c r="H3" s="71"/>
    </row>
    <row r="4" spans="1:8" s="15" customFormat="1" ht="35.25" customHeight="1" thickBot="1" x14ac:dyDescent="0.25">
      <c r="A4" s="22"/>
      <c r="C4" s="21" t="s">
        <v>3</v>
      </c>
      <c r="D4" s="191"/>
      <c r="E4" s="192"/>
      <c r="F4" s="192"/>
      <c r="G4" s="193"/>
      <c r="H4" s="71"/>
    </row>
    <row r="5" spans="1:8" ht="9" customHeight="1" thickBot="1" x14ac:dyDescent="0.25">
      <c r="C5" s="24"/>
    </row>
    <row r="6" spans="1:8" ht="32.25" customHeight="1" thickBot="1" x14ac:dyDescent="0.25">
      <c r="A6" s="25"/>
      <c r="C6" s="21" t="s">
        <v>4</v>
      </c>
      <c r="D6" s="191"/>
      <c r="E6" s="192"/>
      <c r="F6" s="192"/>
      <c r="G6" s="193"/>
    </row>
    <row r="7" spans="1:8" ht="9" customHeight="1" thickBot="1" x14ac:dyDescent="0.25"/>
    <row r="8" spans="1:8" s="16" customFormat="1" ht="81.75" customHeight="1" thickBot="1" x14ac:dyDescent="0.25">
      <c r="A8" s="23" t="s">
        <v>5</v>
      </c>
      <c r="B8" s="185" t="s">
        <v>101</v>
      </c>
      <c r="C8" s="186"/>
      <c r="D8" s="19" t="s">
        <v>102</v>
      </c>
      <c r="E8" s="26" t="s">
        <v>103</v>
      </c>
      <c r="F8" s="20" t="s">
        <v>107</v>
      </c>
      <c r="G8" s="28" t="s">
        <v>76</v>
      </c>
      <c r="H8" s="73"/>
    </row>
    <row r="9" spans="1:8" s="2" customFormat="1" ht="67.5" customHeight="1" x14ac:dyDescent="0.2">
      <c r="A9" s="10">
        <v>1</v>
      </c>
      <c r="B9" s="187"/>
      <c r="C9" s="188"/>
      <c r="D9" s="31"/>
      <c r="E9" s="176"/>
      <c r="F9" s="32"/>
      <c r="G9" s="81" t="str">
        <f>IF(ISBLANK(E9),"",IF(F9&lt;=(E9*80%),F9/E9,"! Le pourcentage du financement Caf ne peut être supérieur à 80 %"))</f>
        <v/>
      </c>
      <c r="H9" s="75"/>
    </row>
    <row r="10" spans="1:8" s="2" customFormat="1" ht="67.5" customHeight="1" x14ac:dyDescent="0.2">
      <c r="A10" s="11">
        <v>2</v>
      </c>
      <c r="B10" s="189"/>
      <c r="C10" s="190"/>
      <c r="D10" s="7"/>
      <c r="E10" s="177"/>
      <c r="F10" s="30"/>
      <c r="G10" s="82" t="str">
        <f>IF(ISBLANK(E10),"",IF(F10&lt;=(E10*80%),F10/E10,"! Le pourcentage du financement Caf ne peut être supérieur à 80 %"))</f>
        <v/>
      </c>
      <c r="H10" s="75"/>
    </row>
    <row r="11" spans="1:8" s="2" customFormat="1" ht="67.5" customHeight="1" x14ac:dyDescent="0.2">
      <c r="A11" s="11">
        <v>3</v>
      </c>
      <c r="B11" s="189"/>
      <c r="C11" s="190"/>
      <c r="D11" s="7"/>
      <c r="E11" s="177"/>
      <c r="F11" s="30"/>
      <c r="G11" s="82" t="str">
        <f>IF(ISBLANK(E11),"",IF(F11&lt;=(E11*80%),F11/E11,"! Le pourcentage du financement Caf ne peut être supérieur à 80 %"))</f>
        <v/>
      </c>
      <c r="H11" s="75"/>
    </row>
    <row r="12" spans="1:8" s="2" customFormat="1" ht="67.5" customHeight="1" x14ac:dyDescent="0.2">
      <c r="A12" s="11">
        <v>4</v>
      </c>
      <c r="B12" s="189"/>
      <c r="C12" s="190"/>
      <c r="D12" s="7"/>
      <c r="E12" s="177"/>
      <c r="F12" s="30"/>
      <c r="G12" s="82" t="str">
        <f>IF(ISBLANK(E12),"",IF(F12&lt;=(E12*80%),F12/E12,"! Le pourcentage du financement Caf ne peut être supérieur à 80 %"))</f>
        <v/>
      </c>
      <c r="H12" s="75"/>
    </row>
    <row r="13" spans="1:8" s="2" customFormat="1" ht="67.5" customHeight="1" thickBot="1" x14ac:dyDescent="0.25">
      <c r="A13" s="12">
        <v>5</v>
      </c>
      <c r="B13" s="182"/>
      <c r="C13" s="183"/>
      <c r="D13" s="17"/>
      <c r="E13" s="27"/>
      <c r="F13" s="33"/>
      <c r="G13" s="83" t="str">
        <f>IF(ISBLANK(E13),"",IF(F13&lt;=(E13*80%),F13/E13,"! Le pourcentage du financement Caf ne peut être supérieur à 80 %"))</f>
        <v/>
      </c>
      <c r="H13" s="75"/>
    </row>
    <row r="14" spans="1:8" s="4" customFormat="1" ht="28.5" customHeight="1" thickBot="1" x14ac:dyDescent="0.25">
      <c r="A14" s="45" t="s">
        <v>6</v>
      </c>
      <c r="B14" s="46" t="s">
        <v>106</v>
      </c>
      <c r="C14" s="46"/>
      <c r="D14" s="46"/>
      <c r="E14" s="84" t="str">
        <f>IF(E9="","",SUM(E9:E13))</f>
        <v/>
      </c>
      <c r="F14" s="85" t="str">
        <f>IF(F9="","",SUM(F9:F13))</f>
        <v/>
      </c>
      <c r="G14" s="86"/>
      <c r="H14" s="74"/>
    </row>
    <row r="15" spans="1:8" x14ac:dyDescent="0.2">
      <c r="A15" s="48"/>
      <c r="B15" s="47"/>
      <c r="C15" s="47"/>
    </row>
  </sheetData>
  <sheetProtection algorithmName="SHA-512" hashValue="jlT7QVFLEuryVHBdgkRY574PCqd+BZOV6rAY3Z+8fhf/U9FOml5FXkmVGSQZ4ljsAnYzCkChaozop+YiFFhlWA==" saltValue="yVQbq198pwoDjR1g0eaFOw==" spinCount="100000" sheet="1" formatColumns="0" formatRows="0"/>
  <dataConsolidate/>
  <mergeCells count="9">
    <mergeCell ref="B13:C13"/>
    <mergeCell ref="A1:G1"/>
    <mergeCell ref="B8:C8"/>
    <mergeCell ref="B9:C9"/>
    <mergeCell ref="B10:C10"/>
    <mergeCell ref="B11:C11"/>
    <mergeCell ref="B12:C12"/>
    <mergeCell ref="D4:G4"/>
    <mergeCell ref="D6:G6"/>
  </mergeCells>
  <phoneticPr fontId="20" type="noConversion"/>
  <conditionalFormatting sqref="G9:G13">
    <cfRule type="cellIs" dxfId="3" priority="1" operator="lessThanOrEqual">
      <formula>0.8</formula>
    </cfRule>
    <cfRule type="cellIs" dxfId="2" priority="2" operator="equal">
      <formula>"! Le pourcentage du financement Caf ne peut être supérieur à 80 %"</formula>
    </cfRule>
  </conditionalFormatting>
  <pageMargins left="0.19685039370078741" right="0.15748031496062992" top="0.74803149606299213" bottom="0.74803149606299213" header="0.31496062992125984" footer="0.31496062992125984"/>
  <pageSetup paperSize="9" scale="82" fitToHeight="0" orientation="landscape" verticalDpi="599" r:id="rId1"/>
  <headerFooter>
    <oddFooter>&amp;L&amp;"Verdana,Normal"&amp;7Caf Pas-de-Calais    Service Action Sociale&amp;C&amp;"Verdana,Normal"&amp;7REAAP 2024_Liste Action(s) &amp;R&amp;"Verdana,Normal"&amp;7&amp;D          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24D967-721C-4DDF-AC07-F6A26F8054E9}">
          <x14:formula1>
            <xm:f>'Liste de choix'!$A$2:$A$5</xm:f>
          </x14:formula1>
          <xm:sqref>D9:D13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6" tint="-0.499984740745262"/>
  </sheetPr>
  <dimension ref="A1:R101"/>
  <sheetViews>
    <sheetView showGridLines="0" zoomScale="71" zoomScaleNormal="71" zoomScaleSheetLayoutView="70" workbookViewId="0">
      <pane ySplit="9" topLeftCell="A10" activePane="bottomLeft" state="frozen"/>
      <selection pane="bottomLeft" activeCell="C13" sqref="C13:C14"/>
    </sheetView>
  </sheetViews>
  <sheetFormatPr baseColWidth="10" defaultColWidth="11.42578125" defaultRowHeight="12.75" x14ac:dyDescent="0.25"/>
  <cols>
    <col min="1" max="1" width="58.7109375" style="35" customWidth="1"/>
    <col min="2" max="6" width="37.85546875" style="35" customWidth="1"/>
    <col min="7" max="7" width="23.140625" style="120" customWidth="1"/>
    <col min="8" max="8" width="0.7109375" style="162" customWidth="1"/>
    <col min="9" max="9" width="80.85546875" style="59" customWidth="1"/>
    <col min="10" max="10" width="23.85546875" style="115" customWidth="1"/>
    <col min="11" max="11" width="5" style="51" customWidth="1"/>
    <col min="12" max="18" width="11.42578125" style="51"/>
    <col min="19" max="16384" width="11.42578125" style="35"/>
  </cols>
  <sheetData>
    <row r="1" spans="1:18" s="34" customFormat="1" ht="21.75" customHeight="1" x14ac:dyDescent="0.25">
      <c r="B1" s="202" t="s">
        <v>104</v>
      </c>
      <c r="C1" s="202"/>
      <c r="D1" s="202"/>
      <c r="E1" s="202"/>
      <c r="F1" s="202"/>
      <c r="G1" s="202"/>
      <c r="H1" s="202"/>
      <c r="I1" s="202"/>
      <c r="J1" s="202"/>
      <c r="K1" s="50"/>
      <c r="L1" s="50"/>
      <c r="M1" s="50"/>
      <c r="N1" s="50"/>
      <c r="O1" s="50"/>
      <c r="P1" s="50"/>
      <c r="Q1" s="50"/>
      <c r="R1" s="50"/>
    </row>
    <row r="2" spans="1:18" ht="5.25" customHeight="1" thickBot="1" x14ac:dyDescent="0.3">
      <c r="B2" s="36"/>
      <c r="C2" s="36"/>
      <c r="D2" s="36"/>
      <c r="E2" s="36"/>
      <c r="F2" s="36"/>
      <c r="G2" s="106"/>
      <c r="H2" s="158"/>
      <c r="J2" s="106"/>
    </row>
    <row r="3" spans="1:18" s="2" customFormat="1" ht="26.1" customHeight="1" thickBot="1" x14ac:dyDescent="0.25">
      <c r="B3" s="37"/>
      <c r="C3" s="21" t="s">
        <v>3</v>
      </c>
      <c r="D3" s="243" t="str">
        <f>IF(ISBLANK('Liste action(s) REAAP 2024'!D4),"",'Liste action(s) REAAP 2024'!D4)</f>
        <v/>
      </c>
      <c r="E3" s="244"/>
      <c r="F3" s="244"/>
      <c r="G3" s="245"/>
      <c r="H3" s="159"/>
      <c r="I3" s="37"/>
      <c r="J3" s="107"/>
      <c r="K3" s="52"/>
      <c r="L3" s="53"/>
      <c r="M3" s="53"/>
      <c r="N3" s="53"/>
      <c r="O3" s="53"/>
      <c r="P3" s="53"/>
      <c r="Q3" s="53"/>
      <c r="R3" s="53"/>
    </row>
    <row r="4" spans="1:18" ht="10.5" customHeight="1" thickBot="1" x14ac:dyDescent="0.25">
      <c r="B4" s="37"/>
      <c r="C4" s="8"/>
      <c r="D4" s="9"/>
      <c r="E4" s="9"/>
      <c r="F4" s="9"/>
      <c r="G4" s="116"/>
      <c r="H4" s="160"/>
      <c r="I4" s="37"/>
      <c r="J4" s="107"/>
    </row>
    <row r="5" spans="1:18" ht="24.95" customHeight="1" thickBot="1" x14ac:dyDescent="0.3">
      <c r="B5" s="37"/>
      <c r="C5" s="21" t="s">
        <v>4</v>
      </c>
      <c r="D5" s="243" t="str">
        <f>IF(ISBLANK('Liste action(s) REAAP 2024'!D6),"",'Liste action(s) REAAP 2024'!D6)</f>
        <v/>
      </c>
      <c r="E5" s="244"/>
      <c r="F5" s="244"/>
      <c r="G5" s="245"/>
      <c r="H5" s="159"/>
      <c r="I5" s="37"/>
      <c r="J5" s="107"/>
    </row>
    <row r="6" spans="1:18" ht="9.75" customHeight="1" thickBot="1" x14ac:dyDescent="0.3">
      <c r="B6" s="38"/>
      <c r="C6" s="39"/>
      <c r="D6" s="39"/>
      <c r="E6" s="39"/>
      <c r="F6" s="39"/>
      <c r="G6" s="117"/>
      <c r="H6" s="161"/>
      <c r="I6" s="40"/>
      <c r="J6" s="108"/>
    </row>
    <row r="7" spans="1:18" s="41" customFormat="1" ht="21" customHeight="1" x14ac:dyDescent="0.25">
      <c r="A7" s="203" t="s">
        <v>7</v>
      </c>
      <c r="B7" s="204"/>
      <c r="C7" s="204"/>
      <c r="D7" s="204"/>
      <c r="E7" s="204"/>
      <c r="F7" s="204"/>
      <c r="G7" s="238" t="s">
        <v>8</v>
      </c>
      <c r="H7" s="164"/>
      <c r="I7" s="232" t="s">
        <v>9</v>
      </c>
      <c r="J7" s="235" t="s">
        <v>8</v>
      </c>
      <c r="K7" s="54"/>
      <c r="L7" s="54"/>
      <c r="M7" s="54"/>
      <c r="N7" s="54"/>
      <c r="O7" s="54"/>
      <c r="P7" s="54"/>
      <c r="Q7" s="54"/>
      <c r="R7" s="54"/>
    </row>
    <row r="8" spans="1:18" s="42" customFormat="1" ht="20.25" customHeight="1" x14ac:dyDescent="0.25">
      <c r="A8" s="241" t="s">
        <v>80</v>
      </c>
      <c r="B8" s="102" t="s">
        <v>10</v>
      </c>
      <c r="C8" s="102" t="s">
        <v>11</v>
      </c>
      <c r="D8" s="102" t="s">
        <v>12</v>
      </c>
      <c r="E8" s="102" t="s">
        <v>13</v>
      </c>
      <c r="F8" s="102" t="s">
        <v>14</v>
      </c>
      <c r="G8" s="239"/>
      <c r="H8" s="164"/>
      <c r="I8" s="233"/>
      <c r="J8" s="236"/>
      <c r="K8" s="55"/>
      <c r="L8" s="55"/>
      <c r="M8" s="55"/>
      <c r="N8" s="55"/>
      <c r="O8" s="55"/>
      <c r="P8" s="55"/>
      <c r="Q8" s="55"/>
      <c r="R8" s="55"/>
    </row>
    <row r="9" spans="1:18" s="42" customFormat="1" ht="70.5" customHeight="1" thickBot="1" x14ac:dyDescent="0.3">
      <c r="A9" s="242"/>
      <c r="B9" s="103"/>
      <c r="C9" s="103"/>
      <c r="D9" s="103"/>
      <c r="E9" s="103"/>
      <c r="F9" s="103"/>
      <c r="G9" s="240"/>
      <c r="H9" s="164"/>
      <c r="I9" s="234"/>
      <c r="J9" s="237"/>
      <c r="K9" s="55"/>
      <c r="L9" s="55"/>
      <c r="M9" s="55"/>
      <c r="N9" s="55"/>
      <c r="O9" s="55"/>
      <c r="P9" s="55"/>
      <c r="Q9" s="55"/>
      <c r="R9" s="55"/>
    </row>
    <row r="10" spans="1:18" s="42" customFormat="1" ht="20.25" customHeight="1" x14ac:dyDescent="0.25">
      <c r="A10" s="211" t="s">
        <v>15</v>
      </c>
      <c r="B10" s="217"/>
      <c r="C10" s="217"/>
      <c r="D10" s="217"/>
      <c r="E10" s="217"/>
      <c r="F10" s="217"/>
      <c r="G10" s="212"/>
      <c r="H10" s="165"/>
      <c r="I10" s="211" t="s">
        <v>16</v>
      </c>
      <c r="J10" s="212"/>
      <c r="K10" s="55"/>
      <c r="L10" s="55"/>
      <c r="M10" s="55"/>
      <c r="N10" s="55"/>
      <c r="O10" s="55"/>
      <c r="P10" s="55"/>
      <c r="Q10" s="55"/>
      <c r="R10" s="55"/>
    </row>
    <row r="11" spans="1:18" ht="26.25" customHeight="1" x14ac:dyDescent="0.25">
      <c r="A11" s="65" t="s">
        <v>89</v>
      </c>
      <c r="B11" s="126"/>
      <c r="C11" s="126"/>
      <c r="D11" s="126"/>
      <c r="E11" s="126"/>
      <c r="F11" s="126"/>
      <c r="G11" s="109">
        <f>SUM(B11:F11)</f>
        <v>0</v>
      </c>
      <c r="H11" s="166"/>
      <c r="I11" s="104" t="s">
        <v>84</v>
      </c>
      <c r="J11" s="220"/>
    </row>
    <row r="12" spans="1:18" ht="26.1" customHeight="1" x14ac:dyDescent="0.25">
      <c r="A12" s="66" t="s">
        <v>17</v>
      </c>
      <c r="B12" s="126"/>
      <c r="C12" s="126"/>
      <c r="D12" s="126"/>
      <c r="E12" s="126"/>
      <c r="F12" s="126"/>
      <c r="G12" s="109">
        <f>SUM(B12:F12)</f>
        <v>0</v>
      </c>
      <c r="H12" s="166"/>
      <c r="I12" s="131"/>
      <c r="J12" s="221"/>
    </row>
    <row r="13" spans="1:18" ht="26.1" customHeight="1" x14ac:dyDescent="0.25">
      <c r="A13" s="66" t="s">
        <v>74</v>
      </c>
      <c r="B13" s="209"/>
      <c r="C13" s="206"/>
      <c r="D13" s="206"/>
      <c r="E13" s="206"/>
      <c r="F13" s="206"/>
      <c r="G13" s="205">
        <f>SUM(B13:F13)</f>
        <v>0</v>
      </c>
      <c r="H13" s="167"/>
      <c r="I13" s="66" t="s">
        <v>85</v>
      </c>
      <c r="J13" s="220"/>
    </row>
    <row r="14" spans="1:18" ht="22.5" customHeight="1" x14ac:dyDescent="0.25">
      <c r="A14" s="76"/>
      <c r="B14" s="209"/>
      <c r="C14" s="206"/>
      <c r="D14" s="206"/>
      <c r="E14" s="206"/>
      <c r="F14" s="206"/>
      <c r="G14" s="205"/>
      <c r="H14" s="167"/>
      <c r="I14" s="76"/>
      <c r="J14" s="221"/>
    </row>
    <row r="15" spans="1:18" ht="22.5" customHeight="1" x14ac:dyDescent="0.25">
      <c r="A15" s="122" t="s">
        <v>19</v>
      </c>
      <c r="B15" s="127">
        <f>SUM(B11:B14)</f>
        <v>0</v>
      </c>
      <c r="C15" s="127">
        <f t="shared" ref="C15:F15" si="0">SUM(C11:C14)</f>
        <v>0</v>
      </c>
      <c r="D15" s="127">
        <f t="shared" si="0"/>
        <v>0</v>
      </c>
      <c r="E15" s="127">
        <f t="shared" si="0"/>
        <v>0</v>
      </c>
      <c r="F15" s="127">
        <f t="shared" si="0"/>
        <v>0</v>
      </c>
      <c r="G15" s="124">
        <f>SUM(G11:G14)</f>
        <v>0</v>
      </c>
      <c r="H15" s="168"/>
      <c r="I15" s="122" t="s">
        <v>20</v>
      </c>
      <c r="J15" s="124">
        <f>SUM(J11:J14)</f>
        <v>0</v>
      </c>
    </row>
    <row r="16" spans="1:18" s="42" customFormat="1" ht="20.25" customHeight="1" x14ac:dyDescent="0.25">
      <c r="A16" s="214" t="s">
        <v>21</v>
      </c>
      <c r="B16" s="215"/>
      <c r="C16" s="215"/>
      <c r="D16" s="215"/>
      <c r="E16" s="215"/>
      <c r="F16" s="215"/>
      <c r="G16" s="216"/>
      <c r="H16" s="165"/>
      <c r="I16" s="214" t="s">
        <v>22</v>
      </c>
      <c r="J16" s="216"/>
      <c r="K16" s="55"/>
      <c r="L16" s="55"/>
      <c r="M16" s="55"/>
      <c r="N16" s="55"/>
      <c r="O16" s="55"/>
      <c r="P16" s="55"/>
      <c r="Q16" s="55"/>
      <c r="R16" s="55"/>
    </row>
    <row r="17" spans="1:10" ht="25.5" customHeight="1" x14ac:dyDescent="0.25">
      <c r="A17" s="65" t="s">
        <v>23</v>
      </c>
      <c r="B17" s="126"/>
      <c r="C17" s="126"/>
      <c r="D17" s="126"/>
      <c r="E17" s="126"/>
      <c r="F17" s="126"/>
      <c r="G17" s="109">
        <f>SUM(B17:F17)</f>
        <v>0</v>
      </c>
      <c r="H17" s="166"/>
      <c r="I17" s="67" t="s">
        <v>86</v>
      </c>
      <c r="J17" s="132"/>
    </row>
    <row r="18" spans="1:10" ht="26.1" customHeight="1" x14ac:dyDescent="0.25">
      <c r="A18" s="65" t="s">
        <v>24</v>
      </c>
      <c r="B18" s="126"/>
      <c r="C18" s="126"/>
      <c r="D18" s="126"/>
      <c r="E18" s="126"/>
      <c r="F18" s="126"/>
      <c r="G18" s="109">
        <f>SUM(B18:F18)</f>
        <v>0</v>
      </c>
      <c r="H18" s="166"/>
      <c r="I18" s="133" t="s">
        <v>87</v>
      </c>
      <c r="J18" s="109" t="str">
        <f>'Liste action(s) REAAP 2024'!F14</f>
        <v/>
      </c>
    </row>
    <row r="19" spans="1:10" ht="26.1" customHeight="1" x14ac:dyDescent="0.25">
      <c r="A19" s="65" t="s">
        <v>25</v>
      </c>
      <c r="B19" s="126"/>
      <c r="C19" s="126"/>
      <c r="D19" s="126"/>
      <c r="E19" s="126"/>
      <c r="F19" s="126"/>
      <c r="G19" s="109">
        <f>SUM(B19:F19)</f>
        <v>0</v>
      </c>
      <c r="H19" s="166"/>
      <c r="I19" s="65" t="s">
        <v>26</v>
      </c>
      <c r="J19" s="110"/>
    </row>
    <row r="20" spans="1:10" ht="26.1" customHeight="1" x14ac:dyDescent="0.25">
      <c r="A20" s="65" t="s">
        <v>27</v>
      </c>
      <c r="B20" s="126"/>
      <c r="C20" s="126"/>
      <c r="D20" s="126"/>
      <c r="E20" s="126"/>
      <c r="F20" s="126"/>
      <c r="G20" s="109">
        <f>SUM(B20:F20)</f>
        <v>0</v>
      </c>
      <c r="H20" s="166"/>
      <c r="I20" s="65" t="s">
        <v>28</v>
      </c>
      <c r="J20" s="110"/>
    </row>
    <row r="21" spans="1:10" ht="23.25" customHeight="1" x14ac:dyDescent="0.25">
      <c r="A21" s="123" t="s">
        <v>20</v>
      </c>
      <c r="B21" s="127">
        <f>SUM(B17:B20)</f>
        <v>0</v>
      </c>
      <c r="C21" s="127">
        <f t="shared" ref="C21:F21" si="1">SUM(C17:C20)</f>
        <v>0</v>
      </c>
      <c r="D21" s="127">
        <f t="shared" si="1"/>
        <v>0</v>
      </c>
      <c r="E21" s="127">
        <f t="shared" si="1"/>
        <v>0</v>
      </c>
      <c r="F21" s="127">
        <f t="shared" si="1"/>
        <v>0</v>
      </c>
      <c r="G21" s="124">
        <f>SUM(G17:G20)</f>
        <v>0</v>
      </c>
      <c r="H21" s="168"/>
      <c r="I21" s="68" t="s">
        <v>29</v>
      </c>
      <c r="J21" s="110"/>
    </row>
    <row r="22" spans="1:10" ht="20.25" customHeight="1" x14ac:dyDescent="0.25">
      <c r="A22" s="214" t="s">
        <v>30</v>
      </c>
      <c r="B22" s="215"/>
      <c r="C22" s="215"/>
      <c r="D22" s="215"/>
      <c r="E22" s="215"/>
      <c r="F22" s="215"/>
      <c r="G22" s="216"/>
      <c r="H22" s="165"/>
      <c r="I22" s="65" t="s">
        <v>31</v>
      </c>
      <c r="J22" s="110"/>
    </row>
    <row r="23" spans="1:10" ht="30" customHeight="1" x14ac:dyDescent="0.25">
      <c r="A23" s="65" t="s">
        <v>32</v>
      </c>
      <c r="B23" s="126"/>
      <c r="C23" s="126"/>
      <c r="D23" s="126"/>
      <c r="E23" s="126"/>
      <c r="F23" s="126"/>
      <c r="G23" s="109">
        <f t="shared" ref="G23:G27" si="2">SUM(B23:F23)</f>
        <v>0</v>
      </c>
      <c r="H23" s="166"/>
      <c r="I23" s="68" t="s">
        <v>33</v>
      </c>
      <c r="J23" s="110"/>
    </row>
    <row r="24" spans="1:10" ht="26.1" customHeight="1" x14ac:dyDescent="0.25">
      <c r="A24" s="65" t="s">
        <v>34</v>
      </c>
      <c r="B24" s="126"/>
      <c r="C24" s="126"/>
      <c r="D24" s="126"/>
      <c r="E24" s="126"/>
      <c r="F24" s="126"/>
      <c r="G24" s="109">
        <f t="shared" si="2"/>
        <v>0</v>
      </c>
      <c r="H24" s="166"/>
      <c r="I24" s="65" t="s">
        <v>88</v>
      </c>
      <c r="J24" s="110"/>
    </row>
    <row r="25" spans="1:10" ht="26.1" customHeight="1" x14ac:dyDescent="0.25">
      <c r="A25" s="65" t="s">
        <v>35</v>
      </c>
      <c r="B25" s="126"/>
      <c r="C25" s="126"/>
      <c r="D25" s="126"/>
      <c r="E25" s="126"/>
      <c r="F25" s="126"/>
      <c r="G25" s="109">
        <f t="shared" si="2"/>
        <v>0</v>
      </c>
      <c r="H25" s="166"/>
      <c r="I25" s="65" t="s">
        <v>36</v>
      </c>
      <c r="J25" s="110"/>
    </row>
    <row r="26" spans="1:10" ht="30.75" customHeight="1" x14ac:dyDescent="0.25">
      <c r="A26" s="66" t="s">
        <v>37</v>
      </c>
      <c r="B26" s="126"/>
      <c r="C26" s="126"/>
      <c r="D26" s="126"/>
      <c r="E26" s="126"/>
      <c r="F26" s="126"/>
      <c r="G26" s="109">
        <f t="shared" si="2"/>
        <v>0</v>
      </c>
      <c r="H26" s="166"/>
      <c r="I26" s="68" t="s">
        <v>38</v>
      </c>
      <c r="J26" s="110"/>
    </row>
    <row r="27" spans="1:10" ht="33.75" customHeight="1" x14ac:dyDescent="0.25">
      <c r="A27" s="66" t="s">
        <v>73</v>
      </c>
      <c r="B27" s="209"/>
      <c r="C27" s="206"/>
      <c r="D27" s="206"/>
      <c r="E27" s="206"/>
      <c r="F27" s="206"/>
      <c r="G27" s="205">
        <f t="shared" si="2"/>
        <v>0</v>
      </c>
      <c r="H27" s="167"/>
      <c r="I27" s="69" t="s">
        <v>39</v>
      </c>
      <c r="J27" s="110"/>
    </row>
    <row r="28" spans="1:10" ht="32.25" customHeight="1" x14ac:dyDescent="0.25">
      <c r="A28" s="207"/>
      <c r="B28" s="209"/>
      <c r="C28" s="206"/>
      <c r="D28" s="206"/>
      <c r="E28" s="206"/>
      <c r="F28" s="206"/>
      <c r="G28" s="205"/>
      <c r="H28" s="167"/>
      <c r="I28" s="66" t="s">
        <v>75</v>
      </c>
      <c r="J28" s="210"/>
    </row>
    <row r="29" spans="1:10" ht="26.1" customHeight="1" x14ac:dyDescent="0.25">
      <c r="A29" s="208"/>
      <c r="B29" s="209"/>
      <c r="C29" s="206"/>
      <c r="D29" s="206"/>
      <c r="E29" s="206"/>
      <c r="F29" s="206"/>
      <c r="G29" s="205"/>
      <c r="H29" s="167"/>
      <c r="I29" s="76"/>
      <c r="J29" s="210"/>
    </row>
    <row r="30" spans="1:10" ht="22.5" customHeight="1" x14ac:dyDescent="0.25">
      <c r="A30" s="122" t="s">
        <v>20</v>
      </c>
      <c r="B30" s="127">
        <f>SUM(B23:B29)</f>
        <v>0</v>
      </c>
      <c r="C30" s="127">
        <f t="shared" ref="C30:F30" si="3">SUM(C23:C29)</f>
        <v>0</v>
      </c>
      <c r="D30" s="127">
        <f t="shared" si="3"/>
        <v>0</v>
      </c>
      <c r="E30" s="127">
        <f t="shared" si="3"/>
        <v>0</v>
      </c>
      <c r="F30" s="127">
        <f t="shared" si="3"/>
        <v>0</v>
      </c>
      <c r="G30" s="124">
        <f>SUM(G23:G29)</f>
        <v>0</v>
      </c>
      <c r="H30" s="168"/>
      <c r="I30" s="122" t="s">
        <v>20</v>
      </c>
      <c r="J30" s="124">
        <f>SUM(J17:J29)</f>
        <v>0</v>
      </c>
    </row>
    <row r="31" spans="1:10" ht="20.25" customHeight="1" x14ac:dyDescent="0.25">
      <c r="A31" s="214" t="s">
        <v>40</v>
      </c>
      <c r="B31" s="215"/>
      <c r="C31" s="215"/>
      <c r="D31" s="215"/>
      <c r="E31" s="215"/>
      <c r="F31" s="215"/>
      <c r="G31" s="216"/>
      <c r="H31" s="165"/>
      <c r="I31" s="226" t="s">
        <v>41</v>
      </c>
      <c r="J31" s="227"/>
    </row>
    <row r="32" spans="1:10" ht="26.1" customHeight="1" x14ac:dyDescent="0.25">
      <c r="A32" s="65" t="s">
        <v>42</v>
      </c>
      <c r="B32" s="126"/>
      <c r="C32" s="126"/>
      <c r="D32" s="126"/>
      <c r="E32" s="126"/>
      <c r="F32" s="126"/>
      <c r="G32" s="109">
        <f>SUM(B32:F32)</f>
        <v>0</v>
      </c>
      <c r="H32" s="166"/>
      <c r="I32" s="65" t="s">
        <v>43</v>
      </c>
      <c r="J32" s="129"/>
    </row>
    <row r="33" spans="1:10" ht="26.1" customHeight="1" x14ac:dyDescent="0.25">
      <c r="A33" s="65" t="s">
        <v>44</v>
      </c>
      <c r="B33" s="126"/>
      <c r="C33" s="126"/>
      <c r="D33" s="126"/>
      <c r="E33" s="126"/>
      <c r="F33" s="126"/>
      <c r="G33" s="109">
        <f>SUM(B33:F33)</f>
        <v>0</v>
      </c>
      <c r="H33" s="166"/>
      <c r="I33" s="222" t="s">
        <v>45</v>
      </c>
      <c r="J33" s="223"/>
    </row>
    <row r="34" spans="1:10" ht="19.5" customHeight="1" x14ac:dyDescent="0.25">
      <c r="A34" s="123" t="s">
        <v>20</v>
      </c>
      <c r="B34" s="127">
        <f>SUM(B32:B33)</f>
        <v>0</v>
      </c>
      <c r="C34" s="127">
        <f t="shared" ref="C34:F34" si="4">SUM(C32:C33)</f>
        <v>0</v>
      </c>
      <c r="D34" s="127">
        <f t="shared" si="4"/>
        <v>0</v>
      </c>
      <c r="E34" s="127">
        <f t="shared" si="4"/>
        <v>0</v>
      </c>
      <c r="F34" s="127">
        <f t="shared" si="4"/>
        <v>0</v>
      </c>
      <c r="G34" s="124">
        <f>SUM(G32:G33)</f>
        <v>0</v>
      </c>
      <c r="H34" s="168"/>
      <c r="I34" s="67" t="s">
        <v>18</v>
      </c>
      <c r="J34" s="130"/>
    </row>
    <row r="35" spans="1:10" ht="20.25" customHeight="1" x14ac:dyDescent="0.25">
      <c r="A35" s="214" t="s">
        <v>46</v>
      </c>
      <c r="B35" s="215"/>
      <c r="C35" s="215"/>
      <c r="D35" s="215"/>
      <c r="E35" s="215"/>
      <c r="F35" s="215"/>
      <c r="G35" s="216"/>
      <c r="H35" s="165"/>
      <c r="I35" s="224" t="s">
        <v>47</v>
      </c>
      <c r="J35" s="225"/>
    </row>
    <row r="36" spans="1:10" ht="26.1" customHeight="1" thickBot="1" x14ac:dyDescent="0.3">
      <c r="A36" s="65" t="s">
        <v>48</v>
      </c>
      <c r="B36" s="126"/>
      <c r="C36" s="126"/>
      <c r="D36" s="126"/>
      <c r="E36" s="126"/>
      <c r="F36" s="126"/>
      <c r="G36" s="109">
        <f>SUM(B36:F36)</f>
        <v>0</v>
      </c>
      <c r="H36" s="166"/>
      <c r="I36" s="155" t="s">
        <v>18</v>
      </c>
      <c r="J36" s="156"/>
    </row>
    <row r="37" spans="1:10" ht="26.1" customHeight="1" thickBot="1" x14ac:dyDescent="0.3">
      <c r="A37" s="65" t="s">
        <v>49</v>
      </c>
      <c r="B37" s="126"/>
      <c r="C37" s="126"/>
      <c r="D37" s="126"/>
      <c r="E37" s="126"/>
      <c r="F37" s="126"/>
      <c r="G37" s="109">
        <f>SUM(B37:F37)</f>
        <v>0</v>
      </c>
      <c r="H37" s="166"/>
      <c r="I37" s="139" t="s">
        <v>94</v>
      </c>
      <c r="J37" s="157">
        <f>J15+J30+J32+J34+J36</f>
        <v>0</v>
      </c>
    </row>
    <row r="38" spans="1:10" ht="26.1" customHeight="1" thickBot="1" x14ac:dyDescent="0.3">
      <c r="A38" s="65" t="s">
        <v>51</v>
      </c>
      <c r="B38" s="126"/>
      <c r="C38" s="126"/>
      <c r="D38" s="126"/>
      <c r="E38" s="126"/>
      <c r="F38" s="126"/>
      <c r="G38" s="109">
        <f>SUM(B38:F38)</f>
        <v>0</v>
      </c>
      <c r="H38" s="166"/>
    </row>
    <row r="39" spans="1:10" ht="20.25" customHeight="1" x14ac:dyDescent="0.25">
      <c r="A39" s="123" t="s">
        <v>20</v>
      </c>
      <c r="B39" s="127">
        <f>SUM(B36:B38)</f>
        <v>0</v>
      </c>
      <c r="C39" s="127">
        <f t="shared" ref="C39:F39" si="5">SUM(C36:C38)</f>
        <v>0</v>
      </c>
      <c r="D39" s="127">
        <f t="shared" si="5"/>
        <v>0</v>
      </c>
      <c r="E39" s="127">
        <f t="shared" si="5"/>
        <v>0</v>
      </c>
      <c r="F39" s="127">
        <f t="shared" si="5"/>
        <v>0</v>
      </c>
      <c r="G39" s="124">
        <f>SUM(G36:G38)</f>
        <v>0</v>
      </c>
      <c r="H39" s="168"/>
      <c r="I39" s="105" t="s">
        <v>50</v>
      </c>
      <c r="J39" s="149"/>
    </row>
    <row r="40" spans="1:10" ht="20.25" customHeight="1" x14ac:dyDescent="0.25">
      <c r="A40" s="214" t="s">
        <v>54</v>
      </c>
      <c r="B40" s="215"/>
      <c r="C40" s="215"/>
      <c r="D40" s="215"/>
      <c r="E40" s="215"/>
      <c r="F40" s="215"/>
      <c r="G40" s="216"/>
      <c r="H40" s="165"/>
      <c r="I40" s="68" t="s">
        <v>52</v>
      </c>
      <c r="J40" s="111"/>
    </row>
    <row r="41" spans="1:10" ht="25.5" customHeight="1" x14ac:dyDescent="0.25">
      <c r="A41" s="67" t="s">
        <v>18</v>
      </c>
      <c r="B41" s="128"/>
      <c r="C41" s="128"/>
      <c r="D41" s="128"/>
      <c r="E41" s="128"/>
      <c r="F41" s="128"/>
      <c r="G41" s="124">
        <f>SUM(B41:F41)</f>
        <v>0</v>
      </c>
      <c r="H41" s="168"/>
      <c r="I41" s="68" t="s">
        <v>53</v>
      </c>
      <c r="J41" s="111"/>
    </row>
    <row r="42" spans="1:10" ht="20.25" customHeight="1" x14ac:dyDescent="0.25">
      <c r="A42" s="214" t="s">
        <v>56</v>
      </c>
      <c r="B42" s="215"/>
      <c r="C42" s="215"/>
      <c r="D42" s="215"/>
      <c r="E42" s="215"/>
      <c r="F42" s="215"/>
      <c r="G42" s="216"/>
      <c r="H42" s="165"/>
      <c r="I42" s="68" t="s">
        <v>55</v>
      </c>
      <c r="J42" s="111"/>
    </row>
    <row r="43" spans="1:10" ht="24" customHeight="1" thickBot="1" x14ac:dyDescent="0.3">
      <c r="A43" s="67" t="s">
        <v>18</v>
      </c>
      <c r="B43" s="128"/>
      <c r="C43" s="128"/>
      <c r="D43" s="128"/>
      <c r="E43" s="128"/>
      <c r="F43" s="128"/>
      <c r="G43" s="124">
        <f>SUM(B43:F43)</f>
        <v>0</v>
      </c>
      <c r="H43" s="168"/>
      <c r="I43" s="143" t="s">
        <v>93</v>
      </c>
      <c r="J43" s="150">
        <f>J40+J41+J42</f>
        <v>0</v>
      </c>
    </row>
    <row r="44" spans="1:10" ht="20.25" customHeight="1" thickBot="1" x14ac:dyDescent="0.3">
      <c r="A44" s="214" t="s">
        <v>57</v>
      </c>
      <c r="B44" s="215"/>
      <c r="C44" s="215"/>
      <c r="D44" s="215"/>
      <c r="E44" s="215"/>
      <c r="F44" s="215"/>
      <c r="G44" s="216"/>
      <c r="H44" s="165"/>
      <c r="I44" s="62"/>
      <c r="J44" s="112"/>
    </row>
    <row r="45" spans="1:10" ht="23.25" customHeight="1" thickBot="1" x14ac:dyDescent="0.3">
      <c r="A45" s="67" t="s">
        <v>18</v>
      </c>
      <c r="B45" s="128"/>
      <c r="C45" s="128"/>
      <c r="D45" s="128"/>
      <c r="E45" s="128"/>
      <c r="F45" s="128"/>
      <c r="G45" s="124">
        <f>SUM(B45:F45)</f>
        <v>0</v>
      </c>
      <c r="H45" s="168"/>
      <c r="I45" s="137" t="s">
        <v>65</v>
      </c>
      <c r="J45" s="141">
        <f>(J37+J43)-J42</f>
        <v>0</v>
      </c>
    </row>
    <row r="46" spans="1:10" ht="20.25" customHeight="1" x14ac:dyDescent="0.25">
      <c r="A46" s="214" t="s">
        <v>58</v>
      </c>
      <c r="B46" s="215"/>
      <c r="C46" s="215"/>
      <c r="D46" s="215"/>
      <c r="E46" s="215"/>
      <c r="F46" s="215"/>
      <c r="G46" s="216"/>
      <c r="H46" s="165"/>
      <c r="I46" s="151"/>
      <c r="J46" s="152"/>
    </row>
    <row r="47" spans="1:10" ht="23.25" customHeight="1" x14ac:dyDescent="0.25">
      <c r="A47" s="67" t="s">
        <v>18</v>
      </c>
      <c r="B47" s="128"/>
      <c r="C47" s="128"/>
      <c r="D47" s="128"/>
      <c r="E47" s="128"/>
      <c r="F47" s="128"/>
      <c r="G47" s="124">
        <f>SUM(B47:F47)</f>
        <v>0</v>
      </c>
      <c r="H47" s="168"/>
      <c r="I47" s="60"/>
      <c r="J47" s="113"/>
    </row>
    <row r="48" spans="1:10" ht="20.25" customHeight="1" thickBot="1" x14ac:dyDescent="0.3">
      <c r="A48" s="214" t="s">
        <v>59</v>
      </c>
      <c r="B48" s="215"/>
      <c r="C48" s="215"/>
      <c r="D48" s="215"/>
      <c r="E48" s="215"/>
      <c r="F48" s="215"/>
      <c r="G48" s="216"/>
      <c r="H48" s="165"/>
      <c r="I48" s="200" t="s">
        <v>70</v>
      </c>
      <c r="J48" s="200"/>
    </row>
    <row r="49" spans="1:18" ht="26.1" customHeight="1" x14ac:dyDescent="0.25">
      <c r="A49" s="65" t="s">
        <v>60</v>
      </c>
      <c r="B49" s="126"/>
      <c r="C49" s="126"/>
      <c r="D49" s="126"/>
      <c r="E49" s="126"/>
      <c r="F49" s="126"/>
      <c r="G49" s="124">
        <f>SUM(B49:F49)</f>
        <v>0</v>
      </c>
      <c r="H49" s="168"/>
      <c r="I49" s="194"/>
      <c r="J49" s="195"/>
    </row>
    <row r="50" spans="1:18" ht="25.5" customHeight="1" x14ac:dyDescent="0.25">
      <c r="A50" s="66" t="s">
        <v>61</v>
      </c>
      <c r="B50" s="126"/>
      <c r="C50" s="126"/>
      <c r="D50" s="126"/>
      <c r="E50" s="126"/>
      <c r="F50" s="126"/>
      <c r="G50" s="124">
        <f t="shared" ref="G50:G51" si="6">SUM(B50:F50)</f>
        <v>0</v>
      </c>
      <c r="H50" s="168"/>
      <c r="I50" s="196"/>
      <c r="J50" s="197"/>
    </row>
    <row r="51" spans="1:18" ht="30" customHeight="1" x14ac:dyDescent="0.25">
      <c r="A51" s="66" t="s">
        <v>72</v>
      </c>
      <c r="B51" s="228"/>
      <c r="C51" s="230"/>
      <c r="D51" s="230"/>
      <c r="E51" s="230"/>
      <c r="F51" s="230"/>
      <c r="G51" s="218">
        <f t="shared" si="6"/>
        <v>0</v>
      </c>
      <c r="H51" s="169"/>
      <c r="I51" s="196"/>
      <c r="J51" s="197"/>
    </row>
    <row r="52" spans="1:18" ht="22.5" customHeight="1" x14ac:dyDescent="0.25">
      <c r="A52" s="70"/>
      <c r="B52" s="229"/>
      <c r="C52" s="231"/>
      <c r="D52" s="231"/>
      <c r="E52" s="231"/>
      <c r="F52" s="231"/>
      <c r="G52" s="219"/>
      <c r="H52" s="169"/>
      <c r="I52" s="196"/>
      <c r="J52" s="197"/>
    </row>
    <row r="53" spans="1:18" ht="21" customHeight="1" thickBot="1" x14ac:dyDescent="0.3">
      <c r="A53" s="138" t="s">
        <v>20</v>
      </c>
      <c r="B53" s="153">
        <f>B41+B43+B45+B47+B49+B50+B51</f>
        <v>0</v>
      </c>
      <c r="C53" s="153">
        <f>C41+C43+C45+C47+C49+C50+C51</f>
        <v>0</v>
      </c>
      <c r="D53" s="153">
        <f t="shared" ref="C53:F53" si="7">D41+D43+D45+D47+D49+D50+D51</f>
        <v>0</v>
      </c>
      <c r="E53" s="153">
        <f t="shared" si="7"/>
        <v>0</v>
      </c>
      <c r="F53" s="153">
        <f t="shared" si="7"/>
        <v>0</v>
      </c>
      <c r="G53" s="154">
        <f>G41+G43+G45+G47+G49+G50+G51</f>
        <v>0</v>
      </c>
      <c r="H53" s="168"/>
      <c r="I53" s="198"/>
      <c r="J53" s="199"/>
    </row>
    <row r="54" spans="1:18" ht="26.1" customHeight="1" thickBot="1" x14ac:dyDescent="0.3">
      <c r="A54" s="246" t="s">
        <v>92</v>
      </c>
      <c r="B54" s="146">
        <f>B15+B21+B30+B34+B39+B53</f>
        <v>0</v>
      </c>
      <c r="C54" s="146">
        <f>C15+C21+C30+C34+C39+C53</f>
        <v>0</v>
      </c>
      <c r="D54" s="146">
        <f t="shared" ref="C54:F54" si="8">D15+D21+D30+D34+D39+D53</f>
        <v>0</v>
      </c>
      <c r="E54" s="146">
        <f t="shared" si="8"/>
        <v>0</v>
      </c>
      <c r="F54" s="146">
        <f t="shared" si="8"/>
        <v>0</v>
      </c>
      <c r="G54" s="147">
        <f>G15+G21+G30+G34+G39+G53</f>
        <v>0</v>
      </c>
      <c r="H54" s="170"/>
      <c r="I54" s="140"/>
      <c r="J54" s="140"/>
    </row>
    <row r="55" spans="1:18" s="49" customFormat="1" ht="20.25" customHeight="1" thickBot="1" x14ac:dyDescent="0.3">
      <c r="G55" s="119"/>
      <c r="H55" s="171"/>
      <c r="I55" s="61"/>
      <c r="J55" s="113"/>
      <c r="K55" s="56"/>
      <c r="L55" s="56"/>
      <c r="M55" s="56"/>
      <c r="N55" s="56"/>
      <c r="O55" s="56"/>
      <c r="P55" s="56"/>
      <c r="Q55" s="56"/>
      <c r="R55" s="56"/>
    </row>
    <row r="56" spans="1:18" ht="26.1" customHeight="1" thickBot="1" x14ac:dyDescent="0.3">
      <c r="A56" s="211" t="s">
        <v>62</v>
      </c>
      <c r="B56" s="217"/>
      <c r="C56" s="217"/>
      <c r="D56" s="217"/>
      <c r="E56" s="217"/>
      <c r="F56" s="217"/>
      <c r="G56" s="212"/>
      <c r="H56" s="165"/>
      <c r="I56" s="201" t="s">
        <v>71</v>
      </c>
      <c r="J56" s="201"/>
    </row>
    <row r="57" spans="1:18" ht="33" customHeight="1" x14ac:dyDescent="0.25">
      <c r="A57" s="68" t="s">
        <v>63</v>
      </c>
      <c r="B57" s="126"/>
      <c r="C57" s="126"/>
      <c r="D57" s="126"/>
      <c r="E57" s="126"/>
      <c r="F57" s="126"/>
      <c r="G57" s="125">
        <f>SUM(B57:F57)</f>
        <v>0</v>
      </c>
      <c r="H57" s="172"/>
      <c r="I57" s="194"/>
      <c r="J57" s="195"/>
    </row>
    <row r="58" spans="1:18" ht="26.1" customHeight="1" x14ac:dyDescent="0.25">
      <c r="A58" s="65" t="s">
        <v>64</v>
      </c>
      <c r="B58" s="126"/>
      <c r="C58" s="126"/>
      <c r="D58" s="126"/>
      <c r="E58" s="126"/>
      <c r="F58" s="126"/>
      <c r="G58" s="125">
        <f t="shared" ref="G58:G59" si="9">SUM(B58:F58)</f>
        <v>0</v>
      </c>
      <c r="H58" s="172"/>
      <c r="I58" s="196"/>
      <c r="J58" s="197"/>
    </row>
    <row r="59" spans="1:18" ht="26.1" customHeight="1" thickBot="1" x14ac:dyDescent="0.3">
      <c r="A59" s="69" t="s">
        <v>55</v>
      </c>
      <c r="B59" s="144"/>
      <c r="C59" s="144"/>
      <c r="D59" s="144"/>
      <c r="E59" s="144"/>
      <c r="F59" s="144"/>
      <c r="G59" s="145">
        <f t="shared" si="9"/>
        <v>0</v>
      </c>
      <c r="H59" s="172"/>
      <c r="I59" s="196"/>
      <c r="J59" s="197"/>
    </row>
    <row r="60" spans="1:18" s="58" customFormat="1" ht="29.25" customHeight="1" thickBot="1" x14ac:dyDescent="0.3">
      <c r="A60" s="139" t="s">
        <v>93</v>
      </c>
      <c r="B60" s="148">
        <f>B57+B58+B59</f>
        <v>0</v>
      </c>
      <c r="C60" s="146">
        <f t="shared" ref="C60:G60" si="10">C57+C58+C59</f>
        <v>0</v>
      </c>
      <c r="D60" s="146">
        <f t="shared" si="10"/>
        <v>0</v>
      </c>
      <c r="E60" s="146">
        <f t="shared" si="10"/>
        <v>0</v>
      </c>
      <c r="F60" s="146">
        <f t="shared" si="10"/>
        <v>0</v>
      </c>
      <c r="G60" s="147">
        <f t="shared" si="10"/>
        <v>0</v>
      </c>
      <c r="H60" s="170"/>
      <c r="I60" s="196"/>
      <c r="J60" s="197"/>
      <c r="K60" s="57"/>
      <c r="L60" s="57"/>
      <c r="M60" s="57"/>
      <c r="N60" s="57"/>
      <c r="O60" s="57"/>
      <c r="P60" s="57"/>
      <c r="Q60" s="57"/>
      <c r="R60" s="57"/>
    </row>
    <row r="61" spans="1:18" ht="25.5" customHeight="1" thickBot="1" x14ac:dyDescent="0.3">
      <c r="A61" s="142"/>
      <c r="B61" s="142"/>
      <c r="C61" s="142"/>
      <c r="D61" s="142"/>
      <c r="E61" s="142"/>
      <c r="F61" s="142"/>
      <c r="G61" s="142"/>
      <c r="H61" s="173"/>
      <c r="I61" s="198"/>
      <c r="J61" s="199"/>
    </row>
    <row r="62" spans="1:18" ht="31.5" customHeight="1" thickBot="1" x14ac:dyDescent="0.3">
      <c r="A62" s="137" t="s">
        <v>90</v>
      </c>
      <c r="B62" s="136">
        <f>(B54+B60)-B59</f>
        <v>0</v>
      </c>
      <c r="C62" s="134">
        <f t="shared" ref="B62:G62" si="11">(C54+C60)-C59</f>
        <v>0</v>
      </c>
      <c r="D62" s="134">
        <f t="shared" si="11"/>
        <v>0</v>
      </c>
      <c r="E62" s="134">
        <f t="shared" si="11"/>
        <v>0</v>
      </c>
      <c r="F62" s="134">
        <f t="shared" si="11"/>
        <v>0</v>
      </c>
      <c r="G62" s="135">
        <f t="shared" si="11"/>
        <v>0</v>
      </c>
      <c r="H62" s="174"/>
      <c r="I62" s="62"/>
      <c r="J62" s="114"/>
    </row>
    <row r="63" spans="1:18" ht="10.5" customHeight="1" x14ac:dyDescent="0.25">
      <c r="A63" s="63"/>
      <c r="B63" s="29"/>
      <c r="C63" s="29"/>
      <c r="D63" s="29"/>
      <c r="E63" s="29"/>
      <c r="F63" s="29"/>
      <c r="G63" s="118"/>
      <c r="H63" s="118"/>
      <c r="I63" s="62"/>
      <c r="J63" s="114"/>
    </row>
    <row r="64" spans="1:18" ht="29.25" customHeight="1" x14ac:dyDescent="0.25">
      <c r="A64" s="56"/>
      <c r="B64" s="64"/>
      <c r="C64" s="64"/>
      <c r="D64" s="49"/>
      <c r="E64" s="77" t="str">
        <f>IF(G62=0,"",IF(G62=J45,"BUDGET EQUILIBRE","BUDGET NON EQUILIBRE"))</f>
        <v/>
      </c>
      <c r="F64" s="175"/>
      <c r="G64" s="119"/>
    </row>
    <row r="65" spans="1:9" ht="21" customHeight="1" x14ac:dyDescent="0.25"/>
    <row r="66" spans="1:9" ht="21" customHeight="1" x14ac:dyDescent="0.25"/>
    <row r="67" spans="1:9" ht="21" customHeight="1" x14ac:dyDescent="0.25"/>
    <row r="68" spans="1:9" ht="30" customHeight="1" x14ac:dyDescent="0.25"/>
    <row r="69" spans="1:9" ht="30" customHeight="1" x14ac:dyDescent="0.25">
      <c r="I69" s="43"/>
    </row>
    <row r="70" spans="1:9" ht="30" customHeight="1" x14ac:dyDescent="0.25">
      <c r="I70" s="43"/>
    </row>
    <row r="71" spans="1:9" ht="30" customHeight="1" x14ac:dyDescent="0.25">
      <c r="A71" s="213"/>
      <c r="B71" s="213"/>
      <c r="C71" s="44"/>
      <c r="D71" s="44"/>
      <c r="E71" s="44"/>
      <c r="F71" s="44"/>
      <c r="G71" s="121"/>
      <c r="H71" s="163"/>
      <c r="I71" s="43"/>
    </row>
    <row r="72" spans="1:9" ht="30" customHeight="1" x14ac:dyDescent="0.25">
      <c r="I72" s="43"/>
    </row>
    <row r="73" spans="1:9" ht="30" customHeight="1" x14ac:dyDescent="0.25">
      <c r="I73" s="43"/>
    </row>
    <row r="74" spans="1:9" ht="30" customHeight="1" x14ac:dyDescent="0.25"/>
    <row r="75" spans="1:9" ht="30" customHeight="1" x14ac:dyDescent="0.25"/>
    <row r="76" spans="1:9" ht="30" customHeight="1" x14ac:dyDescent="0.25"/>
    <row r="101" spans="1:1" x14ac:dyDescent="0.25">
      <c r="A101" s="35" t="s">
        <v>66</v>
      </c>
    </row>
  </sheetData>
  <sheetProtection algorithmName="SHA-512" hashValue="gx7CSFpAGTzwiCCfT7WVnhF3lMC8bY8HeA6R/GTfbL3NvsSZsmXSANfhdkR9R4urGdIcty+BEKP9YpX2xDryhQ==" saltValue="RQzVyr/dM0LB83eQ2Xprcw==" spinCount="100000" sheet="1" formatColumns="0" formatRows="0" selectLockedCells="1"/>
  <mergeCells count="51">
    <mergeCell ref="I7:I9"/>
    <mergeCell ref="J7:J9"/>
    <mergeCell ref="G7:G9"/>
    <mergeCell ref="A8:A9"/>
    <mergeCell ref="D3:G3"/>
    <mergeCell ref="D5:G5"/>
    <mergeCell ref="A10:G10"/>
    <mergeCell ref="J11:J12"/>
    <mergeCell ref="J13:J14"/>
    <mergeCell ref="I33:J33"/>
    <mergeCell ref="I49:J53"/>
    <mergeCell ref="I16:J16"/>
    <mergeCell ref="I35:J35"/>
    <mergeCell ref="I31:J31"/>
    <mergeCell ref="B51:B52"/>
    <mergeCell ref="C51:C52"/>
    <mergeCell ref="D51:D52"/>
    <mergeCell ref="E51:E52"/>
    <mergeCell ref="F51:F52"/>
    <mergeCell ref="A71:B71"/>
    <mergeCell ref="A48:G48"/>
    <mergeCell ref="A56:G56"/>
    <mergeCell ref="B13:B14"/>
    <mergeCell ref="C13:C14"/>
    <mergeCell ref="D13:D14"/>
    <mergeCell ref="E13:E14"/>
    <mergeCell ref="A16:G16"/>
    <mergeCell ref="A22:G22"/>
    <mergeCell ref="A44:G44"/>
    <mergeCell ref="A31:G31"/>
    <mergeCell ref="A35:G35"/>
    <mergeCell ref="A40:G40"/>
    <mergeCell ref="G51:G52"/>
    <mergeCell ref="A46:G46"/>
    <mergeCell ref="A42:G42"/>
    <mergeCell ref="I57:J61"/>
    <mergeCell ref="I48:J48"/>
    <mergeCell ref="I56:J56"/>
    <mergeCell ref="B1:J1"/>
    <mergeCell ref="A7:F7"/>
    <mergeCell ref="G27:G29"/>
    <mergeCell ref="G13:G14"/>
    <mergeCell ref="F13:F14"/>
    <mergeCell ref="A28:A29"/>
    <mergeCell ref="B27:B29"/>
    <mergeCell ref="C27:C29"/>
    <mergeCell ref="D27:D29"/>
    <mergeCell ref="E27:E29"/>
    <mergeCell ref="F27:F29"/>
    <mergeCell ref="J28:J29"/>
    <mergeCell ref="I10:J10"/>
  </mergeCells>
  <conditionalFormatting sqref="E64">
    <cfRule type="cellIs" dxfId="1" priority="9" operator="equal">
      <formula>"BUDGET NON EQUILIBRE"</formula>
    </cfRule>
    <cfRule type="cellIs" dxfId="0" priority="10" operator="equal">
      <formula>"BUDGET EQUILIBRE"</formula>
    </cfRule>
  </conditionalFormatting>
  <printOptions horizontalCentered="1"/>
  <pageMargins left="0.15748031496062992" right="0.19685039370078741" top="0.27559055118110237" bottom="0.31496062992125984" header="0.23622047244094491" footer="0.23622047244094491"/>
  <pageSetup paperSize="9" scale="36" orientation="landscape" r:id="rId1"/>
  <headerFooter>
    <oddFooter>&amp;L&amp;"Verdana,Normal"&amp;7CAF du Pas-de-Calais _ Action Sociale&amp;C&amp;"Verdana,Normal"&amp;7REAAP 2024 - Budget Prévisionnel&amp;R&amp;"Verdana,Normal"&amp;7&amp;D                                     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2:I32"/>
  <sheetViews>
    <sheetView workbookViewId="0">
      <selection activeCell="A3" sqref="A3:A5"/>
    </sheetView>
  </sheetViews>
  <sheetFormatPr baseColWidth="10" defaultColWidth="11.42578125" defaultRowHeight="12.75" x14ac:dyDescent="0.2"/>
  <cols>
    <col min="1" max="1" width="72" style="2" customWidth="1"/>
    <col min="2" max="16384" width="11.42578125" style="2"/>
  </cols>
  <sheetData>
    <row r="2" spans="1:9" x14ac:dyDescent="0.2">
      <c r="I2" s="1"/>
    </row>
    <row r="3" spans="1:9" ht="15" x14ac:dyDescent="0.25">
      <c r="A3" s="2" t="s">
        <v>67</v>
      </c>
      <c r="B3" s="18"/>
      <c r="I3" s="1"/>
    </row>
    <row r="4" spans="1:9" x14ac:dyDescent="0.2">
      <c r="A4" s="2" t="s">
        <v>68</v>
      </c>
      <c r="I4" s="1"/>
    </row>
    <row r="5" spans="1:9" ht="15" x14ac:dyDescent="0.25">
      <c r="A5" s="2" t="s">
        <v>69</v>
      </c>
      <c r="B5" s="18"/>
      <c r="I5" s="1"/>
    </row>
    <row r="6" spans="1:9" ht="15" x14ac:dyDescent="0.25">
      <c r="B6" s="18"/>
      <c r="I6" s="1"/>
    </row>
    <row r="7" spans="1:9" x14ac:dyDescent="0.2">
      <c r="I7" s="1"/>
    </row>
    <row r="31" spans="6:7" ht="15" x14ac:dyDescent="0.25">
      <c r="F31"/>
      <c r="G31"/>
    </row>
    <row r="32" spans="6:7" ht="15" x14ac:dyDescent="0.25">
      <c r="F32"/>
    </row>
  </sheetData>
  <pageMargins left="0.7" right="0.7" top="0.75" bottom="0.75" header="0.3" footer="0.3"/>
  <pageSetup paperSize="9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239B9A173254E8210D1EEFD13C171" ma:contentTypeVersion="26" ma:contentTypeDescription="Crée un document." ma:contentTypeScope="" ma:versionID="d7de337f66a8edd2348080e81cd3feec">
  <xsd:schema xmlns:xsd="http://www.w3.org/2001/XMLSchema" xmlns:xs="http://www.w3.org/2001/XMLSchema" xmlns:p="http://schemas.microsoft.com/office/2006/metadata/properties" xmlns:ns2="e09bace2-be46-4c7f-aa57-958e231c4ce6" xmlns:ns3="6bad6fe9-356e-47cd-94f4-e1a183631b66" targetNamespace="http://schemas.microsoft.com/office/2006/metadata/properties" ma:root="true" ma:fieldsID="bfb9dbb99c0f852e702a68c5808c5c90" ns2:_="" ns3:_="">
    <xsd:import namespace="e09bace2-be46-4c7f-aa57-958e231c4ce6"/>
    <xsd:import namespace="6bad6fe9-356e-47cd-94f4-e1a183631b66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Actiondemand_x00e9_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bace2-be46-4c7f-aa57-958e231c4ce6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1" nillable="true" ma:displayName="État de validation" ma:format="Dropdown" ma:internalName="_x00c9_tat_x0020_de_x0020_validation" ma:readOnly="false">
      <xsd:simpleType>
        <xsd:restriction base="dms:Choice">
          <xsd:enumeration value="Validé"/>
          <xsd:enumeration value="En cours"/>
          <xsd:enumeration value="Choix 3"/>
        </xsd:restriction>
      </xsd:simpleType>
    </xsd:element>
    <xsd:element name="Actiondemand_x00e9_e" ma:index="2" nillable="true" ma:displayName="Action demandée" ma:format="Dropdown" ma:internalName="Actiondemand_x00e9_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d6fe9-356e-47cd-94f4-e1a183631b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hidden="true" ma:internalName="SharedWithDetails" ma:readOnly="true">
      <xsd:simpleType>
        <xsd:restriction base="dms:Note"/>
      </xsd:simpleType>
    </xsd:element>
    <xsd:element name="TaxCatchAll" ma:index="17" nillable="true" ma:displayName="Taxonomy Catch All Column" ma:hidden="true" ma:list="{a2b3203f-ee0a-4452-b17a-8b508cde2c7b}" ma:internalName="TaxCatchAll" ma:readOnly="false" ma:showField="CatchAllData" ma:web="6bad6fe9-356e-47cd-94f4-e1a183631b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ad6fe9-356e-47cd-94f4-e1a183631b66">
      <UserInfo>
        <DisplayName>Celine MESUREUR 623</DisplayName>
        <AccountId>111</AccountId>
        <AccountType/>
      </UserInfo>
      <UserInfo>
        <DisplayName>admin</DisplayName>
        <AccountId>263</AccountId>
        <AccountType/>
      </UserInfo>
      <UserInfo>
        <DisplayName>Anais NOIRET 623</DisplayName>
        <AccountId>207</AccountId>
        <AccountType/>
      </UserInfo>
    </SharedWithUsers>
    <_Flow_SignoffStatus xmlns="e09bace2-be46-4c7f-aa57-958e231c4ce6" xsi:nil="true"/>
    <Actiondemand_x00e9_e xmlns="e09bace2-be46-4c7f-aa57-958e231c4ce6" xsi:nil="true"/>
    <lcf76f155ced4ddcb4097134ff3c332f xmlns="e09bace2-be46-4c7f-aa57-958e231c4ce6">
      <Terms xmlns="http://schemas.microsoft.com/office/infopath/2007/PartnerControls"/>
    </lcf76f155ced4ddcb4097134ff3c332f>
    <TaxCatchAll xmlns="6bad6fe9-356e-47cd-94f4-e1a183631b66" xsi:nil="true"/>
  </documentManagement>
</p:properties>
</file>

<file path=customXml/itemProps1.xml><?xml version="1.0" encoding="utf-8"?>
<ds:datastoreItem xmlns:ds="http://schemas.openxmlformats.org/officeDocument/2006/customXml" ds:itemID="{2498C05A-353F-40CE-B3EB-217F378C6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bace2-be46-4c7f-aa57-958e231c4ce6"/>
    <ds:schemaRef ds:uri="6bad6fe9-356e-47cd-94f4-e1a183631b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E4BB10-0209-4842-A42A-8165777078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D88A1-AADC-4D4B-ABEC-A2292F10FEA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bad6fe9-356e-47cd-94f4-e1a183631b66"/>
    <ds:schemaRef ds:uri="http://schemas.microsoft.com/office/2006/metadata/properties"/>
    <ds:schemaRef ds:uri="http://purl.org/dc/terms/"/>
    <ds:schemaRef ds:uri="e09bace2-be46-4c7f-aa57-958e231c4ce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Lisez-moi</vt:lpstr>
      <vt:lpstr>Liste action(s) REAAP 2024</vt:lpstr>
      <vt:lpstr>BUDGET PREVISIONNEL</vt:lpstr>
      <vt:lpstr>Liste de choix</vt:lpstr>
      <vt:lpstr>'BUDGET PREVISIONNEL'!Zone_d_impression</vt:lpstr>
      <vt:lpstr>'Lisez-moi'!Zone_d_impression</vt:lpstr>
      <vt:lpstr>'Liste action(s) REAAP 2024'!Zone_d_impression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PERET 623</dc:creator>
  <cp:keywords/>
  <dc:description/>
  <cp:lastModifiedBy>Nathalie PERET 623</cp:lastModifiedBy>
  <cp:revision/>
  <cp:lastPrinted>2023-11-21T13:47:44Z</cp:lastPrinted>
  <dcterms:created xsi:type="dcterms:W3CDTF">2018-11-20T15:16:02Z</dcterms:created>
  <dcterms:modified xsi:type="dcterms:W3CDTF">2024-01-19T13:03:23Z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0x010100CD0239B9A173254E8210D1EEFD13C171</vt:lpwstr>
  </property>
  <property fmtid="{D5CDD505-2E9C-101B-9397-08002B2CF9AE}" pid="3" name="Order">
    <vt:r8>560200</vt:r8>
  </property>
  <property fmtid="{D5CDD505-2E9C-101B-9397-08002B2CF9AE}" pid="4" name="xd_Signature">
    <vt:bool>false</vt:bool>
  </property>
  <property fmtid="{D5CDD505-2E9C-101B-9397-08002B2CF9AE}" pid="5" name="SharedWithUsers">
    <vt:lpwstr>111;#Celine MESUREUR 623;#263;#admin;#207;#Anais NOIRET 623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ediaServiceImageTags">
    <vt:lpwstr/>
  </property>
</Properties>
</file>