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I:\services\as\POLE PARENTALITE\VACANCES\DOTATION ACCESSIBILITE\DOTATION ACCESSIBILITE2025Exercice2023\IMPRIMES 2025 CAF.FR\"/>
    </mc:Choice>
  </mc:AlternateContent>
  <xr:revisionPtr revIDLastSave="0" documentId="13_ncr:1_{4F616680-E082-4C5D-AA49-05CE88F32C9B}" xr6:coauthVersionLast="47" xr6:coauthVersionMax="47" xr10:uidLastSave="{00000000-0000-0000-0000-000000000000}"/>
  <bookViews>
    <workbookView xWindow="28680" yWindow="-120" windowWidth="29040" windowHeight="15720" tabRatio="779" firstSheet="1" activeTab="1" xr2:uid="{00000000-000D-0000-FFFF-FFFF00000000}"/>
  </bookViews>
  <sheets>
    <sheet name="Service Accueil Jeunes" sheetId="4" state="hidden" r:id="rId1"/>
    <sheet name="MERCREDIS SCOLAIRES" sheetId="32" r:id="rId2"/>
    <sheet name="CONTROLE CAF PERI " sheetId="33" state="hidden" r:id="rId3"/>
  </sheets>
  <externalReferences>
    <externalReference r:id="rId4"/>
  </externalReferences>
  <definedNames>
    <definedName name="_xlnm._FilterDatabase" localSheetId="2" hidden="1">'CONTROLE CAF PERI '!$A$5:$E$1994</definedName>
    <definedName name="_xlnm._FilterDatabase" localSheetId="1" hidden="1">'MERCREDIS SCOLAIRES'!$A$12:$M$12</definedName>
    <definedName name="_xlnm._FilterDatabase" localSheetId="0" hidden="1">'Service Accueil Jeunes'!#REF!</definedName>
    <definedName name="AccJeu_Com">#REF!</definedName>
    <definedName name="AccJeu_Lieux">#REF!</definedName>
    <definedName name="COMSD">#REF!</definedName>
    <definedName name="CPSD">#REF!</definedName>
    <definedName name="Extra_Com">#REF!</definedName>
    <definedName name="Extra_Lieux">#REF!</definedName>
    <definedName name="FINANCEMENTS">[1]TABLEAU_SUIVI!$BB$4:$BB$40</definedName>
    <definedName name="GESTIONNAIRES">[1]TABLEAU_SUIVI!$BH$4:$BH$65</definedName>
    <definedName name="Mixte_COM">#REF!</definedName>
    <definedName name="Mixte_Lieux1">#REF!</definedName>
    <definedName name="Mixte_Lieux2">#REF!</definedName>
    <definedName name="Péri_COM">#REF!</definedName>
    <definedName name="Péri_Lieux">#REF!</definedName>
    <definedName name="TAP_COM">#REF!</definedName>
    <definedName name="TAP_Lieux">#REF!</definedName>
    <definedName name="TERRITOIRES">[1]TABLEAU_SUIVI!$BD$4:$BD$19</definedName>
    <definedName name="_xlnm.Print_Area" localSheetId="1">'MERCREDIS SCOLAIRES'!$A$1:$M$2023</definedName>
    <definedName name="_xlnm.Print_Area" localSheetId="0">'Service Accueil Jeunes'!$A$1:$I$185</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06" i="32" l="1"/>
  <c r="C7" i="33" l="1"/>
  <c r="C8" i="33"/>
  <c r="C9"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5" i="33"/>
  <c r="C36" i="33"/>
  <c r="C37" i="33"/>
  <c r="C38" i="33"/>
  <c r="C39" i="33"/>
  <c r="C40" i="33"/>
  <c r="C41" i="33"/>
  <c r="C42" i="33"/>
  <c r="C43" i="33"/>
  <c r="C44" i="33"/>
  <c r="C45" i="33"/>
  <c r="C46" i="33"/>
  <c r="C47" i="33"/>
  <c r="C48" i="33"/>
  <c r="C49" i="33"/>
  <c r="C50" i="33"/>
  <c r="C51" i="33"/>
  <c r="C52" i="33"/>
  <c r="C53" i="33"/>
  <c r="C54" i="33"/>
  <c r="C55" i="33"/>
  <c r="C56" i="33"/>
  <c r="C57" i="33"/>
  <c r="C58" i="33"/>
  <c r="C59" i="33"/>
  <c r="C60" i="33"/>
  <c r="C61" i="33"/>
  <c r="C62" i="33"/>
  <c r="C63" i="33"/>
  <c r="C64" i="33"/>
  <c r="C65" i="33"/>
  <c r="C66" i="33"/>
  <c r="C67" i="33"/>
  <c r="C68" i="33"/>
  <c r="C69" i="33"/>
  <c r="C70" i="33"/>
  <c r="C71" i="33"/>
  <c r="C72" i="33"/>
  <c r="C73" i="33"/>
  <c r="C74" i="33"/>
  <c r="C75" i="33"/>
  <c r="C76" i="33"/>
  <c r="C77" i="33"/>
  <c r="C78" i="33"/>
  <c r="C79" i="33"/>
  <c r="C80" i="33"/>
  <c r="C81" i="33"/>
  <c r="C82" i="33"/>
  <c r="C83" i="33"/>
  <c r="C84" i="33"/>
  <c r="C85" i="33"/>
  <c r="C86" i="33"/>
  <c r="C87" i="33"/>
  <c r="C88" i="33"/>
  <c r="C89" i="33"/>
  <c r="C90" i="33"/>
  <c r="C91" i="33"/>
  <c r="C92" i="33"/>
  <c r="C93" i="33"/>
  <c r="C94" i="33"/>
  <c r="C95" i="33"/>
  <c r="C96" i="33"/>
  <c r="C97" i="33"/>
  <c r="C98" i="33"/>
  <c r="C99" i="33"/>
  <c r="C100" i="33"/>
  <c r="C101" i="33"/>
  <c r="C102" i="33"/>
  <c r="C103" i="33"/>
  <c r="C104" i="33"/>
  <c r="C105" i="33"/>
  <c r="C106" i="33"/>
  <c r="C107" i="33"/>
  <c r="C108" i="33"/>
  <c r="C109" i="33"/>
  <c r="C110" i="33"/>
  <c r="C111" i="33"/>
  <c r="C112" i="33"/>
  <c r="C113" i="33"/>
  <c r="C114" i="33"/>
  <c r="C115" i="33"/>
  <c r="C116" i="33"/>
  <c r="C117" i="33"/>
  <c r="C118" i="33"/>
  <c r="C119" i="33"/>
  <c r="C120" i="33"/>
  <c r="C121" i="33"/>
  <c r="C122" i="33"/>
  <c r="C123" i="33"/>
  <c r="C124" i="33"/>
  <c r="C125" i="33"/>
  <c r="C126" i="33"/>
  <c r="C127" i="33"/>
  <c r="C128" i="33"/>
  <c r="C129" i="33"/>
  <c r="C130" i="33"/>
  <c r="C131" i="33"/>
  <c r="C132" i="33"/>
  <c r="C133" i="33"/>
  <c r="C134" i="33"/>
  <c r="C135" i="33"/>
  <c r="C136" i="33"/>
  <c r="C137" i="33"/>
  <c r="C138" i="33"/>
  <c r="C139" i="33"/>
  <c r="C140" i="33"/>
  <c r="C141" i="33"/>
  <c r="C142" i="33"/>
  <c r="C143" i="33"/>
  <c r="C144" i="33"/>
  <c r="C145" i="33"/>
  <c r="C146" i="33"/>
  <c r="C147" i="33"/>
  <c r="C148" i="33"/>
  <c r="C149" i="33"/>
  <c r="C150" i="33"/>
  <c r="C151" i="33"/>
  <c r="C152" i="33"/>
  <c r="C153" i="33"/>
  <c r="C154" i="33"/>
  <c r="C155" i="33"/>
  <c r="C156" i="33"/>
  <c r="C157" i="33"/>
  <c r="C158" i="33"/>
  <c r="C159" i="33"/>
  <c r="C160" i="33"/>
  <c r="C161" i="33"/>
  <c r="C162" i="33"/>
  <c r="C163" i="33"/>
  <c r="C164" i="33"/>
  <c r="C165" i="33"/>
  <c r="C166" i="33"/>
  <c r="C167" i="33"/>
  <c r="C168" i="33"/>
  <c r="C169" i="33"/>
  <c r="C170" i="33"/>
  <c r="C171" i="33"/>
  <c r="C172" i="33"/>
  <c r="C173" i="33"/>
  <c r="C174" i="33"/>
  <c r="C175" i="33"/>
  <c r="C176" i="33"/>
  <c r="C177" i="33"/>
  <c r="C178" i="33"/>
  <c r="C179" i="33"/>
  <c r="C180" i="33"/>
  <c r="C181" i="33"/>
  <c r="C182" i="33"/>
  <c r="C183" i="33"/>
  <c r="C184" i="33"/>
  <c r="C185" i="33"/>
  <c r="C186" i="33"/>
  <c r="C187" i="33"/>
  <c r="C188" i="33"/>
  <c r="C189" i="33"/>
  <c r="C190" i="33"/>
  <c r="C191" i="33"/>
  <c r="C192" i="33"/>
  <c r="C193" i="33"/>
  <c r="C194" i="33"/>
  <c r="C195" i="33"/>
  <c r="C196" i="33"/>
  <c r="C197" i="33"/>
  <c r="C198" i="33"/>
  <c r="C199" i="33"/>
  <c r="C200" i="33"/>
  <c r="C201" i="33"/>
  <c r="C202" i="33"/>
  <c r="C203" i="33"/>
  <c r="C204" i="33"/>
  <c r="C205" i="33"/>
  <c r="C206" i="33"/>
  <c r="C207" i="33"/>
  <c r="C208" i="33"/>
  <c r="C209" i="33"/>
  <c r="C210" i="33"/>
  <c r="C211" i="33"/>
  <c r="C212" i="33"/>
  <c r="C213" i="33"/>
  <c r="C214" i="33"/>
  <c r="C215" i="33"/>
  <c r="C216" i="33"/>
  <c r="C217" i="33"/>
  <c r="C218" i="33"/>
  <c r="C219" i="33"/>
  <c r="C220" i="33"/>
  <c r="C221" i="33"/>
  <c r="C222" i="33"/>
  <c r="C223" i="33"/>
  <c r="C224" i="33"/>
  <c r="C225" i="33"/>
  <c r="C226" i="33"/>
  <c r="C227" i="33"/>
  <c r="C228" i="33"/>
  <c r="C229" i="33"/>
  <c r="C230" i="33"/>
  <c r="C231" i="33"/>
  <c r="C232" i="33"/>
  <c r="C233" i="33"/>
  <c r="C234" i="33"/>
  <c r="C235" i="33"/>
  <c r="C236" i="33"/>
  <c r="C237" i="33"/>
  <c r="C238" i="33"/>
  <c r="C239" i="33"/>
  <c r="C240" i="33"/>
  <c r="C241" i="33"/>
  <c r="C242" i="33"/>
  <c r="C243" i="33"/>
  <c r="C244" i="33"/>
  <c r="C245" i="33"/>
  <c r="C246" i="33"/>
  <c r="C247" i="33"/>
  <c r="C248" i="33"/>
  <c r="C249" i="33"/>
  <c r="C250" i="33"/>
  <c r="C251" i="33"/>
  <c r="C252" i="33"/>
  <c r="C253" i="33"/>
  <c r="C254" i="33"/>
  <c r="C255" i="33"/>
  <c r="C256" i="33"/>
  <c r="C257" i="33"/>
  <c r="C258" i="33"/>
  <c r="C259" i="33"/>
  <c r="C260" i="33"/>
  <c r="C261" i="33"/>
  <c r="C262" i="33"/>
  <c r="C263" i="33"/>
  <c r="C264" i="33"/>
  <c r="C265" i="33"/>
  <c r="C266" i="33"/>
  <c r="C267" i="33"/>
  <c r="C268" i="33"/>
  <c r="C269" i="33"/>
  <c r="C270" i="33"/>
  <c r="C271" i="33"/>
  <c r="C272" i="33"/>
  <c r="C273" i="33"/>
  <c r="C274" i="33"/>
  <c r="C275" i="33"/>
  <c r="C276" i="33"/>
  <c r="C277" i="33"/>
  <c r="C278" i="33"/>
  <c r="C279" i="33"/>
  <c r="C280" i="33"/>
  <c r="C281" i="33"/>
  <c r="C282" i="33"/>
  <c r="C283" i="33"/>
  <c r="C284" i="33"/>
  <c r="C285" i="33"/>
  <c r="C286" i="33"/>
  <c r="C287" i="33"/>
  <c r="C288" i="33"/>
  <c r="C289" i="33"/>
  <c r="C290" i="33"/>
  <c r="C291" i="33"/>
  <c r="C292" i="33"/>
  <c r="C293" i="33"/>
  <c r="C294" i="33"/>
  <c r="C295" i="33"/>
  <c r="C296" i="33"/>
  <c r="C297" i="33"/>
  <c r="C298" i="33"/>
  <c r="C299" i="33"/>
  <c r="C300" i="33"/>
  <c r="C301" i="33"/>
  <c r="C302" i="33"/>
  <c r="C303" i="33"/>
  <c r="C304" i="33"/>
  <c r="C305" i="33"/>
  <c r="C306" i="33"/>
  <c r="C307" i="33"/>
  <c r="C308" i="33"/>
  <c r="C309" i="33"/>
  <c r="C310" i="33"/>
  <c r="C311" i="33"/>
  <c r="C312" i="33"/>
  <c r="C313" i="33"/>
  <c r="C314" i="33"/>
  <c r="C315" i="33"/>
  <c r="C316" i="33"/>
  <c r="C317" i="33"/>
  <c r="C318" i="33"/>
  <c r="C319" i="33"/>
  <c r="C320" i="33"/>
  <c r="C321" i="33"/>
  <c r="C322" i="33"/>
  <c r="C323" i="33"/>
  <c r="C324" i="33"/>
  <c r="C325" i="33"/>
  <c r="C326" i="33"/>
  <c r="C327" i="33"/>
  <c r="C328" i="33"/>
  <c r="C329" i="33"/>
  <c r="C330" i="33"/>
  <c r="C331" i="33"/>
  <c r="C332" i="33"/>
  <c r="C333" i="33"/>
  <c r="C334" i="33"/>
  <c r="C335" i="33"/>
  <c r="C336" i="33"/>
  <c r="C337" i="33"/>
  <c r="C338" i="33"/>
  <c r="C339" i="33"/>
  <c r="C340" i="33"/>
  <c r="C341" i="33"/>
  <c r="C342" i="33"/>
  <c r="C343" i="33"/>
  <c r="C344" i="33"/>
  <c r="C345" i="33"/>
  <c r="C346" i="33"/>
  <c r="C347" i="33"/>
  <c r="C348" i="33"/>
  <c r="C349" i="33"/>
  <c r="C350" i="33"/>
  <c r="C351" i="33"/>
  <c r="C352" i="33"/>
  <c r="C353" i="33"/>
  <c r="C354" i="33"/>
  <c r="C355" i="33"/>
  <c r="C356" i="33"/>
  <c r="C357" i="33"/>
  <c r="C358" i="33"/>
  <c r="C359" i="33"/>
  <c r="C360" i="33"/>
  <c r="C361" i="33"/>
  <c r="C362" i="33"/>
  <c r="C363" i="33"/>
  <c r="C364" i="33"/>
  <c r="C365" i="33"/>
  <c r="C366" i="33"/>
  <c r="C367" i="33"/>
  <c r="C368" i="33"/>
  <c r="C369" i="33"/>
  <c r="C370" i="33"/>
  <c r="C371" i="33"/>
  <c r="C372" i="33"/>
  <c r="C373" i="33"/>
  <c r="C374" i="33"/>
  <c r="C375" i="33"/>
  <c r="C376" i="33"/>
  <c r="C377" i="33"/>
  <c r="C378" i="33"/>
  <c r="C379" i="33"/>
  <c r="C380" i="33"/>
  <c r="C381" i="33"/>
  <c r="C382" i="33"/>
  <c r="C383" i="33"/>
  <c r="C384" i="33"/>
  <c r="C385" i="33"/>
  <c r="C386" i="33"/>
  <c r="C387" i="33"/>
  <c r="C388" i="33"/>
  <c r="C389" i="33"/>
  <c r="C390" i="33"/>
  <c r="C391" i="33"/>
  <c r="C392" i="33"/>
  <c r="C393" i="33"/>
  <c r="C394" i="33"/>
  <c r="C395" i="33"/>
  <c r="C396" i="33"/>
  <c r="C397" i="33"/>
  <c r="C398" i="33"/>
  <c r="C399" i="33"/>
  <c r="C400" i="33"/>
  <c r="C401" i="33"/>
  <c r="C402" i="33"/>
  <c r="C403" i="33"/>
  <c r="C404" i="33"/>
  <c r="C405" i="33"/>
  <c r="C406" i="33"/>
  <c r="C407" i="33"/>
  <c r="C408" i="33"/>
  <c r="C409" i="33"/>
  <c r="C410" i="33"/>
  <c r="C411" i="33"/>
  <c r="C412" i="33"/>
  <c r="C413" i="33"/>
  <c r="C414" i="33"/>
  <c r="C415" i="33"/>
  <c r="C416" i="33"/>
  <c r="C417" i="33"/>
  <c r="C418" i="33"/>
  <c r="C419" i="33"/>
  <c r="C420" i="33"/>
  <c r="C421" i="33"/>
  <c r="C422" i="33"/>
  <c r="C423" i="33"/>
  <c r="C424" i="33"/>
  <c r="C425" i="33"/>
  <c r="C426" i="33"/>
  <c r="C427" i="33"/>
  <c r="C428" i="33"/>
  <c r="C429" i="33"/>
  <c r="C430" i="33"/>
  <c r="C431" i="33"/>
  <c r="C432" i="33"/>
  <c r="C433" i="33"/>
  <c r="C434" i="33"/>
  <c r="C435" i="33"/>
  <c r="C436" i="33"/>
  <c r="C437" i="33"/>
  <c r="C438" i="33"/>
  <c r="C439" i="33"/>
  <c r="C440" i="33"/>
  <c r="C441" i="33"/>
  <c r="C442" i="33"/>
  <c r="C443" i="33"/>
  <c r="C444" i="33"/>
  <c r="C445" i="33"/>
  <c r="C446" i="33"/>
  <c r="C447" i="33"/>
  <c r="C448" i="33"/>
  <c r="C449" i="33"/>
  <c r="C450" i="33"/>
  <c r="C451" i="33"/>
  <c r="C452" i="33"/>
  <c r="C453" i="33"/>
  <c r="C454" i="33"/>
  <c r="C455" i="33"/>
  <c r="C456" i="33"/>
  <c r="C457" i="33"/>
  <c r="C458" i="33"/>
  <c r="C459" i="33"/>
  <c r="C460" i="33"/>
  <c r="C461" i="33"/>
  <c r="C462" i="33"/>
  <c r="C463" i="33"/>
  <c r="C464" i="33"/>
  <c r="C465" i="33"/>
  <c r="C466" i="33"/>
  <c r="C467" i="33"/>
  <c r="C468" i="33"/>
  <c r="C469" i="33"/>
  <c r="C470" i="33"/>
  <c r="C471" i="33"/>
  <c r="C472" i="33"/>
  <c r="C473" i="33"/>
  <c r="C474" i="33"/>
  <c r="C475" i="33"/>
  <c r="C476" i="33"/>
  <c r="C477" i="33"/>
  <c r="C478" i="33"/>
  <c r="C479" i="33"/>
  <c r="C480" i="33"/>
  <c r="C481" i="33"/>
  <c r="C482" i="33"/>
  <c r="C483" i="33"/>
  <c r="C484" i="33"/>
  <c r="C485" i="33"/>
  <c r="C486" i="33"/>
  <c r="C487" i="33"/>
  <c r="C488" i="33"/>
  <c r="C489" i="33"/>
  <c r="C490" i="33"/>
  <c r="C491" i="33"/>
  <c r="C492" i="33"/>
  <c r="C493" i="33"/>
  <c r="C494" i="33"/>
  <c r="C495" i="33"/>
  <c r="C496" i="33"/>
  <c r="C497" i="33"/>
  <c r="C498" i="33"/>
  <c r="C499" i="33"/>
  <c r="C500" i="33"/>
  <c r="C501" i="33"/>
  <c r="C502" i="33"/>
  <c r="C503" i="33"/>
  <c r="C504" i="33"/>
  <c r="C505" i="33"/>
  <c r="C506" i="33"/>
  <c r="C507" i="33"/>
  <c r="C508" i="33"/>
  <c r="C509" i="33"/>
  <c r="C510" i="33"/>
  <c r="C511" i="33"/>
  <c r="C512" i="33"/>
  <c r="C513" i="33"/>
  <c r="C514" i="33"/>
  <c r="C515" i="33"/>
  <c r="C516" i="33"/>
  <c r="C517" i="33"/>
  <c r="C518" i="33"/>
  <c r="C519" i="33"/>
  <c r="C520" i="33"/>
  <c r="C521" i="33"/>
  <c r="C522" i="33"/>
  <c r="C523" i="33"/>
  <c r="C524" i="33"/>
  <c r="C525" i="33"/>
  <c r="C526" i="33"/>
  <c r="C527" i="33"/>
  <c r="C528" i="33"/>
  <c r="C529" i="33"/>
  <c r="C530" i="33"/>
  <c r="C531" i="33"/>
  <c r="C532" i="33"/>
  <c r="C533" i="33"/>
  <c r="C534" i="33"/>
  <c r="C535" i="33"/>
  <c r="C536" i="33"/>
  <c r="C537" i="33"/>
  <c r="C538" i="33"/>
  <c r="C539" i="33"/>
  <c r="C540" i="33"/>
  <c r="C541" i="33"/>
  <c r="C542" i="33"/>
  <c r="C543" i="33"/>
  <c r="C544" i="33"/>
  <c r="C545" i="33"/>
  <c r="C546" i="33"/>
  <c r="C547" i="33"/>
  <c r="C548" i="33"/>
  <c r="C549" i="33"/>
  <c r="C550" i="33"/>
  <c r="C551" i="33"/>
  <c r="C552" i="33"/>
  <c r="C553" i="33"/>
  <c r="C554" i="33"/>
  <c r="C555" i="33"/>
  <c r="C556" i="33"/>
  <c r="C557" i="33"/>
  <c r="C558" i="33"/>
  <c r="C559" i="33"/>
  <c r="C560" i="33"/>
  <c r="C561" i="33"/>
  <c r="C562" i="33"/>
  <c r="C563" i="33"/>
  <c r="C564" i="33"/>
  <c r="C565" i="33"/>
  <c r="C566" i="33"/>
  <c r="C567" i="33"/>
  <c r="C568" i="33"/>
  <c r="C569" i="33"/>
  <c r="C570" i="33"/>
  <c r="C571" i="33"/>
  <c r="C572" i="33"/>
  <c r="C573" i="33"/>
  <c r="C574" i="33"/>
  <c r="C575" i="33"/>
  <c r="C576" i="33"/>
  <c r="C577" i="33"/>
  <c r="C578" i="33"/>
  <c r="C579" i="33"/>
  <c r="C580" i="33"/>
  <c r="C581" i="33"/>
  <c r="C582" i="33"/>
  <c r="C583" i="33"/>
  <c r="C584" i="33"/>
  <c r="C585" i="33"/>
  <c r="C586" i="33"/>
  <c r="C587" i="33"/>
  <c r="C588" i="33"/>
  <c r="C589" i="33"/>
  <c r="C590" i="33"/>
  <c r="C591" i="33"/>
  <c r="C592" i="33"/>
  <c r="C593" i="33"/>
  <c r="C594" i="33"/>
  <c r="C595" i="33"/>
  <c r="C596" i="33"/>
  <c r="C597" i="33"/>
  <c r="C598" i="33"/>
  <c r="C599" i="33"/>
  <c r="C600" i="33"/>
  <c r="C601" i="33"/>
  <c r="C602" i="33"/>
  <c r="C603" i="33"/>
  <c r="C604" i="33"/>
  <c r="C605" i="33"/>
  <c r="C606" i="33"/>
  <c r="C607" i="33"/>
  <c r="C608" i="33"/>
  <c r="C609" i="33"/>
  <c r="C610" i="33"/>
  <c r="C611" i="33"/>
  <c r="C612" i="33"/>
  <c r="C613" i="33"/>
  <c r="C614" i="33"/>
  <c r="C615" i="33"/>
  <c r="C616" i="33"/>
  <c r="C617" i="33"/>
  <c r="C618" i="33"/>
  <c r="C619" i="33"/>
  <c r="C620" i="33"/>
  <c r="C621" i="33"/>
  <c r="C622" i="33"/>
  <c r="C623" i="33"/>
  <c r="C624" i="33"/>
  <c r="C625" i="33"/>
  <c r="C626" i="33"/>
  <c r="C627" i="33"/>
  <c r="C628" i="33"/>
  <c r="C629" i="33"/>
  <c r="C630" i="33"/>
  <c r="C631" i="33"/>
  <c r="C632" i="33"/>
  <c r="C633" i="33"/>
  <c r="C634" i="33"/>
  <c r="C635" i="33"/>
  <c r="C636" i="33"/>
  <c r="C637" i="33"/>
  <c r="C638" i="33"/>
  <c r="C639" i="33"/>
  <c r="C640" i="33"/>
  <c r="C641" i="33"/>
  <c r="C642" i="33"/>
  <c r="C643" i="33"/>
  <c r="C644" i="33"/>
  <c r="C645" i="33"/>
  <c r="C646" i="33"/>
  <c r="C647" i="33"/>
  <c r="C648" i="33"/>
  <c r="C649" i="33"/>
  <c r="C650" i="33"/>
  <c r="C651" i="33"/>
  <c r="C652" i="33"/>
  <c r="C653" i="33"/>
  <c r="C654" i="33"/>
  <c r="C655" i="33"/>
  <c r="C656" i="33"/>
  <c r="C657" i="33"/>
  <c r="C658" i="33"/>
  <c r="C659" i="33"/>
  <c r="C660" i="33"/>
  <c r="C661" i="33"/>
  <c r="C662" i="33"/>
  <c r="C663" i="33"/>
  <c r="C664" i="33"/>
  <c r="C665" i="33"/>
  <c r="C666" i="33"/>
  <c r="C667" i="33"/>
  <c r="C668" i="33"/>
  <c r="C669" i="33"/>
  <c r="C670" i="33"/>
  <c r="C671" i="33"/>
  <c r="C672" i="33"/>
  <c r="C673" i="33"/>
  <c r="C674" i="33"/>
  <c r="C675" i="33"/>
  <c r="C676" i="33"/>
  <c r="C677" i="33"/>
  <c r="C678" i="33"/>
  <c r="C679" i="33"/>
  <c r="C680" i="33"/>
  <c r="C681" i="33"/>
  <c r="C682" i="33"/>
  <c r="C683" i="33"/>
  <c r="C684" i="33"/>
  <c r="C685" i="33"/>
  <c r="C686" i="33"/>
  <c r="C687" i="33"/>
  <c r="C688" i="33"/>
  <c r="C689" i="33"/>
  <c r="C690" i="33"/>
  <c r="C691" i="33"/>
  <c r="C692" i="33"/>
  <c r="C693" i="33"/>
  <c r="C694" i="33"/>
  <c r="C695" i="33"/>
  <c r="C696" i="33"/>
  <c r="C697" i="33"/>
  <c r="C698" i="33"/>
  <c r="C699" i="33"/>
  <c r="C700" i="33"/>
  <c r="C701" i="33"/>
  <c r="C702" i="33"/>
  <c r="C703" i="33"/>
  <c r="C704" i="33"/>
  <c r="C705" i="33"/>
  <c r="C706" i="33"/>
  <c r="C707" i="33"/>
  <c r="C708" i="33"/>
  <c r="C709" i="33"/>
  <c r="C710" i="33"/>
  <c r="C711" i="33"/>
  <c r="C712" i="33"/>
  <c r="C713" i="33"/>
  <c r="C714" i="33"/>
  <c r="C715" i="33"/>
  <c r="C716" i="33"/>
  <c r="C717" i="33"/>
  <c r="C718" i="33"/>
  <c r="C719" i="33"/>
  <c r="C720" i="33"/>
  <c r="C721" i="33"/>
  <c r="C722" i="33"/>
  <c r="C723" i="33"/>
  <c r="C724" i="33"/>
  <c r="C725" i="33"/>
  <c r="C726" i="33"/>
  <c r="C727" i="33"/>
  <c r="C728" i="33"/>
  <c r="C729" i="33"/>
  <c r="C730" i="33"/>
  <c r="C731" i="33"/>
  <c r="C732" i="33"/>
  <c r="C733" i="33"/>
  <c r="C734" i="33"/>
  <c r="C735" i="33"/>
  <c r="C736" i="33"/>
  <c r="C737" i="33"/>
  <c r="C738" i="33"/>
  <c r="C739" i="33"/>
  <c r="C740" i="33"/>
  <c r="C741" i="33"/>
  <c r="C742" i="33"/>
  <c r="C743" i="33"/>
  <c r="C744" i="33"/>
  <c r="C745" i="33"/>
  <c r="C746" i="33"/>
  <c r="C747" i="33"/>
  <c r="C748" i="33"/>
  <c r="C749" i="33"/>
  <c r="C750" i="33"/>
  <c r="C751" i="33"/>
  <c r="C752" i="33"/>
  <c r="C753" i="33"/>
  <c r="C754" i="33"/>
  <c r="C755" i="33"/>
  <c r="C756" i="33"/>
  <c r="C757" i="33"/>
  <c r="C758" i="33"/>
  <c r="C759" i="33"/>
  <c r="C760" i="33"/>
  <c r="C761" i="33"/>
  <c r="C762" i="33"/>
  <c r="C763" i="33"/>
  <c r="C764" i="33"/>
  <c r="C765" i="33"/>
  <c r="C766" i="33"/>
  <c r="C767" i="33"/>
  <c r="C768" i="33"/>
  <c r="C769" i="33"/>
  <c r="C770" i="33"/>
  <c r="C771" i="33"/>
  <c r="C772" i="33"/>
  <c r="C773" i="33"/>
  <c r="C774" i="33"/>
  <c r="C775" i="33"/>
  <c r="C776" i="33"/>
  <c r="C777" i="33"/>
  <c r="C778" i="33"/>
  <c r="C779" i="33"/>
  <c r="C780" i="33"/>
  <c r="C781" i="33"/>
  <c r="C782" i="33"/>
  <c r="C783" i="33"/>
  <c r="C784" i="33"/>
  <c r="C785" i="33"/>
  <c r="C786" i="33"/>
  <c r="C787" i="33"/>
  <c r="C788" i="33"/>
  <c r="C789" i="33"/>
  <c r="C790" i="33"/>
  <c r="C791" i="33"/>
  <c r="C792" i="33"/>
  <c r="C793" i="33"/>
  <c r="C794" i="33"/>
  <c r="C795" i="33"/>
  <c r="C796" i="33"/>
  <c r="C797" i="33"/>
  <c r="C798" i="33"/>
  <c r="C799" i="33"/>
  <c r="C800" i="33"/>
  <c r="C801" i="33"/>
  <c r="C802" i="33"/>
  <c r="C803" i="33"/>
  <c r="C804" i="33"/>
  <c r="C805" i="33"/>
  <c r="C806" i="33"/>
  <c r="C807" i="33"/>
  <c r="C808" i="33"/>
  <c r="C809" i="33"/>
  <c r="C810" i="33"/>
  <c r="C811" i="33"/>
  <c r="C812" i="33"/>
  <c r="C813" i="33"/>
  <c r="C814" i="33"/>
  <c r="C815" i="33"/>
  <c r="C816" i="33"/>
  <c r="C817" i="33"/>
  <c r="C818" i="33"/>
  <c r="C819" i="33"/>
  <c r="C820" i="33"/>
  <c r="C821" i="33"/>
  <c r="C822" i="33"/>
  <c r="C823" i="33"/>
  <c r="C824" i="33"/>
  <c r="C825" i="33"/>
  <c r="C826" i="33"/>
  <c r="C827" i="33"/>
  <c r="C828" i="33"/>
  <c r="C829" i="33"/>
  <c r="C830" i="33"/>
  <c r="C831" i="33"/>
  <c r="C832" i="33"/>
  <c r="C833" i="33"/>
  <c r="C834" i="33"/>
  <c r="C835" i="33"/>
  <c r="C836" i="33"/>
  <c r="C837" i="33"/>
  <c r="C838" i="33"/>
  <c r="C839" i="33"/>
  <c r="C840" i="33"/>
  <c r="C841" i="33"/>
  <c r="C842" i="33"/>
  <c r="C843" i="33"/>
  <c r="C844" i="33"/>
  <c r="C845" i="33"/>
  <c r="C846" i="33"/>
  <c r="C847" i="33"/>
  <c r="C848" i="33"/>
  <c r="C849" i="33"/>
  <c r="C850" i="33"/>
  <c r="C851" i="33"/>
  <c r="C852" i="33"/>
  <c r="C853" i="33"/>
  <c r="C854" i="33"/>
  <c r="C855" i="33"/>
  <c r="C856" i="33"/>
  <c r="C857" i="33"/>
  <c r="C858" i="33"/>
  <c r="C859" i="33"/>
  <c r="C860" i="33"/>
  <c r="C861" i="33"/>
  <c r="C862" i="33"/>
  <c r="C863" i="33"/>
  <c r="C864" i="33"/>
  <c r="C865" i="33"/>
  <c r="C866" i="33"/>
  <c r="C867" i="33"/>
  <c r="C868" i="33"/>
  <c r="C869" i="33"/>
  <c r="C870" i="33"/>
  <c r="C871" i="33"/>
  <c r="C872" i="33"/>
  <c r="C873" i="33"/>
  <c r="C874" i="33"/>
  <c r="C875" i="33"/>
  <c r="C876" i="33"/>
  <c r="C877" i="33"/>
  <c r="C878" i="33"/>
  <c r="C879" i="33"/>
  <c r="C880" i="33"/>
  <c r="C881" i="33"/>
  <c r="C882" i="33"/>
  <c r="C883" i="33"/>
  <c r="C884" i="33"/>
  <c r="C885" i="33"/>
  <c r="C886" i="33"/>
  <c r="C887" i="33"/>
  <c r="C888" i="33"/>
  <c r="C889" i="33"/>
  <c r="C890" i="33"/>
  <c r="C891" i="33"/>
  <c r="C892" i="33"/>
  <c r="C893" i="33"/>
  <c r="C894" i="33"/>
  <c r="C895" i="33"/>
  <c r="C896" i="33"/>
  <c r="C897" i="33"/>
  <c r="C898" i="33"/>
  <c r="C899" i="33"/>
  <c r="C900" i="33"/>
  <c r="C901" i="33"/>
  <c r="C902" i="33"/>
  <c r="C903" i="33"/>
  <c r="C904" i="33"/>
  <c r="C905" i="33"/>
  <c r="C906" i="33"/>
  <c r="C907" i="33"/>
  <c r="C908" i="33"/>
  <c r="C909" i="33"/>
  <c r="C910" i="33"/>
  <c r="C911" i="33"/>
  <c r="C912" i="33"/>
  <c r="C913" i="33"/>
  <c r="C914" i="33"/>
  <c r="C915" i="33"/>
  <c r="C916" i="33"/>
  <c r="C917" i="33"/>
  <c r="C918" i="33"/>
  <c r="C919" i="33"/>
  <c r="C920" i="33"/>
  <c r="C921" i="33"/>
  <c r="C922" i="33"/>
  <c r="C923" i="33"/>
  <c r="C924" i="33"/>
  <c r="C925" i="33"/>
  <c r="C926" i="33"/>
  <c r="C927" i="33"/>
  <c r="C928" i="33"/>
  <c r="C929" i="33"/>
  <c r="C930" i="33"/>
  <c r="C931" i="33"/>
  <c r="C932" i="33"/>
  <c r="C933" i="33"/>
  <c r="C934" i="33"/>
  <c r="C935" i="33"/>
  <c r="C936" i="33"/>
  <c r="C937" i="33"/>
  <c r="C938" i="33"/>
  <c r="C939" i="33"/>
  <c r="C940" i="33"/>
  <c r="C941" i="33"/>
  <c r="C942" i="33"/>
  <c r="C943" i="33"/>
  <c r="C944" i="33"/>
  <c r="C945" i="33"/>
  <c r="C946" i="33"/>
  <c r="C947" i="33"/>
  <c r="C948" i="33"/>
  <c r="C949" i="33"/>
  <c r="C950" i="33"/>
  <c r="C951" i="33"/>
  <c r="C952" i="33"/>
  <c r="C953" i="33"/>
  <c r="C954" i="33"/>
  <c r="C955" i="33"/>
  <c r="C956" i="33"/>
  <c r="C957" i="33"/>
  <c r="C958" i="33"/>
  <c r="C959" i="33"/>
  <c r="C960" i="33"/>
  <c r="C961" i="33"/>
  <c r="C962" i="33"/>
  <c r="C963" i="33"/>
  <c r="C964" i="33"/>
  <c r="C965" i="33"/>
  <c r="C966" i="33"/>
  <c r="C967" i="33"/>
  <c r="C968" i="33"/>
  <c r="C969" i="33"/>
  <c r="C970" i="33"/>
  <c r="C971" i="33"/>
  <c r="C972" i="33"/>
  <c r="C973" i="33"/>
  <c r="C974" i="33"/>
  <c r="C975" i="33"/>
  <c r="C976" i="33"/>
  <c r="C977" i="33"/>
  <c r="C978" i="33"/>
  <c r="C979" i="33"/>
  <c r="C980" i="33"/>
  <c r="C981" i="33"/>
  <c r="C982" i="33"/>
  <c r="C983" i="33"/>
  <c r="C984" i="33"/>
  <c r="C985" i="33"/>
  <c r="C986" i="33"/>
  <c r="C987" i="33"/>
  <c r="C988" i="33"/>
  <c r="C989" i="33"/>
  <c r="C990" i="33"/>
  <c r="C991" i="33"/>
  <c r="C992" i="33"/>
  <c r="C993" i="33"/>
  <c r="C994" i="33"/>
  <c r="C995" i="33"/>
  <c r="C996" i="33"/>
  <c r="C997" i="33"/>
  <c r="C998" i="33"/>
  <c r="C999" i="33"/>
  <c r="C1000" i="33"/>
  <c r="C1001" i="33"/>
  <c r="C1002" i="33"/>
  <c r="C1003" i="33"/>
  <c r="C1004" i="33"/>
  <c r="C1005" i="33"/>
  <c r="C1006" i="33"/>
  <c r="C1007" i="33"/>
  <c r="C1008" i="33"/>
  <c r="C1009" i="33"/>
  <c r="C1010" i="33"/>
  <c r="C1011" i="33"/>
  <c r="C1012" i="33"/>
  <c r="C1013" i="33"/>
  <c r="C1014" i="33"/>
  <c r="C1015" i="33"/>
  <c r="C1016" i="33"/>
  <c r="C1017" i="33"/>
  <c r="C1018" i="33"/>
  <c r="C1019" i="33"/>
  <c r="C1020" i="33"/>
  <c r="C1021" i="33"/>
  <c r="C1022" i="33"/>
  <c r="C1023" i="33"/>
  <c r="C1024" i="33"/>
  <c r="C1025" i="33"/>
  <c r="C1026" i="33"/>
  <c r="C1027" i="33"/>
  <c r="C1028" i="33"/>
  <c r="C1029" i="33"/>
  <c r="C1030" i="33"/>
  <c r="C1031" i="33"/>
  <c r="C1032" i="33"/>
  <c r="C1033" i="33"/>
  <c r="C1034" i="33"/>
  <c r="C1035" i="33"/>
  <c r="C1036" i="33"/>
  <c r="C1037" i="33"/>
  <c r="C1038" i="33"/>
  <c r="C1039" i="33"/>
  <c r="C1040" i="33"/>
  <c r="C1041" i="33"/>
  <c r="C1042" i="33"/>
  <c r="C1043" i="33"/>
  <c r="C1044" i="33"/>
  <c r="C1045" i="33"/>
  <c r="C1046" i="33"/>
  <c r="C1047" i="33"/>
  <c r="C1048" i="33"/>
  <c r="C1049" i="33"/>
  <c r="C1050" i="33"/>
  <c r="C1051" i="33"/>
  <c r="C1052" i="33"/>
  <c r="C1053" i="33"/>
  <c r="C1054" i="33"/>
  <c r="C1055" i="33"/>
  <c r="C1056" i="33"/>
  <c r="C1057" i="33"/>
  <c r="C1058" i="33"/>
  <c r="C1059" i="33"/>
  <c r="C1060" i="33"/>
  <c r="C1061" i="33"/>
  <c r="C1062" i="33"/>
  <c r="C1063" i="33"/>
  <c r="C1064" i="33"/>
  <c r="C1065" i="33"/>
  <c r="C1066" i="33"/>
  <c r="C1067" i="33"/>
  <c r="C1068" i="33"/>
  <c r="C1069" i="33"/>
  <c r="C1070" i="33"/>
  <c r="C1071" i="33"/>
  <c r="C1072" i="33"/>
  <c r="C1073" i="33"/>
  <c r="C1074" i="33"/>
  <c r="C1075" i="33"/>
  <c r="C1076" i="33"/>
  <c r="C1077" i="33"/>
  <c r="C1078" i="33"/>
  <c r="C1079" i="33"/>
  <c r="C1080" i="33"/>
  <c r="C1081" i="33"/>
  <c r="C1082" i="33"/>
  <c r="C1083" i="33"/>
  <c r="C1084" i="33"/>
  <c r="C1085" i="33"/>
  <c r="C1086" i="33"/>
  <c r="C1087" i="33"/>
  <c r="C1088" i="33"/>
  <c r="C1089" i="33"/>
  <c r="C1090" i="33"/>
  <c r="C1091" i="33"/>
  <c r="C1092" i="33"/>
  <c r="C1093" i="33"/>
  <c r="C1094" i="33"/>
  <c r="C1095" i="33"/>
  <c r="C1096" i="33"/>
  <c r="C1097" i="33"/>
  <c r="C1098" i="33"/>
  <c r="C1099" i="33"/>
  <c r="C1100" i="33"/>
  <c r="C1101" i="33"/>
  <c r="C1102" i="33"/>
  <c r="C1103" i="33"/>
  <c r="C1104" i="33"/>
  <c r="C1105" i="33"/>
  <c r="C1106" i="33"/>
  <c r="C1107" i="33"/>
  <c r="C1108" i="33"/>
  <c r="C1109" i="33"/>
  <c r="C1110" i="33"/>
  <c r="C1111" i="33"/>
  <c r="C1112" i="33"/>
  <c r="C1113" i="33"/>
  <c r="C1114" i="33"/>
  <c r="C1115" i="33"/>
  <c r="C1116" i="33"/>
  <c r="C1117" i="33"/>
  <c r="C1118" i="33"/>
  <c r="C1119" i="33"/>
  <c r="C1120" i="33"/>
  <c r="C1121" i="33"/>
  <c r="C1122" i="33"/>
  <c r="C1123" i="33"/>
  <c r="C1124" i="33"/>
  <c r="C1125" i="33"/>
  <c r="C1126" i="33"/>
  <c r="C1127" i="33"/>
  <c r="C1128" i="33"/>
  <c r="C1129" i="33"/>
  <c r="C1130" i="33"/>
  <c r="C1131" i="33"/>
  <c r="C1132" i="33"/>
  <c r="C1133" i="33"/>
  <c r="C1134" i="33"/>
  <c r="C1135" i="33"/>
  <c r="C1136" i="33"/>
  <c r="C1137" i="33"/>
  <c r="C1138" i="33"/>
  <c r="C1139" i="33"/>
  <c r="C1140" i="33"/>
  <c r="C1141" i="33"/>
  <c r="C1142" i="33"/>
  <c r="C1143" i="33"/>
  <c r="C1144" i="33"/>
  <c r="C1145" i="33"/>
  <c r="C1146" i="33"/>
  <c r="C1147" i="33"/>
  <c r="C1148" i="33"/>
  <c r="C1149" i="33"/>
  <c r="C1150" i="33"/>
  <c r="C1151" i="33"/>
  <c r="C1152" i="33"/>
  <c r="C1153" i="33"/>
  <c r="C1154" i="33"/>
  <c r="C1155" i="33"/>
  <c r="C1156" i="33"/>
  <c r="C1157" i="33"/>
  <c r="C1158" i="33"/>
  <c r="C1159" i="33"/>
  <c r="C1160" i="33"/>
  <c r="C1161" i="33"/>
  <c r="C1162" i="33"/>
  <c r="C1163" i="33"/>
  <c r="C1164" i="33"/>
  <c r="C1165" i="33"/>
  <c r="C1166" i="33"/>
  <c r="C1167" i="33"/>
  <c r="C1168" i="33"/>
  <c r="C1169" i="33"/>
  <c r="C1170" i="33"/>
  <c r="C1171" i="33"/>
  <c r="C1172" i="33"/>
  <c r="C1173" i="33"/>
  <c r="C1174" i="33"/>
  <c r="C1175" i="33"/>
  <c r="C1176" i="33"/>
  <c r="C1177" i="33"/>
  <c r="C1178" i="33"/>
  <c r="C1179" i="33"/>
  <c r="C1180" i="33"/>
  <c r="C1181" i="33"/>
  <c r="C1182" i="33"/>
  <c r="C1183" i="33"/>
  <c r="C1184" i="33"/>
  <c r="C1185" i="33"/>
  <c r="C1186" i="33"/>
  <c r="C1187" i="33"/>
  <c r="C1188" i="33"/>
  <c r="C1189" i="33"/>
  <c r="C1190" i="33"/>
  <c r="C1191" i="33"/>
  <c r="C1192" i="33"/>
  <c r="C1193" i="33"/>
  <c r="C1194" i="33"/>
  <c r="C1195" i="33"/>
  <c r="C1196" i="33"/>
  <c r="C1197" i="33"/>
  <c r="C1198" i="33"/>
  <c r="C1199" i="33"/>
  <c r="C1200" i="33"/>
  <c r="C1201" i="33"/>
  <c r="C1202" i="33"/>
  <c r="C1203" i="33"/>
  <c r="C1204" i="33"/>
  <c r="C1205" i="33"/>
  <c r="C1206" i="33"/>
  <c r="C1207" i="33"/>
  <c r="C1208" i="33"/>
  <c r="C1209" i="33"/>
  <c r="C1210" i="33"/>
  <c r="C1211" i="33"/>
  <c r="C1212" i="33"/>
  <c r="C1213" i="33"/>
  <c r="C1214" i="33"/>
  <c r="C1215" i="33"/>
  <c r="C1216" i="33"/>
  <c r="C1217" i="33"/>
  <c r="C1218" i="33"/>
  <c r="C1219" i="33"/>
  <c r="C1220" i="33"/>
  <c r="C1221" i="33"/>
  <c r="C1222" i="33"/>
  <c r="C1223" i="33"/>
  <c r="C1224" i="33"/>
  <c r="C1225" i="33"/>
  <c r="C1226" i="33"/>
  <c r="C1227" i="33"/>
  <c r="C1228" i="33"/>
  <c r="C1229" i="33"/>
  <c r="C1230" i="33"/>
  <c r="C1231" i="33"/>
  <c r="C1232" i="33"/>
  <c r="C1233" i="33"/>
  <c r="C1234" i="33"/>
  <c r="C1235" i="33"/>
  <c r="C1236" i="33"/>
  <c r="C1237" i="33"/>
  <c r="C1238" i="33"/>
  <c r="C1239" i="33"/>
  <c r="C1240" i="33"/>
  <c r="C1241" i="33"/>
  <c r="C1242" i="33"/>
  <c r="C1243" i="33"/>
  <c r="C1244" i="33"/>
  <c r="C1245" i="33"/>
  <c r="C1246" i="33"/>
  <c r="C1247" i="33"/>
  <c r="C1248" i="33"/>
  <c r="C1249" i="33"/>
  <c r="C1250" i="33"/>
  <c r="C1251" i="33"/>
  <c r="C1252" i="33"/>
  <c r="C1253" i="33"/>
  <c r="C1254" i="33"/>
  <c r="C1255" i="33"/>
  <c r="C1256" i="33"/>
  <c r="C1257" i="33"/>
  <c r="C1258" i="33"/>
  <c r="C1259" i="33"/>
  <c r="C1260" i="33"/>
  <c r="C1261" i="33"/>
  <c r="C1262" i="33"/>
  <c r="C1263" i="33"/>
  <c r="C1264" i="33"/>
  <c r="C1265" i="33"/>
  <c r="C1266" i="33"/>
  <c r="C1267" i="33"/>
  <c r="C1268" i="33"/>
  <c r="C1269" i="33"/>
  <c r="C1270" i="33"/>
  <c r="C1271" i="33"/>
  <c r="C1272" i="33"/>
  <c r="C1273" i="33"/>
  <c r="C1274" i="33"/>
  <c r="C1275" i="33"/>
  <c r="C1276" i="33"/>
  <c r="C1277" i="33"/>
  <c r="C1278" i="33"/>
  <c r="C1279" i="33"/>
  <c r="C1280" i="33"/>
  <c r="C1281" i="33"/>
  <c r="C1282" i="33"/>
  <c r="C1283" i="33"/>
  <c r="C1284" i="33"/>
  <c r="C1285" i="33"/>
  <c r="C1286" i="33"/>
  <c r="C1287" i="33"/>
  <c r="C1288" i="33"/>
  <c r="C1289" i="33"/>
  <c r="C1290" i="33"/>
  <c r="C1291" i="33"/>
  <c r="C1292" i="33"/>
  <c r="C1293" i="33"/>
  <c r="C1294" i="33"/>
  <c r="C1295" i="33"/>
  <c r="C1296" i="33"/>
  <c r="C1297" i="33"/>
  <c r="C1298" i="33"/>
  <c r="C1299" i="33"/>
  <c r="C1300" i="33"/>
  <c r="C1301" i="33"/>
  <c r="C1302" i="33"/>
  <c r="C1303" i="33"/>
  <c r="C1304" i="33"/>
  <c r="C1305" i="33"/>
  <c r="C1306" i="33"/>
  <c r="C1307" i="33"/>
  <c r="C1308" i="33"/>
  <c r="C1309" i="33"/>
  <c r="C1310" i="33"/>
  <c r="C1311" i="33"/>
  <c r="C1312" i="33"/>
  <c r="C1313" i="33"/>
  <c r="C1314" i="33"/>
  <c r="C1315" i="33"/>
  <c r="C1316" i="33"/>
  <c r="C1317" i="33"/>
  <c r="C1318" i="33"/>
  <c r="C1319" i="33"/>
  <c r="C1320" i="33"/>
  <c r="C1321" i="33"/>
  <c r="C1322" i="33"/>
  <c r="C1323" i="33"/>
  <c r="C1324" i="33"/>
  <c r="C1325" i="33"/>
  <c r="C1326" i="33"/>
  <c r="C1327" i="33"/>
  <c r="C1328" i="33"/>
  <c r="C1329" i="33"/>
  <c r="C1330" i="33"/>
  <c r="C1331" i="33"/>
  <c r="C1332" i="33"/>
  <c r="C1333" i="33"/>
  <c r="C1334" i="33"/>
  <c r="C1335" i="33"/>
  <c r="C1336" i="33"/>
  <c r="C1337" i="33"/>
  <c r="C1338" i="33"/>
  <c r="C1339" i="33"/>
  <c r="C1340" i="33"/>
  <c r="C1341" i="33"/>
  <c r="C1342" i="33"/>
  <c r="C1343" i="33"/>
  <c r="C1344" i="33"/>
  <c r="C1345" i="33"/>
  <c r="C1346" i="33"/>
  <c r="C1347" i="33"/>
  <c r="C1348" i="33"/>
  <c r="C1349" i="33"/>
  <c r="C1350" i="33"/>
  <c r="C1351" i="33"/>
  <c r="C1352" i="33"/>
  <c r="C1353" i="33"/>
  <c r="C1354" i="33"/>
  <c r="C1355" i="33"/>
  <c r="C1356" i="33"/>
  <c r="C1357" i="33"/>
  <c r="C1358" i="33"/>
  <c r="C1359" i="33"/>
  <c r="C1360" i="33"/>
  <c r="C1361" i="33"/>
  <c r="C1362" i="33"/>
  <c r="C1363" i="33"/>
  <c r="C1364" i="33"/>
  <c r="C1365" i="33"/>
  <c r="C1366" i="33"/>
  <c r="C1367" i="33"/>
  <c r="C1368" i="33"/>
  <c r="C1369" i="33"/>
  <c r="C1370" i="33"/>
  <c r="C1371" i="33"/>
  <c r="C1372" i="33"/>
  <c r="C1373" i="33"/>
  <c r="C1374" i="33"/>
  <c r="C1375" i="33"/>
  <c r="C1376" i="33"/>
  <c r="C1377" i="33"/>
  <c r="C1378" i="33"/>
  <c r="C1379" i="33"/>
  <c r="C1380" i="33"/>
  <c r="C1381" i="33"/>
  <c r="C1382" i="33"/>
  <c r="C1383" i="33"/>
  <c r="C1384" i="33"/>
  <c r="C1385" i="33"/>
  <c r="C1386" i="33"/>
  <c r="C1387" i="33"/>
  <c r="C1388" i="33"/>
  <c r="C1389" i="33"/>
  <c r="C1390" i="33"/>
  <c r="C1391" i="33"/>
  <c r="C1392" i="33"/>
  <c r="C1393" i="33"/>
  <c r="C1394" i="33"/>
  <c r="C1395" i="33"/>
  <c r="C1396" i="33"/>
  <c r="C1397" i="33"/>
  <c r="C1398" i="33"/>
  <c r="C1399" i="33"/>
  <c r="C1400" i="33"/>
  <c r="C1401" i="33"/>
  <c r="C1402" i="33"/>
  <c r="C1403" i="33"/>
  <c r="C1404" i="33"/>
  <c r="C1405" i="33"/>
  <c r="C1406" i="33"/>
  <c r="C1407" i="33"/>
  <c r="C1408" i="33"/>
  <c r="C1409" i="33"/>
  <c r="C1410" i="33"/>
  <c r="C1411" i="33"/>
  <c r="C1412" i="33"/>
  <c r="C1413" i="33"/>
  <c r="C1414" i="33"/>
  <c r="C1415" i="33"/>
  <c r="C1416" i="33"/>
  <c r="C1417" i="33"/>
  <c r="C1418" i="33"/>
  <c r="C1419" i="33"/>
  <c r="C1420" i="33"/>
  <c r="C1421" i="33"/>
  <c r="C1422" i="33"/>
  <c r="C1423" i="33"/>
  <c r="C1424" i="33"/>
  <c r="C1425" i="33"/>
  <c r="C1426" i="33"/>
  <c r="C1427" i="33"/>
  <c r="C1428" i="33"/>
  <c r="C1429" i="33"/>
  <c r="C1430" i="33"/>
  <c r="C1431" i="33"/>
  <c r="C1432" i="33"/>
  <c r="C1433" i="33"/>
  <c r="C1434" i="33"/>
  <c r="C1435" i="33"/>
  <c r="C1436" i="33"/>
  <c r="C1437" i="33"/>
  <c r="C1438" i="33"/>
  <c r="C1439" i="33"/>
  <c r="C1440" i="33"/>
  <c r="C1441" i="33"/>
  <c r="C1442" i="33"/>
  <c r="C1443" i="33"/>
  <c r="C1444" i="33"/>
  <c r="C1445" i="33"/>
  <c r="C1446" i="33"/>
  <c r="C1447" i="33"/>
  <c r="C1448" i="33"/>
  <c r="C1449" i="33"/>
  <c r="C1450" i="33"/>
  <c r="C1451" i="33"/>
  <c r="C1452" i="33"/>
  <c r="C1453" i="33"/>
  <c r="C1454" i="33"/>
  <c r="C1455" i="33"/>
  <c r="C1456" i="33"/>
  <c r="C1457" i="33"/>
  <c r="C1458" i="33"/>
  <c r="C1459" i="33"/>
  <c r="C1460" i="33"/>
  <c r="C1461" i="33"/>
  <c r="C1462" i="33"/>
  <c r="C1463" i="33"/>
  <c r="C1464" i="33"/>
  <c r="C1465" i="33"/>
  <c r="C1466" i="33"/>
  <c r="C1467" i="33"/>
  <c r="C1468" i="33"/>
  <c r="C1469" i="33"/>
  <c r="C1470" i="33"/>
  <c r="C1471" i="33"/>
  <c r="C1472" i="33"/>
  <c r="C1473" i="33"/>
  <c r="C1474" i="33"/>
  <c r="C1475" i="33"/>
  <c r="C1476" i="33"/>
  <c r="C1477" i="33"/>
  <c r="C1478" i="33"/>
  <c r="C1479" i="33"/>
  <c r="C1480" i="33"/>
  <c r="C1481" i="33"/>
  <c r="C1482" i="33"/>
  <c r="C1483" i="33"/>
  <c r="C1484" i="33"/>
  <c r="C1485" i="33"/>
  <c r="C1486" i="33"/>
  <c r="C1487" i="33"/>
  <c r="C1488" i="33"/>
  <c r="C1489" i="33"/>
  <c r="C1490" i="33"/>
  <c r="C1491" i="33"/>
  <c r="C1492" i="33"/>
  <c r="C1493" i="33"/>
  <c r="C1494" i="33"/>
  <c r="C1495" i="33"/>
  <c r="C1496" i="33"/>
  <c r="C1497" i="33"/>
  <c r="C1498" i="33"/>
  <c r="C1499" i="33"/>
  <c r="C1500" i="33"/>
  <c r="C1501" i="33"/>
  <c r="C1502" i="33"/>
  <c r="C1503" i="33"/>
  <c r="C1504" i="33"/>
  <c r="C1505" i="33"/>
  <c r="C1506" i="33"/>
  <c r="C1507" i="33"/>
  <c r="C1508" i="33"/>
  <c r="C1509" i="33"/>
  <c r="C1510" i="33"/>
  <c r="C1511" i="33"/>
  <c r="C1512" i="33"/>
  <c r="C1513" i="33"/>
  <c r="C1514" i="33"/>
  <c r="C1515" i="33"/>
  <c r="C1516" i="33"/>
  <c r="C1517" i="33"/>
  <c r="C1518" i="33"/>
  <c r="C1519" i="33"/>
  <c r="C1520" i="33"/>
  <c r="C1521" i="33"/>
  <c r="C1522" i="33"/>
  <c r="C1523" i="33"/>
  <c r="C1524" i="33"/>
  <c r="C1525" i="33"/>
  <c r="C1526" i="33"/>
  <c r="C1527" i="33"/>
  <c r="C1528" i="33"/>
  <c r="C1529" i="33"/>
  <c r="C1530" i="33"/>
  <c r="C1531" i="33"/>
  <c r="C1532" i="33"/>
  <c r="C1533" i="33"/>
  <c r="C1534" i="33"/>
  <c r="C1535" i="33"/>
  <c r="C1536" i="33"/>
  <c r="C1537" i="33"/>
  <c r="C1538" i="33"/>
  <c r="C1539" i="33"/>
  <c r="C1540" i="33"/>
  <c r="C1541" i="33"/>
  <c r="C1542" i="33"/>
  <c r="C1543" i="33"/>
  <c r="C1544" i="33"/>
  <c r="C1545" i="33"/>
  <c r="C1546" i="33"/>
  <c r="C1547" i="33"/>
  <c r="C1548" i="33"/>
  <c r="C1549" i="33"/>
  <c r="C1550" i="33"/>
  <c r="C1551" i="33"/>
  <c r="C1552" i="33"/>
  <c r="C1553" i="33"/>
  <c r="C1554" i="33"/>
  <c r="C1555" i="33"/>
  <c r="C1556" i="33"/>
  <c r="C1557" i="33"/>
  <c r="C1558" i="33"/>
  <c r="C1559" i="33"/>
  <c r="C1560" i="33"/>
  <c r="C1561" i="33"/>
  <c r="C1562" i="33"/>
  <c r="C1563" i="33"/>
  <c r="C1564" i="33"/>
  <c r="C1565" i="33"/>
  <c r="C1566" i="33"/>
  <c r="C1567" i="33"/>
  <c r="C1568" i="33"/>
  <c r="C1569" i="33"/>
  <c r="C1570" i="33"/>
  <c r="C1571" i="33"/>
  <c r="C1572" i="33"/>
  <c r="C1573" i="33"/>
  <c r="C1574" i="33"/>
  <c r="C1575" i="33"/>
  <c r="C1576" i="33"/>
  <c r="C1577" i="33"/>
  <c r="C1578" i="33"/>
  <c r="C1579" i="33"/>
  <c r="C1580" i="33"/>
  <c r="C1581" i="33"/>
  <c r="C1582" i="33"/>
  <c r="C1583" i="33"/>
  <c r="C1584" i="33"/>
  <c r="C1585" i="33"/>
  <c r="C1586" i="33"/>
  <c r="C1587" i="33"/>
  <c r="C1588" i="33"/>
  <c r="C1589" i="33"/>
  <c r="C1590" i="33"/>
  <c r="C1591" i="33"/>
  <c r="C1592" i="33"/>
  <c r="C1593" i="33"/>
  <c r="C1594" i="33"/>
  <c r="C1595" i="33"/>
  <c r="C1596" i="33"/>
  <c r="C1597" i="33"/>
  <c r="C1598" i="33"/>
  <c r="C1599" i="33"/>
  <c r="C1600" i="33"/>
  <c r="C1601" i="33"/>
  <c r="C1602" i="33"/>
  <c r="C1603" i="33"/>
  <c r="C1604" i="33"/>
  <c r="C1605" i="33"/>
  <c r="C1606" i="33"/>
  <c r="C1607" i="33"/>
  <c r="C1608" i="33"/>
  <c r="C1609" i="33"/>
  <c r="C1610" i="33"/>
  <c r="C1611" i="33"/>
  <c r="C1612" i="33"/>
  <c r="C1613" i="33"/>
  <c r="C1614" i="33"/>
  <c r="C1615" i="33"/>
  <c r="C1616" i="33"/>
  <c r="C1617" i="33"/>
  <c r="C1618" i="33"/>
  <c r="C1619" i="33"/>
  <c r="C1620" i="33"/>
  <c r="C1621" i="33"/>
  <c r="C1622" i="33"/>
  <c r="C1623" i="33"/>
  <c r="C1624" i="33"/>
  <c r="C1625" i="33"/>
  <c r="C1626" i="33"/>
  <c r="C1627" i="33"/>
  <c r="C1628" i="33"/>
  <c r="C1629" i="33"/>
  <c r="C1630" i="33"/>
  <c r="C1631" i="33"/>
  <c r="C1632" i="33"/>
  <c r="C1633" i="33"/>
  <c r="C1634" i="33"/>
  <c r="C1635" i="33"/>
  <c r="C1636" i="33"/>
  <c r="C1637" i="33"/>
  <c r="C1638" i="33"/>
  <c r="C1639" i="33"/>
  <c r="C1640" i="33"/>
  <c r="C1641" i="33"/>
  <c r="C1642" i="33"/>
  <c r="C1643" i="33"/>
  <c r="C1644" i="33"/>
  <c r="C1645" i="33"/>
  <c r="C1646" i="33"/>
  <c r="C1647" i="33"/>
  <c r="C1648" i="33"/>
  <c r="C1649" i="33"/>
  <c r="C1650" i="33"/>
  <c r="C1651" i="33"/>
  <c r="C1652" i="33"/>
  <c r="C1653" i="33"/>
  <c r="C1654" i="33"/>
  <c r="C1655" i="33"/>
  <c r="C1656" i="33"/>
  <c r="C1657" i="33"/>
  <c r="C1658" i="33"/>
  <c r="C1659" i="33"/>
  <c r="C1660" i="33"/>
  <c r="C1661" i="33"/>
  <c r="C1662" i="33"/>
  <c r="C1663" i="33"/>
  <c r="C1664" i="33"/>
  <c r="C1665" i="33"/>
  <c r="C1666" i="33"/>
  <c r="C1667" i="33"/>
  <c r="C1668" i="33"/>
  <c r="C1669" i="33"/>
  <c r="C1670" i="33"/>
  <c r="C1671" i="33"/>
  <c r="C1672" i="33"/>
  <c r="C1673" i="33"/>
  <c r="C1674" i="33"/>
  <c r="C1675" i="33"/>
  <c r="C1676" i="33"/>
  <c r="C1677" i="33"/>
  <c r="C1678" i="33"/>
  <c r="C1679" i="33"/>
  <c r="C1680" i="33"/>
  <c r="C1681" i="33"/>
  <c r="C1682" i="33"/>
  <c r="C1683" i="33"/>
  <c r="C1684" i="33"/>
  <c r="C1685" i="33"/>
  <c r="C1686" i="33"/>
  <c r="C1687" i="33"/>
  <c r="C1688" i="33"/>
  <c r="C1689" i="33"/>
  <c r="C1690" i="33"/>
  <c r="C1691" i="33"/>
  <c r="C1692" i="33"/>
  <c r="C1693" i="33"/>
  <c r="C1694" i="33"/>
  <c r="C1695" i="33"/>
  <c r="C1696" i="33"/>
  <c r="C1697" i="33"/>
  <c r="C1698" i="33"/>
  <c r="C1699" i="33"/>
  <c r="C1700" i="33"/>
  <c r="C1701" i="33"/>
  <c r="C1702" i="33"/>
  <c r="C1703" i="33"/>
  <c r="C1704" i="33"/>
  <c r="C1705" i="33"/>
  <c r="C1706" i="33"/>
  <c r="C1707" i="33"/>
  <c r="C1708" i="33"/>
  <c r="C1709" i="33"/>
  <c r="C1710" i="33"/>
  <c r="C1711" i="33"/>
  <c r="C1712" i="33"/>
  <c r="C1713" i="33"/>
  <c r="C1714" i="33"/>
  <c r="C1715" i="33"/>
  <c r="C1716" i="33"/>
  <c r="C1717" i="33"/>
  <c r="C1718" i="33"/>
  <c r="C1719" i="33"/>
  <c r="C1720" i="33"/>
  <c r="C1721" i="33"/>
  <c r="C1722" i="33"/>
  <c r="C1723" i="33"/>
  <c r="C1724" i="33"/>
  <c r="C1725" i="33"/>
  <c r="C1726" i="33"/>
  <c r="C1727" i="33"/>
  <c r="C1728" i="33"/>
  <c r="C1729" i="33"/>
  <c r="C1730" i="33"/>
  <c r="C1731" i="33"/>
  <c r="C1732" i="33"/>
  <c r="C1733" i="33"/>
  <c r="C1734" i="33"/>
  <c r="C1735" i="33"/>
  <c r="C1736" i="33"/>
  <c r="C1737" i="33"/>
  <c r="C1738" i="33"/>
  <c r="C1739" i="33"/>
  <c r="C1740" i="33"/>
  <c r="C1741" i="33"/>
  <c r="C1742" i="33"/>
  <c r="C1743" i="33"/>
  <c r="C1744" i="33"/>
  <c r="C1745" i="33"/>
  <c r="C1746" i="33"/>
  <c r="C1747" i="33"/>
  <c r="C1748" i="33"/>
  <c r="C1749" i="33"/>
  <c r="C1750" i="33"/>
  <c r="C1751" i="33"/>
  <c r="C1752" i="33"/>
  <c r="C1753" i="33"/>
  <c r="C1754" i="33"/>
  <c r="C1755" i="33"/>
  <c r="C1756" i="33"/>
  <c r="C1757" i="33"/>
  <c r="C1758" i="33"/>
  <c r="C1759" i="33"/>
  <c r="C1760" i="33"/>
  <c r="C1761" i="33"/>
  <c r="C1762" i="33"/>
  <c r="C1763" i="33"/>
  <c r="C1764" i="33"/>
  <c r="C1765" i="33"/>
  <c r="C1766" i="33"/>
  <c r="C1767" i="33"/>
  <c r="C1768" i="33"/>
  <c r="C1769" i="33"/>
  <c r="C1770" i="33"/>
  <c r="C1771" i="33"/>
  <c r="C1772" i="33"/>
  <c r="C1773" i="33"/>
  <c r="C1774" i="33"/>
  <c r="C1775" i="33"/>
  <c r="C1776" i="33"/>
  <c r="C1777" i="33"/>
  <c r="C1778" i="33"/>
  <c r="C1779" i="33"/>
  <c r="C1780" i="33"/>
  <c r="C1781" i="33"/>
  <c r="C1782" i="33"/>
  <c r="C1783" i="33"/>
  <c r="C1784" i="33"/>
  <c r="C1785" i="33"/>
  <c r="C1786" i="33"/>
  <c r="C1787" i="33"/>
  <c r="C1788" i="33"/>
  <c r="C1789" i="33"/>
  <c r="C1790" i="33"/>
  <c r="C1791" i="33"/>
  <c r="C1792" i="33"/>
  <c r="C1793" i="33"/>
  <c r="C1794" i="33"/>
  <c r="C1795" i="33"/>
  <c r="C1796" i="33"/>
  <c r="C1797" i="33"/>
  <c r="C1798" i="33"/>
  <c r="C1799" i="33"/>
  <c r="C1800" i="33"/>
  <c r="C1801" i="33"/>
  <c r="C1802" i="33"/>
  <c r="C1803" i="33"/>
  <c r="C1804" i="33"/>
  <c r="C1805" i="33"/>
  <c r="C1806" i="33"/>
  <c r="C1807" i="33"/>
  <c r="C1808" i="33"/>
  <c r="C1809" i="33"/>
  <c r="C1810" i="33"/>
  <c r="C1811" i="33"/>
  <c r="C1812" i="33"/>
  <c r="C1813" i="33"/>
  <c r="C1814" i="33"/>
  <c r="C1815" i="33"/>
  <c r="C1816" i="33"/>
  <c r="C1817" i="33"/>
  <c r="C1818" i="33"/>
  <c r="C1819" i="33"/>
  <c r="C1820" i="33"/>
  <c r="C1821" i="33"/>
  <c r="C1822" i="33"/>
  <c r="C1823" i="33"/>
  <c r="C1824" i="33"/>
  <c r="C1825" i="33"/>
  <c r="C1826" i="33"/>
  <c r="C1827" i="33"/>
  <c r="C1828" i="33"/>
  <c r="C1829" i="33"/>
  <c r="C1830" i="33"/>
  <c r="C1831" i="33"/>
  <c r="C1832" i="33"/>
  <c r="C1833" i="33"/>
  <c r="C1834" i="33"/>
  <c r="C1835" i="33"/>
  <c r="C1836" i="33"/>
  <c r="C1837" i="33"/>
  <c r="C1838" i="33"/>
  <c r="C1839" i="33"/>
  <c r="C1840" i="33"/>
  <c r="C1841" i="33"/>
  <c r="C1842" i="33"/>
  <c r="C1843" i="33"/>
  <c r="C1844" i="33"/>
  <c r="C1845" i="33"/>
  <c r="C1846" i="33"/>
  <c r="C1847" i="33"/>
  <c r="C1848" i="33"/>
  <c r="C1849" i="33"/>
  <c r="C1850" i="33"/>
  <c r="C1851" i="33"/>
  <c r="C1852" i="33"/>
  <c r="C1853" i="33"/>
  <c r="C1854" i="33"/>
  <c r="C1855" i="33"/>
  <c r="C1856" i="33"/>
  <c r="C1857" i="33"/>
  <c r="C1858" i="33"/>
  <c r="C1859" i="33"/>
  <c r="C1860" i="33"/>
  <c r="C1861" i="33"/>
  <c r="C1862" i="33"/>
  <c r="C1863" i="33"/>
  <c r="C1864" i="33"/>
  <c r="C1865" i="33"/>
  <c r="C1866" i="33"/>
  <c r="C1867" i="33"/>
  <c r="C1868" i="33"/>
  <c r="C1869" i="33"/>
  <c r="C1870" i="33"/>
  <c r="C1871" i="33"/>
  <c r="C1872" i="33"/>
  <c r="C1873" i="33"/>
  <c r="C1874" i="33"/>
  <c r="C1875" i="33"/>
  <c r="C1876" i="33"/>
  <c r="C1877" i="33"/>
  <c r="C1878" i="33"/>
  <c r="C1879" i="33"/>
  <c r="C1880" i="33"/>
  <c r="C1881" i="33"/>
  <c r="C1882" i="33"/>
  <c r="C1883" i="33"/>
  <c r="C1884" i="33"/>
  <c r="C1885" i="33"/>
  <c r="C1886" i="33"/>
  <c r="C1887" i="33"/>
  <c r="C1888" i="33"/>
  <c r="C1889" i="33"/>
  <c r="C1890" i="33"/>
  <c r="C1891" i="33"/>
  <c r="C1892" i="33"/>
  <c r="C1893" i="33"/>
  <c r="C1894" i="33"/>
  <c r="C1895" i="33"/>
  <c r="C1896" i="33"/>
  <c r="C1897" i="33"/>
  <c r="C1898" i="33"/>
  <c r="C1899" i="33"/>
  <c r="C1900" i="33"/>
  <c r="C1901" i="33"/>
  <c r="C1902" i="33"/>
  <c r="C1903" i="33"/>
  <c r="C1904" i="33"/>
  <c r="C1905" i="33"/>
  <c r="C1906" i="33"/>
  <c r="C1907" i="33"/>
  <c r="C1908" i="33"/>
  <c r="C1909" i="33"/>
  <c r="C1910" i="33"/>
  <c r="C1911" i="33"/>
  <c r="C1912" i="33"/>
  <c r="C1913" i="33"/>
  <c r="C1914" i="33"/>
  <c r="C1915" i="33"/>
  <c r="C1916" i="33"/>
  <c r="C1917" i="33"/>
  <c r="C1918" i="33"/>
  <c r="C1919" i="33"/>
  <c r="C1920" i="33"/>
  <c r="C1921" i="33"/>
  <c r="C1922" i="33"/>
  <c r="C1923" i="33"/>
  <c r="C1924" i="33"/>
  <c r="C1925" i="33"/>
  <c r="C1926" i="33"/>
  <c r="C1927" i="33"/>
  <c r="C1928" i="33"/>
  <c r="C1929" i="33"/>
  <c r="C1930" i="33"/>
  <c r="C1931" i="33"/>
  <c r="C1932" i="33"/>
  <c r="C1933" i="33"/>
  <c r="C1934" i="33"/>
  <c r="C1935" i="33"/>
  <c r="C1936" i="33"/>
  <c r="C1937" i="33"/>
  <c r="C1938" i="33"/>
  <c r="C1939" i="33"/>
  <c r="C1940" i="33"/>
  <c r="C1941" i="33"/>
  <c r="C1942" i="33"/>
  <c r="C1943" i="33"/>
  <c r="C1944" i="33"/>
  <c r="C1945" i="33"/>
  <c r="C1946" i="33"/>
  <c r="C1947" i="33"/>
  <c r="C1948" i="33"/>
  <c r="C1949" i="33"/>
  <c r="C1950" i="33"/>
  <c r="C1951" i="33"/>
  <c r="C1952" i="33"/>
  <c r="C1953" i="33"/>
  <c r="C1954" i="33"/>
  <c r="C1955" i="33"/>
  <c r="C1956" i="33"/>
  <c r="C1957" i="33"/>
  <c r="C1958" i="33"/>
  <c r="C1959" i="33"/>
  <c r="C1960" i="33"/>
  <c r="C1961" i="33"/>
  <c r="C1962" i="33"/>
  <c r="C1963" i="33"/>
  <c r="C1964" i="33"/>
  <c r="C1965" i="33"/>
  <c r="C1966" i="33"/>
  <c r="C1967" i="33"/>
  <c r="C1968" i="33"/>
  <c r="C1969" i="33"/>
  <c r="C1970" i="33"/>
  <c r="C1971" i="33"/>
  <c r="C1972" i="33"/>
  <c r="C1973" i="33"/>
  <c r="C1974" i="33"/>
  <c r="C1975" i="33"/>
  <c r="C1976" i="33"/>
  <c r="C1977" i="33"/>
  <c r="C1978" i="33"/>
  <c r="C1979" i="33"/>
  <c r="C1980" i="33"/>
  <c r="C1981" i="33"/>
  <c r="C1982" i="33"/>
  <c r="C1983" i="33"/>
  <c r="C1984" i="33"/>
  <c r="C1985" i="33"/>
  <c r="C1986" i="33"/>
  <c r="C1987" i="33"/>
  <c r="C1988" i="33"/>
  <c r="C1989" i="33"/>
  <c r="C1990" i="33"/>
  <c r="C1991" i="33"/>
  <c r="C1992" i="33"/>
  <c r="C1993" i="33"/>
  <c r="C1994" i="33"/>
  <c r="C6" i="33"/>
  <c r="E1994" i="33"/>
  <c r="D1994" i="33"/>
  <c r="B1994" i="33"/>
  <c r="E1993" i="33"/>
  <c r="D1993" i="33"/>
  <c r="B1993" i="33"/>
  <c r="E1992" i="33"/>
  <c r="D1992" i="33"/>
  <c r="B1992" i="33"/>
  <c r="A1992" i="33" s="1"/>
  <c r="E1991" i="33"/>
  <c r="D1991" i="33"/>
  <c r="B1991" i="33"/>
  <c r="E1990" i="33"/>
  <c r="D1990" i="33"/>
  <c r="B1990" i="33"/>
  <c r="E1989" i="33"/>
  <c r="D1989" i="33"/>
  <c r="B1989" i="33"/>
  <c r="E1988" i="33"/>
  <c r="D1988" i="33"/>
  <c r="B1988" i="33"/>
  <c r="E1987" i="33"/>
  <c r="D1987" i="33"/>
  <c r="B1987" i="33"/>
  <c r="E1986" i="33"/>
  <c r="D1986" i="33"/>
  <c r="B1986" i="33"/>
  <c r="E1985" i="33"/>
  <c r="D1985" i="33"/>
  <c r="B1985" i="33"/>
  <c r="E1984" i="33"/>
  <c r="D1984" i="33"/>
  <c r="B1984" i="33"/>
  <c r="A1984" i="33" s="1"/>
  <c r="E1983" i="33"/>
  <c r="D1983" i="33"/>
  <c r="B1983" i="33"/>
  <c r="E1982" i="33"/>
  <c r="D1982" i="33"/>
  <c r="B1982" i="33"/>
  <c r="E1981" i="33"/>
  <c r="D1981" i="33"/>
  <c r="B1981" i="33"/>
  <c r="E1980" i="33"/>
  <c r="D1980" i="33"/>
  <c r="B1980" i="33"/>
  <c r="E1979" i="33"/>
  <c r="D1979" i="33"/>
  <c r="B1979" i="33"/>
  <c r="E1978" i="33"/>
  <c r="D1978" i="33"/>
  <c r="B1978" i="33"/>
  <c r="E1977" i="33"/>
  <c r="D1977" i="33"/>
  <c r="B1977" i="33"/>
  <c r="E1976" i="33"/>
  <c r="D1976" i="33"/>
  <c r="B1976" i="33"/>
  <c r="A1976" i="33" s="1"/>
  <c r="E1975" i="33"/>
  <c r="D1975" i="33"/>
  <c r="B1975" i="33"/>
  <c r="E1974" i="33"/>
  <c r="D1974" i="33"/>
  <c r="B1974" i="33"/>
  <c r="E1973" i="33"/>
  <c r="D1973" i="33"/>
  <c r="B1973" i="33"/>
  <c r="E1972" i="33"/>
  <c r="D1972" i="33"/>
  <c r="B1972" i="33"/>
  <c r="E1971" i="33"/>
  <c r="D1971" i="33"/>
  <c r="B1971" i="33"/>
  <c r="E1970" i="33"/>
  <c r="D1970" i="33"/>
  <c r="B1970" i="33"/>
  <c r="E1969" i="33"/>
  <c r="D1969" i="33"/>
  <c r="B1969" i="33"/>
  <c r="E1968" i="33"/>
  <c r="D1968" i="33"/>
  <c r="B1968" i="33"/>
  <c r="A1968" i="33" s="1"/>
  <c r="E1967" i="33"/>
  <c r="D1967" i="33"/>
  <c r="B1967" i="33"/>
  <c r="E1966" i="33"/>
  <c r="D1966" i="33"/>
  <c r="B1966" i="33"/>
  <c r="E1965" i="33"/>
  <c r="D1965" i="33"/>
  <c r="B1965" i="33"/>
  <c r="E1964" i="33"/>
  <c r="D1964" i="33"/>
  <c r="B1964" i="33"/>
  <c r="E1963" i="33"/>
  <c r="D1963" i="33"/>
  <c r="B1963" i="33"/>
  <c r="E1962" i="33"/>
  <c r="D1962" i="33"/>
  <c r="B1962" i="33"/>
  <c r="E1961" i="33"/>
  <c r="D1961" i="33"/>
  <c r="B1961" i="33"/>
  <c r="E1960" i="33"/>
  <c r="D1960" i="33"/>
  <c r="B1960" i="33"/>
  <c r="A1960" i="33" s="1"/>
  <c r="E1959" i="33"/>
  <c r="D1959" i="33"/>
  <c r="B1959" i="33"/>
  <c r="E1958" i="33"/>
  <c r="D1958" i="33"/>
  <c r="B1958" i="33"/>
  <c r="E1957" i="33"/>
  <c r="D1957" i="33"/>
  <c r="B1957" i="33"/>
  <c r="E1956" i="33"/>
  <c r="D1956" i="33"/>
  <c r="B1956" i="33"/>
  <c r="E1955" i="33"/>
  <c r="D1955" i="33"/>
  <c r="B1955" i="33"/>
  <c r="E1954" i="33"/>
  <c r="D1954" i="33"/>
  <c r="B1954" i="33"/>
  <c r="E1953" i="33"/>
  <c r="D1953" i="33"/>
  <c r="B1953" i="33"/>
  <c r="E1952" i="33"/>
  <c r="D1952" i="33"/>
  <c r="B1952" i="33"/>
  <c r="A1952" i="33" s="1"/>
  <c r="E1951" i="33"/>
  <c r="D1951" i="33"/>
  <c r="B1951" i="33"/>
  <c r="E1950" i="33"/>
  <c r="D1950" i="33"/>
  <c r="B1950" i="33"/>
  <c r="E1949" i="33"/>
  <c r="D1949" i="33"/>
  <c r="B1949" i="33"/>
  <c r="E1948" i="33"/>
  <c r="D1948" i="33"/>
  <c r="B1948" i="33"/>
  <c r="E1947" i="33"/>
  <c r="D1947" i="33"/>
  <c r="B1947" i="33"/>
  <c r="E1946" i="33"/>
  <c r="D1946" i="33"/>
  <c r="B1946" i="33"/>
  <c r="E1945" i="33"/>
  <c r="D1945" i="33"/>
  <c r="B1945" i="33"/>
  <c r="E1944" i="33"/>
  <c r="D1944" i="33"/>
  <c r="B1944" i="33"/>
  <c r="A1944" i="33" s="1"/>
  <c r="E1943" i="33"/>
  <c r="D1943" i="33"/>
  <c r="B1943" i="33"/>
  <c r="E1942" i="33"/>
  <c r="D1942" i="33"/>
  <c r="B1942" i="33"/>
  <c r="E1941" i="33"/>
  <c r="D1941" i="33"/>
  <c r="B1941" i="33"/>
  <c r="E1940" i="33"/>
  <c r="D1940" i="33"/>
  <c r="B1940" i="33"/>
  <c r="E1939" i="33"/>
  <c r="D1939" i="33"/>
  <c r="B1939" i="33"/>
  <c r="E1938" i="33"/>
  <c r="D1938" i="33"/>
  <c r="B1938" i="33"/>
  <c r="E1937" i="33"/>
  <c r="D1937" i="33"/>
  <c r="B1937" i="33"/>
  <c r="E1936" i="33"/>
  <c r="D1936" i="33"/>
  <c r="B1936" i="33"/>
  <c r="A1936" i="33" s="1"/>
  <c r="E1935" i="33"/>
  <c r="D1935" i="33"/>
  <c r="B1935" i="33"/>
  <c r="E1934" i="33"/>
  <c r="D1934" i="33"/>
  <c r="B1934" i="33"/>
  <c r="E1933" i="33"/>
  <c r="D1933" i="33"/>
  <c r="B1933" i="33"/>
  <c r="E1932" i="33"/>
  <c r="D1932" i="33"/>
  <c r="B1932" i="33"/>
  <c r="E1931" i="33"/>
  <c r="D1931" i="33"/>
  <c r="B1931" i="33"/>
  <c r="E1930" i="33"/>
  <c r="D1930" i="33"/>
  <c r="B1930" i="33"/>
  <c r="E1929" i="33"/>
  <c r="D1929" i="33"/>
  <c r="B1929" i="33"/>
  <c r="E1928" i="33"/>
  <c r="D1928" i="33"/>
  <c r="B1928" i="33"/>
  <c r="A1928" i="33" s="1"/>
  <c r="E1927" i="33"/>
  <c r="D1927" i="33"/>
  <c r="B1927" i="33"/>
  <c r="E1926" i="33"/>
  <c r="D1926" i="33"/>
  <c r="B1926" i="33"/>
  <c r="E1925" i="33"/>
  <c r="D1925" i="33"/>
  <c r="B1925" i="33"/>
  <c r="E1924" i="33"/>
  <c r="D1924" i="33"/>
  <c r="B1924" i="33"/>
  <c r="E1923" i="33"/>
  <c r="D1923" i="33"/>
  <c r="B1923" i="33"/>
  <c r="E1922" i="33"/>
  <c r="D1922" i="33"/>
  <c r="B1922" i="33"/>
  <c r="E1921" i="33"/>
  <c r="D1921" i="33"/>
  <c r="B1921" i="33"/>
  <c r="E1920" i="33"/>
  <c r="D1920" i="33"/>
  <c r="B1920" i="33"/>
  <c r="A1920" i="33" s="1"/>
  <c r="E1919" i="33"/>
  <c r="D1919" i="33"/>
  <c r="B1919" i="33"/>
  <c r="E1918" i="33"/>
  <c r="D1918" i="33"/>
  <c r="B1918" i="33"/>
  <c r="E1917" i="33"/>
  <c r="D1917" i="33"/>
  <c r="B1917" i="33"/>
  <c r="E1916" i="33"/>
  <c r="D1916" i="33"/>
  <c r="B1916" i="33"/>
  <c r="E1915" i="33"/>
  <c r="D1915" i="33"/>
  <c r="B1915" i="33"/>
  <c r="E1914" i="33"/>
  <c r="D1914" i="33"/>
  <c r="B1914" i="33"/>
  <c r="E1913" i="33"/>
  <c r="D1913" i="33"/>
  <c r="B1913" i="33"/>
  <c r="E1912" i="33"/>
  <c r="D1912" i="33"/>
  <c r="B1912" i="33"/>
  <c r="A1912" i="33" s="1"/>
  <c r="E1911" i="33"/>
  <c r="D1911" i="33"/>
  <c r="B1911" i="33"/>
  <c r="E1910" i="33"/>
  <c r="D1910" i="33"/>
  <c r="B1910" i="33"/>
  <c r="E1909" i="33"/>
  <c r="D1909" i="33"/>
  <c r="B1909" i="33"/>
  <c r="E1908" i="33"/>
  <c r="D1908" i="33"/>
  <c r="B1908" i="33"/>
  <c r="E1907" i="33"/>
  <c r="D1907" i="33"/>
  <c r="B1907" i="33"/>
  <c r="E1906" i="33"/>
  <c r="D1906" i="33"/>
  <c r="B1906" i="33"/>
  <c r="E1905" i="33"/>
  <c r="D1905" i="33"/>
  <c r="B1905" i="33"/>
  <c r="E1904" i="33"/>
  <c r="D1904" i="33"/>
  <c r="B1904" i="33"/>
  <c r="A1904" i="33" s="1"/>
  <c r="E1903" i="33"/>
  <c r="D1903" i="33"/>
  <c r="B1903" i="33"/>
  <c r="E1902" i="33"/>
  <c r="D1902" i="33"/>
  <c r="B1902" i="33"/>
  <c r="E1901" i="33"/>
  <c r="D1901" i="33"/>
  <c r="B1901" i="33"/>
  <c r="E1900" i="33"/>
  <c r="D1900" i="33"/>
  <c r="B1900" i="33"/>
  <c r="E1899" i="33"/>
  <c r="D1899" i="33"/>
  <c r="B1899" i="33"/>
  <c r="E1898" i="33"/>
  <c r="D1898" i="33"/>
  <c r="B1898" i="33"/>
  <c r="E1897" i="33"/>
  <c r="D1897" i="33"/>
  <c r="B1897" i="33"/>
  <c r="E1896" i="33"/>
  <c r="D1896" i="33"/>
  <c r="B1896" i="33"/>
  <c r="A1896" i="33" s="1"/>
  <c r="E1895" i="33"/>
  <c r="D1895" i="33"/>
  <c r="B1895" i="33"/>
  <c r="E1894" i="33"/>
  <c r="D1894" i="33"/>
  <c r="B1894" i="33"/>
  <c r="E1893" i="33"/>
  <c r="D1893" i="33"/>
  <c r="B1893" i="33"/>
  <c r="E1892" i="33"/>
  <c r="D1892" i="33"/>
  <c r="B1892" i="33"/>
  <c r="E1891" i="33"/>
  <c r="D1891" i="33"/>
  <c r="B1891" i="33"/>
  <c r="E1890" i="33"/>
  <c r="D1890" i="33"/>
  <c r="B1890" i="33"/>
  <c r="E1889" i="33"/>
  <c r="D1889" i="33"/>
  <c r="B1889" i="33"/>
  <c r="E1888" i="33"/>
  <c r="D1888" i="33"/>
  <c r="B1888" i="33"/>
  <c r="A1888" i="33" s="1"/>
  <c r="E1887" i="33"/>
  <c r="D1887" i="33"/>
  <c r="B1887" i="33"/>
  <c r="E1886" i="33"/>
  <c r="D1886" i="33"/>
  <c r="B1886" i="33"/>
  <c r="E1885" i="33"/>
  <c r="D1885" i="33"/>
  <c r="B1885" i="33"/>
  <c r="E1884" i="33"/>
  <c r="D1884" i="33"/>
  <c r="B1884" i="33"/>
  <c r="E1883" i="33"/>
  <c r="D1883" i="33"/>
  <c r="B1883" i="33"/>
  <c r="E1882" i="33"/>
  <c r="D1882" i="33"/>
  <c r="B1882" i="33"/>
  <c r="E1881" i="33"/>
  <c r="D1881" i="33"/>
  <c r="B1881" i="33"/>
  <c r="E1880" i="33"/>
  <c r="D1880" i="33"/>
  <c r="B1880" i="33"/>
  <c r="A1880" i="33" s="1"/>
  <c r="E1879" i="33"/>
  <c r="D1879" i="33"/>
  <c r="B1879" i="33"/>
  <c r="E1878" i="33"/>
  <c r="D1878" i="33"/>
  <c r="B1878" i="33"/>
  <c r="E1877" i="33"/>
  <c r="D1877" i="33"/>
  <c r="B1877" i="33"/>
  <c r="E1876" i="33"/>
  <c r="D1876" i="33"/>
  <c r="B1876" i="33"/>
  <c r="E1875" i="33"/>
  <c r="D1875" i="33"/>
  <c r="B1875" i="33"/>
  <c r="E1874" i="33"/>
  <c r="D1874" i="33"/>
  <c r="B1874" i="33"/>
  <c r="E1873" i="33"/>
  <c r="D1873" i="33"/>
  <c r="B1873" i="33"/>
  <c r="E1872" i="33"/>
  <c r="D1872" i="33"/>
  <c r="B1872" i="33"/>
  <c r="A1872" i="33" s="1"/>
  <c r="E1871" i="33"/>
  <c r="D1871" i="33"/>
  <c r="B1871" i="33"/>
  <c r="E1870" i="33"/>
  <c r="D1870" i="33"/>
  <c r="B1870" i="33"/>
  <c r="E1869" i="33"/>
  <c r="D1869" i="33"/>
  <c r="B1869" i="33"/>
  <c r="E1868" i="33"/>
  <c r="D1868" i="33"/>
  <c r="B1868" i="33"/>
  <c r="E1867" i="33"/>
  <c r="D1867" i="33"/>
  <c r="B1867" i="33"/>
  <c r="E1866" i="33"/>
  <c r="D1866" i="33"/>
  <c r="B1866" i="33"/>
  <c r="E1865" i="33"/>
  <c r="D1865" i="33"/>
  <c r="B1865" i="33"/>
  <c r="E1864" i="33"/>
  <c r="D1864" i="33"/>
  <c r="B1864" i="33"/>
  <c r="A1864" i="33" s="1"/>
  <c r="E1863" i="33"/>
  <c r="D1863" i="33"/>
  <c r="B1863" i="33"/>
  <c r="E1862" i="33"/>
  <c r="D1862" i="33"/>
  <c r="B1862" i="33"/>
  <c r="E1861" i="33"/>
  <c r="D1861" i="33"/>
  <c r="B1861" i="33"/>
  <c r="E1860" i="33"/>
  <c r="D1860" i="33"/>
  <c r="B1860" i="33"/>
  <c r="E1859" i="33"/>
  <c r="D1859" i="33"/>
  <c r="B1859" i="33"/>
  <c r="E1858" i="33"/>
  <c r="D1858" i="33"/>
  <c r="B1858" i="33"/>
  <c r="E1857" i="33"/>
  <c r="D1857" i="33"/>
  <c r="B1857" i="33"/>
  <c r="E1856" i="33"/>
  <c r="D1856" i="33"/>
  <c r="B1856" i="33"/>
  <c r="A1856" i="33" s="1"/>
  <c r="E1855" i="33"/>
  <c r="D1855" i="33"/>
  <c r="B1855" i="33"/>
  <c r="E1854" i="33"/>
  <c r="D1854" i="33"/>
  <c r="B1854" i="33"/>
  <c r="E1853" i="33"/>
  <c r="D1853" i="33"/>
  <c r="B1853" i="33"/>
  <c r="E1852" i="33"/>
  <c r="D1852" i="33"/>
  <c r="B1852" i="33"/>
  <c r="E1851" i="33"/>
  <c r="D1851" i="33"/>
  <c r="B1851" i="33"/>
  <c r="E1850" i="33"/>
  <c r="D1850" i="33"/>
  <c r="B1850" i="33"/>
  <c r="E1849" i="33"/>
  <c r="D1849" i="33"/>
  <c r="B1849" i="33"/>
  <c r="E1848" i="33"/>
  <c r="D1848" i="33"/>
  <c r="B1848" i="33"/>
  <c r="A1848" i="33" s="1"/>
  <c r="E1847" i="33"/>
  <c r="D1847" i="33"/>
  <c r="B1847" i="33"/>
  <c r="E1846" i="33"/>
  <c r="D1846" i="33"/>
  <c r="B1846" i="33"/>
  <c r="E1845" i="33"/>
  <c r="D1845" i="33"/>
  <c r="B1845" i="33"/>
  <c r="E1844" i="33"/>
  <c r="D1844" i="33"/>
  <c r="B1844" i="33"/>
  <c r="E1843" i="33"/>
  <c r="D1843" i="33"/>
  <c r="B1843" i="33"/>
  <c r="E1842" i="33"/>
  <c r="D1842" i="33"/>
  <c r="B1842" i="33"/>
  <c r="E1841" i="33"/>
  <c r="D1841" i="33"/>
  <c r="B1841" i="33"/>
  <c r="E1840" i="33"/>
  <c r="D1840" i="33"/>
  <c r="B1840" i="33"/>
  <c r="A1840" i="33" s="1"/>
  <c r="E1839" i="33"/>
  <c r="D1839" i="33"/>
  <c r="B1839" i="33"/>
  <c r="E1838" i="33"/>
  <c r="D1838" i="33"/>
  <c r="B1838" i="33"/>
  <c r="E1837" i="33"/>
  <c r="D1837" i="33"/>
  <c r="B1837" i="33"/>
  <c r="E1836" i="33"/>
  <c r="D1836" i="33"/>
  <c r="B1836" i="33"/>
  <c r="E1835" i="33"/>
  <c r="D1835" i="33"/>
  <c r="B1835" i="33"/>
  <c r="E1834" i="33"/>
  <c r="D1834" i="33"/>
  <c r="B1834" i="33"/>
  <c r="E1833" i="33"/>
  <c r="D1833" i="33"/>
  <c r="B1833" i="33"/>
  <c r="E1832" i="33"/>
  <c r="D1832" i="33"/>
  <c r="B1832" i="33"/>
  <c r="A1832" i="33" s="1"/>
  <c r="E1831" i="33"/>
  <c r="D1831" i="33"/>
  <c r="B1831" i="33"/>
  <c r="E1830" i="33"/>
  <c r="D1830" i="33"/>
  <c r="B1830" i="33"/>
  <c r="E1829" i="33"/>
  <c r="D1829" i="33"/>
  <c r="B1829" i="33"/>
  <c r="E1828" i="33"/>
  <c r="D1828" i="33"/>
  <c r="B1828" i="33"/>
  <c r="E1827" i="33"/>
  <c r="D1827" i="33"/>
  <c r="B1827" i="33"/>
  <c r="E1826" i="33"/>
  <c r="D1826" i="33"/>
  <c r="B1826" i="33"/>
  <c r="E1825" i="33"/>
  <c r="D1825" i="33"/>
  <c r="B1825" i="33"/>
  <c r="E1824" i="33"/>
  <c r="D1824" i="33"/>
  <c r="B1824" i="33"/>
  <c r="A1824" i="33" s="1"/>
  <c r="E1823" i="33"/>
  <c r="D1823" i="33"/>
  <c r="B1823" i="33"/>
  <c r="E1822" i="33"/>
  <c r="D1822" i="33"/>
  <c r="B1822" i="33"/>
  <c r="E1821" i="33"/>
  <c r="D1821" i="33"/>
  <c r="B1821" i="33"/>
  <c r="E1820" i="33"/>
  <c r="D1820" i="33"/>
  <c r="B1820" i="33"/>
  <c r="E1819" i="33"/>
  <c r="D1819" i="33"/>
  <c r="B1819" i="33"/>
  <c r="E1818" i="33"/>
  <c r="D1818" i="33"/>
  <c r="B1818" i="33"/>
  <c r="E1817" i="33"/>
  <c r="D1817" i="33"/>
  <c r="B1817" i="33"/>
  <c r="E1816" i="33"/>
  <c r="D1816" i="33"/>
  <c r="B1816" i="33"/>
  <c r="A1816" i="33" s="1"/>
  <c r="E1815" i="33"/>
  <c r="D1815" i="33"/>
  <c r="B1815" i="33"/>
  <c r="E1814" i="33"/>
  <c r="D1814" i="33"/>
  <c r="B1814" i="33"/>
  <c r="E1813" i="33"/>
  <c r="D1813" i="33"/>
  <c r="B1813" i="33"/>
  <c r="E1812" i="33"/>
  <c r="D1812" i="33"/>
  <c r="B1812" i="33"/>
  <c r="E1811" i="33"/>
  <c r="D1811" i="33"/>
  <c r="B1811" i="33"/>
  <c r="E1810" i="33"/>
  <c r="D1810" i="33"/>
  <c r="B1810" i="33"/>
  <c r="E1809" i="33"/>
  <c r="D1809" i="33"/>
  <c r="B1809" i="33"/>
  <c r="E1808" i="33"/>
  <c r="D1808" i="33"/>
  <c r="B1808" i="33"/>
  <c r="A1808" i="33" s="1"/>
  <c r="E1807" i="33"/>
  <c r="D1807" i="33"/>
  <c r="B1807" i="33"/>
  <c r="E1806" i="33"/>
  <c r="D1806" i="33"/>
  <c r="B1806" i="33"/>
  <c r="E1805" i="33"/>
  <c r="D1805" i="33"/>
  <c r="B1805" i="33"/>
  <c r="E1804" i="33"/>
  <c r="D1804" i="33"/>
  <c r="B1804" i="33"/>
  <c r="E1803" i="33"/>
  <c r="D1803" i="33"/>
  <c r="B1803" i="33"/>
  <c r="E1802" i="33"/>
  <c r="D1802" i="33"/>
  <c r="B1802" i="33"/>
  <c r="E1801" i="33"/>
  <c r="D1801" i="33"/>
  <c r="B1801" i="33"/>
  <c r="E1800" i="33"/>
  <c r="D1800" i="33"/>
  <c r="B1800" i="33"/>
  <c r="A1800" i="33" s="1"/>
  <c r="E1799" i="33"/>
  <c r="D1799" i="33"/>
  <c r="B1799" i="33"/>
  <c r="E1798" i="33"/>
  <c r="D1798" i="33"/>
  <c r="B1798" i="33"/>
  <c r="E1797" i="33"/>
  <c r="D1797" i="33"/>
  <c r="B1797" i="33"/>
  <c r="E1796" i="33"/>
  <c r="D1796" i="33"/>
  <c r="B1796" i="33"/>
  <c r="E1795" i="33"/>
  <c r="D1795" i="33"/>
  <c r="B1795" i="33"/>
  <c r="E1794" i="33"/>
  <c r="D1794" i="33"/>
  <c r="B1794" i="33"/>
  <c r="E1793" i="33"/>
  <c r="D1793" i="33"/>
  <c r="B1793" i="33"/>
  <c r="E1792" i="33"/>
  <c r="D1792" i="33"/>
  <c r="B1792" i="33"/>
  <c r="A1792" i="33" s="1"/>
  <c r="E1791" i="33"/>
  <c r="D1791" i="33"/>
  <c r="B1791" i="33"/>
  <c r="E1790" i="33"/>
  <c r="D1790" i="33"/>
  <c r="B1790" i="33"/>
  <c r="E1789" i="33"/>
  <c r="D1789" i="33"/>
  <c r="B1789" i="33"/>
  <c r="E1788" i="33"/>
  <c r="D1788" i="33"/>
  <c r="B1788" i="33"/>
  <c r="E1787" i="33"/>
  <c r="D1787" i="33"/>
  <c r="B1787" i="33"/>
  <c r="E1786" i="33"/>
  <c r="D1786" i="33"/>
  <c r="B1786" i="33"/>
  <c r="E1785" i="33"/>
  <c r="D1785" i="33"/>
  <c r="B1785" i="33"/>
  <c r="E1784" i="33"/>
  <c r="D1784" i="33"/>
  <c r="B1784" i="33"/>
  <c r="A1784" i="33" s="1"/>
  <c r="E1783" i="33"/>
  <c r="D1783" i="33"/>
  <c r="B1783" i="33"/>
  <c r="E1782" i="33"/>
  <c r="D1782" i="33"/>
  <c r="B1782" i="33"/>
  <c r="E1781" i="33"/>
  <c r="D1781" i="33"/>
  <c r="B1781" i="33"/>
  <c r="E1780" i="33"/>
  <c r="D1780" i="33"/>
  <c r="B1780" i="33"/>
  <c r="E1779" i="33"/>
  <c r="D1779" i="33"/>
  <c r="B1779" i="33"/>
  <c r="E1778" i="33"/>
  <c r="D1778" i="33"/>
  <c r="B1778" i="33"/>
  <c r="E1777" i="33"/>
  <c r="D1777" i="33"/>
  <c r="B1777" i="33"/>
  <c r="E1776" i="33"/>
  <c r="D1776" i="33"/>
  <c r="B1776" i="33"/>
  <c r="A1776" i="33" s="1"/>
  <c r="E1775" i="33"/>
  <c r="D1775" i="33"/>
  <c r="B1775" i="33"/>
  <c r="E1774" i="33"/>
  <c r="D1774" i="33"/>
  <c r="B1774" i="33"/>
  <c r="E1773" i="33"/>
  <c r="D1773" i="33"/>
  <c r="B1773" i="33"/>
  <c r="E1772" i="33"/>
  <c r="D1772" i="33"/>
  <c r="B1772" i="33"/>
  <c r="E1771" i="33"/>
  <c r="D1771" i="33"/>
  <c r="B1771" i="33"/>
  <c r="E1770" i="33"/>
  <c r="D1770" i="33"/>
  <c r="B1770" i="33"/>
  <c r="E1769" i="33"/>
  <c r="D1769" i="33"/>
  <c r="B1769" i="33"/>
  <c r="E1768" i="33"/>
  <c r="D1768" i="33"/>
  <c r="B1768" i="33"/>
  <c r="A1768" i="33" s="1"/>
  <c r="E1767" i="33"/>
  <c r="D1767" i="33"/>
  <c r="B1767" i="33"/>
  <c r="E1766" i="33"/>
  <c r="D1766" i="33"/>
  <c r="B1766" i="33"/>
  <c r="E1765" i="33"/>
  <c r="D1765" i="33"/>
  <c r="B1765" i="33"/>
  <c r="E1764" i="33"/>
  <c r="D1764" i="33"/>
  <c r="B1764" i="33"/>
  <c r="E1763" i="33"/>
  <c r="D1763" i="33"/>
  <c r="B1763" i="33"/>
  <c r="E1762" i="33"/>
  <c r="D1762" i="33"/>
  <c r="B1762" i="33"/>
  <c r="E1761" i="33"/>
  <c r="D1761" i="33"/>
  <c r="B1761" i="33"/>
  <c r="E1760" i="33"/>
  <c r="D1760" i="33"/>
  <c r="B1760" i="33"/>
  <c r="A1760" i="33" s="1"/>
  <c r="E1759" i="33"/>
  <c r="D1759" i="33"/>
  <c r="B1759" i="33"/>
  <c r="E1758" i="33"/>
  <c r="D1758" i="33"/>
  <c r="B1758" i="33"/>
  <c r="E1757" i="33"/>
  <c r="D1757" i="33"/>
  <c r="B1757" i="33"/>
  <c r="E1756" i="33"/>
  <c r="D1756" i="33"/>
  <c r="B1756" i="33"/>
  <c r="E1755" i="33"/>
  <c r="D1755" i="33"/>
  <c r="B1755" i="33"/>
  <c r="E1754" i="33"/>
  <c r="D1754" i="33"/>
  <c r="B1754" i="33"/>
  <c r="E1753" i="33"/>
  <c r="D1753" i="33"/>
  <c r="B1753" i="33"/>
  <c r="E1752" i="33"/>
  <c r="D1752" i="33"/>
  <c r="B1752" i="33"/>
  <c r="A1752" i="33" s="1"/>
  <c r="E1751" i="33"/>
  <c r="D1751" i="33"/>
  <c r="B1751" i="33"/>
  <c r="E1750" i="33"/>
  <c r="D1750" i="33"/>
  <c r="B1750" i="33"/>
  <c r="E1749" i="33"/>
  <c r="D1749" i="33"/>
  <c r="B1749" i="33"/>
  <c r="E1748" i="33"/>
  <c r="D1748" i="33"/>
  <c r="B1748" i="33"/>
  <c r="E1747" i="33"/>
  <c r="D1747" i="33"/>
  <c r="B1747" i="33"/>
  <c r="E1746" i="33"/>
  <c r="D1746" i="33"/>
  <c r="B1746" i="33"/>
  <c r="E1745" i="33"/>
  <c r="D1745" i="33"/>
  <c r="B1745" i="33"/>
  <c r="E1744" i="33"/>
  <c r="D1744" i="33"/>
  <c r="B1744" i="33"/>
  <c r="A1744" i="33" s="1"/>
  <c r="E1743" i="33"/>
  <c r="D1743" i="33"/>
  <c r="B1743" i="33"/>
  <c r="E1742" i="33"/>
  <c r="D1742" i="33"/>
  <c r="B1742" i="33"/>
  <c r="E1741" i="33"/>
  <c r="D1741" i="33"/>
  <c r="B1741" i="33"/>
  <c r="E1740" i="33"/>
  <c r="D1740" i="33"/>
  <c r="B1740" i="33"/>
  <c r="E1739" i="33"/>
  <c r="D1739" i="33"/>
  <c r="B1739" i="33"/>
  <c r="E1738" i="33"/>
  <c r="D1738" i="33"/>
  <c r="B1738" i="33"/>
  <c r="E1737" i="33"/>
  <c r="D1737" i="33"/>
  <c r="B1737" i="33"/>
  <c r="E1736" i="33"/>
  <c r="D1736" i="33"/>
  <c r="B1736" i="33"/>
  <c r="A1736" i="33" s="1"/>
  <c r="E1735" i="33"/>
  <c r="D1735" i="33"/>
  <c r="B1735" i="33"/>
  <c r="E1734" i="33"/>
  <c r="D1734" i="33"/>
  <c r="B1734" i="33"/>
  <c r="E1733" i="33"/>
  <c r="D1733" i="33"/>
  <c r="B1733" i="33"/>
  <c r="E1732" i="33"/>
  <c r="D1732" i="33"/>
  <c r="B1732" i="33"/>
  <c r="E1731" i="33"/>
  <c r="D1731" i="33"/>
  <c r="B1731" i="33"/>
  <c r="E1730" i="33"/>
  <c r="D1730" i="33"/>
  <c r="B1730" i="33"/>
  <c r="E1729" i="33"/>
  <c r="D1729" i="33"/>
  <c r="B1729" i="33"/>
  <c r="E1728" i="33"/>
  <c r="D1728" i="33"/>
  <c r="B1728" i="33"/>
  <c r="A1728" i="33" s="1"/>
  <c r="E1727" i="33"/>
  <c r="D1727" i="33"/>
  <c r="B1727" i="33"/>
  <c r="E1726" i="33"/>
  <c r="D1726" i="33"/>
  <c r="B1726" i="33"/>
  <c r="E1725" i="33"/>
  <c r="D1725" i="33"/>
  <c r="B1725" i="33"/>
  <c r="E1724" i="33"/>
  <c r="D1724" i="33"/>
  <c r="B1724" i="33"/>
  <c r="E1723" i="33"/>
  <c r="D1723" i="33"/>
  <c r="B1723" i="33"/>
  <c r="E1722" i="33"/>
  <c r="D1722" i="33"/>
  <c r="B1722" i="33"/>
  <c r="E1721" i="33"/>
  <c r="D1721" i="33"/>
  <c r="B1721" i="33"/>
  <c r="E1720" i="33"/>
  <c r="D1720" i="33"/>
  <c r="B1720" i="33"/>
  <c r="A1720" i="33" s="1"/>
  <c r="E1719" i="33"/>
  <c r="D1719" i="33"/>
  <c r="B1719" i="33"/>
  <c r="E1718" i="33"/>
  <c r="D1718" i="33"/>
  <c r="B1718" i="33"/>
  <c r="E1717" i="33"/>
  <c r="D1717" i="33"/>
  <c r="B1717" i="33"/>
  <c r="E1716" i="33"/>
  <c r="D1716" i="33"/>
  <c r="B1716" i="33"/>
  <c r="E1715" i="33"/>
  <c r="D1715" i="33"/>
  <c r="B1715" i="33"/>
  <c r="E1714" i="33"/>
  <c r="D1714" i="33"/>
  <c r="B1714" i="33"/>
  <c r="E1713" i="33"/>
  <c r="D1713" i="33"/>
  <c r="B1713" i="33"/>
  <c r="E1712" i="33"/>
  <c r="D1712" i="33"/>
  <c r="B1712" i="33"/>
  <c r="A1712" i="33" s="1"/>
  <c r="E1711" i="33"/>
  <c r="D1711" i="33"/>
  <c r="B1711" i="33"/>
  <c r="E1710" i="33"/>
  <c r="D1710" i="33"/>
  <c r="B1710" i="33"/>
  <c r="E1709" i="33"/>
  <c r="D1709" i="33"/>
  <c r="B1709" i="33"/>
  <c r="E1708" i="33"/>
  <c r="D1708" i="33"/>
  <c r="B1708" i="33"/>
  <c r="E1707" i="33"/>
  <c r="D1707" i="33"/>
  <c r="B1707" i="33"/>
  <c r="E1706" i="33"/>
  <c r="D1706" i="33"/>
  <c r="B1706" i="33"/>
  <c r="E1705" i="33"/>
  <c r="D1705" i="33"/>
  <c r="B1705" i="33"/>
  <c r="E1704" i="33"/>
  <c r="D1704" i="33"/>
  <c r="B1704" i="33"/>
  <c r="A1704" i="33" s="1"/>
  <c r="E1703" i="33"/>
  <c r="D1703" i="33"/>
  <c r="B1703" i="33"/>
  <c r="E1702" i="33"/>
  <c r="D1702" i="33"/>
  <c r="B1702" i="33"/>
  <c r="E1701" i="33"/>
  <c r="D1701" i="33"/>
  <c r="B1701" i="33"/>
  <c r="E1700" i="33"/>
  <c r="D1700" i="33"/>
  <c r="B1700" i="33"/>
  <c r="E1699" i="33"/>
  <c r="D1699" i="33"/>
  <c r="B1699" i="33"/>
  <c r="E1698" i="33"/>
  <c r="D1698" i="33"/>
  <c r="B1698" i="33"/>
  <c r="E1697" i="33"/>
  <c r="D1697" i="33"/>
  <c r="B1697" i="33"/>
  <c r="E1696" i="33"/>
  <c r="D1696" i="33"/>
  <c r="B1696" i="33"/>
  <c r="A1696" i="33" s="1"/>
  <c r="E1695" i="33"/>
  <c r="D1695" i="33"/>
  <c r="B1695" i="33"/>
  <c r="E1694" i="33"/>
  <c r="D1694" i="33"/>
  <c r="B1694" i="33"/>
  <c r="E1693" i="33"/>
  <c r="D1693" i="33"/>
  <c r="B1693" i="33"/>
  <c r="E1692" i="33"/>
  <c r="D1692" i="33"/>
  <c r="B1692" i="33"/>
  <c r="E1691" i="33"/>
  <c r="D1691" i="33"/>
  <c r="B1691" i="33"/>
  <c r="E1690" i="33"/>
  <c r="D1690" i="33"/>
  <c r="B1690" i="33"/>
  <c r="E1689" i="33"/>
  <c r="D1689" i="33"/>
  <c r="B1689" i="33"/>
  <c r="E1688" i="33"/>
  <c r="D1688" i="33"/>
  <c r="B1688" i="33"/>
  <c r="A1688" i="33" s="1"/>
  <c r="E1687" i="33"/>
  <c r="D1687" i="33"/>
  <c r="B1687" i="33"/>
  <c r="E1686" i="33"/>
  <c r="D1686" i="33"/>
  <c r="B1686" i="33"/>
  <c r="E1685" i="33"/>
  <c r="D1685" i="33"/>
  <c r="B1685" i="33"/>
  <c r="E1684" i="33"/>
  <c r="D1684" i="33"/>
  <c r="B1684" i="33"/>
  <c r="E1683" i="33"/>
  <c r="D1683" i="33"/>
  <c r="B1683" i="33"/>
  <c r="E1682" i="33"/>
  <c r="D1682" i="33"/>
  <c r="B1682" i="33"/>
  <c r="E1681" i="33"/>
  <c r="D1681" i="33"/>
  <c r="B1681" i="33"/>
  <c r="E1680" i="33"/>
  <c r="D1680" i="33"/>
  <c r="B1680" i="33"/>
  <c r="A1680" i="33" s="1"/>
  <c r="E1679" i="33"/>
  <c r="D1679" i="33"/>
  <c r="B1679" i="33"/>
  <c r="E1678" i="33"/>
  <c r="D1678" i="33"/>
  <c r="B1678" i="33"/>
  <c r="E1677" i="33"/>
  <c r="D1677" i="33"/>
  <c r="B1677" i="33"/>
  <c r="E1676" i="33"/>
  <c r="D1676" i="33"/>
  <c r="B1676" i="33"/>
  <c r="E1675" i="33"/>
  <c r="D1675" i="33"/>
  <c r="B1675" i="33"/>
  <c r="E1674" i="33"/>
  <c r="D1674" i="33"/>
  <c r="B1674" i="33"/>
  <c r="E1673" i="33"/>
  <c r="D1673" i="33"/>
  <c r="B1673" i="33"/>
  <c r="E1672" i="33"/>
  <c r="D1672" i="33"/>
  <c r="B1672" i="33"/>
  <c r="A1672" i="33" s="1"/>
  <c r="E1671" i="33"/>
  <c r="D1671" i="33"/>
  <c r="B1671" i="33"/>
  <c r="E1670" i="33"/>
  <c r="D1670" i="33"/>
  <c r="B1670" i="33"/>
  <c r="E1669" i="33"/>
  <c r="D1669" i="33"/>
  <c r="B1669" i="33"/>
  <c r="E1668" i="33"/>
  <c r="D1668" i="33"/>
  <c r="B1668" i="33"/>
  <c r="E1667" i="33"/>
  <c r="D1667" i="33"/>
  <c r="B1667" i="33"/>
  <c r="E1666" i="33"/>
  <c r="D1666" i="33"/>
  <c r="B1666" i="33"/>
  <c r="E1665" i="33"/>
  <c r="D1665" i="33"/>
  <c r="B1665" i="33"/>
  <c r="E1664" i="33"/>
  <c r="D1664" i="33"/>
  <c r="B1664" i="33"/>
  <c r="A1664" i="33" s="1"/>
  <c r="E1663" i="33"/>
  <c r="D1663" i="33"/>
  <c r="B1663" i="33"/>
  <c r="E1662" i="33"/>
  <c r="D1662" i="33"/>
  <c r="B1662" i="33"/>
  <c r="E1661" i="33"/>
  <c r="D1661" i="33"/>
  <c r="B1661" i="33"/>
  <c r="E1660" i="33"/>
  <c r="D1660" i="33"/>
  <c r="B1660" i="33"/>
  <c r="E1659" i="33"/>
  <c r="D1659" i="33"/>
  <c r="B1659" i="33"/>
  <c r="E1658" i="33"/>
  <c r="D1658" i="33"/>
  <c r="B1658" i="33"/>
  <c r="E1657" i="33"/>
  <c r="D1657" i="33"/>
  <c r="B1657" i="33"/>
  <c r="E1656" i="33"/>
  <c r="D1656" i="33"/>
  <c r="B1656" i="33"/>
  <c r="A1656" i="33" s="1"/>
  <c r="E1655" i="33"/>
  <c r="D1655" i="33"/>
  <c r="B1655" i="33"/>
  <c r="E1654" i="33"/>
  <c r="D1654" i="33"/>
  <c r="B1654" i="33"/>
  <c r="E1653" i="33"/>
  <c r="D1653" i="33"/>
  <c r="B1653" i="33"/>
  <c r="E1652" i="33"/>
  <c r="D1652" i="33"/>
  <c r="B1652" i="33"/>
  <c r="E1651" i="33"/>
  <c r="D1651" i="33"/>
  <c r="B1651" i="33"/>
  <c r="E1650" i="33"/>
  <c r="D1650" i="33"/>
  <c r="B1650" i="33"/>
  <c r="E1649" i="33"/>
  <c r="D1649" i="33"/>
  <c r="B1649" i="33"/>
  <c r="E1648" i="33"/>
  <c r="D1648" i="33"/>
  <c r="B1648" i="33"/>
  <c r="A1648" i="33" s="1"/>
  <c r="E1647" i="33"/>
  <c r="D1647" i="33"/>
  <c r="B1647" i="33"/>
  <c r="E1646" i="33"/>
  <c r="D1646" i="33"/>
  <c r="B1646" i="33"/>
  <c r="E1645" i="33"/>
  <c r="D1645" i="33"/>
  <c r="B1645" i="33"/>
  <c r="E1644" i="33"/>
  <c r="D1644" i="33"/>
  <c r="B1644" i="33"/>
  <c r="E1643" i="33"/>
  <c r="D1643" i="33"/>
  <c r="B1643" i="33"/>
  <c r="E1642" i="33"/>
  <c r="D1642" i="33"/>
  <c r="B1642" i="33"/>
  <c r="E1641" i="33"/>
  <c r="D1641" i="33"/>
  <c r="B1641" i="33"/>
  <c r="E1640" i="33"/>
  <c r="D1640" i="33"/>
  <c r="B1640" i="33"/>
  <c r="A1640" i="33" s="1"/>
  <c r="E1639" i="33"/>
  <c r="D1639" i="33"/>
  <c r="B1639" i="33"/>
  <c r="E1638" i="33"/>
  <c r="D1638" i="33"/>
  <c r="B1638" i="33"/>
  <c r="E1637" i="33"/>
  <c r="D1637" i="33"/>
  <c r="B1637" i="33"/>
  <c r="E1636" i="33"/>
  <c r="D1636" i="33"/>
  <c r="B1636" i="33"/>
  <c r="E1635" i="33"/>
  <c r="D1635" i="33"/>
  <c r="B1635" i="33"/>
  <c r="E1634" i="33"/>
  <c r="D1634" i="33"/>
  <c r="B1634" i="33"/>
  <c r="E1633" i="33"/>
  <c r="D1633" i="33"/>
  <c r="B1633" i="33"/>
  <c r="E1632" i="33"/>
  <c r="D1632" i="33"/>
  <c r="B1632" i="33"/>
  <c r="A1632" i="33" s="1"/>
  <c r="E1631" i="33"/>
  <c r="D1631" i="33"/>
  <c r="B1631" i="33"/>
  <c r="E1630" i="33"/>
  <c r="D1630" i="33"/>
  <c r="B1630" i="33"/>
  <c r="E1629" i="33"/>
  <c r="D1629" i="33"/>
  <c r="B1629" i="33"/>
  <c r="E1628" i="33"/>
  <c r="D1628" i="33"/>
  <c r="B1628" i="33"/>
  <c r="E1627" i="33"/>
  <c r="D1627" i="33"/>
  <c r="B1627" i="33"/>
  <c r="E1626" i="33"/>
  <c r="D1626" i="33"/>
  <c r="B1626" i="33"/>
  <c r="E1625" i="33"/>
  <c r="D1625" i="33"/>
  <c r="B1625" i="33"/>
  <c r="E1624" i="33"/>
  <c r="D1624" i="33"/>
  <c r="B1624" i="33"/>
  <c r="A1624" i="33" s="1"/>
  <c r="E1623" i="33"/>
  <c r="D1623" i="33"/>
  <c r="B1623" i="33"/>
  <c r="E1622" i="33"/>
  <c r="D1622" i="33"/>
  <c r="B1622" i="33"/>
  <c r="E1621" i="33"/>
  <c r="D1621" i="33"/>
  <c r="B1621" i="33"/>
  <c r="E1620" i="33"/>
  <c r="D1620" i="33"/>
  <c r="B1620" i="33"/>
  <c r="E1619" i="33"/>
  <c r="D1619" i="33"/>
  <c r="B1619" i="33"/>
  <c r="E1618" i="33"/>
  <c r="D1618" i="33"/>
  <c r="B1618" i="33"/>
  <c r="E1617" i="33"/>
  <c r="D1617" i="33"/>
  <c r="B1617" i="33"/>
  <c r="E1616" i="33"/>
  <c r="D1616" i="33"/>
  <c r="B1616" i="33"/>
  <c r="A1616" i="33" s="1"/>
  <c r="E1615" i="33"/>
  <c r="D1615" i="33"/>
  <c r="B1615" i="33"/>
  <c r="E1614" i="33"/>
  <c r="D1614" i="33"/>
  <c r="B1614" i="33"/>
  <c r="E1613" i="33"/>
  <c r="D1613" i="33"/>
  <c r="B1613" i="33"/>
  <c r="E1612" i="33"/>
  <c r="D1612" i="33"/>
  <c r="B1612" i="33"/>
  <c r="E1611" i="33"/>
  <c r="D1611" i="33"/>
  <c r="B1611" i="33"/>
  <c r="E1610" i="33"/>
  <c r="D1610" i="33"/>
  <c r="B1610" i="33"/>
  <c r="E1609" i="33"/>
  <c r="D1609" i="33"/>
  <c r="B1609" i="33"/>
  <c r="E1608" i="33"/>
  <c r="D1608" i="33"/>
  <c r="B1608" i="33"/>
  <c r="A1608" i="33" s="1"/>
  <c r="E1607" i="33"/>
  <c r="D1607" i="33"/>
  <c r="B1607" i="33"/>
  <c r="E1606" i="33"/>
  <c r="D1606" i="33"/>
  <c r="B1606" i="33"/>
  <c r="E1605" i="33"/>
  <c r="D1605" i="33"/>
  <c r="B1605" i="33"/>
  <c r="E1604" i="33"/>
  <c r="D1604" i="33"/>
  <c r="B1604" i="33"/>
  <c r="E1603" i="33"/>
  <c r="D1603" i="33"/>
  <c r="B1603" i="33"/>
  <c r="E1602" i="33"/>
  <c r="D1602" i="33"/>
  <c r="B1602" i="33"/>
  <c r="E1601" i="33"/>
  <c r="D1601" i="33"/>
  <c r="B1601" i="33"/>
  <c r="E1600" i="33"/>
  <c r="D1600" i="33"/>
  <c r="B1600" i="33"/>
  <c r="A1600" i="33" s="1"/>
  <c r="E1599" i="33"/>
  <c r="D1599" i="33"/>
  <c r="B1599" i="33"/>
  <c r="E1598" i="33"/>
  <c r="D1598" i="33"/>
  <c r="B1598" i="33"/>
  <c r="E1597" i="33"/>
  <c r="D1597" i="33"/>
  <c r="B1597" i="33"/>
  <c r="E1596" i="33"/>
  <c r="D1596" i="33"/>
  <c r="B1596" i="33"/>
  <c r="E1595" i="33"/>
  <c r="D1595" i="33"/>
  <c r="B1595" i="33"/>
  <c r="E1594" i="33"/>
  <c r="D1594" i="33"/>
  <c r="B1594" i="33"/>
  <c r="E1593" i="33"/>
  <c r="D1593" i="33"/>
  <c r="B1593" i="33"/>
  <c r="E1592" i="33"/>
  <c r="D1592" i="33"/>
  <c r="B1592" i="33"/>
  <c r="A1592" i="33" s="1"/>
  <c r="E1591" i="33"/>
  <c r="D1591" i="33"/>
  <c r="B1591" i="33"/>
  <c r="E1590" i="33"/>
  <c r="D1590" i="33"/>
  <c r="B1590" i="33"/>
  <c r="E1589" i="33"/>
  <c r="D1589" i="33"/>
  <c r="B1589" i="33"/>
  <c r="E1588" i="33"/>
  <c r="D1588" i="33"/>
  <c r="B1588" i="33"/>
  <c r="E1587" i="33"/>
  <c r="D1587" i="33"/>
  <c r="B1587" i="33"/>
  <c r="E1586" i="33"/>
  <c r="D1586" i="33"/>
  <c r="B1586" i="33"/>
  <c r="E1585" i="33"/>
  <c r="D1585" i="33"/>
  <c r="B1585" i="33"/>
  <c r="E1584" i="33"/>
  <c r="D1584" i="33"/>
  <c r="B1584" i="33"/>
  <c r="A1584" i="33" s="1"/>
  <c r="E1583" i="33"/>
  <c r="D1583" i="33"/>
  <c r="B1583" i="33"/>
  <c r="E1582" i="33"/>
  <c r="D1582" i="33"/>
  <c r="B1582" i="33"/>
  <c r="E1581" i="33"/>
  <c r="D1581" i="33"/>
  <c r="B1581" i="33"/>
  <c r="E1580" i="33"/>
  <c r="D1580" i="33"/>
  <c r="B1580" i="33"/>
  <c r="E1579" i="33"/>
  <c r="D1579" i="33"/>
  <c r="B1579" i="33"/>
  <c r="E1578" i="33"/>
  <c r="D1578" i="33"/>
  <c r="B1578" i="33"/>
  <c r="E1577" i="33"/>
  <c r="D1577" i="33"/>
  <c r="B1577" i="33"/>
  <c r="E1576" i="33"/>
  <c r="D1576" i="33"/>
  <c r="B1576" i="33"/>
  <c r="A1576" i="33" s="1"/>
  <c r="E1575" i="33"/>
  <c r="D1575" i="33"/>
  <c r="B1575" i="33"/>
  <c r="E1574" i="33"/>
  <c r="D1574" i="33"/>
  <c r="B1574" i="33"/>
  <c r="E1573" i="33"/>
  <c r="D1573" i="33"/>
  <c r="B1573" i="33"/>
  <c r="E1572" i="33"/>
  <c r="D1572" i="33"/>
  <c r="B1572" i="33"/>
  <c r="E1571" i="33"/>
  <c r="D1571" i="33"/>
  <c r="B1571" i="33"/>
  <c r="E1570" i="33"/>
  <c r="D1570" i="33"/>
  <c r="B1570" i="33"/>
  <c r="E1569" i="33"/>
  <c r="D1569" i="33"/>
  <c r="B1569" i="33"/>
  <c r="E1568" i="33"/>
  <c r="D1568" i="33"/>
  <c r="B1568" i="33"/>
  <c r="A1568" i="33" s="1"/>
  <c r="E1567" i="33"/>
  <c r="D1567" i="33"/>
  <c r="B1567" i="33"/>
  <c r="E1566" i="33"/>
  <c r="D1566" i="33"/>
  <c r="B1566" i="33"/>
  <c r="E1565" i="33"/>
  <c r="D1565" i="33"/>
  <c r="B1565" i="33"/>
  <c r="E1564" i="33"/>
  <c r="D1564" i="33"/>
  <c r="B1564" i="33"/>
  <c r="E1563" i="33"/>
  <c r="D1563" i="33"/>
  <c r="B1563" i="33"/>
  <c r="E1562" i="33"/>
  <c r="D1562" i="33"/>
  <c r="B1562" i="33"/>
  <c r="E1561" i="33"/>
  <c r="D1561" i="33"/>
  <c r="B1561" i="33"/>
  <c r="E1560" i="33"/>
  <c r="D1560" i="33"/>
  <c r="B1560" i="33"/>
  <c r="A1560" i="33" s="1"/>
  <c r="E1559" i="33"/>
  <c r="D1559" i="33"/>
  <c r="B1559" i="33"/>
  <c r="E1558" i="33"/>
  <c r="D1558" i="33"/>
  <c r="B1558" i="33"/>
  <c r="E1557" i="33"/>
  <c r="D1557" i="33"/>
  <c r="B1557" i="33"/>
  <c r="E1556" i="33"/>
  <c r="D1556" i="33"/>
  <c r="B1556" i="33"/>
  <c r="E1555" i="33"/>
  <c r="D1555" i="33"/>
  <c r="B1555" i="33"/>
  <c r="E1554" i="33"/>
  <c r="D1554" i="33"/>
  <c r="B1554" i="33"/>
  <c r="E1553" i="33"/>
  <c r="D1553" i="33"/>
  <c r="B1553" i="33"/>
  <c r="E1552" i="33"/>
  <c r="D1552" i="33"/>
  <c r="B1552" i="33"/>
  <c r="A1552" i="33" s="1"/>
  <c r="E1551" i="33"/>
  <c r="D1551" i="33"/>
  <c r="B1551" i="33"/>
  <c r="E1550" i="33"/>
  <c r="D1550" i="33"/>
  <c r="B1550" i="33"/>
  <c r="E1549" i="33"/>
  <c r="D1549" i="33"/>
  <c r="B1549" i="33"/>
  <c r="E1548" i="33"/>
  <c r="D1548" i="33"/>
  <c r="B1548" i="33"/>
  <c r="E1547" i="33"/>
  <c r="D1547" i="33"/>
  <c r="B1547" i="33"/>
  <c r="E1546" i="33"/>
  <c r="D1546" i="33"/>
  <c r="B1546" i="33"/>
  <c r="E1545" i="33"/>
  <c r="D1545" i="33"/>
  <c r="B1545" i="33"/>
  <c r="E1544" i="33"/>
  <c r="D1544" i="33"/>
  <c r="B1544" i="33"/>
  <c r="A1544" i="33" s="1"/>
  <c r="E1543" i="33"/>
  <c r="D1543" i="33"/>
  <c r="B1543" i="33"/>
  <c r="E1542" i="33"/>
  <c r="D1542" i="33"/>
  <c r="B1542" i="33"/>
  <c r="E1541" i="33"/>
  <c r="D1541" i="33"/>
  <c r="B1541" i="33"/>
  <c r="E1540" i="33"/>
  <c r="D1540" i="33"/>
  <c r="B1540" i="33"/>
  <c r="E1539" i="33"/>
  <c r="D1539" i="33"/>
  <c r="B1539" i="33"/>
  <c r="E1538" i="33"/>
  <c r="D1538" i="33"/>
  <c r="B1538" i="33"/>
  <c r="E1537" i="33"/>
  <c r="D1537" i="33"/>
  <c r="B1537" i="33"/>
  <c r="E1536" i="33"/>
  <c r="D1536" i="33"/>
  <c r="B1536" i="33"/>
  <c r="A1536" i="33" s="1"/>
  <c r="E1535" i="33"/>
  <c r="D1535" i="33"/>
  <c r="B1535" i="33"/>
  <c r="E1534" i="33"/>
  <c r="D1534" i="33"/>
  <c r="B1534" i="33"/>
  <c r="E1533" i="33"/>
  <c r="D1533" i="33"/>
  <c r="B1533" i="33"/>
  <c r="E1532" i="33"/>
  <c r="D1532" i="33"/>
  <c r="B1532" i="33"/>
  <c r="E1531" i="33"/>
  <c r="D1531" i="33"/>
  <c r="B1531" i="33"/>
  <c r="E1530" i="33"/>
  <c r="D1530" i="33"/>
  <c r="B1530" i="33"/>
  <c r="E1529" i="33"/>
  <c r="D1529" i="33"/>
  <c r="B1529" i="33"/>
  <c r="E1528" i="33"/>
  <c r="D1528" i="33"/>
  <c r="B1528" i="33"/>
  <c r="A1528" i="33" s="1"/>
  <c r="E1527" i="33"/>
  <c r="D1527" i="33"/>
  <c r="B1527" i="33"/>
  <c r="E1526" i="33"/>
  <c r="D1526" i="33"/>
  <c r="B1526" i="33"/>
  <c r="E1525" i="33"/>
  <c r="D1525" i="33"/>
  <c r="B1525" i="33"/>
  <c r="E1524" i="33"/>
  <c r="D1524" i="33"/>
  <c r="B1524" i="33"/>
  <c r="E1523" i="33"/>
  <c r="D1523" i="33"/>
  <c r="B1523" i="33"/>
  <c r="E1522" i="33"/>
  <c r="D1522" i="33"/>
  <c r="B1522" i="33"/>
  <c r="E1521" i="33"/>
  <c r="D1521" i="33"/>
  <c r="B1521" i="33"/>
  <c r="E1520" i="33"/>
  <c r="D1520" i="33"/>
  <c r="B1520" i="33"/>
  <c r="A1520" i="33" s="1"/>
  <c r="E1519" i="33"/>
  <c r="D1519" i="33"/>
  <c r="B1519" i="33"/>
  <c r="E1518" i="33"/>
  <c r="D1518" i="33"/>
  <c r="B1518" i="33"/>
  <c r="E1517" i="33"/>
  <c r="D1517" i="33"/>
  <c r="B1517" i="33"/>
  <c r="E1516" i="33"/>
  <c r="D1516" i="33"/>
  <c r="B1516" i="33"/>
  <c r="E1515" i="33"/>
  <c r="D1515" i="33"/>
  <c r="B1515" i="33"/>
  <c r="E1514" i="33"/>
  <c r="D1514" i="33"/>
  <c r="B1514" i="33"/>
  <c r="E1513" i="33"/>
  <c r="D1513" i="33"/>
  <c r="B1513" i="33"/>
  <c r="E1512" i="33"/>
  <c r="D1512" i="33"/>
  <c r="B1512" i="33"/>
  <c r="A1512" i="33" s="1"/>
  <c r="E1511" i="33"/>
  <c r="D1511" i="33"/>
  <c r="B1511" i="33"/>
  <c r="E1510" i="33"/>
  <c r="D1510" i="33"/>
  <c r="B1510" i="33"/>
  <c r="E1509" i="33"/>
  <c r="D1509" i="33"/>
  <c r="B1509" i="33"/>
  <c r="E1508" i="33"/>
  <c r="D1508" i="33"/>
  <c r="B1508" i="33"/>
  <c r="E1507" i="33"/>
  <c r="D1507" i="33"/>
  <c r="B1507" i="33"/>
  <c r="E1506" i="33"/>
  <c r="D1506" i="33"/>
  <c r="B1506" i="33"/>
  <c r="E1505" i="33"/>
  <c r="D1505" i="33"/>
  <c r="B1505" i="33"/>
  <c r="E1504" i="33"/>
  <c r="D1504" i="33"/>
  <c r="B1504" i="33"/>
  <c r="A1504" i="33" s="1"/>
  <c r="E1503" i="33"/>
  <c r="D1503" i="33"/>
  <c r="B1503" i="33"/>
  <c r="E1502" i="33"/>
  <c r="D1502" i="33"/>
  <c r="B1502" i="33"/>
  <c r="E1501" i="33"/>
  <c r="D1501" i="33"/>
  <c r="B1501" i="33"/>
  <c r="E1500" i="33"/>
  <c r="D1500" i="33"/>
  <c r="B1500" i="33"/>
  <c r="E1499" i="33"/>
  <c r="D1499" i="33"/>
  <c r="B1499" i="33"/>
  <c r="E1498" i="33"/>
  <c r="D1498" i="33"/>
  <c r="B1498" i="33"/>
  <c r="E1497" i="33"/>
  <c r="D1497" i="33"/>
  <c r="B1497" i="33"/>
  <c r="E1496" i="33"/>
  <c r="D1496" i="33"/>
  <c r="B1496" i="33"/>
  <c r="A1496" i="33" s="1"/>
  <c r="E1495" i="33"/>
  <c r="D1495" i="33"/>
  <c r="B1495" i="33"/>
  <c r="E1494" i="33"/>
  <c r="D1494" i="33"/>
  <c r="B1494" i="33"/>
  <c r="E1493" i="33"/>
  <c r="D1493" i="33"/>
  <c r="B1493" i="33"/>
  <c r="E1492" i="33"/>
  <c r="D1492" i="33"/>
  <c r="B1492" i="33"/>
  <c r="E1491" i="33"/>
  <c r="D1491" i="33"/>
  <c r="B1491" i="33"/>
  <c r="E1490" i="33"/>
  <c r="D1490" i="33"/>
  <c r="B1490" i="33"/>
  <c r="E1489" i="33"/>
  <c r="D1489" i="33"/>
  <c r="B1489" i="33"/>
  <c r="E1488" i="33"/>
  <c r="D1488" i="33"/>
  <c r="B1488" i="33"/>
  <c r="A1488" i="33" s="1"/>
  <c r="E1487" i="33"/>
  <c r="D1487" i="33"/>
  <c r="B1487" i="33"/>
  <c r="E1486" i="33"/>
  <c r="D1486" i="33"/>
  <c r="B1486" i="33"/>
  <c r="E1485" i="33"/>
  <c r="D1485" i="33"/>
  <c r="B1485" i="33"/>
  <c r="E1484" i="33"/>
  <c r="D1484" i="33"/>
  <c r="B1484" i="33"/>
  <c r="E1483" i="33"/>
  <c r="D1483" i="33"/>
  <c r="B1483" i="33"/>
  <c r="E1482" i="33"/>
  <c r="D1482" i="33"/>
  <c r="B1482" i="33"/>
  <c r="E1481" i="33"/>
  <c r="D1481" i="33"/>
  <c r="B1481" i="33"/>
  <c r="E1480" i="33"/>
  <c r="D1480" i="33"/>
  <c r="B1480" i="33"/>
  <c r="A1480" i="33" s="1"/>
  <c r="E1479" i="33"/>
  <c r="D1479" i="33"/>
  <c r="B1479" i="33"/>
  <c r="E1478" i="33"/>
  <c r="D1478" i="33"/>
  <c r="B1478" i="33"/>
  <c r="E1477" i="33"/>
  <c r="D1477" i="33"/>
  <c r="B1477" i="33"/>
  <c r="E1476" i="33"/>
  <c r="D1476" i="33"/>
  <c r="B1476" i="33"/>
  <c r="E1475" i="33"/>
  <c r="D1475" i="33"/>
  <c r="B1475" i="33"/>
  <c r="E1474" i="33"/>
  <c r="D1474" i="33"/>
  <c r="B1474" i="33"/>
  <c r="E1473" i="33"/>
  <c r="D1473" i="33"/>
  <c r="B1473" i="33"/>
  <c r="E1472" i="33"/>
  <c r="D1472" i="33"/>
  <c r="B1472" i="33"/>
  <c r="A1472" i="33" s="1"/>
  <c r="E1471" i="33"/>
  <c r="D1471" i="33"/>
  <c r="B1471" i="33"/>
  <c r="E1470" i="33"/>
  <c r="D1470" i="33"/>
  <c r="B1470" i="33"/>
  <c r="E1469" i="33"/>
  <c r="D1469" i="33"/>
  <c r="B1469" i="33"/>
  <c r="E1468" i="33"/>
  <c r="D1468" i="33"/>
  <c r="B1468" i="33"/>
  <c r="E1467" i="33"/>
  <c r="D1467" i="33"/>
  <c r="B1467" i="33"/>
  <c r="E1466" i="33"/>
  <c r="D1466" i="33"/>
  <c r="B1466" i="33"/>
  <c r="E1465" i="33"/>
  <c r="D1465" i="33"/>
  <c r="B1465" i="33"/>
  <c r="E1464" i="33"/>
  <c r="D1464" i="33"/>
  <c r="B1464" i="33"/>
  <c r="A1464" i="33" s="1"/>
  <c r="E1463" i="33"/>
  <c r="D1463" i="33"/>
  <c r="B1463" i="33"/>
  <c r="E1462" i="33"/>
  <c r="D1462" i="33"/>
  <c r="B1462" i="33"/>
  <c r="E1461" i="33"/>
  <c r="D1461" i="33"/>
  <c r="B1461" i="33"/>
  <c r="E1460" i="33"/>
  <c r="D1460" i="33"/>
  <c r="B1460" i="33"/>
  <c r="E1459" i="33"/>
  <c r="D1459" i="33"/>
  <c r="B1459" i="33"/>
  <c r="E1458" i="33"/>
  <c r="D1458" i="33"/>
  <c r="B1458" i="33"/>
  <c r="E1457" i="33"/>
  <c r="D1457" i="33"/>
  <c r="B1457" i="33"/>
  <c r="E1456" i="33"/>
  <c r="D1456" i="33"/>
  <c r="B1456" i="33"/>
  <c r="A1456" i="33" s="1"/>
  <c r="E1455" i="33"/>
  <c r="D1455" i="33"/>
  <c r="B1455" i="33"/>
  <c r="E1454" i="33"/>
  <c r="D1454" i="33"/>
  <c r="B1454" i="33"/>
  <c r="E1453" i="33"/>
  <c r="D1453" i="33"/>
  <c r="B1453" i="33"/>
  <c r="E1452" i="33"/>
  <c r="D1452" i="33"/>
  <c r="B1452" i="33"/>
  <c r="E1451" i="33"/>
  <c r="D1451" i="33"/>
  <c r="B1451" i="33"/>
  <c r="E1450" i="33"/>
  <c r="D1450" i="33"/>
  <c r="B1450" i="33"/>
  <c r="E1449" i="33"/>
  <c r="D1449" i="33"/>
  <c r="B1449" i="33"/>
  <c r="E1448" i="33"/>
  <c r="D1448" i="33"/>
  <c r="B1448" i="33"/>
  <c r="A1448" i="33" s="1"/>
  <c r="E1447" i="33"/>
  <c r="D1447" i="33"/>
  <c r="B1447" i="33"/>
  <c r="E1446" i="33"/>
  <c r="D1446" i="33"/>
  <c r="B1446" i="33"/>
  <c r="E1445" i="33"/>
  <c r="D1445" i="33"/>
  <c r="B1445" i="33"/>
  <c r="E1444" i="33"/>
  <c r="D1444" i="33"/>
  <c r="B1444" i="33"/>
  <c r="E1443" i="33"/>
  <c r="D1443" i="33"/>
  <c r="B1443" i="33"/>
  <c r="E1442" i="33"/>
  <c r="D1442" i="33"/>
  <c r="B1442" i="33"/>
  <c r="E1441" i="33"/>
  <c r="D1441" i="33"/>
  <c r="B1441" i="33"/>
  <c r="E1440" i="33"/>
  <c r="D1440" i="33"/>
  <c r="B1440" i="33"/>
  <c r="A1440" i="33" s="1"/>
  <c r="E1439" i="33"/>
  <c r="D1439" i="33"/>
  <c r="B1439" i="33"/>
  <c r="E1438" i="33"/>
  <c r="D1438" i="33"/>
  <c r="B1438" i="33"/>
  <c r="E1437" i="33"/>
  <c r="D1437" i="33"/>
  <c r="B1437" i="33"/>
  <c r="E1436" i="33"/>
  <c r="D1436" i="33"/>
  <c r="B1436" i="33"/>
  <c r="E1435" i="33"/>
  <c r="D1435" i="33"/>
  <c r="B1435" i="33"/>
  <c r="E1434" i="33"/>
  <c r="D1434" i="33"/>
  <c r="B1434" i="33"/>
  <c r="E1433" i="33"/>
  <c r="D1433" i="33"/>
  <c r="B1433" i="33"/>
  <c r="E1432" i="33"/>
  <c r="D1432" i="33"/>
  <c r="B1432" i="33"/>
  <c r="A1432" i="33" s="1"/>
  <c r="E1431" i="33"/>
  <c r="D1431" i="33"/>
  <c r="B1431" i="33"/>
  <c r="E1430" i="33"/>
  <c r="D1430" i="33"/>
  <c r="B1430" i="33"/>
  <c r="E1429" i="33"/>
  <c r="D1429" i="33"/>
  <c r="B1429" i="33"/>
  <c r="E1428" i="33"/>
  <c r="D1428" i="33"/>
  <c r="B1428" i="33"/>
  <c r="E1427" i="33"/>
  <c r="D1427" i="33"/>
  <c r="B1427" i="33"/>
  <c r="E1426" i="33"/>
  <c r="D1426" i="33"/>
  <c r="B1426" i="33"/>
  <c r="E1425" i="33"/>
  <c r="D1425" i="33"/>
  <c r="B1425" i="33"/>
  <c r="E1424" i="33"/>
  <c r="D1424" i="33"/>
  <c r="B1424" i="33"/>
  <c r="A1424" i="33" s="1"/>
  <c r="E1423" i="33"/>
  <c r="D1423" i="33"/>
  <c r="B1423" i="33"/>
  <c r="E1422" i="33"/>
  <c r="D1422" i="33"/>
  <c r="B1422" i="33"/>
  <c r="E1421" i="33"/>
  <c r="D1421" i="33"/>
  <c r="B1421" i="33"/>
  <c r="E1420" i="33"/>
  <c r="D1420" i="33"/>
  <c r="B1420" i="33"/>
  <c r="E1419" i="33"/>
  <c r="D1419" i="33"/>
  <c r="B1419" i="33"/>
  <c r="E1418" i="33"/>
  <c r="D1418" i="33"/>
  <c r="B1418" i="33"/>
  <c r="E1417" i="33"/>
  <c r="D1417" i="33"/>
  <c r="B1417" i="33"/>
  <c r="E1416" i="33"/>
  <c r="D1416" i="33"/>
  <c r="B1416" i="33"/>
  <c r="A1416" i="33" s="1"/>
  <c r="E1415" i="33"/>
  <c r="D1415" i="33"/>
  <c r="B1415" i="33"/>
  <c r="E1414" i="33"/>
  <c r="D1414" i="33"/>
  <c r="B1414" i="33"/>
  <c r="E1413" i="33"/>
  <c r="D1413" i="33"/>
  <c r="B1413" i="33"/>
  <c r="E1412" i="33"/>
  <c r="D1412" i="33"/>
  <c r="B1412" i="33"/>
  <c r="E1411" i="33"/>
  <c r="D1411" i="33"/>
  <c r="B1411" i="33"/>
  <c r="E1410" i="33"/>
  <c r="D1410" i="33"/>
  <c r="B1410" i="33"/>
  <c r="E1409" i="33"/>
  <c r="D1409" i="33"/>
  <c r="B1409" i="33"/>
  <c r="E1408" i="33"/>
  <c r="D1408" i="33"/>
  <c r="B1408" i="33"/>
  <c r="A1408" i="33" s="1"/>
  <c r="E1407" i="33"/>
  <c r="D1407" i="33"/>
  <c r="B1407" i="33"/>
  <c r="E1406" i="33"/>
  <c r="D1406" i="33"/>
  <c r="B1406" i="33"/>
  <c r="E1405" i="33"/>
  <c r="D1405" i="33"/>
  <c r="B1405" i="33"/>
  <c r="E1404" i="33"/>
  <c r="D1404" i="33"/>
  <c r="B1404" i="33"/>
  <c r="E1403" i="33"/>
  <c r="D1403" i="33"/>
  <c r="B1403" i="33"/>
  <c r="E1402" i="33"/>
  <c r="D1402" i="33"/>
  <c r="B1402" i="33"/>
  <c r="E1401" i="33"/>
  <c r="D1401" i="33"/>
  <c r="B1401" i="33"/>
  <c r="E1400" i="33"/>
  <c r="D1400" i="33"/>
  <c r="B1400" i="33"/>
  <c r="A1400" i="33" s="1"/>
  <c r="E1399" i="33"/>
  <c r="D1399" i="33"/>
  <c r="B1399" i="33"/>
  <c r="E1398" i="33"/>
  <c r="D1398" i="33"/>
  <c r="B1398" i="33"/>
  <c r="E1397" i="33"/>
  <c r="D1397" i="33"/>
  <c r="B1397" i="33"/>
  <c r="E1396" i="33"/>
  <c r="D1396" i="33"/>
  <c r="B1396" i="33"/>
  <c r="E1395" i="33"/>
  <c r="D1395" i="33"/>
  <c r="B1395" i="33"/>
  <c r="E1394" i="33"/>
  <c r="D1394" i="33"/>
  <c r="B1394" i="33"/>
  <c r="E1393" i="33"/>
  <c r="D1393" i="33"/>
  <c r="B1393" i="33"/>
  <c r="E1392" i="33"/>
  <c r="D1392" i="33"/>
  <c r="B1392" i="33"/>
  <c r="A1392" i="33" s="1"/>
  <c r="E1391" i="33"/>
  <c r="D1391" i="33"/>
  <c r="B1391" i="33"/>
  <c r="E1390" i="33"/>
  <c r="D1390" i="33"/>
  <c r="B1390" i="33"/>
  <c r="E1389" i="33"/>
  <c r="D1389" i="33"/>
  <c r="B1389" i="33"/>
  <c r="E1388" i="33"/>
  <c r="D1388" i="33"/>
  <c r="B1388" i="33"/>
  <c r="E1387" i="33"/>
  <c r="D1387" i="33"/>
  <c r="B1387" i="33"/>
  <c r="E1386" i="33"/>
  <c r="D1386" i="33"/>
  <c r="B1386" i="33"/>
  <c r="E1385" i="33"/>
  <c r="D1385" i="33"/>
  <c r="B1385" i="33"/>
  <c r="E1384" i="33"/>
  <c r="D1384" i="33"/>
  <c r="B1384" i="33"/>
  <c r="A1384" i="33" s="1"/>
  <c r="E1383" i="33"/>
  <c r="D1383" i="33"/>
  <c r="B1383" i="33"/>
  <c r="E1382" i="33"/>
  <c r="D1382" i="33"/>
  <c r="B1382" i="33"/>
  <c r="E1381" i="33"/>
  <c r="D1381" i="33"/>
  <c r="B1381" i="33"/>
  <c r="E1380" i="33"/>
  <c r="D1380" i="33"/>
  <c r="B1380" i="33"/>
  <c r="E1379" i="33"/>
  <c r="D1379" i="33"/>
  <c r="B1379" i="33"/>
  <c r="E1378" i="33"/>
  <c r="D1378" i="33"/>
  <c r="B1378" i="33"/>
  <c r="E1377" i="33"/>
  <c r="D1377" i="33"/>
  <c r="B1377" i="33"/>
  <c r="E1376" i="33"/>
  <c r="D1376" i="33"/>
  <c r="B1376" i="33"/>
  <c r="A1376" i="33" s="1"/>
  <c r="E1375" i="33"/>
  <c r="D1375" i="33"/>
  <c r="B1375" i="33"/>
  <c r="E1374" i="33"/>
  <c r="D1374" i="33"/>
  <c r="B1374" i="33"/>
  <c r="E1373" i="33"/>
  <c r="D1373" i="33"/>
  <c r="B1373" i="33"/>
  <c r="E1372" i="33"/>
  <c r="D1372" i="33"/>
  <c r="B1372" i="33"/>
  <c r="E1371" i="33"/>
  <c r="D1371" i="33"/>
  <c r="B1371" i="33"/>
  <c r="E1370" i="33"/>
  <c r="D1370" i="33"/>
  <c r="B1370" i="33"/>
  <c r="E1369" i="33"/>
  <c r="D1369" i="33"/>
  <c r="B1369" i="33"/>
  <c r="E1368" i="33"/>
  <c r="D1368" i="33"/>
  <c r="B1368" i="33"/>
  <c r="A1368" i="33" s="1"/>
  <c r="E1367" i="33"/>
  <c r="D1367" i="33"/>
  <c r="B1367" i="33"/>
  <c r="E1366" i="33"/>
  <c r="D1366" i="33"/>
  <c r="B1366" i="33"/>
  <c r="E1365" i="33"/>
  <c r="D1365" i="33"/>
  <c r="B1365" i="33"/>
  <c r="E1364" i="33"/>
  <c r="D1364" i="33"/>
  <c r="B1364" i="33"/>
  <c r="E1363" i="33"/>
  <c r="D1363" i="33"/>
  <c r="B1363" i="33"/>
  <c r="E1362" i="33"/>
  <c r="D1362" i="33"/>
  <c r="B1362" i="33"/>
  <c r="E1361" i="33"/>
  <c r="D1361" i="33"/>
  <c r="B1361" i="33"/>
  <c r="E1360" i="33"/>
  <c r="D1360" i="33"/>
  <c r="B1360" i="33"/>
  <c r="A1360" i="33" s="1"/>
  <c r="E1359" i="33"/>
  <c r="D1359" i="33"/>
  <c r="B1359" i="33"/>
  <c r="E1358" i="33"/>
  <c r="D1358" i="33"/>
  <c r="B1358" i="33"/>
  <c r="E1357" i="33"/>
  <c r="D1357" i="33"/>
  <c r="B1357" i="33"/>
  <c r="E1356" i="33"/>
  <c r="D1356" i="33"/>
  <c r="B1356" i="33"/>
  <c r="E1355" i="33"/>
  <c r="D1355" i="33"/>
  <c r="B1355" i="33"/>
  <c r="E1354" i="33"/>
  <c r="D1354" i="33"/>
  <c r="B1354" i="33"/>
  <c r="E1353" i="33"/>
  <c r="D1353" i="33"/>
  <c r="B1353" i="33"/>
  <c r="E1352" i="33"/>
  <c r="D1352" i="33"/>
  <c r="B1352" i="33"/>
  <c r="A1352" i="33" s="1"/>
  <c r="E1351" i="33"/>
  <c r="D1351" i="33"/>
  <c r="B1351" i="33"/>
  <c r="E1350" i="33"/>
  <c r="D1350" i="33"/>
  <c r="B1350" i="33"/>
  <c r="E1349" i="33"/>
  <c r="D1349" i="33"/>
  <c r="B1349" i="33"/>
  <c r="E1348" i="33"/>
  <c r="D1348" i="33"/>
  <c r="B1348" i="33"/>
  <c r="E1347" i="33"/>
  <c r="D1347" i="33"/>
  <c r="B1347" i="33"/>
  <c r="E1346" i="33"/>
  <c r="D1346" i="33"/>
  <c r="B1346" i="33"/>
  <c r="E1345" i="33"/>
  <c r="D1345" i="33"/>
  <c r="B1345" i="33"/>
  <c r="E1344" i="33"/>
  <c r="D1344" i="33"/>
  <c r="B1344" i="33"/>
  <c r="A1344" i="33" s="1"/>
  <c r="E1343" i="33"/>
  <c r="D1343" i="33"/>
  <c r="B1343" i="33"/>
  <c r="E1342" i="33"/>
  <c r="D1342" i="33"/>
  <c r="B1342" i="33"/>
  <c r="E1341" i="33"/>
  <c r="D1341" i="33"/>
  <c r="B1341" i="33"/>
  <c r="E1340" i="33"/>
  <c r="D1340" i="33"/>
  <c r="B1340" i="33"/>
  <c r="E1339" i="33"/>
  <c r="D1339" i="33"/>
  <c r="B1339" i="33"/>
  <c r="E1338" i="33"/>
  <c r="D1338" i="33"/>
  <c r="B1338" i="33"/>
  <c r="E1337" i="33"/>
  <c r="D1337" i="33"/>
  <c r="B1337" i="33"/>
  <c r="E1336" i="33"/>
  <c r="D1336" i="33"/>
  <c r="B1336" i="33"/>
  <c r="A1336" i="33" s="1"/>
  <c r="E1335" i="33"/>
  <c r="D1335" i="33"/>
  <c r="B1335" i="33"/>
  <c r="E1334" i="33"/>
  <c r="D1334" i="33"/>
  <c r="B1334" i="33"/>
  <c r="E1333" i="33"/>
  <c r="D1333" i="33"/>
  <c r="B1333" i="33"/>
  <c r="E1332" i="33"/>
  <c r="D1332" i="33"/>
  <c r="B1332" i="33"/>
  <c r="E1331" i="33"/>
  <c r="D1331" i="33"/>
  <c r="B1331" i="33"/>
  <c r="E1330" i="33"/>
  <c r="D1330" i="33"/>
  <c r="B1330" i="33"/>
  <c r="E1329" i="33"/>
  <c r="D1329" i="33"/>
  <c r="B1329" i="33"/>
  <c r="E1328" i="33"/>
  <c r="D1328" i="33"/>
  <c r="B1328" i="33"/>
  <c r="A1328" i="33" s="1"/>
  <c r="E1327" i="33"/>
  <c r="D1327" i="33"/>
  <c r="B1327" i="33"/>
  <c r="E1326" i="33"/>
  <c r="D1326" i="33"/>
  <c r="B1326" i="33"/>
  <c r="E1325" i="33"/>
  <c r="D1325" i="33"/>
  <c r="B1325" i="33"/>
  <c r="E1324" i="33"/>
  <c r="D1324" i="33"/>
  <c r="B1324" i="33"/>
  <c r="E1323" i="33"/>
  <c r="D1323" i="33"/>
  <c r="B1323" i="33"/>
  <c r="E1322" i="33"/>
  <c r="D1322" i="33"/>
  <c r="B1322" i="33"/>
  <c r="E1321" i="33"/>
  <c r="D1321" i="33"/>
  <c r="B1321" i="33"/>
  <c r="E1320" i="33"/>
  <c r="D1320" i="33"/>
  <c r="B1320" i="33"/>
  <c r="A1320" i="33" s="1"/>
  <c r="E1319" i="33"/>
  <c r="D1319" i="33"/>
  <c r="B1319" i="33"/>
  <c r="E1318" i="33"/>
  <c r="D1318" i="33"/>
  <c r="B1318" i="33"/>
  <c r="E1317" i="33"/>
  <c r="D1317" i="33"/>
  <c r="B1317" i="33"/>
  <c r="E1316" i="33"/>
  <c r="D1316" i="33"/>
  <c r="B1316" i="33"/>
  <c r="E1315" i="33"/>
  <c r="D1315" i="33"/>
  <c r="B1315" i="33"/>
  <c r="E1314" i="33"/>
  <c r="D1314" i="33"/>
  <c r="B1314" i="33"/>
  <c r="E1313" i="33"/>
  <c r="D1313" i="33"/>
  <c r="B1313" i="33"/>
  <c r="E1312" i="33"/>
  <c r="D1312" i="33"/>
  <c r="B1312" i="33"/>
  <c r="E1311" i="33"/>
  <c r="D1311" i="33"/>
  <c r="B1311" i="33"/>
  <c r="E1310" i="33"/>
  <c r="D1310" i="33"/>
  <c r="B1310" i="33"/>
  <c r="E1309" i="33"/>
  <c r="D1309" i="33"/>
  <c r="B1309" i="33"/>
  <c r="E1308" i="33"/>
  <c r="D1308" i="33"/>
  <c r="B1308" i="33"/>
  <c r="E1307" i="33"/>
  <c r="D1307" i="33"/>
  <c r="B1307" i="33"/>
  <c r="E1306" i="33"/>
  <c r="D1306" i="33"/>
  <c r="B1306" i="33"/>
  <c r="E1305" i="33"/>
  <c r="D1305" i="33"/>
  <c r="B1305" i="33"/>
  <c r="E1304" i="33"/>
  <c r="D1304" i="33"/>
  <c r="B1304" i="33"/>
  <c r="E1303" i="33"/>
  <c r="D1303" i="33"/>
  <c r="B1303" i="33"/>
  <c r="E1302" i="33"/>
  <c r="D1302" i="33"/>
  <c r="B1302" i="33"/>
  <c r="E1301" i="33"/>
  <c r="D1301" i="33"/>
  <c r="B1301" i="33"/>
  <c r="E1300" i="33"/>
  <c r="D1300" i="33"/>
  <c r="B1300" i="33"/>
  <c r="E1299" i="33"/>
  <c r="D1299" i="33"/>
  <c r="B1299" i="33"/>
  <c r="E1298" i="33"/>
  <c r="D1298" i="33"/>
  <c r="B1298" i="33"/>
  <c r="E1297" i="33"/>
  <c r="D1297" i="33"/>
  <c r="B1297" i="33"/>
  <c r="E1296" i="33"/>
  <c r="D1296" i="33"/>
  <c r="B1296" i="33"/>
  <c r="E1295" i="33"/>
  <c r="D1295" i="33"/>
  <c r="B1295" i="33"/>
  <c r="E1294" i="33"/>
  <c r="D1294" i="33"/>
  <c r="B1294" i="33"/>
  <c r="E1293" i="33"/>
  <c r="D1293" i="33"/>
  <c r="B1293" i="33"/>
  <c r="E1292" i="33"/>
  <c r="D1292" i="33"/>
  <c r="B1292" i="33"/>
  <c r="E1291" i="33"/>
  <c r="D1291" i="33"/>
  <c r="B1291" i="33"/>
  <c r="E1290" i="33"/>
  <c r="D1290" i="33"/>
  <c r="B1290" i="33"/>
  <c r="E1289" i="33"/>
  <c r="D1289" i="33"/>
  <c r="B1289" i="33"/>
  <c r="E1288" i="33"/>
  <c r="D1288" i="33"/>
  <c r="B1288" i="33"/>
  <c r="E1287" i="33"/>
  <c r="D1287" i="33"/>
  <c r="B1287" i="33"/>
  <c r="E1286" i="33"/>
  <c r="D1286" i="33"/>
  <c r="B1286" i="33"/>
  <c r="E1285" i="33"/>
  <c r="D1285" i="33"/>
  <c r="B1285" i="33"/>
  <c r="E1284" i="33"/>
  <c r="D1284" i="33"/>
  <c r="B1284" i="33"/>
  <c r="E1283" i="33"/>
  <c r="D1283" i="33"/>
  <c r="B1283" i="33"/>
  <c r="E1282" i="33"/>
  <c r="D1282" i="33"/>
  <c r="B1282" i="33"/>
  <c r="E1281" i="33"/>
  <c r="D1281" i="33"/>
  <c r="B1281" i="33"/>
  <c r="E1280" i="33"/>
  <c r="D1280" i="33"/>
  <c r="B1280" i="33"/>
  <c r="E1279" i="33"/>
  <c r="D1279" i="33"/>
  <c r="B1279" i="33"/>
  <c r="E1278" i="33"/>
  <c r="D1278" i="33"/>
  <c r="B1278" i="33"/>
  <c r="E1277" i="33"/>
  <c r="D1277" i="33"/>
  <c r="B1277" i="33"/>
  <c r="E1276" i="33"/>
  <c r="D1276" i="33"/>
  <c r="B1276" i="33"/>
  <c r="E1275" i="33"/>
  <c r="D1275" i="33"/>
  <c r="B1275" i="33"/>
  <c r="E1274" i="33"/>
  <c r="D1274" i="33"/>
  <c r="B1274" i="33"/>
  <c r="E1273" i="33"/>
  <c r="D1273" i="33"/>
  <c r="B1273" i="33"/>
  <c r="E1272" i="33"/>
  <c r="D1272" i="33"/>
  <c r="B1272" i="33"/>
  <c r="E1271" i="33"/>
  <c r="D1271" i="33"/>
  <c r="B1271" i="33"/>
  <c r="E1270" i="33"/>
  <c r="D1270" i="33"/>
  <c r="B1270" i="33"/>
  <c r="E1269" i="33"/>
  <c r="D1269" i="33"/>
  <c r="B1269" i="33"/>
  <c r="E1268" i="33"/>
  <c r="D1268" i="33"/>
  <c r="B1268" i="33"/>
  <c r="E1267" i="33"/>
  <c r="D1267" i="33"/>
  <c r="B1267" i="33"/>
  <c r="E1266" i="33"/>
  <c r="D1266" i="33"/>
  <c r="B1266" i="33"/>
  <c r="E1265" i="33"/>
  <c r="D1265" i="33"/>
  <c r="B1265" i="33"/>
  <c r="E1264" i="33"/>
  <c r="D1264" i="33"/>
  <c r="B1264" i="33"/>
  <c r="E1263" i="33"/>
  <c r="D1263" i="33"/>
  <c r="B1263" i="33"/>
  <c r="E1262" i="33"/>
  <c r="D1262" i="33"/>
  <c r="B1262" i="33"/>
  <c r="E1261" i="33"/>
  <c r="D1261" i="33"/>
  <c r="B1261" i="33"/>
  <c r="E1260" i="33"/>
  <c r="D1260" i="33"/>
  <c r="B1260" i="33"/>
  <c r="E1259" i="33"/>
  <c r="D1259" i="33"/>
  <c r="B1259" i="33"/>
  <c r="E1258" i="33"/>
  <c r="D1258" i="33"/>
  <c r="B1258" i="33"/>
  <c r="E1257" i="33"/>
  <c r="D1257" i="33"/>
  <c r="B1257" i="33"/>
  <c r="E1256" i="33"/>
  <c r="D1256" i="33"/>
  <c r="B1256" i="33"/>
  <c r="A1256" i="33" s="1"/>
  <c r="E1255" i="33"/>
  <c r="D1255" i="33"/>
  <c r="B1255" i="33"/>
  <c r="E1254" i="33"/>
  <c r="D1254" i="33"/>
  <c r="B1254" i="33"/>
  <c r="E1253" i="33"/>
  <c r="D1253" i="33"/>
  <c r="B1253" i="33"/>
  <c r="A1253" i="33" s="1"/>
  <c r="E1252" i="33"/>
  <c r="D1252" i="33"/>
  <c r="B1252" i="33"/>
  <c r="E1251" i="33"/>
  <c r="D1251" i="33"/>
  <c r="B1251" i="33"/>
  <c r="E1250" i="33"/>
  <c r="D1250" i="33"/>
  <c r="B1250" i="33"/>
  <c r="E1249" i="33"/>
  <c r="D1249" i="33"/>
  <c r="B1249" i="33"/>
  <c r="A1249" i="33" s="1"/>
  <c r="E1248" i="33"/>
  <c r="D1248" i="33"/>
  <c r="B1248" i="33"/>
  <c r="A1248" i="33" s="1"/>
  <c r="E1247" i="33"/>
  <c r="D1247" i="33"/>
  <c r="B1247" i="33"/>
  <c r="E1246" i="33"/>
  <c r="D1246" i="33"/>
  <c r="B1246" i="33"/>
  <c r="E1245" i="33"/>
  <c r="D1245" i="33"/>
  <c r="B1245" i="33"/>
  <c r="A1245" i="33" s="1"/>
  <c r="E1244" i="33"/>
  <c r="D1244" i="33"/>
  <c r="B1244" i="33"/>
  <c r="E1243" i="33"/>
  <c r="D1243" i="33"/>
  <c r="B1243" i="33"/>
  <c r="E1242" i="33"/>
  <c r="D1242" i="33"/>
  <c r="B1242" i="33"/>
  <c r="E1241" i="33"/>
  <c r="D1241" i="33"/>
  <c r="B1241" i="33"/>
  <c r="A1241" i="33" s="1"/>
  <c r="E1240" i="33"/>
  <c r="D1240" i="33"/>
  <c r="B1240" i="33"/>
  <c r="A1240" i="33" s="1"/>
  <c r="E1239" i="33"/>
  <c r="D1239" i="33"/>
  <c r="B1239" i="33"/>
  <c r="E1238" i="33"/>
  <c r="D1238" i="33"/>
  <c r="B1238" i="33"/>
  <c r="E1237" i="33"/>
  <c r="D1237" i="33"/>
  <c r="B1237" i="33"/>
  <c r="E1236" i="33"/>
  <c r="D1236" i="33"/>
  <c r="B1236" i="33"/>
  <c r="A1236" i="33" s="1"/>
  <c r="E1235" i="33"/>
  <c r="D1235" i="33"/>
  <c r="B1235" i="33"/>
  <c r="E1234" i="33"/>
  <c r="D1234" i="33"/>
  <c r="B1234" i="33"/>
  <c r="E1233" i="33"/>
  <c r="D1233" i="33"/>
  <c r="B1233" i="33"/>
  <c r="E1232" i="33"/>
  <c r="D1232" i="33"/>
  <c r="B1232" i="33"/>
  <c r="A1232" i="33" s="1"/>
  <c r="E1231" i="33"/>
  <c r="D1231" i="33"/>
  <c r="B1231" i="33"/>
  <c r="E1230" i="33"/>
  <c r="D1230" i="33"/>
  <c r="B1230" i="33"/>
  <c r="E1229" i="33"/>
  <c r="D1229" i="33"/>
  <c r="B1229" i="33"/>
  <c r="E1228" i="33"/>
  <c r="D1228" i="33"/>
  <c r="B1228" i="33"/>
  <c r="A1228" i="33" s="1"/>
  <c r="E1227" i="33"/>
  <c r="D1227" i="33"/>
  <c r="B1227" i="33"/>
  <c r="E1226" i="33"/>
  <c r="D1226" i="33"/>
  <c r="B1226" i="33"/>
  <c r="E1225" i="33"/>
  <c r="D1225" i="33"/>
  <c r="B1225" i="33"/>
  <c r="E1224" i="33"/>
  <c r="D1224" i="33"/>
  <c r="B1224" i="33"/>
  <c r="A1224" i="33" s="1"/>
  <c r="E1223" i="33"/>
  <c r="D1223" i="33"/>
  <c r="B1223" i="33"/>
  <c r="E1222" i="33"/>
  <c r="D1222" i="33"/>
  <c r="B1222" i="33"/>
  <c r="E1221" i="33"/>
  <c r="D1221" i="33"/>
  <c r="B1221" i="33"/>
  <c r="A1221" i="33" s="1"/>
  <c r="E1220" i="33"/>
  <c r="D1220" i="33"/>
  <c r="B1220" i="33"/>
  <c r="A1220" i="33" s="1"/>
  <c r="E1219" i="33"/>
  <c r="D1219" i="33"/>
  <c r="B1219" i="33"/>
  <c r="E1218" i="33"/>
  <c r="D1218" i="33"/>
  <c r="B1218" i="33"/>
  <c r="E1217" i="33"/>
  <c r="D1217" i="33"/>
  <c r="B1217" i="33"/>
  <c r="A1217" i="33" s="1"/>
  <c r="E1216" i="33"/>
  <c r="D1216" i="33"/>
  <c r="B1216" i="33"/>
  <c r="A1216" i="33" s="1"/>
  <c r="E1215" i="33"/>
  <c r="D1215" i="33"/>
  <c r="B1215" i="33"/>
  <c r="E1214" i="33"/>
  <c r="D1214" i="33"/>
  <c r="B1214" i="33"/>
  <c r="E1213" i="33"/>
  <c r="D1213" i="33"/>
  <c r="B1213" i="33"/>
  <c r="A1213" i="33" s="1"/>
  <c r="E1212" i="33"/>
  <c r="D1212" i="33"/>
  <c r="B1212" i="33"/>
  <c r="A1212" i="33" s="1"/>
  <c r="E1211" i="33"/>
  <c r="D1211" i="33"/>
  <c r="B1211" i="33"/>
  <c r="E1210" i="33"/>
  <c r="D1210" i="33"/>
  <c r="B1210" i="33"/>
  <c r="E1209" i="33"/>
  <c r="D1209" i="33"/>
  <c r="B1209" i="33"/>
  <c r="A1209" i="33" s="1"/>
  <c r="E1208" i="33"/>
  <c r="D1208" i="33"/>
  <c r="B1208" i="33"/>
  <c r="A1208" i="33" s="1"/>
  <c r="E1207" i="33"/>
  <c r="D1207" i="33"/>
  <c r="B1207" i="33"/>
  <c r="E1206" i="33"/>
  <c r="D1206" i="33"/>
  <c r="B1206" i="33"/>
  <c r="E1205" i="33"/>
  <c r="D1205" i="33"/>
  <c r="B1205" i="33"/>
  <c r="E1204" i="33"/>
  <c r="D1204" i="33"/>
  <c r="B1204" i="33"/>
  <c r="A1204" i="33" s="1"/>
  <c r="E1203" i="33"/>
  <c r="D1203" i="33"/>
  <c r="B1203" i="33"/>
  <c r="E1202" i="33"/>
  <c r="D1202" i="33"/>
  <c r="B1202" i="33"/>
  <c r="E1201" i="33"/>
  <c r="D1201" i="33"/>
  <c r="B1201" i="33"/>
  <c r="E1200" i="33"/>
  <c r="D1200" i="33"/>
  <c r="B1200" i="33"/>
  <c r="A1200" i="33" s="1"/>
  <c r="E1199" i="33"/>
  <c r="D1199" i="33"/>
  <c r="B1199" i="33"/>
  <c r="E1198" i="33"/>
  <c r="D1198" i="33"/>
  <c r="B1198" i="33"/>
  <c r="E1197" i="33"/>
  <c r="D1197" i="33"/>
  <c r="B1197" i="33"/>
  <c r="E1196" i="33"/>
  <c r="D1196" i="33"/>
  <c r="B1196" i="33"/>
  <c r="A1196" i="33" s="1"/>
  <c r="E1195" i="33"/>
  <c r="D1195" i="33"/>
  <c r="B1195" i="33"/>
  <c r="E1194" i="33"/>
  <c r="D1194" i="33"/>
  <c r="B1194" i="33"/>
  <c r="E1193" i="33"/>
  <c r="D1193" i="33"/>
  <c r="B1193" i="33"/>
  <c r="E1192" i="33"/>
  <c r="D1192" i="33"/>
  <c r="B1192" i="33"/>
  <c r="A1192" i="33" s="1"/>
  <c r="E1191" i="33"/>
  <c r="D1191" i="33"/>
  <c r="B1191" i="33"/>
  <c r="E1190" i="33"/>
  <c r="D1190" i="33"/>
  <c r="B1190" i="33"/>
  <c r="E1189" i="33"/>
  <c r="D1189" i="33"/>
  <c r="B1189" i="33"/>
  <c r="A1189" i="33" s="1"/>
  <c r="E1188" i="33"/>
  <c r="D1188" i="33"/>
  <c r="B1188" i="33"/>
  <c r="A1188" i="33" s="1"/>
  <c r="E1187" i="33"/>
  <c r="D1187" i="33"/>
  <c r="B1187" i="33"/>
  <c r="E1186" i="33"/>
  <c r="D1186" i="33"/>
  <c r="B1186" i="33"/>
  <c r="E1185" i="33"/>
  <c r="D1185" i="33"/>
  <c r="B1185" i="33"/>
  <c r="A1185" i="33" s="1"/>
  <c r="E1184" i="33"/>
  <c r="D1184" i="33"/>
  <c r="B1184" i="33"/>
  <c r="A1184" i="33" s="1"/>
  <c r="E1183" i="33"/>
  <c r="D1183" i="33"/>
  <c r="B1183" i="33"/>
  <c r="E1182" i="33"/>
  <c r="D1182" i="33"/>
  <c r="B1182" i="33"/>
  <c r="E1181" i="33"/>
  <c r="D1181" i="33"/>
  <c r="B1181" i="33"/>
  <c r="A1181" i="33" s="1"/>
  <c r="E1180" i="33"/>
  <c r="D1180" i="33"/>
  <c r="B1180" i="33"/>
  <c r="A1180" i="33" s="1"/>
  <c r="E1179" i="33"/>
  <c r="D1179" i="33"/>
  <c r="B1179" i="33"/>
  <c r="E1178" i="33"/>
  <c r="D1178" i="33"/>
  <c r="B1178" i="33"/>
  <c r="E1177" i="33"/>
  <c r="D1177" i="33"/>
  <c r="B1177" i="33"/>
  <c r="A1177" i="33" s="1"/>
  <c r="E1176" i="33"/>
  <c r="D1176" i="33"/>
  <c r="B1176" i="33"/>
  <c r="A1176" i="33" s="1"/>
  <c r="E1175" i="33"/>
  <c r="D1175" i="33"/>
  <c r="B1175" i="33"/>
  <c r="E1174" i="33"/>
  <c r="D1174" i="33"/>
  <c r="B1174" i="33"/>
  <c r="E1173" i="33"/>
  <c r="D1173" i="33"/>
  <c r="B1173" i="33"/>
  <c r="E1172" i="33"/>
  <c r="D1172" i="33"/>
  <c r="B1172" i="33"/>
  <c r="A1172" i="33" s="1"/>
  <c r="E1171" i="33"/>
  <c r="D1171" i="33"/>
  <c r="B1171" i="33"/>
  <c r="E1170" i="33"/>
  <c r="D1170" i="33"/>
  <c r="B1170" i="33"/>
  <c r="E1169" i="33"/>
  <c r="D1169" i="33"/>
  <c r="B1169" i="33"/>
  <c r="E1168" i="33"/>
  <c r="D1168" i="33"/>
  <c r="B1168" i="33"/>
  <c r="A1168" i="33" s="1"/>
  <c r="E1167" i="33"/>
  <c r="D1167" i="33"/>
  <c r="B1167" i="33"/>
  <c r="E1166" i="33"/>
  <c r="D1166" i="33"/>
  <c r="B1166" i="33"/>
  <c r="E1165" i="33"/>
  <c r="D1165" i="33"/>
  <c r="B1165" i="33"/>
  <c r="E1164" i="33"/>
  <c r="D1164" i="33"/>
  <c r="B1164" i="33"/>
  <c r="A1164" i="33" s="1"/>
  <c r="E1163" i="33"/>
  <c r="D1163" i="33"/>
  <c r="B1163" i="33"/>
  <c r="E1162" i="33"/>
  <c r="D1162" i="33"/>
  <c r="B1162" i="33"/>
  <c r="E1161" i="33"/>
  <c r="D1161" i="33"/>
  <c r="B1161" i="33"/>
  <c r="E1160" i="33"/>
  <c r="D1160" i="33"/>
  <c r="B1160" i="33"/>
  <c r="A1160" i="33" s="1"/>
  <c r="E1159" i="33"/>
  <c r="D1159" i="33"/>
  <c r="B1159" i="33"/>
  <c r="E1158" i="33"/>
  <c r="D1158" i="33"/>
  <c r="B1158" i="33"/>
  <c r="E1157" i="33"/>
  <c r="D1157" i="33"/>
  <c r="B1157" i="33"/>
  <c r="A1157" i="33" s="1"/>
  <c r="E1156" i="33"/>
  <c r="D1156" i="33"/>
  <c r="B1156" i="33"/>
  <c r="A1156" i="33" s="1"/>
  <c r="E1155" i="33"/>
  <c r="D1155" i="33"/>
  <c r="B1155" i="33"/>
  <c r="E1154" i="33"/>
  <c r="D1154" i="33"/>
  <c r="B1154" i="33"/>
  <c r="E1153" i="33"/>
  <c r="D1153" i="33"/>
  <c r="B1153" i="33"/>
  <c r="A1153" i="33" s="1"/>
  <c r="E1152" i="33"/>
  <c r="D1152" i="33"/>
  <c r="B1152" i="33"/>
  <c r="A1152" i="33" s="1"/>
  <c r="E1151" i="33"/>
  <c r="D1151" i="33"/>
  <c r="B1151" i="33"/>
  <c r="E1150" i="33"/>
  <c r="D1150" i="33"/>
  <c r="B1150" i="33"/>
  <c r="E1149" i="33"/>
  <c r="D1149" i="33"/>
  <c r="B1149" i="33"/>
  <c r="A1149" i="33" s="1"/>
  <c r="E1148" i="33"/>
  <c r="D1148" i="33"/>
  <c r="B1148" i="33"/>
  <c r="A1148" i="33" s="1"/>
  <c r="E1147" i="33"/>
  <c r="D1147" i="33"/>
  <c r="B1147" i="33"/>
  <c r="E1146" i="33"/>
  <c r="D1146" i="33"/>
  <c r="B1146" i="33"/>
  <c r="E1145" i="33"/>
  <c r="D1145" i="33"/>
  <c r="B1145" i="33"/>
  <c r="A1145" i="33" s="1"/>
  <c r="E1144" i="33"/>
  <c r="D1144" i="33"/>
  <c r="B1144" i="33"/>
  <c r="A1144" i="33" s="1"/>
  <c r="E1143" i="33"/>
  <c r="D1143" i="33"/>
  <c r="B1143" i="33"/>
  <c r="E1142" i="33"/>
  <c r="D1142" i="33"/>
  <c r="B1142" i="33"/>
  <c r="E1141" i="33"/>
  <c r="D1141" i="33"/>
  <c r="B1141" i="33"/>
  <c r="E1140" i="33"/>
  <c r="D1140" i="33"/>
  <c r="B1140" i="33"/>
  <c r="A1140" i="33" s="1"/>
  <c r="E1139" i="33"/>
  <c r="D1139" i="33"/>
  <c r="B1139" i="33"/>
  <c r="E1138" i="33"/>
  <c r="D1138" i="33"/>
  <c r="B1138" i="33"/>
  <c r="E1137" i="33"/>
  <c r="D1137" i="33"/>
  <c r="B1137" i="33"/>
  <c r="E1136" i="33"/>
  <c r="D1136" i="33"/>
  <c r="B1136" i="33"/>
  <c r="A1136" i="33" s="1"/>
  <c r="E1135" i="33"/>
  <c r="D1135" i="33"/>
  <c r="B1135" i="33"/>
  <c r="E1134" i="33"/>
  <c r="D1134" i="33"/>
  <c r="B1134" i="33"/>
  <c r="E1133" i="33"/>
  <c r="D1133" i="33"/>
  <c r="B1133" i="33"/>
  <c r="E1132" i="33"/>
  <c r="D1132" i="33"/>
  <c r="B1132" i="33"/>
  <c r="A1132" i="33" s="1"/>
  <c r="E1131" i="33"/>
  <c r="D1131" i="33"/>
  <c r="B1131" i="33"/>
  <c r="E1130" i="33"/>
  <c r="D1130" i="33"/>
  <c r="B1130" i="33"/>
  <c r="E1129" i="33"/>
  <c r="D1129" i="33"/>
  <c r="B1129" i="33"/>
  <c r="E1128" i="33"/>
  <c r="D1128" i="33"/>
  <c r="B1128" i="33"/>
  <c r="A1128" i="33" s="1"/>
  <c r="E1127" i="33"/>
  <c r="D1127" i="33"/>
  <c r="B1127" i="33"/>
  <c r="E1126" i="33"/>
  <c r="D1126" i="33"/>
  <c r="B1126" i="33"/>
  <c r="E1125" i="33"/>
  <c r="D1125" i="33"/>
  <c r="B1125" i="33"/>
  <c r="A1125" i="33" s="1"/>
  <c r="E1124" i="33"/>
  <c r="D1124" i="33"/>
  <c r="B1124" i="33"/>
  <c r="A1124" i="33" s="1"/>
  <c r="E1123" i="33"/>
  <c r="D1123" i="33"/>
  <c r="B1123" i="33"/>
  <c r="E1122" i="33"/>
  <c r="D1122" i="33"/>
  <c r="B1122" i="33"/>
  <c r="E1121" i="33"/>
  <c r="D1121" i="33"/>
  <c r="B1121" i="33"/>
  <c r="A1121" i="33" s="1"/>
  <c r="E1120" i="33"/>
  <c r="D1120" i="33"/>
  <c r="B1120" i="33"/>
  <c r="A1120" i="33" s="1"/>
  <c r="E1119" i="33"/>
  <c r="D1119" i="33"/>
  <c r="B1119" i="33"/>
  <c r="E1118" i="33"/>
  <c r="D1118" i="33"/>
  <c r="B1118" i="33"/>
  <c r="E1117" i="33"/>
  <c r="D1117" i="33"/>
  <c r="B1117" i="33"/>
  <c r="A1117" i="33" s="1"/>
  <c r="E1116" i="33"/>
  <c r="D1116" i="33"/>
  <c r="B1116" i="33"/>
  <c r="A1116" i="33" s="1"/>
  <c r="E1115" i="33"/>
  <c r="D1115" i="33"/>
  <c r="B1115" i="33"/>
  <c r="E1114" i="33"/>
  <c r="D1114" i="33"/>
  <c r="B1114" i="33"/>
  <c r="E1113" i="33"/>
  <c r="D1113" i="33"/>
  <c r="B1113" i="33"/>
  <c r="A1113" i="33" s="1"/>
  <c r="E1112" i="33"/>
  <c r="D1112" i="33"/>
  <c r="B1112" i="33"/>
  <c r="A1112" i="33" s="1"/>
  <c r="E1111" i="33"/>
  <c r="D1111" i="33"/>
  <c r="B1111" i="33"/>
  <c r="E1110" i="33"/>
  <c r="D1110" i="33"/>
  <c r="B1110" i="33"/>
  <c r="E1109" i="33"/>
  <c r="D1109" i="33"/>
  <c r="B1109" i="33"/>
  <c r="E1108" i="33"/>
  <c r="D1108" i="33"/>
  <c r="B1108" i="33"/>
  <c r="A1108" i="33" s="1"/>
  <c r="E1107" i="33"/>
  <c r="D1107" i="33"/>
  <c r="B1107" i="33"/>
  <c r="E1106" i="33"/>
  <c r="D1106" i="33"/>
  <c r="B1106" i="33"/>
  <c r="E1105" i="33"/>
  <c r="D1105" i="33"/>
  <c r="B1105" i="33"/>
  <c r="E1104" i="33"/>
  <c r="D1104" i="33"/>
  <c r="B1104" i="33"/>
  <c r="A1104" i="33" s="1"/>
  <c r="E1103" i="33"/>
  <c r="D1103" i="33"/>
  <c r="B1103" i="33"/>
  <c r="E1102" i="33"/>
  <c r="D1102" i="33"/>
  <c r="B1102" i="33"/>
  <c r="E1101" i="33"/>
  <c r="D1101" i="33"/>
  <c r="B1101" i="33"/>
  <c r="E1100" i="33"/>
  <c r="D1100" i="33"/>
  <c r="B1100" i="33"/>
  <c r="A1100" i="33" s="1"/>
  <c r="E1099" i="33"/>
  <c r="D1099" i="33"/>
  <c r="B1099" i="33"/>
  <c r="E1098" i="33"/>
  <c r="D1098" i="33"/>
  <c r="B1098" i="33"/>
  <c r="E1097" i="33"/>
  <c r="D1097" i="33"/>
  <c r="B1097" i="33"/>
  <c r="E1096" i="33"/>
  <c r="D1096" i="33"/>
  <c r="B1096" i="33"/>
  <c r="A1096" i="33" s="1"/>
  <c r="E1095" i="33"/>
  <c r="D1095" i="33"/>
  <c r="B1095" i="33"/>
  <c r="E1094" i="33"/>
  <c r="D1094" i="33"/>
  <c r="B1094" i="33"/>
  <c r="E1093" i="33"/>
  <c r="D1093" i="33"/>
  <c r="B1093" i="33"/>
  <c r="A1093" i="33" s="1"/>
  <c r="E1092" i="33"/>
  <c r="D1092" i="33"/>
  <c r="B1092" i="33"/>
  <c r="A1092" i="33" s="1"/>
  <c r="E1091" i="33"/>
  <c r="D1091" i="33"/>
  <c r="B1091" i="33"/>
  <c r="E1090" i="33"/>
  <c r="D1090" i="33"/>
  <c r="B1090" i="33"/>
  <c r="E1089" i="33"/>
  <c r="D1089" i="33"/>
  <c r="B1089" i="33"/>
  <c r="A1089" i="33" s="1"/>
  <c r="E1088" i="33"/>
  <c r="D1088" i="33"/>
  <c r="B1088" i="33"/>
  <c r="A1088" i="33" s="1"/>
  <c r="E1087" i="33"/>
  <c r="D1087" i="33"/>
  <c r="B1087" i="33"/>
  <c r="E1086" i="33"/>
  <c r="D1086" i="33"/>
  <c r="B1086" i="33"/>
  <c r="E1085" i="33"/>
  <c r="D1085" i="33"/>
  <c r="B1085" i="33"/>
  <c r="A1085" i="33" s="1"/>
  <c r="E1084" i="33"/>
  <c r="D1084" i="33"/>
  <c r="B1084" i="33"/>
  <c r="A1084" i="33" s="1"/>
  <c r="E1083" i="33"/>
  <c r="D1083" i="33"/>
  <c r="B1083" i="33"/>
  <c r="E1082" i="33"/>
  <c r="D1082" i="33"/>
  <c r="B1082" i="33"/>
  <c r="E1081" i="33"/>
  <c r="D1081" i="33"/>
  <c r="B1081" i="33"/>
  <c r="A1081" i="33" s="1"/>
  <c r="E1080" i="33"/>
  <c r="D1080" i="33"/>
  <c r="B1080" i="33"/>
  <c r="A1080" i="33" s="1"/>
  <c r="E1079" i="33"/>
  <c r="D1079" i="33"/>
  <c r="B1079" i="33"/>
  <c r="E1078" i="33"/>
  <c r="D1078" i="33"/>
  <c r="B1078" i="33"/>
  <c r="E1077" i="33"/>
  <c r="D1077" i="33"/>
  <c r="B1077" i="33"/>
  <c r="E1076" i="33"/>
  <c r="D1076" i="33"/>
  <c r="B1076" i="33"/>
  <c r="A1076" i="33" s="1"/>
  <c r="E1075" i="33"/>
  <c r="D1075" i="33"/>
  <c r="B1075" i="33"/>
  <c r="E1074" i="33"/>
  <c r="D1074" i="33"/>
  <c r="B1074" i="33"/>
  <c r="E1073" i="33"/>
  <c r="D1073" i="33"/>
  <c r="B1073" i="33"/>
  <c r="E1072" i="33"/>
  <c r="D1072" i="33"/>
  <c r="B1072" i="33"/>
  <c r="A1072" i="33" s="1"/>
  <c r="E1071" i="33"/>
  <c r="D1071" i="33"/>
  <c r="B1071" i="33"/>
  <c r="E1070" i="33"/>
  <c r="D1070" i="33"/>
  <c r="B1070" i="33"/>
  <c r="E1069" i="33"/>
  <c r="D1069" i="33"/>
  <c r="B1069" i="33"/>
  <c r="E1068" i="33"/>
  <c r="D1068" i="33"/>
  <c r="B1068" i="33"/>
  <c r="A1068" i="33" s="1"/>
  <c r="E1067" i="33"/>
  <c r="D1067" i="33"/>
  <c r="B1067" i="33"/>
  <c r="E1066" i="33"/>
  <c r="D1066" i="33"/>
  <c r="B1066" i="33"/>
  <c r="E1065" i="33"/>
  <c r="D1065" i="33"/>
  <c r="B1065" i="33"/>
  <c r="E1064" i="33"/>
  <c r="D1064" i="33"/>
  <c r="B1064" i="33"/>
  <c r="A1064" i="33" s="1"/>
  <c r="E1063" i="33"/>
  <c r="D1063" i="33"/>
  <c r="B1063" i="33"/>
  <c r="E1062" i="33"/>
  <c r="D1062" i="33"/>
  <c r="B1062" i="33"/>
  <c r="E1061" i="33"/>
  <c r="D1061" i="33"/>
  <c r="B1061" i="33"/>
  <c r="A1061" i="33" s="1"/>
  <c r="E1060" i="33"/>
  <c r="D1060" i="33"/>
  <c r="B1060" i="33"/>
  <c r="A1060" i="33" s="1"/>
  <c r="E1059" i="33"/>
  <c r="D1059" i="33"/>
  <c r="B1059" i="33"/>
  <c r="E1058" i="33"/>
  <c r="D1058" i="33"/>
  <c r="B1058" i="33"/>
  <c r="E1057" i="33"/>
  <c r="D1057" i="33"/>
  <c r="B1057" i="33"/>
  <c r="A1057" i="33" s="1"/>
  <c r="E1056" i="33"/>
  <c r="D1056" i="33"/>
  <c r="B1056" i="33"/>
  <c r="A1056" i="33" s="1"/>
  <c r="E1055" i="33"/>
  <c r="D1055" i="33"/>
  <c r="B1055" i="33"/>
  <c r="E1054" i="33"/>
  <c r="D1054" i="33"/>
  <c r="B1054" i="33"/>
  <c r="E1053" i="33"/>
  <c r="D1053" i="33"/>
  <c r="B1053" i="33"/>
  <c r="A1053" i="33" s="1"/>
  <c r="E1052" i="33"/>
  <c r="D1052" i="33"/>
  <c r="B1052" i="33"/>
  <c r="A1052" i="33" s="1"/>
  <c r="E1051" i="33"/>
  <c r="D1051" i="33"/>
  <c r="B1051" i="33"/>
  <c r="E1050" i="33"/>
  <c r="D1050" i="33"/>
  <c r="B1050" i="33"/>
  <c r="E1049" i="33"/>
  <c r="D1049" i="33"/>
  <c r="B1049" i="33"/>
  <c r="A1049" i="33" s="1"/>
  <c r="E1048" i="33"/>
  <c r="D1048" i="33"/>
  <c r="B1048" i="33"/>
  <c r="A1048" i="33" s="1"/>
  <c r="E1047" i="33"/>
  <c r="D1047" i="33"/>
  <c r="B1047" i="33"/>
  <c r="E1046" i="33"/>
  <c r="D1046" i="33"/>
  <c r="B1046" i="33"/>
  <c r="E1045" i="33"/>
  <c r="D1045" i="33"/>
  <c r="B1045" i="33"/>
  <c r="E1044" i="33"/>
  <c r="D1044" i="33"/>
  <c r="B1044" i="33"/>
  <c r="A1044" i="33" s="1"/>
  <c r="E1043" i="33"/>
  <c r="D1043" i="33"/>
  <c r="B1043" i="33"/>
  <c r="E1042" i="33"/>
  <c r="D1042" i="33"/>
  <c r="B1042" i="33"/>
  <c r="E1041" i="33"/>
  <c r="D1041" i="33"/>
  <c r="B1041" i="33"/>
  <c r="E1040" i="33"/>
  <c r="D1040" i="33"/>
  <c r="B1040" i="33"/>
  <c r="A1040" i="33" s="1"/>
  <c r="E1039" i="33"/>
  <c r="D1039" i="33"/>
  <c r="B1039" i="33"/>
  <c r="E1038" i="33"/>
  <c r="D1038" i="33"/>
  <c r="B1038" i="33"/>
  <c r="E1037" i="33"/>
  <c r="D1037" i="33"/>
  <c r="B1037" i="33"/>
  <c r="E1036" i="33"/>
  <c r="D1036" i="33"/>
  <c r="B1036" i="33"/>
  <c r="A1036" i="33" s="1"/>
  <c r="E1035" i="33"/>
  <c r="D1035" i="33"/>
  <c r="B1035" i="33"/>
  <c r="E1034" i="33"/>
  <c r="D1034" i="33"/>
  <c r="B1034" i="33"/>
  <c r="E1033" i="33"/>
  <c r="D1033" i="33"/>
  <c r="B1033" i="33"/>
  <c r="E1032" i="33"/>
  <c r="D1032" i="33"/>
  <c r="B1032" i="33"/>
  <c r="A1032" i="33" s="1"/>
  <c r="E1031" i="33"/>
  <c r="D1031" i="33"/>
  <c r="B1031" i="33"/>
  <c r="E1030" i="33"/>
  <c r="D1030" i="33"/>
  <c r="B1030" i="33"/>
  <c r="E1029" i="33"/>
  <c r="D1029" i="33"/>
  <c r="B1029" i="33"/>
  <c r="A1029" i="33" s="1"/>
  <c r="E1028" i="33"/>
  <c r="D1028" i="33"/>
  <c r="B1028" i="33"/>
  <c r="A1028" i="33" s="1"/>
  <c r="E1027" i="33"/>
  <c r="D1027" i="33"/>
  <c r="B1027" i="33"/>
  <c r="E1026" i="33"/>
  <c r="D1026" i="33"/>
  <c r="B1026" i="33"/>
  <c r="E1025" i="33"/>
  <c r="D1025" i="33"/>
  <c r="B1025" i="33"/>
  <c r="A1025" i="33" s="1"/>
  <c r="E1024" i="33"/>
  <c r="D1024" i="33"/>
  <c r="B1024" i="33"/>
  <c r="A1024" i="33" s="1"/>
  <c r="E1023" i="33"/>
  <c r="D1023" i="33"/>
  <c r="B1023" i="33"/>
  <c r="E1022" i="33"/>
  <c r="D1022" i="33"/>
  <c r="B1022" i="33"/>
  <c r="E1021" i="33"/>
  <c r="D1021" i="33"/>
  <c r="B1021" i="33"/>
  <c r="A1021" i="33" s="1"/>
  <c r="E1020" i="33"/>
  <c r="D1020" i="33"/>
  <c r="B1020" i="33"/>
  <c r="A1020" i="33" s="1"/>
  <c r="E1019" i="33"/>
  <c r="D1019" i="33"/>
  <c r="B1019" i="33"/>
  <c r="E1018" i="33"/>
  <c r="D1018" i="33"/>
  <c r="B1018" i="33"/>
  <c r="E1017" i="33"/>
  <c r="D1017" i="33"/>
  <c r="B1017" i="33"/>
  <c r="A1017" i="33" s="1"/>
  <c r="E1016" i="33"/>
  <c r="D1016" i="33"/>
  <c r="B1016" i="33"/>
  <c r="A1016" i="33" s="1"/>
  <c r="E1015" i="33"/>
  <c r="D1015" i="33"/>
  <c r="B1015" i="33"/>
  <c r="E1014" i="33"/>
  <c r="D1014" i="33"/>
  <c r="B1014" i="33"/>
  <c r="E1013" i="33"/>
  <c r="D1013" i="33"/>
  <c r="B1013" i="33"/>
  <c r="E1012" i="33"/>
  <c r="D1012" i="33"/>
  <c r="B1012" i="33"/>
  <c r="A1012" i="33" s="1"/>
  <c r="E1011" i="33"/>
  <c r="D1011" i="33"/>
  <c r="B1011" i="33"/>
  <c r="E1010" i="33"/>
  <c r="D1010" i="33"/>
  <c r="B1010" i="33"/>
  <c r="E1009" i="33"/>
  <c r="D1009" i="33"/>
  <c r="B1009" i="33"/>
  <c r="E1008" i="33"/>
  <c r="D1008" i="33"/>
  <c r="B1008" i="33"/>
  <c r="A1008" i="33" s="1"/>
  <c r="E1007" i="33"/>
  <c r="D1007" i="33"/>
  <c r="B1007" i="33"/>
  <c r="E1006" i="33"/>
  <c r="D1006" i="33"/>
  <c r="B1006" i="33"/>
  <c r="E1005" i="33"/>
  <c r="D1005" i="33"/>
  <c r="B1005" i="33"/>
  <c r="E1004" i="33"/>
  <c r="D1004" i="33"/>
  <c r="B1004" i="33"/>
  <c r="A1004" i="33" s="1"/>
  <c r="E1003" i="33"/>
  <c r="D1003" i="33"/>
  <c r="B1003" i="33"/>
  <c r="E1002" i="33"/>
  <c r="D1002" i="33"/>
  <c r="B1002" i="33"/>
  <c r="E1001" i="33"/>
  <c r="D1001" i="33"/>
  <c r="B1001" i="33"/>
  <c r="E1000" i="33"/>
  <c r="D1000" i="33"/>
  <c r="B1000" i="33"/>
  <c r="A1000" i="33" s="1"/>
  <c r="E999" i="33"/>
  <c r="D999" i="33"/>
  <c r="B999" i="33"/>
  <c r="E998" i="33"/>
  <c r="D998" i="33"/>
  <c r="B998" i="33"/>
  <c r="E997" i="33"/>
  <c r="D997" i="33"/>
  <c r="B997" i="33"/>
  <c r="A997" i="33" s="1"/>
  <c r="E996" i="33"/>
  <c r="D996" i="33"/>
  <c r="B996" i="33"/>
  <c r="A996" i="33" s="1"/>
  <c r="E995" i="33"/>
  <c r="D995" i="33"/>
  <c r="B995" i="33"/>
  <c r="E994" i="33"/>
  <c r="D994" i="33"/>
  <c r="B994" i="33"/>
  <c r="E993" i="33"/>
  <c r="D993" i="33"/>
  <c r="B993" i="33"/>
  <c r="A993" i="33" s="1"/>
  <c r="E992" i="33"/>
  <c r="D992" i="33"/>
  <c r="B992" i="33"/>
  <c r="A992" i="33" s="1"/>
  <c r="E991" i="33"/>
  <c r="D991" i="33"/>
  <c r="B991" i="33"/>
  <c r="E990" i="33"/>
  <c r="D990" i="33"/>
  <c r="B990" i="33"/>
  <c r="E989" i="33"/>
  <c r="D989" i="33"/>
  <c r="B989" i="33"/>
  <c r="A989" i="33" s="1"/>
  <c r="E988" i="33"/>
  <c r="D988" i="33"/>
  <c r="B988" i="33"/>
  <c r="A988" i="33" s="1"/>
  <c r="E987" i="33"/>
  <c r="D987" i="33"/>
  <c r="B987" i="33"/>
  <c r="E986" i="33"/>
  <c r="D986" i="33"/>
  <c r="B986" i="33"/>
  <c r="E985" i="33"/>
  <c r="D985" i="33"/>
  <c r="B985" i="33"/>
  <c r="A985" i="33" s="1"/>
  <c r="E984" i="33"/>
  <c r="D984" i="33"/>
  <c r="B984" i="33"/>
  <c r="A984" i="33" s="1"/>
  <c r="E983" i="33"/>
  <c r="D983" i="33"/>
  <c r="B983" i="33"/>
  <c r="E982" i="33"/>
  <c r="D982" i="33"/>
  <c r="B982" i="33"/>
  <c r="E981" i="33"/>
  <c r="D981" i="33"/>
  <c r="B981" i="33"/>
  <c r="E980" i="33"/>
  <c r="D980" i="33"/>
  <c r="B980" i="33"/>
  <c r="A980" i="33" s="1"/>
  <c r="E979" i="33"/>
  <c r="D979" i="33"/>
  <c r="B979" i="33"/>
  <c r="E978" i="33"/>
  <c r="D978" i="33"/>
  <c r="B978" i="33"/>
  <c r="E977" i="33"/>
  <c r="D977" i="33"/>
  <c r="B977" i="33"/>
  <c r="E976" i="33"/>
  <c r="D976" i="33"/>
  <c r="B976" i="33"/>
  <c r="A976" i="33" s="1"/>
  <c r="E975" i="33"/>
  <c r="D975" i="33"/>
  <c r="B975" i="33"/>
  <c r="E974" i="33"/>
  <c r="D974" i="33"/>
  <c r="B974" i="33"/>
  <c r="E973" i="33"/>
  <c r="D973" i="33"/>
  <c r="B973" i="33"/>
  <c r="E972" i="33"/>
  <c r="D972" i="33"/>
  <c r="B972" i="33"/>
  <c r="A972" i="33" s="1"/>
  <c r="E971" i="33"/>
  <c r="D971" i="33"/>
  <c r="B971" i="33"/>
  <c r="E970" i="33"/>
  <c r="D970" i="33"/>
  <c r="B970" i="33"/>
  <c r="E969" i="33"/>
  <c r="D969" i="33"/>
  <c r="B969" i="33"/>
  <c r="E968" i="33"/>
  <c r="D968" i="33"/>
  <c r="B968" i="33"/>
  <c r="A968" i="33" s="1"/>
  <c r="E967" i="33"/>
  <c r="D967" i="33"/>
  <c r="B967" i="33"/>
  <c r="E966" i="33"/>
  <c r="D966" i="33"/>
  <c r="B966" i="33"/>
  <c r="E965" i="33"/>
  <c r="D965" i="33"/>
  <c r="B965" i="33"/>
  <c r="A965" i="33" s="1"/>
  <c r="E964" i="33"/>
  <c r="D964" i="33"/>
  <c r="B964" i="33"/>
  <c r="A964" i="33" s="1"/>
  <c r="E963" i="33"/>
  <c r="D963" i="33"/>
  <c r="B963" i="33"/>
  <c r="E962" i="33"/>
  <c r="D962" i="33"/>
  <c r="B962" i="33"/>
  <c r="E961" i="33"/>
  <c r="D961" i="33"/>
  <c r="B961" i="33"/>
  <c r="A961" i="33" s="1"/>
  <c r="E960" i="33"/>
  <c r="D960" i="33"/>
  <c r="B960" i="33"/>
  <c r="A960" i="33" s="1"/>
  <c r="E959" i="33"/>
  <c r="D959" i="33"/>
  <c r="B959" i="33"/>
  <c r="E958" i="33"/>
  <c r="D958" i="33"/>
  <c r="B958" i="33"/>
  <c r="E957" i="33"/>
  <c r="D957" i="33"/>
  <c r="B957" i="33"/>
  <c r="A957" i="33" s="1"/>
  <c r="E956" i="33"/>
  <c r="D956" i="33"/>
  <c r="B956" i="33"/>
  <c r="A956" i="33" s="1"/>
  <c r="E955" i="33"/>
  <c r="D955" i="33"/>
  <c r="B955" i="33"/>
  <c r="E954" i="33"/>
  <c r="D954" i="33"/>
  <c r="B954" i="33"/>
  <c r="E953" i="33"/>
  <c r="D953" i="33"/>
  <c r="B953" i="33"/>
  <c r="A953" i="33" s="1"/>
  <c r="E952" i="33"/>
  <c r="D952" i="33"/>
  <c r="B952" i="33"/>
  <c r="A952" i="33" s="1"/>
  <c r="E951" i="33"/>
  <c r="D951" i="33"/>
  <c r="B951" i="33"/>
  <c r="E950" i="33"/>
  <c r="D950" i="33"/>
  <c r="B950" i="33"/>
  <c r="E949" i="33"/>
  <c r="D949" i="33"/>
  <c r="B949" i="33"/>
  <c r="E948" i="33"/>
  <c r="D948" i="33"/>
  <c r="B948" i="33"/>
  <c r="A948" i="33" s="1"/>
  <c r="E947" i="33"/>
  <c r="D947" i="33"/>
  <c r="B947" i="33"/>
  <c r="E946" i="33"/>
  <c r="D946" i="33"/>
  <c r="B946" i="33"/>
  <c r="E945" i="33"/>
  <c r="D945" i="33"/>
  <c r="B945" i="33"/>
  <c r="E944" i="33"/>
  <c r="D944" i="33"/>
  <c r="B944" i="33"/>
  <c r="A944" i="33" s="1"/>
  <c r="E943" i="33"/>
  <c r="D943" i="33"/>
  <c r="B943" i="33"/>
  <c r="E942" i="33"/>
  <c r="D942" i="33"/>
  <c r="B942" i="33"/>
  <c r="E941" i="33"/>
  <c r="D941" i="33"/>
  <c r="B941" i="33"/>
  <c r="E940" i="33"/>
  <c r="D940" i="33"/>
  <c r="B940" i="33"/>
  <c r="A940" i="33" s="1"/>
  <c r="E939" i="33"/>
  <c r="D939" i="33"/>
  <c r="B939" i="33"/>
  <c r="E938" i="33"/>
  <c r="D938" i="33"/>
  <c r="B938" i="33"/>
  <c r="E937" i="33"/>
  <c r="D937" i="33"/>
  <c r="B937" i="33"/>
  <c r="E936" i="33"/>
  <c r="D936" i="33"/>
  <c r="B936" i="33"/>
  <c r="A936" i="33" s="1"/>
  <c r="E935" i="33"/>
  <c r="D935" i="33"/>
  <c r="B935" i="33"/>
  <c r="E934" i="33"/>
  <c r="D934" i="33"/>
  <c r="B934" i="33"/>
  <c r="E933" i="33"/>
  <c r="D933" i="33"/>
  <c r="B933" i="33"/>
  <c r="A933" i="33" s="1"/>
  <c r="E932" i="33"/>
  <c r="D932" i="33"/>
  <c r="B932" i="33"/>
  <c r="A932" i="33" s="1"/>
  <c r="E931" i="33"/>
  <c r="D931" i="33"/>
  <c r="B931" i="33"/>
  <c r="E930" i="33"/>
  <c r="D930" i="33"/>
  <c r="B930" i="33"/>
  <c r="E929" i="33"/>
  <c r="D929" i="33"/>
  <c r="B929" i="33"/>
  <c r="A929" i="33" s="1"/>
  <c r="E928" i="33"/>
  <c r="D928" i="33"/>
  <c r="B928" i="33"/>
  <c r="A928" i="33" s="1"/>
  <c r="E927" i="33"/>
  <c r="D927" i="33"/>
  <c r="B927" i="33"/>
  <c r="E926" i="33"/>
  <c r="D926" i="33"/>
  <c r="B926" i="33"/>
  <c r="E925" i="33"/>
  <c r="D925" i="33"/>
  <c r="B925" i="33"/>
  <c r="A925" i="33" s="1"/>
  <c r="E924" i="33"/>
  <c r="D924" i="33"/>
  <c r="B924" i="33"/>
  <c r="A924" i="33" s="1"/>
  <c r="E923" i="33"/>
  <c r="D923" i="33"/>
  <c r="B923" i="33"/>
  <c r="E922" i="33"/>
  <c r="D922" i="33"/>
  <c r="B922" i="33"/>
  <c r="E921" i="33"/>
  <c r="D921" i="33"/>
  <c r="B921" i="33"/>
  <c r="A921" i="33" s="1"/>
  <c r="E920" i="33"/>
  <c r="D920" i="33"/>
  <c r="B920" i="33"/>
  <c r="A920" i="33" s="1"/>
  <c r="E919" i="33"/>
  <c r="D919" i="33"/>
  <c r="B919" i="33"/>
  <c r="E918" i="33"/>
  <c r="D918" i="33"/>
  <c r="B918" i="33"/>
  <c r="E917" i="33"/>
  <c r="D917" i="33"/>
  <c r="B917" i="33"/>
  <c r="E916" i="33"/>
  <c r="D916" i="33"/>
  <c r="B916" i="33"/>
  <c r="A916" i="33" s="1"/>
  <c r="E915" i="33"/>
  <c r="D915" i="33"/>
  <c r="B915" i="33"/>
  <c r="E914" i="33"/>
  <c r="D914" i="33"/>
  <c r="B914" i="33"/>
  <c r="E913" i="33"/>
  <c r="D913" i="33"/>
  <c r="B913" i="33"/>
  <c r="E912" i="33"/>
  <c r="D912" i="33"/>
  <c r="B912" i="33"/>
  <c r="A912" i="33" s="1"/>
  <c r="E911" i="33"/>
  <c r="D911" i="33"/>
  <c r="B911" i="33"/>
  <c r="E910" i="33"/>
  <c r="D910" i="33"/>
  <c r="B910" i="33"/>
  <c r="E909" i="33"/>
  <c r="D909" i="33"/>
  <c r="B909" i="33"/>
  <c r="E908" i="33"/>
  <c r="D908" i="33"/>
  <c r="B908" i="33"/>
  <c r="A908" i="33" s="1"/>
  <c r="E907" i="33"/>
  <c r="D907" i="33"/>
  <c r="B907" i="33"/>
  <c r="E906" i="33"/>
  <c r="D906" i="33"/>
  <c r="B906" i="33"/>
  <c r="E905" i="33"/>
  <c r="D905" i="33"/>
  <c r="B905" i="33"/>
  <c r="E904" i="33"/>
  <c r="D904" i="33"/>
  <c r="B904" i="33"/>
  <c r="A904" i="33" s="1"/>
  <c r="E903" i="33"/>
  <c r="D903" i="33"/>
  <c r="B903" i="33"/>
  <c r="E902" i="33"/>
  <c r="D902" i="33"/>
  <c r="B902" i="33"/>
  <c r="E901" i="33"/>
  <c r="D901" i="33"/>
  <c r="B901" i="33"/>
  <c r="A901" i="33" s="1"/>
  <c r="E900" i="33"/>
  <c r="D900" i="33"/>
  <c r="B900" i="33"/>
  <c r="A900" i="33" s="1"/>
  <c r="E899" i="33"/>
  <c r="D899" i="33"/>
  <c r="B899" i="33"/>
  <c r="E898" i="33"/>
  <c r="D898" i="33"/>
  <c r="B898" i="33"/>
  <c r="E897" i="33"/>
  <c r="D897" i="33"/>
  <c r="B897" i="33"/>
  <c r="A897" i="33" s="1"/>
  <c r="E896" i="33"/>
  <c r="D896" i="33"/>
  <c r="B896" i="33"/>
  <c r="A896" i="33" s="1"/>
  <c r="E895" i="33"/>
  <c r="D895" i="33"/>
  <c r="B895" i="33"/>
  <c r="E894" i="33"/>
  <c r="D894" i="33"/>
  <c r="B894" i="33"/>
  <c r="E893" i="33"/>
  <c r="D893" i="33"/>
  <c r="B893" i="33"/>
  <c r="A893" i="33" s="1"/>
  <c r="E892" i="33"/>
  <c r="D892" i="33"/>
  <c r="B892" i="33"/>
  <c r="A892" i="33" s="1"/>
  <c r="E891" i="33"/>
  <c r="D891" i="33"/>
  <c r="B891" i="33"/>
  <c r="E890" i="33"/>
  <c r="D890" i="33"/>
  <c r="B890" i="33"/>
  <c r="E889" i="33"/>
  <c r="D889" i="33"/>
  <c r="B889" i="33"/>
  <c r="A889" i="33" s="1"/>
  <c r="E888" i="33"/>
  <c r="D888" i="33"/>
  <c r="B888" i="33"/>
  <c r="A888" i="33" s="1"/>
  <c r="E887" i="33"/>
  <c r="D887" i="33"/>
  <c r="B887" i="33"/>
  <c r="E886" i="33"/>
  <c r="D886" i="33"/>
  <c r="B886" i="33"/>
  <c r="E885" i="33"/>
  <c r="D885" i="33"/>
  <c r="B885" i="33"/>
  <c r="E884" i="33"/>
  <c r="D884" i="33"/>
  <c r="B884" i="33"/>
  <c r="A884" i="33" s="1"/>
  <c r="E883" i="33"/>
  <c r="D883" i="33"/>
  <c r="B883" i="33"/>
  <c r="E882" i="33"/>
  <c r="D882" i="33"/>
  <c r="B882" i="33"/>
  <c r="E881" i="33"/>
  <c r="D881" i="33"/>
  <c r="B881" i="33"/>
  <c r="E880" i="33"/>
  <c r="D880" i="33"/>
  <c r="B880" i="33"/>
  <c r="A880" i="33" s="1"/>
  <c r="E879" i="33"/>
  <c r="D879" i="33"/>
  <c r="B879" i="33"/>
  <c r="E878" i="33"/>
  <c r="D878" i="33"/>
  <c r="B878" i="33"/>
  <c r="E877" i="33"/>
  <c r="D877" i="33"/>
  <c r="B877" i="33"/>
  <c r="E876" i="33"/>
  <c r="D876" i="33"/>
  <c r="B876" i="33"/>
  <c r="A876" i="33" s="1"/>
  <c r="E875" i="33"/>
  <c r="D875" i="33"/>
  <c r="B875" i="33"/>
  <c r="E874" i="33"/>
  <c r="D874" i="33"/>
  <c r="B874" i="33"/>
  <c r="E873" i="33"/>
  <c r="D873" i="33"/>
  <c r="B873" i="33"/>
  <c r="E872" i="33"/>
  <c r="D872" i="33"/>
  <c r="B872" i="33"/>
  <c r="A872" i="33" s="1"/>
  <c r="E871" i="33"/>
  <c r="D871" i="33"/>
  <c r="B871" i="33"/>
  <c r="E870" i="33"/>
  <c r="D870" i="33"/>
  <c r="B870" i="33"/>
  <c r="E869" i="33"/>
  <c r="D869" i="33"/>
  <c r="B869" i="33"/>
  <c r="A869" i="33" s="1"/>
  <c r="E868" i="33"/>
  <c r="D868" i="33"/>
  <c r="B868" i="33"/>
  <c r="A868" i="33" s="1"/>
  <c r="E867" i="33"/>
  <c r="D867" i="33"/>
  <c r="B867" i="33"/>
  <c r="E866" i="33"/>
  <c r="D866" i="33"/>
  <c r="B866" i="33"/>
  <c r="E865" i="33"/>
  <c r="D865" i="33"/>
  <c r="B865" i="33"/>
  <c r="A865" i="33" s="1"/>
  <c r="E864" i="33"/>
  <c r="D864" i="33"/>
  <c r="B864" i="33"/>
  <c r="A864" i="33" s="1"/>
  <c r="E863" i="33"/>
  <c r="D863" i="33"/>
  <c r="B863" i="33"/>
  <c r="E862" i="33"/>
  <c r="D862" i="33"/>
  <c r="B862" i="33"/>
  <c r="E861" i="33"/>
  <c r="D861" i="33"/>
  <c r="B861" i="33"/>
  <c r="A861" i="33" s="1"/>
  <c r="E860" i="33"/>
  <c r="D860" i="33"/>
  <c r="B860" i="33"/>
  <c r="A860" i="33" s="1"/>
  <c r="E859" i="33"/>
  <c r="D859" i="33"/>
  <c r="B859" i="33"/>
  <c r="E858" i="33"/>
  <c r="D858" i="33"/>
  <c r="B858" i="33"/>
  <c r="E857" i="33"/>
  <c r="D857" i="33"/>
  <c r="B857" i="33"/>
  <c r="A857" i="33" s="1"/>
  <c r="E856" i="33"/>
  <c r="D856" i="33"/>
  <c r="B856" i="33"/>
  <c r="A856" i="33" s="1"/>
  <c r="E855" i="33"/>
  <c r="D855" i="33"/>
  <c r="B855" i="33"/>
  <c r="E854" i="33"/>
  <c r="D854" i="33"/>
  <c r="B854" i="33"/>
  <c r="E853" i="33"/>
  <c r="D853" i="33"/>
  <c r="B853" i="33"/>
  <c r="E852" i="33"/>
  <c r="D852" i="33"/>
  <c r="B852" i="33"/>
  <c r="A852" i="33" s="1"/>
  <c r="E851" i="33"/>
  <c r="D851" i="33"/>
  <c r="B851" i="33"/>
  <c r="E850" i="33"/>
  <c r="D850" i="33"/>
  <c r="B850" i="33"/>
  <c r="E849" i="33"/>
  <c r="D849" i="33"/>
  <c r="B849" i="33"/>
  <c r="E848" i="33"/>
  <c r="D848" i="33"/>
  <c r="B848" i="33"/>
  <c r="A848" i="33" s="1"/>
  <c r="E847" i="33"/>
  <c r="D847" i="33"/>
  <c r="B847" i="33"/>
  <c r="E846" i="33"/>
  <c r="D846" i="33"/>
  <c r="B846" i="33"/>
  <c r="E845" i="33"/>
  <c r="D845" i="33"/>
  <c r="B845" i="33"/>
  <c r="E844" i="33"/>
  <c r="D844" i="33"/>
  <c r="B844" i="33"/>
  <c r="A844" i="33" s="1"/>
  <c r="E843" i="33"/>
  <c r="D843" i="33"/>
  <c r="B843" i="33"/>
  <c r="E842" i="33"/>
  <c r="D842" i="33"/>
  <c r="B842" i="33"/>
  <c r="E841" i="33"/>
  <c r="D841" i="33"/>
  <c r="B841" i="33"/>
  <c r="E840" i="33"/>
  <c r="D840" i="33"/>
  <c r="B840" i="33"/>
  <c r="A840" i="33" s="1"/>
  <c r="E839" i="33"/>
  <c r="D839" i="33"/>
  <c r="B839" i="33"/>
  <c r="E838" i="33"/>
  <c r="D838" i="33"/>
  <c r="B838" i="33"/>
  <c r="E837" i="33"/>
  <c r="D837" i="33"/>
  <c r="B837" i="33"/>
  <c r="A837" i="33" s="1"/>
  <c r="E836" i="33"/>
  <c r="D836" i="33"/>
  <c r="B836" i="33"/>
  <c r="A836" i="33" s="1"/>
  <c r="E835" i="33"/>
  <c r="D835" i="33"/>
  <c r="B835" i="33"/>
  <c r="E834" i="33"/>
  <c r="D834" i="33"/>
  <c r="B834" i="33"/>
  <c r="E833" i="33"/>
  <c r="D833" i="33"/>
  <c r="B833" i="33"/>
  <c r="A833" i="33" s="1"/>
  <c r="E832" i="33"/>
  <c r="D832" i="33"/>
  <c r="B832" i="33"/>
  <c r="A832" i="33" s="1"/>
  <c r="E831" i="33"/>
  <c r="D831" i="33"/>
  <c r="B831" i="33"/>
  <c r="E830" i="33"/>
  <c r="D830" i="33"/>
  <c r="B830" i="33"/>
  <c r="E829" i="33"/>
  <c r="D829" i="33"/>
  <c r="B829" i="33"/>
  <c r="A829" i="33" s="1"/>
  <c r="E828" i="33"/>
  <c r="D828" i="33"/>
  <c r="B828" i="33"/>
  <c r="A828" i="33" s="1"/>
  <c r="E827" i="33"/>
  <c r="D827" i="33"/>
  <c r="B827" i="33"/>
  <c r="E826" i="33"/>
  <c r="D826" i="33"/>
  <c r="B826" i="33"/>
  <c r="E825" i="33"/>
  <c r="D825" i="33"/>
  <c r="B825" i="33"/>
  <c r="A825" i="33" s="1"/>
  <c r="E824" i="33"/>
  <c r="D824" i="33"/>
  <c r="B824" i="33"/>
  <c r="A824" i="33" s="1"/>
  <c r="E823" i="33"/>
  <c r="D823" i="33"/>
  <c r="B823" i="33"/>
  <c r="E822" i="33"/>
  <c r="D822" i="33"/>
  <c r="B822" i="33"/>
  <c r="E821" i="33"/>
  <c r="D821" i="33"/>
  <c r="B821" i="33"/>
  <c r="E820" i="33"/>
  <c r="D820" i="33"/>
  <c r="B820" i="33"/>
  <c r="A820" i="33" s="1"/>
  <c r="E819" i="33"/>
  <c r="D819" i="33"/>
  <c r="B819" i="33"/>
  <c r="E818" i="33"/>
  <c r="D818" i="33"/>
  <c r="B818" i="33"/>
  <c r="E817" i="33"/>
  <c r="D817" i="33"/>
  <c r="B817" i="33"/>
  <c r="E816" i="33"/>
  <c r="D816" i="33"/>
  <c r="B816" i="33"/>
  <c r="A816" i="33" s="1"/>
  <c r="E815" i="33"/>
  <c r="D815" i="33"/>
  <c r="B815" i="33"/>
  <c r="E814" i="33"/>
  <c r="D814" i="33"/>
  <c r="B814" i="33"/>
  <c r="E813" i="33"/>
  <c r="D813" i="33"/>
  <c r="B813" i="33"/>
  <c r="E812" i="33"/>
  <c r="D812" i="33"/>
  <c r="B812" i="33"/>
  <c r="A812" i="33" s="1"/>
  <c r="E811" i="33"/>
  <c r="D811" i="33"/>
  <c r="B811" i="33"/>
  <c r="E810" i="33"/>
  <c r="D810" i="33"/>
  <c r="B810" i="33"/>
  <c r="E809" i="33"/>
  <c r="D809" i="33"/>
  <c r="B809" i="33"/>
  <c r="E808" i="33"/>
  <c r="D808" i="33"/>
  <c r="B808" i="33"/>
  <c r="A808" i="33" s="1"/>
  <c r="E807" i="33"/>
  <c r="D807" i="33"/>
  <c r="B807" i="33"/>
  <c r="E806" i="33"/>
  <c r="D806" i="33"/>
  <c r="B806" i="33"/>
  <c r="E805" i="33"/>
  <c r="D805" i="33"/>
  <c r="B805" i="33"/>
  <c r="A805" i="33" s="1"/>
  <c r="E804" i="33"/>
  <c r="D804" i="33"/>
  <c r="B804" i="33"/>
  <c r="A804" i="33" s="1"/>
  <c r="E803" i="33"/>
  <c r="D803" i="33"/>
  <c r="B803" i="33"/>
  <c r="E802" i="33"/>
  <c r="D802" i="33"/>
  <c r="B802" i="33"/>
  <c r="E801" i="33"/>
  <c r="D801" i="33"/>
  <c r="B801" i="33"/>
  <c r="A801" i="33" s="1"/>
  <c r="E800" i="33"/>
  <c r="D800" i="33"/>
  <c r="B800" i="33"/>
  <c r="A800" i="33" s="1"/>
  <c r="E799" i="33"/>
  <c r="D799" i="33"/>
  <c r="B799" i="33"/>
  <c r="E798" i="33"/>
  <c r="D798" i="33"/>
  <c r="B798" i="33"/>
  <c r="E797" i="33"/>
  <c r="D797" i="33"/>
  <c r="B797" i="33"/>
  <c r="A797" i="33" s="1"/>
  <c r="E796" i="33"/>
  <c r="D796" i="33"/>
  <c r="B796" i="33"/>
  <c r="A796" i="33" s="1"/>
  <c r="E795" i="33"/>
  <c r="D795" i="33"/>
  <c r="B795" i="33"/>
  <c r="E794" i="33"/>
  <c r="D794" i="33"/>
  <c r="B794" i="33"/>
  <c r="E793" i="33"/>
  <c r="D793" i="33"/>
  <c r="B793" i="33"/>
  <c r="A793" i="33" s="1"/>
  <c r="E792" i="33"/>
  <c r="D792" i="33"/>
  <c r="B792" i="33"/>
  <c r="A792" i="33" s="1"/>
  <c r="E791" i="33"/>
  <c r="D791" i="33"/>
  <c r="B791" i="33"/>
  <c r="E790" i="33"/>
  <c r="D790" i="33"/>
  <c r="B790" i="33"/>
  <c r="E789" i="33"/>
  <c r="D789" i="33"/>
  <c r="B789" i="33"/>
  <c r="E788" i="33"/>
  <c r="D788" i="33"/>
  <c r="B788" i="33"/>
  <c r="A788" i="33" s="1"/>
  <c r="E787" i="33"/>
  <c r="D787" i="33"/>
  <c r="B787" i="33"/>
  <c r="E786" i="33"/>
  <c r="D786" i="33"/>
  <c r="B786" i="33"/>
  <c r="E785" i="33"/>
  <c r="D785" i="33"/>
  <c r="B785" i="33"/>
  <c r="E784" i="33"/>
  <c r="D784" i="33"/>
  <c r="B784" i="33"/>
  <c r="A784" i="33" s="1"/>
  <c r="E783" i="33"/>
  <c r="D783" i="33"/>
  <c r="B783" i="33"/>
  <c r="E782" i="33"/>
  <c r="D782" i="33"/>
  <c r="B782" i="33"/>
  <c r="E781" i="33"/>
  <c r="D781" i="33"/>
  <c r="B781" i="33"/>
  <c r="E780" i="33"/>
  <c r="D780" i="33"/>
  <c r="B780" i="33"/>
  <c r="A780" i="33" s="1"/>
  <c r="E779" i="33"/>
  <c r="D779" i="33"/>
  <c r="B779" i="33"/>
  <c r="E778" i="33"/>
  <c r="D778" i="33"/>
  <c r="B778" i="33"/>
  <c r="E777" i="33"/>
  <c r="D777" i="33"/>
  <c r="B777" i="33"/>
  <c r="E776" i="33"/>
  <c r="D776" i="33"/>
  <c r="B776" i="33"/>
  <c r="A776" i="33" s="1"/>
  <c r="E775" i="33"/>
  <c r="D775" i="33"/>
  <c r="B775" i="33"/>
  <c r="E774" i="33"/>
  <c r="D774" i="33"/>
  <c r="B774" i="33"/>
  <c r="E773" i="33"/>
  <c r="D773" i="33"/>
  <c r="B773" i="33"/>
  <c r="A773" i="33" s="1"/>
  <c r="E772" i="33"/>
  <c r="D772" i="33"/>
  <c r="B772" i="33"/>
  <c r="A772" i="33" s="1"/>
  <c r="E771" i="33"/>
  <c r="D771" i="33"/>
  <c r="B771" i="33"/>
  <c r="E770" i="33"/>
  <c r="D770" i="33"/>
  <c r="B770" i="33"/>
  <c r="E769" i="33"/>
  <c r="D769" i="33"/>
  <c r="B769" i="33"/>
  <c r="A769" i="33" s="1"/>
  <c r="E768" i="33"/>
  <c r="D768" i="33"/>
  <c r="B768" i="33"/>
  <c r="A768" i="33" s="1"/>
  <c r="E767" i="33"/>
  <c r="D767" i="33"/>
  <c r="B767" i="33"/>
  <c r="E766" i="33"/>
  <c r="D766" i="33"/>
  <c r="B766" i="33"/>
  <c r="E765" i="33"/>
  <c r="D765" i="33"/>
  <c r="B765" i="33"/>
  <c r="A765" i="33" s="1"/>
  <c r="E764" i="33"/>
  <c r="D764" i="33"/>
  <c r="B764" i="33"/>
  <c r="A764" i="33" s="1"/>
  <c r="E763" i="33"/>
  <c r="D763" i="33"/>
  <c r="B763" i="33"/>
  <c r="E762" i="33"/>
  <c r="D762" i="33"/>
  <c r="B762" i="33"/>
  <c r="E761" i="33"/>
  <c r="D761" i="33"/>
  <c r="B761" i="33"/>
  <c r="A761" i="33" s="1"/>
  <c r="E760" i="33"/>
  <c r="D760" i="33"/>
  <c r="B760" i="33"/>
  <c r="A760" i="33" s="1"/>
  <c r="E759" i="33"/>
  <c r="D759" i="33"/>
  <c r="B759" i="33"/>
  <c r="E758" i="33"/>
  <c r="D758" i="33"/>
  <c r="B758" i="33"/>
  <c r="E757" i="33"/>
  <c r="D757" i="33"/>
  <c r="B757" i="33"/>
  <c r="E756" i="33"/>
  <c r="D756" i="33"/>
  <c r="B756" i="33"/>
  <c r="A756" i="33" s="1"/>
  <c r="E755" i="33"/>
  <c r="D755" i="33"/>
  <c r="B755" i="33"/>
  <c r="E754" i="33"/>
  <c r="D754" i="33"/>
  <c r="B754" i="33"/>
  <c r="E753" i="33"/>
  <c r="D753" i="33"/>
  <c r="B753" i="33"/>
  <c r="E752" i="33"/>
  <c r="D752" i="33"/>
  <c r="B752" i="33"/>
  <c r="A752" i="33" s="1"/>
  <c r="E751" i="33"/>
  <c r="D751" i="33"/>
  <c r="B751" i="33"/>
  <c r="E750" i="33"/>
  <c r="D750" i="33"/>
  <c r="B750" i="33"/>
  <c r="E749" i="33"/>
  <c r="D749" i="33"/>
  <c r="B749" i="33"/>
  <c r="E748" i="33"/>
  <c r="D748" i="33"/>
  <c r="B748" i="33"/>
  <c r="A748" i="33" s="1"/>
  <c r="E747" i="33"/>
  <c r="D747" i="33"/>
  <c r="B747" i="33"/>
  <c r="E746" i="33"/>
  <c r="D746" i="33"/>
  <c r="B746" i="33"/>
  <c r="E745" i="33"/>
  <c r="D745" i="33"/>
  <c r="B745" i="33"/>
  <c r="E744" i="33"/>
  <c r="D744" i="33"/>
  <c r="B744" i="33"/>
  <c r="A744" i="33" s="1"/>
  <c r="E743" i="33"/>
  <c r="D743" i="33"/>
  <c r="B743" i="33"/>
  <c r="E742" i="33"/>
  <c r="D742" i="33"/>
  <c r="B742" i="33"/>
  <c r="E741" i="33"/>
  <c r="D741" i="33"/>
  <c r="B741" i="33"/>
  <c r="A741" i="33" s="1"/>
  <c r="E740" i="33"/>
  <c r="D740" i="33"/>
  <c r="B740" i="33"/>
  <c r="A740" i="33" s="1"/>
  <c r="E739" i="33"/>
  <c r="D739" i="33"/>
  <c r="B739" i="33"/>
  <c r="E738" i="33"/>
  <c r="D738" i="33"/>
  <c r="B738" i="33"/>
  <c r="E737" i="33"/>
  <c r="D737" i="33"/>
  <c r="B737" i="33"/>
  <c r="A737" i="33" s="1"/>
  <c r="E736" i="33"/>
  <c r="D736" i="33"/>
  <c r="B736" i="33"/>
  <c r="A736" i="33" s="1"/>
  <c r="E735" i="33"/>
  <c r="D735" i="33"/>
  <c r="B735" i="33"/>
  <c r="E734" i="33"/>
  <c r="D734" i="33"/>
  <c r="B734" i="33"/>
  <c r="E733" i="33"/>
  <c r="D733" i="33"/>
  <c r="B733" i="33"/>
  <c r="A733" i="33" s="1"/>
  <c r="E732" i="33"/>
  <c r="D732" i="33"/>
  <c r="B732" i="33"/>
  <c r="A732" i="33" s="1"/>
  <c r="E731" i="33"/>
  <c r="D731" i="33"/>
  <c r="B731" i="33"/>
  <c r="E730" i="33"/>
  <c r="D730" i="33"/>
  <c r="B730" i="33"/>
  <c r="E729" i="33"/>
  <c r="D729" i="33"/>
  <c r="B729" i="33"/>
  <c r="A729" i="33" s="1"/>
  <c r="E728" i="33"/>
  <c r="D728" i="33"/>
  <c r="B728" i="33"/>
  <c r="A728" i="33" s="1"/>
  <c r="E727" i="33"/>
  <c r="D727" i="33"/>
  <c r="B727" i="33"/>
  <c r="E726" i="33"/>
  <c r="D726" i="33"/>
  <c r="B726" i="33"/>
  <c r="E725" i="33"/>
  <c r="D725" i="33"/>
  <c r="B725" i="33"/>
  <c r="E724" i="33"/>
  <c r="D724" i="33"/>
  <c r="B724" i="33"/>
  <c r="A724" i="33" s="1"/>
  <c r="E723" i="33"/>
  <c r="D723" i="33"/>
  <c r="B723" i="33"/>
  <c r="E722" i="33"/>
  <c r="D722" i="33"/>
  <c r="B722" i="33"/>
  <c r="E721" i="33"/>
  <c r="D721" i="33"/>
  <c r="B721" i="33"/>
  <c r="E720" i="33"/>
  <c r="D720" i="33"/>
  <c r="B720" i="33"/>
  <c r="A720" i="33" s="1"/>
  <c r="E719" i="33"/>
  <c r="D719" i="33"/>
  <c r="B719" i="33"/>
  <c r="E718" i="33"/>
  <c r="D718" i="33"/>
  <c r="B718" i="33"/>
  <c r="E717" i="33"/>
  <c r="D717" i="33"/>
  <c r="B717" i="33"/>
  <c r="E716" i="33"/>
  <c r="D716" i="33"/>
  <c r="B716" i="33"/>
  <c r="A716" i="33" s="1"/>
  <c r="E715" i="33"/>
  <c r="D715" i="33"/>
  <c r="B715" i="33"/>
  <c r="E714" i="33"/>
  <c r="D714" i="33"/>
  <c r="B714" i="33"/>
  <c r="E713" i="33"/>
  <c r="D713" i="33"/>
  <c r="B713" i="33"/>
  <c r="E712" i="33"/>
  <c r="D712" i="33"/>
  <c r="B712" i="33"/>
  <c r="A712" i="33" s="1"/>
  <c r="E711" i="33"/>
  <c r="D711" i="33"/>
  <c r="B711" i="33"/>
  <c r="E710" i="33"/>
  <c r="D710" i="33"/>
  <c r="B710" i="33"/>
  <c r="E709" i="33"/>
  <c r="D709" i="33"/>
  <c r="B709" i="33"/>
  <c r="A709" i="33" s="1"/>
  <c r="E708" i="33"/>
  <c r="D708" i="33"/>
  <c r="B708" i="33"/>
  <c r="A708" i="33" s="1"/>
  <c r="E707" i="33"/>
  <c r="D707" i="33"/>
  <c r="B707" i="33"/>
  <c r="E706" i="33"/>
  <c r="D706" i="33"/>
  <c r="B706" i="33"/>
  <c r="E705" i="33"/>
  <c r="D705" i="33"/>
  <c r="B705" i="33"/>
  <c r="A705" i="33" s="1"/>
  <c r="E704" i="33"/>
  <c r="D704" i="33"/>
  <c r="B704" i="33"/>
  <c r="A704" i="33" s="1"/>
  <c r="E703" i="33"/>
  <c r="D703" i="33"/>
  <c r="B703" i="33"/>
  <c r="E702" i="33"/>
  <c r="D702" i="33"/>
  <c r="B702" i="33"/>
  <c r="E701" i="33"/>
  <c r="D701" i="33"/>
  <c r="B701" i="33"/>
  <c r="A701" i="33" s="1"/>
  <c r="E700" i="33"/>
  <c r="D700" i="33"/>
  <c r="B700" i="33"/>
  <c r="A700" i="33" s="1"/>
  <c r="E699" i="33"/>
  <c r="D699" i="33"/>
  <c r="B699" i="33"/>
  <c r="E698" i="33"/>
  <c r="D698" i="33"/>
  <c r="B698" i="33"/>
  <c r="E697" i="33"/>
  <c r="D697" i="33"/>
  <c r="B697" i="33"/>
  <c r="A697" i="33" s="1"/>
  <c r="E696" i="33"/>
  <c r="D696" i="33"/>
  <c r="B696" i="33"/>
  <c r="A696" i="33" s="1"/>
  <c r="E695" i="33"/>
  <c r="D695" i="33"/>
  <c r="B695" i="33"/>
  <c r="E694" i="33"/>
  <c r="D694" i="33"/>
  <c r="B694" i="33"/>
  <c r="E693" i="33"/>
  <c r="D693" i="33"/>
  <c r="B693" i="33"/>
  <c r="E692" i="33"/>
  <c r="D692" i="33"/>
  <c r="B692" i="33"/>
  <c r="A692" i="33" s="1"/>
  <c r="E691" i="33"/>
  <c r="D691" i="33"/>
  <c r="B691" i="33"/>
  <c r="E690" i="33"/>
  <c r="D690" i="33"/>
  <c r="B690" i="33"/>
  <c r="E689" i="33"/>
  <c r="D689" i="33"/>
  <c r="B689" i="33"/>
  <c r="E688" i="33"/>
  <c r="D688" i="33"/>
  <c r="B688" i="33"/>
  <c r="A688" i="33" s="1"/>
  <c r="E687" i="33"/>
  <c r="D687" i="33"/>
  <c r="B687" i="33"/>
  <c r="E686" i="33"/>
  <c r="D686" i="33"/>
  <c r="B686" i="33"/>
  <c r="E685" i="33"/>
  <c r="D685" i="33"/>
  <c r="B685" i="33"/>
  <c r="E684" i="33"/>
  <c r="D684" i="33"/>
  <c r="B684" i="33"/>
  <c r="A684" i="33" s="1"/>
  <c r="E683" i="33"/>
  <c r="D683" i="33"/>
  <c r="B683" i="33"/>
  <c r="E682" i="33"/>
  <c r="D682" i="33"/>
  <c r="B682" i="33"/>
  <c r="E681" i="33"/>
  <c r="D681" i="33"/>
  <c r="B681" i="33"/>
  <c r="E680" i="33"/>
  <c r="D680" i="33"/>
  <c r="B680" i="33"/>
  <c r="A680" i="33" s="1"/>
  <c r="E679" i="33"/>
  <c r="D679" i="33"/>
  <c r="B679" i="33"/>
  <c r="E678" i="33"/>
  <c r="D678" i="33"/>
  <c r="B678" i="33"/>
  <c r="E677" i="33"/>
  <c r="D677" i="33"/>
  <c r="B677" i="33"/>
  <c r="A677" i="33" s="1"/>
  <c r="E676" i="33"/>
  <c r="D676" i="33"/>
  <c r="B676" i="33"/>
  <c r="A676" i="33" s="1"/>
  <c r="E675" i="33"/>
  <c r="D675" i="33"/>
  <c r="B675" i="33"/>
  <c r="E674" i="33"/>
  <c r="D674" i="33"/>
  <c r="B674" i="33"/>
  <c r="E673" i="33"/>
  <c r="D673" i="33"/>
  <c r="B673" i="33"/>
  <c r="A673" i="33" s="1"/>
  <c r="E672" i="33"/>
  <c r="D672" i="33"/>
  <c r="B672" i="33"/>
  <c r="A672" i="33" s="1"/>
  <c r="E671" i="33"/>
  <c r="D671" i="33"/>
  <c r="B671" i="33"/>
  <c r="E670" i="33"/>
  <c r="D670" i="33"/>
  <c r="B670" i="33"/>
  <c r="E669" i="33"/>
  <c r="D669" i="33"/>
  <c r="B669" i="33"/>
  <c r="A669" i="33" s="1"/>
  <c r="E668" i="33"/>
  <c r="D668" i="33"/>
  <c r="B668" i="33"/>
  <c r="A668" i="33" s="1"/>
  <c r="E667" i="33"/>
  <c r="D667" i="33"/>
  <c r="B667" i="33"/>
  <c r="E666" i="33"/>
  <c r="D666" i="33"/>
  <c r="B666" i="33"/>
  <c r="E665" i="33"/>
  <c r="D665" i="33"/>
  <c r="B665" i="33"/>
  <c r="A665" i="33" s="1"/>
  <c r="E664" i="33"/>
  <c r="D664" i="33"/>
  <c r="B664" i="33"/>
  <c r="A664" i="33" s="1"/>
  <c r="E663" i="33"/>
  <c r="D663" i="33"/>
  <c r="B663" i="33"/>
  <c r="E662" i="33"/>
  <c r="D662" i="33"/>
  <c r="B662" i="33"/>
  <c r="E661" i="33"/>
  <c r="D661" i="33"/>
  <c r="B661" i="33"/>
  <c r="E660" i="33"/>
  <c r="D660" i="33"/>
  <c r="B660" i="33"/>
  <c r="A660" i="33" s="1"/>
  <c r="E659" i="33"/>
  <c r="D659" i="33"/>
  <c r="B659" i="33"/>
  <c r="E658" i="33"/>
  <c r="D658" i="33"/>
  <c r="B658" i="33"/>
  <c r="E657" i="33"/>
  <c r="D657" i="33"/>
  <c r="B657" i="33"/>
  <c r="A657" i="33" s="1"/>
  <c r="E656" i="33"/>
  <c r="D656" i="33"/>
  <c r="B656" i="33"/>
  <c r="A656" i="33" s="1"/>
  <c r="E655" i="33"/>
  <c r="D655" i="33"/>
  <c r="B655" i="33"/>
  <c r="E654" i="33"/>
  <c r="D654" i="33"/>
  <c r="B654" i="33"/>
  <c r="E653" i="33"/>
  <c r="D653" i="33"/>
  <c r="B653" i="33"/>
  <c r="E652" i="33"/>
  <c r="D652" i="33"/>
  <c r="B652" i="33"/>
  <c r="A652" i="33" s="1"/>
  <c r="E651" i="33"/>
  <c r="D651" i="33"/>
  <c r="B651" i="33"/>
  <c r="E650" i="33"/>
  <c r="D650" i="33"/>
  <c r="B650" i="33"/>
  <c r="E649" i="33"/>
  <c r="D649" i="33"/>
  <c r="B649" i="33"/>
  <c r="A649" i="33" s="1"/>
  <c r="E648" i="33"/>
  <c r="D648" i="33"/>
  <c r="B648" i="33"/>
  <c r="A648" i="33" s="1"/>
  <c r="E647" i="33"/>
  <c r="D647" i="33"/>
  <c r="B647" i="33"/>
  <c r="E646" i="33"/>
  <c r="D646" i="33"/>
  <c r="B646" i="33"/>
  <c r="E645" i="33"/>
  <c r="D645" i="33"/>
  <c r="B645" i="33"/>
  <c r="A645" i="33" s="1"/>
  <c r="E644" i="33"/>
  <c r="D644" i="33"/>
  <c r="B644" i="33"/>
  <c r="E643" i="33"/>
  <c r="D643" i="33"/>
  <c r="B643" i="33"/>
  <c r="E642" i="33"/>
  <c r="D642" i="33"/>
  <c r="B642" i="33"/>
  <c r="E641" i="33"/>
  <c r="D641" i="33"/>
  <c r="B641" i="33"/>
  <c r="A641" i="33" s="1"/>
  <c r="E640" i="33"/>
  <c r="D640" i="33"/>
  <c r="B640" i="33"/>
  <c r="A640" i="33" s="1"/>
  <c r="E639" i="33"/>
  <c r="D639" i="33"/>
  <c r="B639" i="33"/>
  <c r="E638" i="33"/>
  <c r="D638" i="33"/>
  <c r="B638" i="33"/>
  <c r="E637" i="33"/>
  <c r="D637" i="33"/>
  <c r="B637" i="33"/>
  <c r="A637" i="33" s="1"/>
  <c r="E636" i="33"/>
  <c r="D636" i="33"/>
  <c r="B636" i="33"/>
  <c r="A636" i="33" s="1"/>
  <c r="E635" i="33"/>
  <c r="D635" i="33"/>
  <c r="B635" i="33"/>
  <c r="E634" i="33"/>
  <c r="D634" i="33"/>
  <c r="B634" i="33"/>
  <c r="E633" i="33"/>
  <c r="D633" i="33"/>
  <c r="B633" i="33"/>
  <c r="A633" i="33" s="1"/>
  <c r="E632" i="33"/>
  <c r="D632" i="33"/>
  <c r="B632" i="33"/>
  <c r="A632" i="33" s="1"/>
  <c r="E631" i="33"/>
  <c r="D631" i="33"/>
  <c r="B631" i="33"/>
  <c r="E630" i="33"/>
  <c r="D630" i="33"/>
  <c r="B630" i="33"/>
  <c r="E629" i="33"/>
  <c r="D629" i="33"/>
  <c r="B629" i="33"/>
  <c r="E628" i="33"/>
  <c r="D628" i="33"/>
  <c r="B628" i="33"/>
  <c r="A628" i="33" s="1"/>
  <c r="E627" i="33"/>
  <c r="D627" i="33"/>
  <c r="B627" i="33"/>
  <c r="E626" i="33"/>
  <c r="D626" i="33"/>
  <c r="B626" i="33"/>
  <c r="E625" i="33"/>
  <c r="D625" i="33"/>
  <c r="B625" i="33"/>
  <c r="A625" i="33" s="1"/>
  <c r="E624" i="33"/>
  <c r="D624" i="33"/>
  <c r="B624" i="33"/>
  <c r="A624" i="33" s="1"/>
  <c r="E623" i="33"/>
  <c r="D623" i="33"/>
  <c r="B623" i="33"/>
  <c r="E622" i="33"/>
  <c r="D622" i="33"/>
  <c r="B622" i="33"/>
  <c r="E621" i="33"/>
  <c r="D621" i="33"/>
  <c r="B621" i="33"/>
  <c r="E620" i="33"/>
  <c r="D620" i="33"/>
  <c r="B620" i="33"/>
  <c r="A620" i="33" s="1"/>
  <c r="E619" i="33"/>
  <c r="D619" i="33"/>
  <c r="B619" i="33"/>
  <c r="E618" i="33"/>
  <c r="D618" i="33"/>
  <c r="B618" i="33"/>
  <c r="A618" i="33" s="1"/>
  <c r="E617" i="33"/>
  <c r="D617" i="33"/>
  <c r="B617" i="33"/>
  <c r="A617" i="33" s="1"/>
  <c r="E616" i="33"/>
  <c r="D616" i="33"/>
  <c r="B616" i="33"/>
  <c r="A616" i="33" s="1"/>
  <c r="E615" i="33"/>
  <c r="D615" i="33"/>
  <c r="B615" i="33"/>
  <c r="E614" i="33"/>
  <c r="D614" i="33"/>
  <c r="B614" i="33"/>
  <c r="E613" i="33"/>
  <c r="D613" i="33"/>
  <c r="B613" i="33"/>
  <c r="A613" i="33" s="1"/>
  <c r="E612" i="33"/>
  <c r="D612" i="33"/>
  <c r="B612" i="33"/>
  <c r="A612" i="33" s="1"/>
  <c r="E611" i="33"/>
  <c r="D611" i="33"/>
  <c r="B611" i="33"/>
  <c r="E610" i="33"/>
  <c r="D610" i="33"/>
  <c r="B610" i="33"/>
  <c r="A610" i="33" s="1"/>
  <c r="E609" i="33"/>
  <c r="D609" i="33"/>
  <c r="B609" i="33"/>
  <c r="A609" i="33" s="1"/>
  <c r="E608" i="33"/>
  <c r="D608" i="33"/>
  <c r="B608" i="33"/>
  <c r="A608" i="33" s="1"/>
  <c r="E607" i="33"/>
  <c r="D607" i="33"/>
  <c r="B607" i="33"/>
  <c r="E606" i="33"/>
  <c r="D606" i="33"/>
  <c r="B606" i="33"/>
  <c r="E605" i="33"/>
  <c r="D605" i="33"/>
  <c r="B605" i="33"/>
  <c r="E604" i="33"/>
  <c r="D604" i="33"/>
  <c r="B604" i="33"/>
  <c r="A604" i="33" s="1"/>
  <c r="E603" i="33"/>
  <c r="D603" i="33"/>
  <c r="B603" i="33"/>
  <c r="E602" i="33"/>
  <c r="D602" i="33"/>
  <c r="B602" i="33"/>
  <c r="A602" i="33" s="1"/>
  <c r="E601" i="33"/>
  <c r="D601" i="33"/>
  <c r="B601" i="33"/>
  <c r="A601" i="33" s="1"/>
  <c r="E600" i="33"/>
  <c r="D600" i="33"/>
  <c r="B600" i="33"/>
  <c r="A600" i="33" s="1"/>
  <c r="E599" i="33"/>
  <c r="D599" i="33"/>
  <c r="B599" i="33"/>
  <c r="E598" i="33"/>
  <c r="D598" i="33"/>
  <c r="B598" i="33"/>
  <c r="E597" i="33"/>
  <c r="D597" i="33"/>
  <c r="B597" i="33"/>
  <c r="A597" i="33" s="1"/>
  <c r="E596" i="33"/>
  <c r="D596" i="33"/>
  <c r="B596" i="33"/>
  <c r="A596" i="33" s="1"/>
  <c r="E595" i="33"/>
  <c r="D595" i="33"/>
  <c r="B595" i="33"/>
  <c r="E594" i="33"/>
  <c r="D594" i="33"/>
  <c r="B594" i="33"/>
  <c r="A594" i="33" s="1"/>
  <c r="E593" i="33"/>
  <c r="D593" i="33"/>
  <c r="B593" i="33"/>
  <c r="A593" i="33" s="1"/>
  <c r="E592" i="33"/>
  <c r="D592" i="33"/>
  <c r="B592" i="33"/>
  <c r="A592" i="33" s="1"/>
  <c r="E591" i="33"/>
  <c r="D591" i="33"/>
  <c r="B591" i="33"/>
  <c r="E590" i="33"/>
  <c r="D590" i="33"/>
  <c r="B590" i="33"/>
  <c r="A590" i="33" s="1"/>
  <c r="E589" i="33"/>
  <c r="D589" i="33"/>
  <c r="B589" i="33"/>
  <c r="E588" i="33"/>
  <c r="D588" i="33"/>
  <c r="B588" i="33"/>
  <c r="A588" i="33" s="1"/>
  <c r="E587" i="33"/>
  <c r="D587" i="33"/>
  <c r="B587" i="33"/>
  <c r="E586" i="33"/>
  <c r="D586" i="33"/>
  <c r="B586" i="33"/>
  <c r="A586" i="33" s="1"/>
  <c r="E585" i="33"/>
  <c r="D585" i="33"/>
  <c r="B585" i="33"/>
  <c r="A585" i="33" s="1"/>
  <c r="E584" i="33"/>
  <c r="D584" i="33"/>
  <c r="B584" i="33"/>
  <c r="A584" i="33" s="1"/>
  <c r="E583" i="33"/>
  <c r="D583" i="33"/>
  <c r="B583" i="33"/>
  <c r="E582" i="33"/>
  <c r="D582" i="33"/>
  <c r="B582" i="33"/>
  <c r="A582" i="33" s="1"/>
  <c r="E581" i="33"/>
  <c r="D581" i="33"/>
  <c r="B581" i="33"/>
  <c r="E580" i="33"/>
  <c r="D580" i="33"/>
  <c r="B580" i="33"/>
  <c r="A580" i="33" s="1"/>
  <c r="E579" i="33"/>
  <c r="D579" i="33"/>
  <c r="B579" i="33"/>
  <c r="E578" i="33"/>
  <c r="D578" i="33"/>
  <c r="B578" i="33"/>
  <c r="A578" i="33" s="1"/>
  <c r="E577" i="33"/>
  <c r="D577" i="33"/>
  <c r="B577" i="33"/>
  <c r="A577" i="33" s="1"/>
  <c r="E576" i="33"/>
  <c r="D576" i="33"/>
  <c r="B576" i="33"/>
  <c r="A576" i="33" s="1"/>
  <c r="E575" i="33"/>
  <c r="D575" i="33"/>
  <c r="B575" i="33"/>
  <c r="E574" i="33"/>
  <c r="D574" i="33"/>
  <c r="B574" i="33"/>
  <c r="A574" i="33" s="1"/>
  <c r="E573" i="33"/>
  <c r="D573" i="33"/>
  <c r="B573" i="33"/>
  <c r="A573" i="33" s="1"/>
  <c r="E572" i="33"/>
  <c r="D572" i="33"/>
  <c r="B572" i="33"/>
  <c r="A572" i="33" s="1"/>
  <c r="E571" i="33"/>
  <c r="D571" i="33"/>
  <c r="B571" i="33"/>
  <c r="E570" i="33"/>
  <c r="D570" i="33"/>
  <c r="B570" i="33"/>
  <c r="A570" i="33" s="1"/>
  <c r="E569" i="33"/>
  <c r="D569" i="33"/>
  <c r="B569" i="33"/>
  <c r="A569" i="33" s="1"/>
  <c r="E568" i="33"/>
  <c r="D568" i="33"/>
  <c r="B568" i="33"/>
  <c r="E567" i="33"/>
  <c r="D567" i="33"/>
  <c r="B567" i="33"/>
  <c r="E566" i="33"/>
  <c r="D566" i="33"/>
  <c r="B566" i="33"/>
  <c r="A566" i="33" s="1"/>
  <c r="E565" i="33"/>
  <c r="D565" i="33"/>
  <c r="B565" i="33"/>
  <c r="E564" i="33"/>
  <c r="D564" i="33"/>
  <c r="B564" i="33"/>
  <c r="A564" i="33" s="1"/>
  <c r="E563" i="33"/>
  <c r="D563" i="33"/>
  <c r="B563" i="33"/>
  <c r="E562" i="33"/>
  <c r="D562" i="33"/>
  <c r="B562" i="33"/>
  <c r="A562" i="33" s="1"/>
  <c r="E561" i="33"/>
  <c r="D561" i="33"/>
  <c r="B561" i="33"/>
  <c r="A561" i="33" s="1"/>
  <c r="E560" i="33"/>
  <c r="D560" i="33"/>
  <c r="B560" i="33"/>
  <c r="A560" i="33" s="1"/>
  <c r="E559" i="33"/>
  <c r="D559" i="33"/>
  <c r="B559" i="33"/>
  <c r="E558" i="33"/>
  <c r="D558" i="33"/>
  <c r="B558" i="33"/>
  <c r="A558" i="33" s="1"/>
  <c r="E557" i="33"/>
  <c r="D557" i="33"/>
  <c r="B557" i="33"/>
  <c r="E556" i="33"/>
  <c r="D556" i="33"/>
  <c r="B556" i="33"/>
  <c r="A556" i="33" s="1"/>
  <c r="E555" i="33"/>
  <c r="D555" i="33"/>
  <c r="B555" i="33"/>
  <c r="E554" i="33"/>
  <c r="D554" i="33"/>
  <c r="B554" i="33"/>
  <c r="A554" i="33" s="1"/>
  <c r="E553" i="33"/>
  <c r="D553" i="33"/>
  <c r="B553" i="33"/>
  <c r="A553" i="33" s="1"/>
  <c r="E552" i="33"/>
  <c r="D552" i="33"/>
  <c r="B552" i="33"/>
  <c r="A552" i="33" s="1"/>
  <c r="E551" i="33"/>
  <c r="D551" i="33"/>
  <c r="B551" i="33"/>
  <c r="E550" i="33"/>
  <c r="D550" i="33"/>
  <c r="B550" i="33"/>
  <c r="A550" i="33" s="1"/>
  <c r="E549" i="33"/>
  <c r="D549" i="33"/>
  <c r="B549" i="33"/>
  <c r="A549" i="33" s="1"/>
  <c r="E548" i="33"/>
  <c r="D548" i="33"/>
  <c r="B548" i="33"/>
  <c r="A548" i="33" s="1"/>
  <c r="E547" i="33"/>
  <c r="D547" i="33"/>
  <c r="B547" i="33"/>
  <c r="E546" i="33"/>
  <c r="D546" i="33"/>
  <c r="B546" i="33"/>
  <c r="A546" i="33" s="1"/>
  <c r="E545" i="33"/>
  <c r="D545" i="33"/>
  <c r="B545" i="33"/>
  <c r="A545" i="33" s="1"/>
  <c r="E544" i="33"/>
  <c r="D544" i="33"/>
  <c r="B544" i="33"/>
  <c r="A544" i="33" s="1"/>
  <c r="E543" i="33"/>
  <c r="D543" i="33"/>
  <c r="B543" i="33"/>
  <c r="E542" i="33"/>
  <c r="D542" i="33"/>
  <c r="B542" i="33"/>
  <c r="A542" i="33" s="1"/>
  <c r="E541" i="33"/>
  <c r="D541" i="33"/>
  <c r="B541" i="33"/>
  <c r="A541" i="33" s="1"/>
  <c r="E540" i="33"/>
  <c r="D540" i="33"/>
  <c r="B540" i="33"/>
  <c r="A540" i="33" s="1"/>
  <c r="E539" i="33"/>
  <c r="D539" i="33"/>
  <c r="B539" i="33"/>
  <c r="E538" i="33"/>
  <c r="D538" i="33"/>
  <c r="B538" i="33"/>
  <c r="A538" i="33" s="1"/>
  <c r="E537" i="33"/>
  <c r="D537" i="33"/>
  <c r="B537" i="33"/>
  <c r="A537" i="33" s="1"/>
  <c r="E536" i="33"/>
  <c r="D536" i="33"/>
  <c r="B536" i="33"/>
  <c r="A536" i="33" s="1"/>
  <c r="E535" i="33"/>
  <c r="D535" i="33"/>
  <c r="B535" i="33"/>
  <c r="E534" i="33"/>
  <c r="D534" i="33"/>
  <c r="B534" i="33"/>
  <c r="A534" i="33" s="1"/>
  <c r="E533" i="33"/>
  <c r="D533" i="33"/>
  <c r="B533" i="33"/>
  <c r="E532" i="33"/>
  <c r="D532" i="33"/>
  <c r="B532" i="33"/>
  <c r="A532" i="33" s="1"/>
  <c r="E531" i="33"/>
  <c r="D531" i="33"/>
  <c r="B531" i="33"/>
  <c r="E530" i="33"/>
  <c r="D530" i="33"/>
  <c r="B530" i="33"/>
  <c r="A530" i="33" s="1"/>
  <c r="E529" i="33"/>
  <c r="D529" i="33"/>
  <c r="B529" i="33"/>
  <c r="A529" i="33" s="1"/>
  <c r="E528" i="33"/>
  <c r="D528" i="33"/>
  <c r="B528" i="33"/>
  <c r="A528" i="33" s="1"/>
  <c r="E527" i="33"/>
  <c r="D527" i="33"/>
  <c r="B527" i="33"/>
  <c r="E526" i="33"/>
  <c r="D526" i="33"/>
  <c r="B526" i="33"/>
  <c r="A526" i="33" s="1"/>
  <c r="E525" i="33"/>
  <c r="D525" i="33"/>
  <c r="B525" i="33"/>
  <c r="E524" i="33"/>
  <c r="D524" i="33"/>
  <c r="B524" i="33"/>
  <c r="A524" i="33" s="1"/>
  <c r="E523" i="33"/>
  <c r="D523" i="33"/>
  <c r="B523" i="33"/>
  <c r="E522" i="33"/>
  <c r="D522" i="33"/>
  <c r="B522" i="33"/>
  <c r="A522" i="33" s="1"/>
  <c r="E521" i="33"/>
  <c r="D521" i="33"/>
  <c r="B521" i="33"/>
  <c r="A521" i="33" s="1"/>
  <c r="E520" i="33"/>
  <c r="D520" i="33"/>
  <c r="B520" i="33"/>
  <c r="A520" i="33" s="1"/>
  <c r="E519" i="33"/>
  <c r="D519" i="33"/>
  <c r="B519" i="33"/>
  <c r="E518" i="33"/>
  <c r="D518" i="33"/>
  <c r="B518" i="33"/>
  <c r="A518" i="33" s="1"/>
  <c r="E517" i="33"/>
  <c r="D517" i="33"/>
  <c r="B517" i="33"/>
  <c r="A517" i="33" s="1"/>
  <c r="E516" i="33"/>
  <c r="D516" i="33"/>
  <c r="B516" i="33"/>
  <c r="A516" i="33" s="1"/>
  <c r="E515" i="33"/>
  <c r="D515" i="33"/>
  <c r="B515" i="33"/>
  <c r="E514" i="33"/>
  <c r="D514" i="33"/>
  <c r="B514" i="33"/>
  <c r="A514" i="33" s="1"/>
  <c r="E513" i="33"/>
  <c r="D513" i="33"/>
  <c r="B513" i="33"/>
  <c r="A513" i="33" s="1"/>
  <c r="E512" i="33"/>
  <c r="D512" i="33"/>
  <c r="B512" i="33"/>
  <c r="A512" i="33" s="1"/>
  <c r="E511" i="33"/>
  <c r="D511" i="33"/>
  <c r="B511" i="33"/>
  <c r="E510" i="33"/>
  <c r="D510" i="33"/>
  <c r="B510" i="33"/>
  <c r="A510" i="33" s="1"/>
  <c r="E509" i="33"/>
  <c r="D509" i="33"/>
  <c r="B509" i="33"/>
  <c r="A509" i="33" s="1"/>
  <c r="E508" i="33"/>
  <c r="D508" i="33"/>
  <c r="B508" i="33"/>
  <c r="A508" i="33" s="1"/>
  <c r="E507" i="33"/>
  <c r="D507" i="33"/>
  <c r="B507" i="33"/>
  <c r="E506" i="33"/>
  <c r="D506" i="33"/>
  <c r="B506" i="33"/>
  <c r="A506" i="33" s="1"/>
  <c r="E505" i="33"/>
  <c r="D505" i="33"/>
  <c r="B505" i="33"/>
  <c r="A505" i="33" s="1"/>
  <c r="E504" i="33"/>
  <c r="D504" i="33"/>
  <c r="B504" i="33"/>
  <c r="A504" i="33" s="1"/>
  <c r="E503" i="33"/>
  <c r="D503" i="33"/>
  <c r="B503" i="33"/>
  <c r="E502" i="33"/>
  <c r="D502" i="33"/>
  <c r="B502" i="33"/>
  <c r="A502" i="33" s="1"/>
  <c r="E501" i="33"/>
  <c r="D501" i="33"/>
  <c r="B501" i="33"/>
  <c r="E500" i="33"/>
  <c r="D500" i="33"/>
  <c r="B500" i="33"/>
  <c r="A500" i="33" s="1"/>
  <c r="E499" i="33"/>
  <c r="D499" i="33"/>
  <c r="B499" i="33"/>
  <c r="E498" i="33"/>
  <c r="D498" i="33"/>
  <c r="B498" i="33"/>
  <c r="A498" i="33" s="1"/>
  <c r="E497" i="33"/>
  <c r="D497" i="33"/>
  <c r="B497" i="33"/>
  <c r="A497" i="33" s="1"/>
  <c r="E496" i="33"/>
  <c r="D496" i="33"/>
  <c r="B496" i="33"/>
  <c r="A496" i="33" s="1"/>
  <c r="E495" i="33"/>
  <c r="D495" i="33"/>
  <c r="B495" i="33"/>
  <c r="E494" i="33"/>
  <c r="D494" i="33"/>
  <c r="B494" i="33"/>
  <c r="A494" i="33" s="1"/>
  <c r="E493" i="33"/>
  <c r="D493" i="33"/>
  <c r="B493" i="33"/>
  <c r="E492" i="33"/>
  <c r="D492" i="33"/>
  <c r="B492" i="33"/>
  <c r="A492" i="33" s="1"/>
  <c r="E491" i="33"/>
  <c r="D491" i="33"/>
  <c r="B491" i="33"/>
  <c r="E490" i="33"/>
  <c r="D490" i="33"/>
  <c r="B490" i="33"/>
  <c r="A490" i="33" s="1"/>
  <c r="E489" i="33"/>
  <c r="D489" i="33"/>
  <c r="B489" i="33"/>
  <c r="A489" i="33" s="1"/>
  <c r="E488" i="33"/>
  <c r="D488" i="33"/>
  <c r="B488" i="33"/>
  <c r="A488" i="33" s="1"/>
  <c r="E487" i="33"/>
  <c r="D487" i="33"/>
  <c r="B487" i="33"/>
  <c r="E486" i="33"/>
  <c r="D486" i="33"/>
  <c r="B486" i="33"/>
  <c r="A486" i="33" s="1"/>
  <c r="E485" i="33"/>
  <c r="D485" i="33"/>
  <c r="B485" i="33"/>
  <c r="A485" i="33" s="1"/>
  <c r="E484" i="33"/>
  <c r="D484" i="33"/>
  <c r="B484" i="33"/>
  <c r="A484" i="33" s="1"/>
  <c r="E483" i="33"/>
  <c r="D483" i="33"/>
  <c r="B483" i="33"/>
  <c r="E482" i="33"/>
  <c r="D482" i="33"/>
  <c r="B482" i="33"/>
  <c r="A482" i="33" s="1"/>
  <c r="E481" i="33"/>
  <c r="D481" i="33"/>
  <c r="B481" i="33"/>
  <c r="A481" i="33" s="1"/>
  <c r="E480" i="33"/>
  <c r="D480" i="33"/>
  <c r="B480" i="33"/>
  <c r="A480" i="33" s="1"/>
  <c r="E479" i="33"/>
  <c r="D479" i="33"/>
  <c r="B479" i="33"/>
  <c r="E478" i="33"/>
  <c r="D478" i="33"/>
  <c r="B478" i="33"/>
  <c r="A478" i="33" s="1"/>
  <c r="E477" i="33"/>
  <c r="D477" i="33"/>
  <c r="B477" i="33"/>
  <c r="A477" i="33" s="1"/>
  <c r="E476" i="33"/>
  <c r="D476" i="33"/>
  <c r="B476" i="33"/>
  <c r="A476" i="33" s="1"/>
  <c r="E475" i="33"/>
  <c r="D475" i="33"/>
  <c r="B475" i="33"/>
  <c r="E474" i="33"/>
  <c r="D474" i="33"/>
  <c r="B474" i="33"/>
  <c r="A474" i="33" s="1"/>
  <c r="E473" i="33"/>
  <c r="D473" i="33"/>
  <c r="B473" i="33"/>
  <c r="A473" i="33" s="1"/>
  <c r="E472" i="33"/>
  <c r="D472" i="33"/>
  <c r="B472" i="33"/>
  <c r="A472" i="33" s="1"/>
  <c r="E471" i="33"/>
  <c r="D471" i="33"/>
  <c r="B471" i="33"/>
  <c r="E470" i="33"/>
  <c r="D470" i="33"/>
  <c r="B470" i="33"/>
  <c r="A470" i="33" s="1"/>
  <c r="E469" i="33"/>
  <c r="D469" i="33"/>
  <c r="B469" i="33"/>
  <c r="E468" i="33"/>
  <c r="D468" i="33"/>
  <c r="B468" i="33"/>
  <c r="A468" i="33" s="1"/>
  <c r="E467" i="33"/>
  <c r="D467" i="33"/>
  <c r="B467" i="33"/>
  <c r="E466" i="33"/>
  <c r="D466" i="33"/>
  <c r="B466" i="33"/>
  <c r="A466" i="33" s="1"/>
  <c r="E465" i="33"/>
  <c r="D465" i="33"/>
  <c r="B465" i="33"/>
  <c r="A465" i="33" s="1"/>
  <c r="E464" i="33"/>
  <c r="D464" i="33"/>
  <c r="B464" i="33"/>
  <c r="E463" i="33"/>
  <c r="D463" i="33"/>
  <c r="B463" i="33"/>
  <c r="E462" i="33"/>
  <c r="D462" i="33"/>
  <c r="B462" i="33"/>
  <c r="A462" i="33" s="1"/>
  <c r="E461" i="33"/>
  <c r="D461" i="33"/>
  <c r="B461" i="33"/>
  <c r="A461" i="33" s="1"/>
  <c r="E460" i="33"/>
  <c r="D460" i="33"/>
  <c r="B460" i="33"/>
  <c r="A460" i="33" s="1"/>
  <c r="E459" i="33"/>
  <c r="D459" i="33"/>
  <c r="B459" i="33"/>
  <c r="E458" i="33"/>
  <c r="D458" i="33"/>
  <c r="B458" i="33"/>
  <c r="A458" i="33" s="1"/>
  <c r="E457" i="33"/>
  <c r="D457" i="33"/>
  <c r="B457" i="33"/>
  <c r="A457" i="33" s="1"/>
  <c r="E456" i="33"/>
  <c r="D456" i="33"/>
  <c r="B456" i="33"/>
  <c r="A456" i="33" s="1"/>
  <c r="E455" i="33"/>
  <c r="D455" i="33"/>
  <c r="B455" i="33"/>
  <c r="E454" i="33"/>
  <c r="D454" i="33"/>
  <c r="B454" i="33"/>
  <c r="A454" i="33" s="1"/>
  <c r="E453" i="33"/>
  <c r="D453" i="33"/>
  <c r="B453" i="33"/>
  <c r="A453" i="33" s="1"/>
  <c r="E452" i="33"/>
  <c r="D452" i="33"/>
  <c r="B452" i="33"/>
  <c r="A452" i="33" s="1"/>
  <c r="E451" i="33"/>
  <c r="D451" i="33"/>
  <c r="B451" i="33"/>
  <c r="E450" i="33"/>
  <c r="D450" i="33"/>
  <c r="B450" i="33"/>
  <c r="A450" i="33" s="1"/>
  <c r="E449" i="33"/>
  <c r="D449" i="33"/>
  <c r="B449" i="33"/>
  <c r="A449" i="33" s="1"/>
  <c r="E448" i="33"/>
  <c r="D448" i="33"/>
  <c r="B448" i="33"/>
  <c r="A448" i="33" s="1"/>
  <c r="E447" i="33"/>
  <c r="D447" i="33"/>
  <c r="B447" i="33"/>
  <c r="E446" i="33"/>
  <c r="D446" i="33"/>
  <c r="B446" i="33"/>
  <c r="A446" i="33" s="1"/>
  <c r="E445" i="33"/>
  <c r="D445" i="33"/>
  <c r="B445" i="33"/>
  <c r="E444" i="33"/>
  <c r="D444" i="33"/>
  <c r="B444" i="33"/>
  <c r="A444" i="33" s="1"/>
  <c r="E443" i="33"/>
  <c r="D443" i="33"/>
  <c r="B443" i="33"/>
  <c r="E442" i="33"/>
  <c r="D442" i="33"/>
  <c r="B442" i="33"/>
  <c r="A442" i="33" s="1"/>
  <c r="E441" i="33"/>
  <c r="D441" i="33"/>
  <c r="B441" i="33"/>
  <c r="A441" i="33" s="1"/>
  <c r="E440" i="33"/>
  <c r="D440" i="33"/>
  <c r="B440" i="33"/>
  <c r="A440" i="33" s="1"/>
  <c r="E439" i="33"/>
  <c r="D439" i="33"/>
  <c r="B439" i="33"/>
  <c r="E438" i="33"/>
  <c r="D438" i="33"/>
  <c r="B438" i="33"/>
  <c r="A438" i="33" s="1"/>
  <c r="E437" i="33"/>
  <c r="D437" i="33"/>
  <c r="B437" i="33"/>
  <c r="A437" i="33" s="1"/>
  <c r="E436" i="33"/>
  <c r="D436" i="33"/>
  <c r="B436" i="33"/>
  <c r="A436" i="33" s="1"/>
  <c r="E435" i="33"/>
  <c r="D435" i="33"/>
  <c r="B435" i="33"/>
  <c r="E434" i="33"/>
  <c r="D434" i="33"/>
  <c r="B434" i="33"/>
  <c r="A434" i="33" s="1"/>
  <c r="E433" i="33"/>
  <c r="D433" i="33"/>
  <c r="B433" i="33"/>
  <c r="A433" i="33" s="1"/>
  <c r="E432" i="33"/>
  <c r="D432" i="33"/>
  <c r="B432" i="33"/>
  <c r="A432" i="33" s="1"/>
  <c r="E431" i="33"/>
  <c r="D431" i="33"/>
  <c r="B431" i="33"/>
  <c r="E430" i="33"/>
  <c r="D430" i="33"/>
  <c r="B430" i="33"/>
  <c r="A430" i="33" s="1"/>
  <c r="E429" i="33"/>
  <c r="D429" i="33"/>
  <c r="B429" i="33"/>
  <c r="A429" i="33" s="1"/>
  <c r="E428" i="33"/>
  <c r="D428" i="33"/>
  <c r="B428" i="33"/>
  <c r="A428" i="33" s="1"/>
  <c r="E427" i="33"/>
  <c r="D427" i="33"/>
  <c r="B427" i="33"/>
  <c r="E426" i="33"/>
  <c r="D426" i="33"/>
  <c r="B426" i="33"/>
  <c r="A426" i="33" s="1"/>
  <c r="E425" i="33"/>
  <c r="D425" i="33"/>
  <c r="B425" i="33"/>
  <c r="A425" i="33" s="1"/>
  <c r="E424" i="33"/>
  <c r="D424" i="33"/>
  <c r="B424" i="33"/>
  <c r="A424" i="33" s="1"/>
  <c r="E423" i="33"/>
  <c r="D423" i="33"/>
  <c r="B423" i="33"/>
  <c r="E422" i="33"/>
  <c r="D422" i="33"/>
  <c r="B422" i="33"/>
  <c r="A422" i="33" s="1"/>
  <c r="E421" i="33"/>
  <c r="D421" i="33"/>
  <c r="B421" i="33"/>
  <c r="A421" i="33" s="1"/>
  <c r="E420" i="33"/>
  <c r="D420" i="33"/>
  <c r="B420" i="33"/>
  <c r="E419" i="33"/>
  <c r="D419" i="33"/>
  <c r="B419" i="33"/>
  <c r="E418" i="33"/>
  <c r="D418" i="33"/>
  <c r="B418" i="33"/>
  <c r="A418" i="33" s="1"/>
  <c r="E417" i="33"/>
  <c r="D417" i="33"/>
  <c r="B417" i="33"/>
  <c r="E416" i="33"/>
  <c r="D416" i="33"/>
  <c r="B416" i="33"/>
  <c r="A416" i="33" s="1"/>
  <c r="E415" i="33"/>
  <c r="D415" i="33"/>
  <c r="B415" i="33"/>
  <c r="E414" i="33"/>
  <c r="D414" i="33"/>
  <c r="B414" i="33"/>
  <c r="A414" i="33" s="1"/>
  <c r="E413" i="33"/>
  <c r="D413" i="33"/>
  <c r="B413" i="33"/>
  <c r="A413" i="33" s="1"/>
  <c r="E412" i="33"/>
  <c r="D412" i="33"/>
  <c r="B412" i="33"/>
  <c r="A412" i="33" s="1"/>
  <c r="E411" i="33"/>
  <c r="D411" i="33"/>
  <c r="B411" i="33"/>
  <c r="E410" i="33"/>
  <c r="D410" i="33"/>
  <c r="B410" i="33"/>
  <c r="A410" i="33" s="1"/>
  <c r="E409" i="33"/>
  <c r="D409" i="33"/>
  <c r="B409" i="33"/>
  <c r="A409" i="33" s="1"/>
  <c r="E408" i="33"/>
  <c r="D408" i="33"/>
  <c r="B408" i="33"/>
  <c r="A408" i="33" s="1"/>
  <c r="E407" i="33"/>
  <c r="D407" i="33"/>
  <c r="B407" i="33"/>
  <c r="E406" i="33"/>
  <c r="D406" i="33"/>
  <c r="B406" i="33"/>
  <c r="A406" i="33" s="1"/>
  <c r="E405" i="33"/>
  <c r="D405" i="33"/>
  <c r="B405" i="33"/>
  <c r="A405" i="33" s="1"/>
  <c r="E404" i="33"/>
  <c r="D404" i="33"/>
  <c r="B404" i="33"/>
  <c r="A404" i="33" s="1"/>
  <c r="E403" i="33"/>
  <c r="D403" i="33"/>
  <c r="B403" i="33"/>
  <c r="E402" i="33"/>
  <c r="D402" i="33"/>
  <c r="B402" i="33"/>
  <c r="A402" i="33" s="1"/>
  <c r="E401" i="33"/>
  <c r="D401" i="33"/>
  <c r="B401" i="33"/>
  <c r="A401" i="33" s="1"/>
  <c r="E400" i="33"/>
  <c r="D400" i="33"/>
  <c r="B400" i="33"/>
  <c r="A400" i="33" s="1"/>
  <c r="E399" i="33"/>
  <c r="D399" i="33"/>
  <c r="B399" i="33"/>
  <c r="E398" i="33"/>
  <c r="D398" i="33"/>
  <c r="B398" i="33"/>
  <c r="A398" i="33" s="1"/>
  <c r="E397" i="33"/>
  <c r="D397" i="33"/>
  <c r="B397" i="33"/>
  <c r="E396" i="33"/>
  <c r="D396" i="33"/>
  <c r="B396" i="33"/>
  <c r="A396" i="33" s="1"/>
  <c r="E395" i="33"/>
  <c r="D395" i="33"/>
  <c r="B395" i="33"/>
  <c r="E394" i="33"/>
  <c r="D394" i="33"/>
  <c r="B394" i="33"/>
  <c r="A394" i="33" s="1"/>
  <c r="E393" i="33"/>
  <c r="D393" i="33"/>
  <c r="B393" i="33"/>
  <c r="A393" i="33" s="1"/>
  <c r="E392" i="33"/>
  <c r="D392" i="33"/>
  <c r="B392" i="33"/>
  <c r="A392" i="33" s="1"/>
  <c r="E391" i="33"/>
  <c r="D391" i="33"/>
  <c r="B391" i="33"/>
  <c r="E390" i="33"/>
  <c r="D390" i="33"/>
  <c r="B390" i="33"/>
  <c r="A390" i="33" s="1"/>
  <c r="E389" i="33"/>
  <c r="D389" i="33"/>
  <c r="B389" i="33"/>
  <c r="A389" i="33" s="1"/>
  <c r="E388" i="33"/>
  <c r="D388" i="33"/>
  <c r="B388" i="33"/>
  <c r="A388" i="33" s="1"/>
  <c r="E387" i="33"/>
  <c r="D387" i="33"/>
  <c r="B387" i="33"/>
  <c r="E386" i="33"/>
  <c r="D386" i="33"/>
  <c r="B386" i="33"/>
  <c r="A386" i="33" s="1"/>
  <c r="E385" i="33"/>
  <c r="D385" i="33"/>
  <c r="B385" i="33"/>
  <c r="A385" i="33" s="1"/>
  <c r="E384" i="33"/>
  <c r="D384" i="33"/>
  <c r="B384" i="33"/>
  <c r="A384" i="33" s="1"/>
  <c r="E383" i="33"/>
  <c r="D383" i="33"/>
  <c r="B383" i="33"/>
  <c r="E382" i="33"/>
  <c r="D382" i="33"/>
  <c r="B382" i="33"/>
  <c r="A382" i="33" s="1"/>
  <c r="E381" i="33"/>
  <c r="D381" i="33"/>
  <c r="B381" i="33"/>
  <c r="A381" i="33" s="1"/>
  <c r="E380" i="33"/>
  <c r="D380" i="33"/>
  <c r="B380" i="33"/>
  <c r="A380" i="33" s="1"/>
  <c r="E379" i="33"/>
  <c r="D379" i="33"/>
  <c r="B379" i="33"/>
  <c r="E378" i="33"/>
  <c r="D378" i="33"/>
  <c r="B378" i="33"/>
  <c r="A378" i="33" s="1"/>
  <c r="E377" i="33"/>
  <c r="D377" i="33"/>
  <c r="B377" i="33"/>
  <c r="A377" i="33" s="1"/>
  <c r="E376" i="33"/>
  <c r="D376" i="33"/>
  <c r="B376" i="33"/>
  <c r="A376" i="33" s="1"/>
  <c r="E375" i="33"/>
  <c r="D375" i="33"/>
  <c r="B375" i="33"/>
  <c r="E374" i="33"/>
  <c r="D374" i="33"/>
  <c r="B374" i="33"/>
  <c r="A374" i="33" s="1"/>
  <c r="E373" i="33"/>
  <c r="D373" i="33"/>
  <c r="B373" i="33"/>
  <c r="A373" i="33" s="1"/>
  <c r="E372" i="33"/>
  <c r="D372" i="33"/>
  <c r="B372" i="33"/>
  <c r="A372" i="33" s="1"/>
  <c r="E371" i="33"/>
  <c r="D371" i="33"/>
  <c r="B371" i="33"/>
  <c r="E370" i="33"/>
  <c r="D370" i="33"/>
  <c r="B370" i="33"/>
  <c r="A370" i="33" s="1"/>
  <c r="E369" i="33"/>
  <c r="D369" i="33"/>
  <c r="B369" i="33"/>
  <c r="A369" i="33" s="1"/>
  <c r="E368" i="33"/>
  <c r="D368" i="33"/>
  <c r="B368" i="33"/>
  <c r="A368" i="33" s="1"/>
  <c r="E367" i="33"/>
  <c r="D367" i="33"/>
  <c r="B367" i="33"/>
  <c r="E366" i="33"/>
  <c r="D366" i="33"/>
  <c r="B366" i="33"/>
  <c r="A366" i="33" s="1"/>
  <c r="E365" i="33"/>
  <c r="D365" i="33"/>
  <c r="B365" i="33"/>
  <c r="E364" i="33"/>
  <c r="D364" i="33"/>
  <c r="B364" i="33"/>
  <c r="E363" i="33"/>
  <c r="D363" i="33"/>
  <c r="B363" i="33"/>
  <c r="E362" i="33"/>
  <c r="D362" i="33"/>
  <c r="B362" i="33"/>
  <c r="A362" i="33" s="1"/>
  <c r="E361" i="33"/>
  <c r="D361" i="33"/>
  <c r="B361" i="33"/>
  <c r="A361" i="33" s="1"/>
  <c r="E360" i="33"/>
  <c r="D360" i="33"/>
  <c r="B360" i="33"/>
  <c r="A360" i="33" s="1"/>
  <c r="E359" i="33"/>
  <c r="D359" i="33"/>
  <c r="B359" i="33"/>
  <c r="E358" i="33"/>
  <c r="D358" i="33"/>
  <c r="B358" i="33"/>
  <c r="A358" i="33" s="1"/>
  <c r="E357" i="33"/>
  <c r="D357" i="33"/>
  <c r="B357" i="33"/>
  <c r="A357" i="33" s="1"/>
  <c r="E356" i="33"/>
  <c r="D356" i="33"/>
  <c r="B356" i="33"/>
  <c r="A356" i="33" s="1"/>
  <c r="E355" i="33"/>
  <c r="D355" i="33"/>
  <c r="B355" i="33"/>
  <c r="E354" i="33"/>
  <c r="D354" i="33"/>
  <c r="B354" i="33"/>
  <c r="A354" i="33" s="1"/>
  <c r="E353" i="33"/>
  <c r="D353" i="33"/>
  <c r="B353" i="33"/>
  <c r="A353" i="33" s="1"/>
  <c r="E352" i="33"/>
  <c r="D352" i="33"/>
  <c r="B352" i="33"/>
  <c r="A352" i="33" s="1"/>
  <c r="E351" i="33"/>
  <c r="D351" i="33"/>
  <c r="B351" i="33"/>
  <c r="E350" i="33"/>
  <c r="D350" i="33"/>
  <c r="B350" i="33"/>
  <c r="A350" i="33" s="1"/>
  <c r="E349" i="33"/>
  <c r="D349" i="33"/>
  <c r="B349" i="33"/>
  <c r="A349" i="33" s="1"/>
  <c r="E348" i="33"/>
  <c r="D348" i="33"/>
  <c r="B348" i="33"/>
  <c r="A348" i="33" s="1"/>
  <c r="E347" i="33"/>
  <c r="D347" i="33"/>
  <c r="B347" i="33"/>
  <c r="E346" i="33"/>
  <c r="D346" i="33"/>
  <c r="B346" i="33"/>
  <c r="A346" i="33" s="1"/>
  <c r="E345" i="33"/>
  <c r="D345" i="33"/>
  <c r="B345" i="33"/>
  <c r="A345" i="33" s="1"/>
  <c r="E344" i="33"/>
  <c r="D344" i="33"/>
  <c r="B344" i="33"/>
  <c r="A344" i="33" s="1"/>
  <c r="E343" i="33"/>
  <c r="D343" i="33"/>
  <c r="B343" i="33"/>
  <c r="A343" i="33" s="1"/>
  <c r="E342" i="33"/>
  <c r="D342" i="33"/>
  <c r="B342" i="33"/>
  <c r="A342" i="33" s="1"/>
  <c r="E341" i="33"/>
  <c r="D341" i="33"/>
  <c r="B341" i="33"/>
  <c r="A341" i="33" s="1"/>
  <c r="E340" i="33"/>
  <c r="D340" i="33"/>
  <c r="B340" i="33"/>
  <c r="A340" i="33" s="1"/>
  <c r="E339" i="33"/>
  <c r="D339" i="33"/>
  <c r="B339" i="33"/>
  <c r="E338" i="33"/>
  <c r="D338" i="33"/>
  <c r="B338" i="33"/>
  <c r="A338" i="33" s="1"/>
  <c r="E337" i="33"/>
  <c r="D337" i="33"/>
  <c r="B337" i="33"/>
  <c r="A337" i="33" s="1"/>
  <c r="E336" i="33"/>
  <c r="D336" i="33"/>
  <c r="B336" i="33"/>
  <c r="A336" i="33" s="1"/>
  <c r="E335" i="33"/>
  <c r="D335" i="33"/>
  <c r="B335" i="33"/>
  <c r="A335" i="33" s="1"/>
  <c r="E334" i="33"/>
  <c r="D334" i="33"/>
  <c r="B334" i="33"/>
  <c r="A334" i="33" s="1"/>
  <c r="E333" i="33"/>
  <c r="D333" i="33"/>
  <c r="B333" i="33"/>
  <c r="E332" i="33"/>
  <c r="D332" i="33"/>
  <c r="B332" i="33"/>
  <c r="A332" i="33" s="1"/>
  <c r="E331" i="33"/>
  <c r="D331" i="33"/>
  <c r="B331" i="33"/>
  <c r="E330" i="33"/>
  <c r="D330" i="33"/>
  <c r="B330" i="33"/>
  <c r="A330" i="33" s="1"/>
  <c r="E329" i="33"/>
  <c r="D329" i="33"/>
  <c r="B329" i="33"/>
  <c r="A329" i="33" s="1"/>
  <c r="E328" i="33"/>
  <c r="D328" i="33"/>
  <c r="B328" i="33"/>
  <c r="A328" i="33" s="1"/>
  <c r="E327" i="33"/>
  <c r="D327" i="33"/>
  <c r="B327" i="33"/>
  <c r="A327" i="33" s="1"/>
  <c r="E326" i="33"/>
  <c r="D326" i="33"/>
  <c r="B326" i="33"/>
  <c r="A326" i="33" s="1"/>
  <c r="E325" i="33"/>
  <c r="D325" i="33"/>
  <c r="B325" i="33"/>
  <c r="A325" i="33" s="1"/>
  <c r="E324" i="33"/>
  <c r="D324" i="33"/>
  <c r="B324" i="33"/>
  <c r="A324" i="33" s="1"/>
  <c r="E323" i="33"/>
  <c r="D323" i="33"/>
  <c r="B323" i="33"/>
  <c r="A323" i="33" s="1"/>
  <c r="E322" i="33"/>
  <c r="D322" i="33"/>
  <c r="B322" i="33"/>
  <c r="A322" i="33" s="1"/>
  <c r="E321" i="33"/>
  <c r="D321" i="33"/>
  <c r="B321" i="33"/>
  <c r="A321" i="33" s="1"/>
  <c r="E320" i="33"/>
  <c r="D320" i="33"/>
  <c r="B320" i="33"/>
  <c r="A320" i="33" s="1"/>
  <c r="E319" i="33"/>
  <c r="D319" i="33"/>
  <c r="B319" i="33"/>
  <c r="A319" i="33" s="1"/>
  <c r="E318" i="33"/>
  <c r="D318" i="33"/>
  <c r="B318" i="33"/>
  <c r="A318" i="33" s="1"/>
  <c r="E317" i="33"/>
  <c r="D317" i="33"/>
  <c r="B317" i="33"/>
  <c r="A317" i="33" s="1"/>
  <c r="E316" i="33"/>
  <c r="D316" i="33"/>
  <c r="B316" i="33"/>
  <c r="A316" i="33" s="1"/>
  <c r="E315" i="33"/>
  <c r="D315" i="33"/>
  <c r="B315" i="33"/>
  <c r="E314" i="33"/>
  <c r="D314" i="33"/>
  <c r="B314" i="33"/>
  <c r="A314" i="33" s="1"/>
  <c r="E313" i="33"/>
  <c r="D313" i="33"/>
  <c r="B313" i="33"/>
  <c r="A313" i="33" s="1"/>
  <c r="E312" i="33"/>
  <c r="D312" i="33"/>
  <c r="B312" i="33"/>
  <c r="A312" i="33" s="1"/>
  <c r="E311" i="33"/>
  <c r="D311" i="33"/>
  <c r="B311" i="33"/>
  <c r="A311" i="33" s="1"/>
  <c r="E310" i="33"/>
  <c r="D310" i="33"/>
  <c r="B310" i="33"/>
  <c r="A310" i="33" s="1"/>
  <c r="E309" i="33"/>
  <c r="D309" i="33"/>
  <c r="B309" i="33"/>
  <c r="A309" i="33" s="1"/>
  <c r="E308" i="33"/>
  <c r="D308" i="33"/>
  <c r="B308" i="33"/>
  <c r="A308" i="33" s="1"/>
  <c r="E307" i="33"/>
  <c r="D307" i="33"/>
  <c r="B307" i="33"/>
  <c r="A307" i="33" s="1"/>
  <c r="E306" i="33"/>
  <c r="D306" i="33"/>
  <c r="B306" i="33"/>
  <c r="A306" i="33" s="1"/>
  <c r="E305" i="33"/>
  <c r="D305" i="33"/>
  <c r="B305" i="33"/>
  <c r="A305" i="33" s="1"/>
  <c r="E304" i="33"/>
  <c r="D304" i="33"/>
  <c r="B304" i="33"/>
  <c r="A304" i="33" s="1"/>
  <c r="E303" i="33"/>
  <c r="D303" i="33"/>
  <c r="B303" i="33"/>
  <c r="A303" i="33" s="1"/>
  <c r="E302" i="33"/>
  <c r="D302" i="33"/>
  <c r="B302" i="33"/>
  <c r="A302" i="33" s="1"/>
  <c r="E301" i="33"/>
  <c r="D301" i="33"/>
  <c r="B301" i="33"/>
  <c r="A301" i="33" s="1"/>
  <c r="E300" i="33"/>
  <c r="D300" i="33"/>
  <c r="B300" i="33"/>
  <c r="A300" i="33" s="1"/>
  <c r="E299" i="33"/>
  <c r="D299" i="33"/>
  <c r="B299" i="33"/>
  <c r="E298" i="33"/>
  <c r="D298" i="33"/>
  <c r="B298" i="33"/>
  <c r="A298" i="33" s="1"/>
  <c r="E297" i="33"/>
  <c r="D297" i="33"/>
  <c r="B297" i="33"/>
  <c r="A297" i="33" s="1"/>
  <c r="E296" i="33"/>
  <c r="D296" i="33"/>
  <c r="B296" i="33"/>
  <c r="A296" i="33" s="1"/>
  <c r="E295" i="33"/>
  <c r="D295" i="33"/>
  <c r="B295" i="33"/>
  <c r="A295" i="33" s="1"/>
  <c r="E294" i="33"/>
  <c r="D294" i="33"/>
  <c r="B294" i="33"/>
  <c r="A294" i="33" s="1"/>
  <c r="E293" i="33"/>
  <c r="D293" i="33"/>
  <c r="B293" i="33"/>
  <c r="A293" i="33" s="1"/>
  <c r="E292" i="33"/>
  <c r="D292" i="33"/>
  <c r="B292" i="33"/>
  <c r="A292" i="33" s="1"/>
  <c r="E291" i="33"/>
  <c r="D291" i="33"/>
  <c r="B291" i="33"/>
  <c r="E290" i="33"/>
  <c r="D290" i="33"/>
  <c r="B290" i="33"/>
  <c r="A290" i="33" s="1"/>
  <c r="E289" i="33"/>
  <c r="D289" i="33"/>
  <c r="B289" i="33"/>
  <c r="A289" i="33" s="1"/>
  <c r="E288" i="33"/>
  <c r="D288" i="33"/>
  <c r="B288" i="33"/>
  <c r="A288" i="33" s="1"/>
  <c r="E287" i="33"/>
  <c r="D287" i="33"/>
  <c r="B287" i="33"/>
  <c r="A287" i="33" s="1"/>
  <c r="E286" i="33"/>
  <c r="D286" i="33"/>
  <c r="B286" i="33"/>
  <c r="A286" i="33" s="1"/>
  <c r="E285" i="33"/>
  <c r="D285" i="33"/>
  <c r="B285" i="33"/>
  <c r="A285" i="33" s="1"/>
  <c r="E284" i="33"/>
  <c r="D284" i="33"/>
  <c r="B284" i="33"/>
  <c r="A284" i="33" s="1"/>
  <c r="E283" i="33"/>
  <c r="D283" i="33"/>
  <c r="B283" i="33"/>
  <c r="A283" i="33" s="1"/>
  <c r="E282" i="33"/>
  <c r="D282" i="33"/>
  <c r="B282" i="33"/>
  <c r="A282" i="33" s="1"/>
  <c r="E281" i="33"/>
  <c r="D281" i="33"/>
  <c r="B281" i="33"/>
  <c r="A281" i="33" s="1"/>
  <c r="E280" i="33"/>
  <c r="D280" i="33"/>
  <c r="B280" i="33"/>
  <c r="A280" i="33" s="1"/>
  <c r="E279" i="33"/>
  <c r="D279" i="33"/>
  <c r="B279" i="33"/>
  <c r="A279" i="33" s="1"/>
  <c r="E278" i="33"/>
  <c r="D278" i="33"/>
  <c r="B278" i="33"/>
  <c r="A278" i="33" s="1"/>
  <c r="E277" i="33"/>
  <c r="D277" i="33"/>
  <c r="B277" i="33"/>
  <c r="E276" i="33"/>
  <c r="D276" i="33"/>
  <c r="B276" i="33"/>
  <c r="A276" i="33" s="1"/>
  <c r="E275" i="33"/>
  <c r="D275" i="33"/>
  <c r="B275" i="33"/>
  <c r="A275" i="33" s="1"/>
  <c r="E274" i="33"/>
  <c r="D274" i="33"/>
  <c r="B274" i="33"/>
  <c r="A274" i="33" s="1"/>
  <c r="E273" i="33"/>
  <c r="D273" i="33"/>
  <c r="B273" i="33"/>
  <c r="A273" i="33" s="1"/>
  <c r="E272" i="33"/>
  <c r="D272" i="33"/>
  <c r="B272" i="33"/>
  <c r="A272" i="33" s="1"/>
  <c r="E271" i="33"/>
  <c r="D271" i="33"/>
  <c r="B271" i="33"/>
  <c r="A271" i="33" s="1"/>
  <c r="E270" i="33"/>
  <c r="D270" i="33"/>
  <c r="B270" i="33"/>
  <c r="A270" i="33" s="1"/>
  <c r="E269" i="33"/>
  <c r="D269" i="33"/>
  <c r="B269" i="33"/>
  <c r="A269" i="33" s="1"/>
  <c r="E268" i="33"/>
  <c r="D268" i="33"/>
  <c r="B268" i="33"/>
  <c r="A268" i="33" s="1"/>
  <c r="E267" i="33"/>
  <c r="D267" i="33"/>
  <c r="B267" i="33"/>
  <c r="E266" i="33"/>
  <c r="D266" i="33"/>
  <c r="B266" i="33"/>
  <c r="A266" i="33" s="1"/>
  <c r="E265" i="33"/>
  <c r="D265" i="33"/>
  <c r="B265" i="33"/>
  <c r="A265" i="33" s="1"/>
  <c r="E264" i="33"/>
  <c r="D264" i="33"/>
  <c r="B264" i="33"/>
  <c r="A264" i="33" s="1"/>
  <c r="E263" i="33"/>
  <c r="D263" i="33"/>
  <c r="B263" i="33"/>
  <c r="A263" i="33" s="1"/>
  <c r="E262" i="33"/>
  <c r="D262" i="33"/>
  <c r="B262" i="33"/>
  <c r="A262" i="33" s="1"/>
  <c r="E261" i="33"/>
  <c r="D261" i="33"/>
  <c r="B261" i="33"/>
  <c r="A261" i="33" s="1"/>
  <c r="E260" i="33"/>
  <c r="D260" i="33"/>
  <c r="B260" i="33"/>
  <c r="A260" i="33" s="1"/>
  <c r="E259" i="33"/>
  <c r="D259" i="33"/>
  <c r="B259" i="33"/>
  <c r="E258" i="33"/>
  <c r="D258" i="33"/>
  <c r="B258" i="33"/>
  <c r="A258" i="33" s="1"/>
  <c r="E257" i="33"/>
  <c r="D257" i="33"/>
  <c r="B257" i="33"/>
  <c r="A257" i="33" s="1"/>
  <c r="E256" i="33"/>
  <c r="D256" i="33"/>
  <c r="B256" i="33"/>
  <c r="A256" i="33" s="1"/>
  <c r="E255" i="33"/>
  <c r="D255" i="33"/>
  <c r="B255" i="33"/>
  <c r="A255" i="33" s="1"/>
  <c r="E254" i="33"/>
  <c r="D254" i="33"/>
  <c r="B254" i="33"/>
  <c r="A254" i="33" s="1"/>
  <c r="E253" i="33"/>
  <c r="D253" i="33"/>
  <c r="B253" i="33"/>
  <c r="A253" i="33" s="1"/>
  <c r="E252" i="33"/>
  <c r="D252" i="33"/>
  <c r="B252" i="33"/>
  <c r="A252" i="33" s="1"/>
  <c r="E251" i="33"/>
  <c r="D251" i="33"/>
  <c r="B251" i="33"/>
  <c r="A251" i="33" s="1"/>
  <c r="E250" i="33"/>
  <c r="D250" i="33"/>
  <c r="B250" i="33"/>
  <c r="A250" i="33" s="1"/>
  <c r="E249" i="33"/>
  <c r="D249" i="33"/>
  <c r="B249" i="33"/>
  <c r="A249" i="33" s="1"/>
  <c r="E248" i="33"/>
  <c r="D248" i="33"/>
  <c r="B248" i="33"/>
  <c r="A248" i="33" s="1"/>
  <c r="E247" i="33"/>
  <c r="D247" i="33"/>
  <c r="B247" i="33"/>
  <c r="A247" i="33" s="1"/>
  <c r="E246" i="33"/>
  <c r="D246" i="33"/>
  <c r="B246" i="33"/>
  <c r="A246" i="33" s="1"/>
  <c r="E245" i="33"/>
  <c r="D245" i="33"/>
  <c r="B245" i="33"/>
  <c r="A245" i="33" s="1"/>
  <c r="E244" i="33"/>
  <c r="D244" i="33"/>
  <c r="B244" i="33"/>
  <c r="A244" i="33" s="1"/>
  <c r="E243" i="33"/>
  <c r="D243" i="33"/>
  <c r="B243" i="33"/>
  <c r="A243" i="33" s="1"/>
  <c r="E242" i="33"/>
  <c r="D242" i="33"/>
  <c r="B242" i="33"/>
  <c r="A242" i="33" s="1"/>
  <c r="E241" i="33"/>
  <c r="D241" i="33"/>
  <c r="B241" i="33"/>
  <c r="A241" i="33" s="1"/>
  <c r="E240" i="33"/>
  <c r="D240" i="33"/>
  <c r="B240" i="33"/>
  <c r="A240" i="33" s="1"/>
  <c r="E239" i="33"/>
  <c r="D239" i="33"/>
  <c r="B239" i="33"/>
  <c r="A239" i="33" s="1"/>
  <c r="E238" i="33"/>
  <c r="D238" i="33"/>
  <c r="B238" i="33"/>
  <c r="A238" i="33" s="1"/>
  <c r="E237" i="33"/>
  <c r="D237" i="33"/>
  <c r="B237" i="33"/>
  <c r="A237" i="33" s="1"/>
  <c r="E236" i="33"/>
  <c r="D236" i="33"/>
  <c r="B236" i="33"/>
  <c r="A236" i="33" s="1"/>
  <c r="E235" i="33"/>
  <c r="D235" i="33"/>
  <c r="B235" i="33"/>
  <c r="E234" i="33"/>
  <c r="D234" i="33"/>
  <c r="B234" i="33"/>
  <c r="A234" i="33" s="1"/>
  <c r="E233" i="33"/>
  <c r="D233" i="33"/>
  <c r="B233" i="33"/>
  <c r="A233" i="33" s="1"/>
  <c r="E232" i="33"/>
  <c r="D232" i="33"/>
  <c r="B232" i="33"/>
  <c r="A232" i="33" s="1"/>
  <c r="E231" i="33"/>
  <c r="D231" i="33"/>
  <c r="B231" i="33"/>
  <c r="A231" i="33" s="1"/>
  <c r="E230" i="33"/>
  <c r="D230" i="33"/>
  <c r="B230" i="33"/>
  <c r="A230" i="33" s="1"/>
  <c r="E229" i="33"/>
  <c r="D229" i="33"/>
  <c r="B229" i="33"/>
  <c r="A229" i="33" s="1"/>
  <c r="E228" i="33"/>
  <c r="D228" i="33"/>
  <c r="B228" i="33"/>
  <c r="A228" i="33" s="1"/>
  <c r="E227" i="33"/>
  <c r="D227" i="33"/>
  <c r="B227" i="33"/>
  <c r="E226" i="33"/>
  <c r="D226" i="33"/>
  <c r="B226" i="33"/>
  <c r="A226" i="33" s="1"/>
  <c r="E225" i="33"/>
  <c r="D225" i="33"/>
  <c r="B225" i="33"/>
  <c r="A225" i="33" s="1"/>
  <c r="E224" i="33"/>
  <c r="D224" i="33"/>
  <c r="B224" i="33"/>
  <c r="A224" i="33" s="1"/>
  <c r="E223" i="33"/>
  <c r="D223" i="33"/>
  <c r="B223" i="33"/>
  <c r="A223" i="33" s="1"/>
  <c r="E222" i="33"/>
  <c r="D222" i="33"/>
  <c r="B222" i="33"/>
  <c r="A222" i="33" s="1"/>
  <c r="E221" i="33"/>
  <c r="D221" i="33"/>
  <c r="B221" i="33"/>
  <c r="E220" i="33"/>
  <c r="D220" i="33"/>
  <c r="B220" i="33"/>
  <c r="A220" i="33" s="1"/>
  <c r="E219" i="33"/>
  <c r="D219" i="33"/>
  <c r="B219" i="33"/>
  <c r="A219" i="33" s="1"/>
  <c r="E218" i="33"/>
  <c r="D218" i="33"/>
  <c r="B218" i="33"/>
  <c r="A218" i="33" s="1"/>
  <c r="E217" i="33"/>
  <c r="D217" i="33"/>
  <c r="B217" i="33"/>
  <c r="A217" i="33" s="1"/>
  <c r="E216" i="33"/>
  <c r="D216" i="33"/>
  <c r="B216" i="33"/>
  <c r="A216" i="33" s="1"/>
  <c r="E215" i="33"/>
  <c r="D215" i="33"/>
  <c r="B215" i="33"/>
  <c r="A215" i="33" s="1"/>
  <c r="E214" i="33"/>
  <c r="D214" i="33"/>
  <c r="B214" i="33"/>
  <c r="A214" i="33" s="1"/>
  <c r="E213" i="33"/>
  <c r="D213" i="33"/>
  <c r="B213" i="33"/>
  <c r="A213" i="33" s="1"/>
  <c r="E212" i="33"/>
  <c r="D212" i="33"/>
  <c r="B212" i="33"/>
  <c r="A212" i="33" s="1"/>
  <c r="E211" i="33"/>
  <c r="D211" i="33"/>
  <c r="B211" i="33"/>
  <c r="E210" i="33"/>
  <c r="D210" i="33"/>
  <c r="B210" i="33"/>
  <c r="A210" i="33" s="1"/>
  <c r="E209" i="33"/>
  <c r="D209" i="33"/>
  <c r="B209" i="33"/>
  <c r="A209" i="33" s="1"/>
  <c r="E208" i="33"/>
  <c r="D208" i="33"/>
  <c r="B208" i="33"/>
  <c r="A208" i="33" s="1"/>
  <c r="E207" i="33"/>
  <c r="D207" i="33"/>
  <c r="B207" i="33"/>
  <c r="A207" i="33" s="1"/>
  <c r="E206" i="33"/>
  <c r="D206" i="33"/>
  <c r="B206" i="33"/>
  <c r="A206" i="33" s="1"/>
  <c r="E205" i="33"/>
  <c r="D205" i="33"/>
  <c r="B205" i="33"/>
  <c r="A205" i="33" s="1"/>
  <c r="E204" i="33"/>
  <c r="D204" i="33"/>
  <c r="B204" i="33"/>
  <c r="A204" i="33" s="1"/>
  <c r="E203" i="33"/>
  <c r="D203" i="33"/>
  <c r="B203" i="33"/>
  <c r="E202" i="33"/>
  <c r="D202" i="33"/>
  <c r="B202" i="33"/>
  <c r="A202" i="33" s="1"/>
  <c r="E201" i="33"/>
  <c r="D201" i="33"/>
  <c r="B201" i="33"/>
  <c r="A201" i="33" s="1"/>
  <c r="E200" i="33"/>
  <c r="D200" i="33"/>
  <c r="B200" i="33"/>
  <c r="A200" i="33" s="1"/>
  <c r="E199" i="33"/>
  <c r="D199" i="33"/>
  <c r="B199" i="33"/>
  <c r="A199" i="33" s="1"/>
  <c r="E198" i="33"/>
  <c r="D198" i="33"/>
  <c r="B198" i="33"/>
  <c r="A198" i="33" s="1"/>
  <c r="E197" i="33"/>
  <c r="D197" i="33"/>
  <c r="B197" i="33"/>
  <c r="A197" i="33" s="1"/>
  <c r="E196" i="33"/>
  <c r="D196" i="33"/>
  <c r="B196" i="33"/>
  <c r="A196" i="33" s="1"/>
  <c r="E195" i="33"/>
  <c r="D195" i="33"/>
  <c r="B195" i="33"/>
  <c r="A195" i="33" s="1"/>
  <c r="E194" i="33"/>
  <c r="D194" i="33"/>
  <c r="B194" i="33"/>
  <c r="A194" i="33" s="1"/>
  <c r="E193" i="33"/>
  <c r="D193" i="33"/>
  <c r="B193" i="33"/>
  <c r="A193" i="33" s="1"/>
  <c r="E192" i="33"/>
  <c r="D192" i="33"/>
  <c r="B192" i="33"/>
  <c r="A192" i="33" s="1"/>
  <c r="E191" i="33"/>
  <c r="D191" i="33"/>
  <c r="B191" i="33"/>
  <c r="A191" i="33" s="1"/>
  <c r="E190" i="33"/>
  <c r="D190" i="33"/>
  <c r="B190" i="33"/>
  <c r="A190" i="33" s="1"/>
  <c r="E189" i="33"/>
  <c r="D189" i="33"/>
  <c r="B189" i="33"/>
  <c r="A189" i="33" s="1"/>
  <c r="E188" i="33"/>
  <c r="D188" i="33"/>
  <c r="B188" i="33"/>
  <c r="A188" i="33" s="1"/>
  <c r="E187" i="33"/>
  <c r="D187" i="33"/>
  <c r="B187" i="33"/>
  <c r="E186" i="33"/>
  <c r="D186" i="33"/>
  <c r="B186" i="33"/>
  <c r="A186" i="33" s="1"/>
  <c r="E185" i="33"/>
  <c r="D185" i="33"/>
  <c r="B185" i="33"/>
  <c r="A185" i="33" s="1"/>
  <c r="E184" i="33"/>
  <c r="D184" i="33"/>
  <c r="B184" i="33"/>
  <c r="A184" i="33" s="1"/>
  <c r="E183" i="33"/>
  <c r="D183" i="33"/>
  <c r="B183" i="33"/>
  <c r="A183" i="33" s="1"/>
  <c r="E182" i="33"/>
  <c r="D182" i="33"/>
  <c r="B182" i="33"/>
  <c r="A182" i="33" s="1"/>
  <c r="E181" i="33"/>
  <c r="D181" i="33"/>
  <c r="B181" i="33"/>
  <c r="A181" i="33" s="1"/>
  <c r="E180" i="33"/>
  <c r="D180" i="33"/>
  <c r="B180" i="33"/>
  <c r="A180" i="33" s="1"/>
  <c r="E179" i="33"/>
  <c r="D179" i="33"/>
  <c r="B179" i="33"/>
  <c r="E178" i="33"/>
  <c r="D178" i="33"/>
  <c r="B178" i="33"/>
  <c r="A178" i="33" s="1"/>
  <c r="E177" i="33"/>
  <c r="D177" i="33"/>
  <c r="B177" i="33"/>
  <c r="A177" i="33" s="1"/>
  <c r="E176" i="33"/>
  <c r="D176" i="33"/>
  <c r="B176" i="33"/>
  <c r="A176" i="33" s="1"/>
  <c r="E175" i="33"/>
  <c r="D175" i="33"/>
  <c r="B175" i="33"/>
  <c r="A175" i="33" s="1"/>
  <c r="E174" i="33"/>
  <c r="D174" i="33"/>
  <c r="B174" i="33"/>
  <c r="A174" i="33" s="1"/>
  <c r="E173" i="33"/>
  <c r="D173" i="33"/>
  <c r="B173" i="33"/>
  <c r="A173" i="33" s="1"/>
  <c r="E172" i="33"/>
  <c r="D172" i="33"/>
  <c r="B172" i="33"/>
  <c r="A172" i="33" s="1"/>
  <c r="E171" i="33"/>
  <c r="D171" i="33"/>
  <c r="B171" i="33"/>
  <c r="E170" i="33"/>
  <c r="D170" i="33"/>
  <c r="B170" i="33"/>
  <c r="A170" i="33" s="1"/>
  <c r="E169" i="33"/>
  <c r="D169" i="33"/>
  <c r="B169" i="33"/>
  <c r="A169" i="33" s="1"/>
  <c r="E168" i="33"/>
  <c r="D168" i="33"/>
  <c r="B168" i="33"/>
  <c r="A168" i="33" s="1"/>
  <c r="E167" i="33"/>
  <c r="D167" i="33"/>
  <c r="B167" i="33"/>
  <c r="E166" i="33"/>
  <c r="D166" i="33"/>
  <c r="B166" i="33"/>
  <c r="A166" i="33" s="1"/>
  <c r="E165" i="33"/>
  <c r="D165" i="33"/>
  <c r="B165" i="33"/>
  <c r="A165" i="33" s="1"/>
  <c r="E164" i="33"/>
  <c r="D164" i="33"/>
  <c r="B164" i="33"/>
  <c r="A164" i="33" s="1"/>
  <c r="E163" i="33"/>
  <c r="D163" i="33"/>
  <c r="B163" i="33"/>
  <c r="A163" i="33" s="1"/>
  <c r="E162" i="33"/>
  <c r="D162" i="33"/>
  <c r="B162" i="33"/>
  <c r="A162" i="33" s="1"/>
  <c r="E161" i="33"/>
  <c r="D161" i="33"/>
  <c r="B161" i="33"/>
  <c r="A161" i="33" s="1"/>
  <c r="E160" i="33"/>
  <c r="D160" i="33"/>
  <c r="B160" i="33"/>
  <c r="A160" i="33" s="1"/>
  <c r="E159" i="33"/>
  <c r="D159" i="33"/>
  <c r="B159" i="33"/>
  <c r="A159" i="33" s="1"/>
  <c r="E158" i="33"/>
  <c r="D158" i="33"/>
  <c r="B158" i="33"/>
  <c r="A158" i="33" s="1"/>
  <c r="E157" i="33"/>
  <c r="D157" i="33"/>
  <c r="B157" i="33"/>
  <c r="A157" i="33" s="1"/>
  <c r="E156" i="33"/>
  <c r="D156" i="33"/>
  <c r="B156" i="33"/>
  <c r="A156" i="33" s="1"/>
  <c r="E155" i="33"/>
  <c r="D155" i="33"/>
  <c r="B155" i="33"/>
  <c r="A155" i="33" s="1"/>
  <c r="E154" i="33"/>
  <c r="D154" i="33"/>
  <c r="B154" i="33"/>
  <c r="A154" i="33" s="1"/>
  <c r="E153" i="33"/>
  <c r="D153" i="33"/>
  <c r="B153" i="33"/>
  <c r="A153" i="33" s="1"/>
  <c r="E152" i="33"/>
  <c r="D152" i="33"/>
  <c r="B152" i="33"/>
  <c r="A152" i="33" s="1"/>
  <c r="E151" i="33"/>
  <c r="D151" i="33"/>
  <c r="B151" i="33"/>
  <c r="E150" i="33"/>
  <c r="D150" i="33"/>
  <c r="B150" i="33"/>
  <c r="A150" i="33" s="1"/>
  <c r="E149" i="33"/>
  <c r="D149" i="33"/>
  <c r="B149" i="33"/>
  <c r="A149" i="33" s="1"/>
  <c r="E148" i="33"/>
  <c r="D148" i="33"/>
  <c r="B148" i="33"/>
  <c r="A148" i="33" s="1"/>
  <c r="E147" i="33"/>
  <c r="D147" i="33"/>
  <c r="B147" i="33"/>
  <c r="A147" i="33" s="1"/>
  <c r="E146" i="33"/>
  <c r="D146" i="33"/>
  <c r="B146" i="33"/>
  <c r="A146" i="33" s="1"/>
  <c r="E145" i="33"/>
  <c r="D145" i="33"/>
  <c r="B145" i="33"/>
  <c r="A145" i="33" s="1"/>
  <c r="E144" i="33"/>
  <c r="D144" i="33"/>
  <c r="B144" i="33"/>
  <c r="A144" i="33" s="1"/>
  <c r="E143" i="33"/>
  <c r="D143" i="33"/>
  <c r="B143" i="33"/>
  <c r="A143" i="33" s="1"/>
  <c r="E142" i="33"/>
  <c r="D142" i="33"/>
  <c r="B142" i="33"/>
  <c r="A142" i="33" s="1"/>
  <c r="E141" i="33"/>
  <c r="D141" i="33"/>
  <c r="B141" i="33"/>
  <c r="A141" i="33" s="1"/>
  <c r="E140" i="33"/>
  <c r="D140" i="33"/>
  <c r="B140" i="33"/>
  <c r="A140" i="33" s="1"/>
  <c r="E139" i="33"/>
  <c r="D139" i="33"/>
  <c r="B139" i="33"/>
  <c r="E138" i="33"/>
  <c r="D138" i="33"/>
  <c r="B138" i="33"/>
  <c r="A138" i="33" s="1"/>
  <c r="E137" i="33"/>
  <c r="D137" i="33"/>
  <c r="B137" i="33"/>
  <c r="A137" i="33" s="1"/>
  <c r="E136" i="33"/>
  <c r="D136" i="33"/>
  <c r="B136" i="33"/>
  <c r="A136" i="33" s="1"/>
  <c r="E135" i="33"/>
  <c r="D135" i="33"/>
  <c r="B135" i="33"/>
  <c r="A135" i="33" s="1"/>
  <c r="E134" i="33"/>
  <c r="D134" i="33"/>
  <c r="B134" i="33"/>
  <c r="A134" i="33" s="1"/>
  <c r="E133" i="33"/>
  <c r="D133" i="33"/>
  <c r="B133" i="33"/>
  <c r="A133" i="33" s="1"/>
  <c r="E132" i="33"/>
  <c r="D132" i="33"/>
  <c r="B132" i="33"/>
  <c r="A132" i="33" s="1"/>
  <c r="E131" i="33"/>
  <c r="D131" i="33"/>
  <c r="B131" i="33"/>
  <c r="A131" i="33" s="1"/>
  <c r="E130" i="33"/>
  <c r="D130" i="33"/>
  <c r="B130" i="33"/>
  <c r="A130" i="33" s="1"/>
  <c r="E129" i="33"/>
  <c r="D129" i="33"/>
  <c r="B129" i="33"/>
  <c r="A129" i="33" s="1"/>
  <c r="E128" i="33"/>
  <c r="D128" i="33"/>
  <c r="B128" i="33"/>
  <c r="A128" i="33" s="1"/>
  <c r="E127" i="33"/>
  <c r="D127" i="33"/>
  <c r="B127" i="33"/>
  <c r="A127" i="33" s="1"/>
  <c r="E126" i="33"/>
  <c r="D126" i="33"/>
  <c r="B126" i="33"/>
  <c r="A126" i="33" s="1"/>
  <c r="E125" i="33"/>
  <c r="D125" i="33"/>
  <c r="B125" i="33"/>
  <c r="A125" i="33" s="1"/>
  <c r="E124" i="33"/>
  <c r="D124" i="33"/>
  <c r="B124" i="33"/>
  <c r="A124" i="33" s="1"/>
  <c r="E123" i="33"/>
  <c r="D123" i="33"/>
  <c r="B123" i="33"/>
  <c r="A123" i="33" s="1"/>
  <c r="E122" i="33"/>
  <c r="D122" i="33"/>
  <c r="B122" i="33"/>
  <c r="A122" i="33" s="1"/>
  <c r="E121" i="33"/>
  <c r="D121" i="33"/>
  <c r="B121" i="33"/>
  <c r="A121" i="33" s="1"/>
  <c r="E120" i="33"/>
  <c r="D120" i="33"/>
  <c r="B120" i="33"/>
  <c r="A120" i="33" s="1"/>
  <c r="E119" i="33"/>
  <c r="D119" i="33"/>
  <c r="B119" i="33"/>
  <c r="A119" i="33" s="1"/>
  <c r="E118" i="33"/>
  <c r="D118" i="33"/>
  <c r="B118" i="33"/>
  <c r="A118" i="33" s="1"/>
  <c r="E117" i="33"/>
  <c r="D117" i="33"/>
  <c r="B117" i="33"/>
  <c r="A117" i="33" s="1"/>
  <c r="E116" i="33"/>
  <c r="D116" i="33"/>
  <c r="B116" i="33"/>
  <c r="A116" i="33" s="1"/>
  <c r="E115" i="33"/>
  <c r="D115" i="33"/>
  <c r="B115" i="33"/>
  <c r="E114" i="33"/>
  <c r="D114" i="33"/>
  <c r="B114" i="33"/>
  <c r="A114" i="33" s="1"/>
  <c r="E113" i="33"/>
  <c r="D113" i="33"/>
  <c r="B113" i="33"/>
  <c r="A113" i="33" s="1"/>
  <c r="E112" i="33"/>
  <c r="D112" i="33"/>
  <c r="B112" i="33"/>
  <c r="A112" i="33" s="1"/>
  <c r="E111" i="33"/>
  <c r="D111" i="33"/>
  <c r="B111" i="33"/>
  <c r="A111" i="33" s="1"/>
  <c r="E110" i="33"/>
  <c r="D110" i="33"/>
  <c r="B110" i="33"/>
  <c r="A110" i="33" s="1"/>
  <c r="E109" i="33"/>
  <c r="D109" i="33"/>
  <c r="B109" i="33"/>
  <c r="A109" i="33" s="1"/>
  <c r="E108" i="33"/>
  <c r="D108" i="33"/>
  <c r="B108" i="33"/>
  <c r="A108" i="33" s="1"/>
  <c r="E107" i="33"/>
  <c r="D107" i="33"/>
  <c r="B107" i="33"/>
  <c r="A107" i="33" s="1"/>
  <c r="E106" i="33"/>
  <c r="D106" i="33"/>
  <c r="B106" i="33"/>
  <c r="A106" i="33" s="1"/>
  <c r="E105" i="33"/>
  <c r="D105" i="33"/>
  <c r="B105" i="33"/>
  <c r="A105" i="33" s="1"/>
  <c r="E104" i="33"/>
  <c r="D104" i="33"/>
  <c r="B104" i="33"/>
  <c r="A104" i="33" s="1"/>
  <c r="E103" i="33"/>
  <c r="D103" i="33"/>
  <c r="B103" i="33"/>
  <c r="A103" i="33" s="1"/>
  <c r="E102" i="33"/>
  <c r="D102" i="33"/>
  <c r="B102" i="33"/>
  <c r="A102" i="33" s="1"/>
  <c r="E101" i="33"/>
  <c r="D101" i="33"/>
  <c r="B101" i="33"/>
  <c r="A101" i="33" s="1"/>
  <c r="E100" i="33"/>
  <c r="D100" i="33"/>
  <c r="B100" i="33"/>
  <c r="A100" i="33" s="1"/>
  <c r="E99" i="33"/>
  <c r="D99" i="33"/>
  <c r="B99" i="33"/>
  <c r="E98" i="33"/>
  <c r="D98" i="33"/>
  <c r="B98" i="33"/>
  <c r="A98" i="33" s="1"/>
  <c r="E97" i="33"/>
  <c r="D97" i="33"/>
  <c r="B97" i="33"/>
  <c r="A97" i="33" s="1"/>
  <c r="E96" i="33"/>
  <c r="D96" i="33"/>
  <c r="B96" i="33"/>
  <c r="A96" i="33" s="1"/>
  <c r="E95" i="33"/>
  <c r="D95" i="33"/>
  <c r="B95" i="33"/>
  <c r="A95" i="33" s="1"/>
  <c r="E94" i="33"/>
  <c r="D94" i="33"/>
  <c r="B94" i="33"/>
  <c r="A94" i="33" s="1"/>
  <c r="E93" i="33"/>
  <c r="D93" i="33"/>
  <c r="B93" i="33"/>
  <c r="A93" i="33" s="1"/>
  <c r="E92" i="33"/>
  <c r="D92" i="33"/>
  <c r="B92" i="33"/>
  <c r="A92" i="33" s="1"/>
  <c r="E91" i="33"/>
  <c r="D91" i="33"/>
  <c r="B91" i="33"/>
  <c r="A91" i="33" s="1"/>
  <c r="E90" i="33"/>
  <c r="D90" i="33"/>
  <c r="B90" i="33"/>
  <c r="A90" i="33" s="1"/>
  <c r="E89" i="33"/>
  <c r="D89" i="33"/>
  <c r="B89" i="33"/>
  <c r="A89" i="33" s="1"/>
  <c r="E88" i="33"/>
  <c r="D88" i="33"/>
  <c r="B88" i="33"/>
  <c r="A88" i="33" s="1"/>
  <c r="E87" i="33"/>
  <c r="D87" i="33"/>
  <c r="B87" i="33"/>
  <c r="A87" i="33" s="1"/>
  <c r="E86" i="33"/>
  <c r="D86" i="33"/>
  <c r="B86" i="33"/>
  <c r="A86" i="33" s="1"/>
  <c r="E85" i="33"/>
  <c r="D85" i="33"/>
  <c r="B85" i="33"/>
  <c r="A85" i="33" s="1"/>
  <c r="E84" i="33"/>
  <c r="D84" i="33"/>
  <c r="B84" i="33"/>
  <c r="A84" i="33" s="1"/>
  <c r="E83" i="33"/>
  <c r="D83" i="33"/>
  <c r="B83" i="33"/>
  <c r="A83" i="33" s="1"/>
  <c r="E82" i="33"/>
  <c r="D82" i="33"/>
  <c r="B82" i="33"/>
  <c r="A82" i="33" s="1"/>
  <c r="E81" i="33"/>
  <c r="D81" i="33"/>
  <c r="B81" i="33"/>
  <c r="A81" i="33" s="1"/>
  <c r="E80" i="33"/>
  <c r="D80" i="33"/>
  <c r="B80" i="33"/>
  <c r="A80" i="33" s="1"/>
  <c r="E79" i="33"/>
  <c r="D79" i="33"/>
  <c r="B79" i="33"/>
  <c r="E78" i="33"/>
  <c r="D78" i="33"/>
  <c r="B78" i="33"/>
  <c r="A78" i="33" s="1"/>
  <c r="E77" i="33"/>
  <c r="D77" i="33"/>
  <c r="B77" i="33"/>
  <c r="A77" i="33" s="1"/>
  <c r="E76" i="33"/>
  <c r="D76" i="33"/>
  <c r="B76" i="33"/>
  <c r="A76" i="33" s="1"/>
  <c r="E75" i="33"/>
  <c r="D75" i="33"/>
  <c r="B75" i="33"/>
  <c r="E74" i="33"/>
  <c r="D74" i="33"/>
  <c r="B74" i="33"/>
  <c r="A74" i="33" s="1"/>
  <c r="E73" i="33"/>
  <c r="D73" i="33"/>
  <c r="B73" i="33"/>
  <c r="A73" i="33" s="1"/>
  <c r="E72" i="33"/>
  <c r="D72" i="33"/>
  <c r="B72" i="33"/>
  <c r="A72" i="33" s="1"/>
  <c r="E71" i="33"/>
  <c r="D71" i="33"/>
  <c r="B71" i="33"/>
  <c r="A71" i="33" s="1"/>
  <c r="E70" i="33"/>
  <c r="D70" i="33"/>
  <c r="B70" i="33"/>
  <c r="A70" i="33" s="1"/>
  <c r="E69" i="33"/>
  <c r="D69" i="33"/>
  <c r="B69" i="33"/>
  <c r="A69" i="33" s="1"/>
  <c r="E68" i="33"/>
  <c r="D68" i="33"/>
  <c r="B68" i="33"/>
  <c r="A68" i="33" s="1"/>
  <c r="E67" i="33"/>
  <c r="D67" i="33"/>
  <c r="B67" i="33"/>
  <c r="A67" i="33" s="1"/>
  <c r="E66" i="33"/>
  <c r="D66" i="33"/>
  <c r="B66" i="33"/>
  <c r="A66" i="33" s="1"/>
  <c r="E65" i="33"/>
  <c r="D65" i="33"/>
  <c r="B65" i="33"/>
  <c r="A65" i="33" s="1"/>
  <c r="E64" i="33"/>
  <c r="D64" i="33"/>
  <c r="B64" i="33"/>
  <c r="A64" i="33" s="1"/>
  <c r="E63" i="33"/>
  <c r="D63" i="33"/>
  <c r="B63" i="33"/>
  <c r="A63" i="33" s="1"/>
  <c r="E62" i="33"/>
  <c r="D62" i="33"/>
  <c r="B62" i="33"/>
  <c r="A62" i="33" s="1"/>
  <c r="E61" i="33"/>
  <c r="D61" i="33"/>
  <c r="B61" i="33"/>
  <c r="A61" i="33" s="1"/>
  <c r="E60" i="33"/>
  <c r="D60" i="33"/>
  <c r="B60" i="33"/>
  <c r="A60" i="33" s="1"/>
  <c r="E59" i="33"/>
  <c r="D59" i="33"/>
  <c r="B59" i="33"/>
  <c r="A59" i="33" s="1"/>
  <c r="E58" i="33"/>
  <c r="D58" i="33"/>
  <c r="B58" i="33"/>
  <c r="A58" i="33" s="1"/>
  <c r="E57" i="33"/>
  <c r="D57" i="33"/>
  <c r="B57" i="33"/>
  <c r="A57" i="33" s="1"/>
  <c r="E56" i="33"/>
  <c r="D56" i="33"/>
  <c r="B56" i="33"/>
  <c r="A56" i="33" s="1"/>
  <c r="E55" i="33"/>
  <c r="D55" i="33"/>
  <c r="B55" i="33"/>
  <c r="A55" i="33" s="1"/>
  <c r="E54" i="33"/>
  <c r="D54" i="33"/>
  <c r="B54" i="33"/>
  <c r="A54" i="33" s="1"/>
  <c r="E53" i="33"/>
  <c r="D53" i="33"/>
  <c r="B53" i="33"/>
  <c r="A53" i="33" s="1"/>
  <c r="E52" i="33"/>
  <c r="D52" i="33"/>
  <c r="B52" i="33"/>
  <c r="A52" i="33" s="1"/>
  <c r="E51" i="33"/>
  <c r="D51" i="33"/>
  <c r="B51" i="33"/>
  <c r="A51" i="33" s="1"/>
  <c r="E50" i="33"/>
  <c r="D50" i="33"/>
  <c r="B50" i="33"/>
  <c r="A50" i="33" s="1"/>
  <c r="E49" i="33"/>
  <c r="D49" i="33"/>
  <c r="B49" i="33"/>
  <c r="A49" i="33" s="1"/>
  <c r="E48" i="33"/>
  <c r="D48" i="33"/>
  <c r="B48" i="33"/>
  <c r="A48" i="33" s="1"/>
  <c r="E47" i="33"/>
  <c r="D47" i="33"/>
  <c r="B47" i="33"/>
  <c r="A47" i="33" s="1"/>
  <c r="E46" i="33"/>
  <c r="D46" i="33"/>
  <c r="B46" i="33"/>
  <c r="A46" i="33" s="1"/>
  <c r="E45" i="33"/>
  <c r="D45" i="33"/>
  <c r="B45" i="33"/>
  <c r="E44" i="33"/>
  <c r="D44" i="33"/>
  <c r="B44" i="33"/>
  <c r="A44" i="33" s="1"/>
  <c r="E43" i="33"/>
  <c r="D43" i="33"/>
  <c r="B43" i="33"/>
  <c r="E42" i="33"/>
  <c r="D42" i="33"/>
  <c r="B42" i="33"/>
  <c r="A42" i="33" s="1"/>
  <c r="E41" i="33"/>
  <c r="D41" i="33"/>
  <c r="B41" i="33"/>
  <c r="A41" i="33" s="1"/>
  <c r="E40" i="33"/>
  <c r="D40" i="33"/>
  <c r="B40" i="33"/>
  <c r="A40" i="33" s="1"/>
  <c r="E39" i="33"/>
  <c r="D39" i="33"/>
  <c r="B39" i="33"/>
  <c r="A39" i="33" s="1"/>
  <c r="E38" i="33"/>
  <c r="D38" i="33"/>
  <c r="B38" i="33"/>
  <c r="A38" i="33" s="1"/>
  <c r="E37" i="33"/>
  <c r="D37" i="33"/>
  <c r="B37" i="33"/>
  <c r="A37" i="33" s="1"/>
  <c r="E36" i="33"/>
  <c r="D36" i="33"/>
  <c r="B36" i="33"/>
  <c r="A36" i="33" s="1"/>
  <c r="E35" i="33"/>
  <c r="D35" i="33"/>
  <c r="B35" i="33"/>
  <c r="A35" i="33" s="1"/>
  <c r="E34" i="33"/>
  <c r="D34" i="33"/>
  <c r="B34" i="33"/>
  <c r="A34" i="33" s="1"/>
  <c r="E33" i="33"/>
  <c r="D33" i="33"/>
  <c r="B33" i="33"/>
  <c r="A33" i="33" s="1"/>
  <c r="E32" i="33"/>
  <c r="D32" i="33"/>
  <c r="B32" i="33"/>
  <c r="A32" i="33" s="1"/>
  <c r="E31" i="33"/>
  <c r="D31" i="33"/>
  <c r="B31" i="33"/>
  <c r="A31" i="33" s="1"/>
  <c r="E30" i="33"/>
  <c r="D30" i="33"/>
  <c r="B30" i="33"/>
  <c r="A30" i="33" s="1"/>
  <c r="E29" i="33"/>
  <c r="D29" i="33"/>
  <c r="B29" i="33"/>
  <c r="A29" i="33" s="1"/>
  <c r="E28" i="33"/>
  <c r="D28" i="33"/>
  <c r="B28" i="33"/>
  <c r="A28" i="33" s="1"/>
  <c r="E27" i="33"/>
  <c r="D27" i="33"/>
  <c r="B27" i="33"/>
  <c r="E26" i="33"/>
  <c r="D26" i="33"/>
  <c r="B26" i="33"/>
  <c r="A26" i="33" s="1"/>
  <c r="E25" i="33"/>
  <c r="D25" i="33"/>
  <c r="B25" i="33"/>
  <c r="A25" i="33" s="1"/>
  <c r="E24" i="33"/>
  <c r="D24" i="33"/>
  <c r="B24" i="33"/>
  <c r="A24" i="33" s="1"/>
  <c r="E23" i="33"/>
  <c r="D23" i="33"/>
  <c r="B23" i="33"/>
  <c r="E22" i="33"/>
  <c r="D22" i="33"/>
  <c r="B22" i="33"/>
  <c r="A22" i="33" s="1"/>
  <c r="E21" i="33"/>
  <c r="D21" i="33"/>
  <c r="B21" i="33"/>
  <c r="A21" i="33" s="1"/>
  <c r="E20" i="33"/>
  <c r="D20" i="33"/>
  <c r="B20" i="33"/>
  <c r="A20" i="33" s="1"/>
  <c r="E19" i="33"/>
  <c r="D19" i="33"/>
  <c r="B19" i="33"/>
  <c r="A19" i="33" s="1"/>
  <c r="E18" i="33"/>
  <c r="D18" i="33"/>
  <c r="B18" i="33"/>
  <c r="A18" i="33" s="1"/>
  <c r="E17" i="33"/>
  <c r="D17" i="33"/>
  <c r="B17" i="33"/>
  <c r="A17" i="33" s="1"/>
  <c r="E16" i="33"/>
  <c r="D16" i="33"/>
  <c r="B16" i="33"/>
  <c r="A16" i="33" s="1"/>
  <c r="E15" i="33"/>
  <c r="D15" i="33"/>
  <c r="B15" i="33"/>
  <c r="A15" i="33" s="1"/>
  <c r="E14" i="33"/>
  <c r="D14" i="33"/>
  <c r="B14" i="33"/>
  <c r="A14" i="33" s="1"/>
  <c r="E13" i="33"/>
  <c r="D13" i="33"/>
  <c r="B13" i="33"/>
  <c r="A13" i="33" s="1"/>
  <c r="E12" i="33"/>
  <c r="D12" i="33"/>
  <c r="B12" i="33"/>
  <c r="A12" i="33" s="1"/>
  <c r="E11" i="33"/>
  <c r="D11" i="33"/>
  <c r="B11" i="33"/>
  <c r="A11" i="33" s="1"/>
  <c r="E10" i="33"/>
  <c r="D10" i="33"/>
  <c r="B10" i="33"/>
  <c r="A10" i="33" s="1"/>
  <c r="E9" i="33"/>
  <c r="D9" i="33"/>
  <c r="B9" i="33"/>
  <c r="A9" i="33" s="1"/>
  <c r="E8" i="33"/>
  <c r="D8" i="33"/>
  <c r="B8" i="33"/>
  <c r="A8" i="33" s="1"/>
  <c r="E7" i="33"/>
  <c r="D7" i="33"/>
  <c r="B7" i="33"/>
  <c r="A7" i="33" s="1"/>
  <c r="E6" i="33"/>
  <c r="D6" i="33"/>
  <c r="B6" i="33"/>
  <c r="A6" i="33" s="1"/>
  <c r="A1994" i="33"/>
  <c r="A1993" i="33"/>
  <c r="A1991" i="33"/>
  <c r="A1990" i="33"/>
  <c r="A1989" i="33"/>
  <c r="A1988" i="33"/>
  <c r="A1987" i="33"/>
  <c r="A1986" i="33"/>
  <c r="A1985" i="33"/>
  <c r="A1983" i="33"/>
  <c r="A1982" i="33"/>
  <c r="A1981" i="33"/>
  <c r="A1980" i="33"/>
  <c r="A1979" i="33"/>
  <c r="A1978" i="33"/>
  <c r="A1977" i="33"/>
  <c r="A1975" i="33"/>
  <c r="A1974" i="33"/>
  <c r="A1973" i="33"/>
  <c r="A1972" i="33"/>
  <c r="A1971" i="33"/>
  <c r="A1970" i="33"/>
  <c r="A1969" i="33"/>
  <c r="A1967" i="33"/>
  <c r="A1966" i="33"/>
  <c r="A1965" i="33"/>
  <c r="A1964" i="33"/>
  <c r="A1963" i="33"/>
  <c r="A1962" i="33"/>
  <c r="A1961" i="33"/>
  <c r="A1959" i="33"/>
  <c r="A1958" i="33"/>
  <c r="A1957" i="33"/>
  <c r="A1956" i="33"/>
  <c r="A1955" i="33"/>
  <c r="A1954" i="33"/>
  <c r="A1953" i="33"/>
  <c r="A1951" i="33"/>
  <c r="A1950" i="33"/>
  <c r="A1949" i="33"/>
  <c r="A1948" i="33"/>
  <c r="A1947" i="33"/>
  <c r="A1946" i="33"/>
  <c r="A1945" i="33"/>
  <c r="A1943" i="33"/>
  <c r="A1942" i="33"/>
  <c r="A1941" i="33"/>
  <c r="A1940" i="33"/>
  <c r="A1939" i="33"/>
  <c r="A1938" i="33"/>
  <c r="A1937" i="33"/>
  <c r="A1935" i="33"/>
  <c r="A1934" i="33"/>
  <c r="A1933" i="33"/>
  <c r="A1932" i="33"/>
  <c r="A1931" i="33"/>
  <c r="A1930" i="33"/>
  <c r="A1929" i="33"/>
  <c r="A1927" i="33"/>
  <c r="A1926" i="33"/>
  <c r="A1925" i="33"/>
  <c r="A1924" i="33"/>
  <c r="A1923" i="33"/>
  <c r="A1922" i="33"/>
  <c r="A1921" i="33"/>
  <c r="A1919" i="33"/>
  <c r="A1918" i="33"/>
  <c r="A1917" i="33"/>
  <c r="A1916" i="33"/>
  <c r="A1915" i="33"/>
  <c r="A1914" i="33"/>
  <c r="A1913" i="33"/>
  <c r="A1911" i="33"/>
  <c r="A1910" i="33"/>
  <c r="A1909" i="33"/>
  <c r="A1908" i="33"/>
  <c r="A1907" i="33"/>
  <c r="A1906" i="33"/>
  <c r="A1905" i="33"/>
  <c r="A1903" i="33"/>
  <c r="A1902" i="33"/>
  <c r="A1901" i="33"/>
  <c r="A1900" i="33"/>
  <c r="A1899" i="33"/>
  <c r="A1898" i="33"/>
  <c r="A1897" i="33"/>
  <c r="A1895" i="33"/>
  <c r="A1894" i="33"/>
  <c r="A1893" i="33"/>
  <c r="A1892" i="33"/>
  <c r="A1891" i="33"/>
  <c r="A1890" i="33"/>
  <c r="A1889" i="33"/>
  <c r="A1887" i="33"/>
  <c r="A1886" i="33"/>
  <c r="A1885" i="33"/>
  <c r="A1884" i="33"/>
  <c r="A1883" i="33"/>
  <c r="A1882" i="33"/>
  <c r="A1881" i="33"/>
  <c r="A1879" i="33"/>
  <c r="A1878" i="33"/>
  <c r="A1877" i="33"/>
  <c r="A1876" i="33"/>
  <c r="A1875" i="33"/>
  <c r="A1874" i="33"/>
  <c r="A1873" i="33"/>
  <c r="A1871" i="33"/>
  <c r="A1870" i="33"/>
  <c r="A1869" i="33"/>
  <c r="A1868" i="33"/>
  <c r="A1867" i="33"/>
  <c r="A1866" i="33"/>
  <c r="A1865" i="33"/>
  <c r="A1863" i="33"/>
  <c r="A1862" i="33"/>
  <c r="A1861" i="33"/>
  <c r="A1860" i="33"/>
  <c r="A1859" i="33"/>
  <c r="A1858" i="33"/>
  <c r="A1857" i="33"/>
  <c r="A1855" i="33"/>
  <c r="A1854" i="33"/>
  <c r="A1853" i="33"/>
  <c r="A1852" i="33"/>
  <c r="A1851" i="33"/>
  <c r="A1850" i="33"/>
  <c r="A1849" i="33"/>
  <c r="A1847" i="33"/>
  <c r="A1846" i="33"/>
  <c r="A1845" i="33"/>
  <c r="A1844" i="33"/>
  <c r="A1843" i="33"/>
  <c r="A1842" i="33"/>
  <c r="A1841" i="33"/>
  <c r="A1839" i="33"/>
  <c r="A1838" i="33"/>
  <c r="A1837" i="33"/>
  <c r="A1836" i="33"/>
  <c r="A1835" i="33"/>
  <c r="A1834" i="33"/>
  <c r="A1833" i="33"/>
  <c r="A1831" i="33"/>
  <c r="A1830" i="33"/>
  <c r="A1829" i="33"/>
  <c r="A1828" i="33"/>
  <c r="A1827" i="33"/>
  <c r="A1826" i="33"/>
  <c r="A1825" i="33"/>
  <c r="A1823" i="33"/>
  <c r="A1822" i="33"/>
  <c r="A1821" i="33"/>
  <c r="A1820" i="33"/>
  <c r="A1819" i="33"/>
  <c r="A1818" i="33"/>
  <c r="A1817" i="33"/>
  <c r="A1815" i="33"/>
  <c r="A1814" i="33"/>
  <c r="A1813" i="33"/>
  <c r="A1812" i="33"/>
  <c r="A1811" i="33"/>
  <c r="A1810" i="33"/>
  <c r="A1809" i="33"/>
  <c r="A1807" i="33"/>
  <c r="A1806" i="33"/>
  <c r="A1805" i="33"/>
  <c r="A1804" i="33"/>
  <c r="A1803" i="33"/>
  <c r="A1802" i="33"/>
  <c r="A1801" i="33"/>
  <c r="A1799" i="33"/>
  <c r="A1798" i="33"/>
  <c r="A1797" i="33"/>
  <c r="A1796" i="33"/>
  <c r="A1795" i="33"/>
  <c r="A1794" i="33"/>
  <c r="A1793" i="33"/>
  <c r="A1791" i="33"/>
  <c r="A1790" i="33"/>
  <c r="A1789" i="33"/>
  <c r="A1788" i="33"/>
  <c r="A1787" i="33"/>
  <c r="A1786" i="33"/>
  <c r="A1785" i="33"/>
  <c r="A1783" i="33"/>
  <c r="A1782" i="33"/>
  <c r="A1781" i="33"/>
  <c r="A1780" i="33"/>
  <c r="A1779" i="33"/>
  <c r="A1778" i="33"/>
  <c r="A1777" i="33"/>
  <c r="A1775" i="33"/>
  <c r="A1774" i="33"/>
  <c r="A1773" i="33"/>
  <c r="A1772" i="33"/>
  <c r="A1771" i="33"/>
  <c r="A1770" i="33"/>
  <c r="A1769" i="33"/>
  <c r="A1767" i="33"/>
  <c r="A1766" i="33"/>
  <c r="A1765" i="33"/>
  <c r="A1764" i="33"/>
  <c r="A1763" i="33"/>
  <c r="A1762" i="33"/>
  <c r="A1761" i="33"/>
  <c r="A1759" i="33"/>
  <c r="A1758" i="33"/>
  <c r="A1757" i="33"/>
  <c r="A1756" i="33"/>
  <c r="A1755" i="33"/>
  <c r="A1754" i="33"/>
  <c r="A1753" i="33"/>
  <c r="A1751" i="33"/>
  <c r="A1750" i="33"/>
  <c r="A1749" i="33"/>
  <c r="A1748" i="33"/>
  <c r="A1747" i="33"/>
  <c r="A1746" i="33"/>
  <c r="A1745" i="33"/>
  <c r="A1743" i="33"/>
  <c r="A1742" i="33"/>
  <c r="A1741" i="33"/>
  <c r="A1740" i="33"/>
  <c r="A1739" i="33"/>
  <c r="A1738" i="33"/>
  <c r="A1737" i="33"/>
  <c r="A1735" i="33"/>
  <c r="A1734" i="33"/>
  <c r="A1733" i="33"/>
  <c r="A1732" i="33"/>
  <c r="A1731" i="33"/>
  <c r="A1730" i="33"/>
  <c r="A1729" i="33"/>
  <c r="A1727" i="33"/>
  <c r="A1726" i="33"/>
  <c r="A1725" i="33"/>
  <c r="A1724" i="33"/>
  <c r="A1723" i="33"/>
  <c r="A1722" i="33"/>
  <c r="A1721" i="33"/>
  <c r="A1719" i="33"/>
  <c r="A1718" i="33"/>
  <c r="A1717" i="33"/>
  <c r="A1716" i="33"/>
  <c r="A1715" i="33"/>
  <c r="A1714" i="33"/>
  <c r="A1713" i="33"/>
  <c r="A1711" i="33"/>
  <c r="A1710" i="33"/>
  <c r="A1709" i="33"/>
  <c r="A1708" i="33"/>
  <c r="A1707" i="33"/>
  <c r="A1706" i="33"/>
  <c r="A1705" i="33"/>
  <c r="A1703" i="33"/>
  <c r="A1702" i="33"/>
  <c r="A1701" i="33"/>
  <c r="A1700" i="33"/>
  <c r="A1699" i="33"/>
  <c r="A1698" i="33"/>
  <c r="A1697" i="33"/>
  <c r="A1695" i="33"/>
  <c r="A1694" i="33"/>
  <c r="A1693" i="33"/>
  <c r="A1692" i="33"/>
  <c r="A1691" i="33"/>
  <c r="A1690" i="33"/>
  <c r="A1689" i="33"/>
  <c r="A1687" i="33"/>
  <c r="A1686" i="33"/>
  <c r="A1685" i="33"/>
  <c r="A1684" i="33"/>
  <c r="A1683" i="33"/>
  <c r="A1682" i="33"/>
  <c r="A1681" i="33"/>
  <c r="A1679" i="33"/>
  <c r="A1678" i="33"/>
  <c r="A1677" i="33"/>
  <c r="A1676" i="33"/>
  <c r="A1675" i="33"/>
  <c r="A1674" i="33"/>
  <c r="A1673" i="33"/>
  <c r="A1671" i="33"/>
  <c r="A1670" i="33"/>
  <c r="A1669" i="33"/>
  <c r="A1668" i="33"/>
  <c r="A1667" i="33"/>
  <c r="A1666" i="33"/>
  <c r="A1665" i="33"/>
  <c r="A1663" i="33"/>
  <c r="A1662" i="33"/>
  <c r="A1661" i="33"/>
  <c r="A1660" i="33"/>
  <c r="A1659" i="33"/>
  <c r="A1658" i="33"/>
  <c r="A1657" i="33"/>
  <c r="A1655" i="33"/>
  <c r="A1654" i="33"/>
  <c r="A1653" i="33"/>
  <c r="A1652" i="33"/>
  <c r="A1651" i="33"/>
  <c r="A1650" i="33"/>
  <c r="A1649" i="33"/>
  <c r="A1647" i="33"/>
  <c r="A1646" i="33"/>
  <c r="A1645" i="33"/>
  <c r="A1644" i="33"/>
  <c r="A1643" i="33"/>
  <c r="A1642" i="33"/>
  <c r="A1641" i="33"/>
  <c r="A1639" i="33"/>
  <c r="A1638" i="33"/>
  <c r="A1637" i="33"/>
  <c r="A1636" i="33"/>
  <c r="A1635" i="33"/>
  <c r="A1634" i="33"/>
  <c r="A1633" i="33"/>
  <c r="A1631" i="33"/>
  <c r="A1630" i="33"/>
  <c r="A1629" i="33"/>
  <c r="A1628" i="33"/>
  <c r="A1627" i="33"/>
  <c r="A1626" i="33"/>
  <c r="A1625" i="33"/>
  <c r="A1623" i="33"/>
  <c r="A1622" i="33"/>
  <c r="A1621" i="33"/>
  <c r="A1620" i="33"/>
  <c r="A1619" i="33"/>
  <c r="A1618" i="33"/>
  <c r="A1617" i="33"/>
  <c r="A1615" i="33"/>
  <c r="A1614" i="33"/>
  <c r="A1613" i="33"/>
  <c r="A1612" i="33"/>
  <c r="A1611" i="33"/>
  <c r="A1610" i="33"/>
  <c r="A1609" i="33"/>
  <c r="A1607" i="33"/>
  <c r="A1606" i="33"/>
  <c r="A1605" i="33"/>
  <c r="A1604" i="33"/>
  <c r="A1603" i="33"/>
  <c r="A1602" i="33"/>
  <c r="A1601" i="33"/>
  <c r="A1599" i="33"/>
  <c r="A1598" i="33"/>
  <c r="A1597" i="33"/>
  <c r="A1596" i="33"/>
  <c r="A1595" i="33"/>
  <c r="A1594" i="33"/>
  <c r="A1593" i="33"/>
  <c r="A1591" i="33"/>
  <c r="A1590" i="33"/>
  <c r="A1589" i="33"/>
  <c r="A1588" i="33"/>
  <c r="A1587" i="33"/>
  <c r="A1586" i="33"/>
  <c r="A1585" i="33"/>
  <c r="A1583" i="33"/>
  <c r="A1582" i="33"/>
  <c r="A1581" i="33"/>
  <c r="A1580" i="33"/>
  <c r="A1579" i="33"/>
  <c r="A1578" i="33"/>
  <c r="A1577" i="33"/>
  <c r="A1575" i="33"/>
  <c r="A1574" i="33"/>
  <c r="A1573" i="33"/>
  <c r="A1572" i="33"/>
  <c r="A1571" i="33"/>
  <c r="A1570" i="33"/>
  <c r="A1569" i="33"/>
  <c r="A1567" i="33"/>
  <c r="A1566" i="33"/>
  <c r="A1565" i="33"/>
  <c r="A1564" i="33"/>
  <c r="A1563" i="33"/>
  <c r="A1562" i="33"/>
  <c r="A1561" i="33"/>
  <c r="A1559" i="33"/>
  <c r="A1558" i="33"/>
  <c r="A1557" i="33"/>
  <c r="A1556" i="33"/>
  <c r="A1555" i="33"/>
  <c r="A1554" i="33"/>
  <c r="A1553" i="33"/>
  <c r="A1551" i="33"/>
  <c r="A1550" i="33"/>
  <c r="A1549" i="33"/>
  <c r="A1548" i="33"/>
  <c r="A1547" i="33"/>
  <c r="A1546" i="33"/>
  <c r="A1545" i="33"/>
  <c r="A1543" i="33"/>
  <c r="A1542" i="33"/>
  <c r="A1541" i="33"/>
  <c r="A1540" i="33"/>
  <c r="A1539" i="33"/>
  <c r="A1538" i="33"/>
  <c r="A1537" i="33"/>
  <c r="A1535" i="33"/>
  <c r="A1534" i="33"/>
  <c r="A1533" i="33"/>
  <c r="A1532" i="33"/>
  <c r="A1531" i="33"/>
  <c r="A1530" i="33"/>
  <c r="A1529" i="33"/>
  <c r="A1527" i="33"/>
  <c r="A1526" i="33"/>
  <c r="A1525" i="33"/>
  <c r="A1524" i="33"/>
  <c r="A1523" i="33"/>
  <c r="A1522" i="33"/>
  <c r="A1521" i="33"/>
  <c r="A1519" i="33"/>
  <c r="A1518" i="33"/>
  <c r="A1517" i="33"/>
  <c r="A1516" i="33"/>
  <c r="A1515" i="33"/>
  <c r="A1514" i="33"/>
  <c r="A1513" i="33"/>
  <c r="A1511" i="33"/>
  <c r="A1510" i="33"/>
  <c r="A1509" i="33"/>
  <c r="A1508" i="33"/>
  <c r="A1507" i="33"/>
  <c r="A1506" i="33"/>
  <c r="A1505" i="33"/>
  <c r="A1503" i="33"/>
  <c r="A1502" i="33"/>
  <c r="A1501" i="33"/>
  <c r="A1500" i="33"/>
  <c r="A1499" i="33"/>
  <c r="A1498" i="33"/>
  <c r="A1497" i="33"/>
  <c r="A1495" i="33"/>
  <c r="A1494" i="33"/>
  <c r="A1493" i="33"/>
  <c r="A1492" i="33"/>
  <c r="A1491" i="33"/>
  <c r="A1490" i="33"/>
  <c r="A1489" i="33"/>
  <c r="A1487" i="33"/>
  <c r="A1486" i="33"/>
  <c r="A1485" i="33"/>
  <c r="A1484" i="33"/>
  <c r="A1483" i="33"/>
  <c r="A1482" i="33"/>
  <c r="A1481" i="33"/>
  <c r="A1479" i="33"/>
  <c r="A1478" i="33"/>
  <c r="A1477" i="33"/>
  <c r="A1476" i="33"/>
  <c r="A1475" i="33"/>
  <c r="A1474" i="33"/>
  <c r="A1473" i="33"/>
  <c r="A1471" i="33"/>
  <c r="A1470" i="33"/>
  <c r="A1469" i="33"/>
  <c r="A1468" i="33"/>
  <c r="A1467" i="33"/>
  <c r="A1466" i="33"/>
  <c r="A1465" i="33"/>
  <c r="A1463" i="33"/>
  <c r="A1462" i="33"/>
  <c r="A1461" i="33"/>
  <c r="A1460" i="33"/>
  <c r="A1459" i="33"/>
  <c r="A1458" i="33"/>
  <c r="A1457" i="33"/>
  <c r="A1455" i="33"/>
  <c r="A1454" i="33"/>
  <c r="A1453" i="33"/>
  <c r="A1452" i="33"/>
  <c r="A1451" i="33"/>
  <c r="A1450" i="33"/>
  <c r="A1449" i="33"/>
  <c r="A1447" i="33"/>
  <c r="A1446" i="33"/>
  <c r="A1445" i="33"/>
  <c r="A1444" i="33"/>
  <c r="A1443" i="33"/>
  <c r="A1442" i="33"/>
  <c r="A1441" i="33"/>
  <c r="A1439" i="33"/>
  <c r="A1438" i="33"/>
  <c r="A1437" i="33"/>
  <c r="A1436" i="33"/>
  <c r="A1435" i="33"/>
  <c r="A1434" i="33"/>
  <c r="A1433" i="33"/>
  <c r="A1431" i="33"/>
  <c r="A1430" i="33"/>
  <c r="A1429" i="33"/>
  <c r="A1428" i="33"/>
  <c r="A1427" i="33"/>
  <c r="A1426" i="33"/>
  <c r="A1425" i="33"/>
  <c r="A1423" i="33"/>
  <c r="A1422" i="33"/>
  <c r="A1421" i="33"/>
  <c r="A1420" i="33"/>
  <c r="A1419" i="33"/>
  <c r="A1418" i="33"/>
  <c r="A1417" i="33"/>
  <c r="A1415" i="33"/>
  <c r="A1414" i="33"/>
  <c r="A1413" i="33"/>
  <c r="A1412" i="33"/>
  <c r="A1411" i="33"/>
  <c r="A1410" i="33"/>
  <c r="A1409" i="33"/>
  <c r="A1407" i="33"/>
  <c r="A1406" i="33"/>
  <c r="A1405" i="33"/>
  <c r="A1404" i="33"/>
  <c r="A1403" i="33"/>
  <c r="A1402" i="33"/>
  <c r="A1401" i="33"/>
  <c r="A1399" i="33"/>
  <c r="A1398" i="33"/>
  <c r="A1397" i="33"/>
  <c r="A1396" i="33"/>
  <c r="A1395" i="33"/>
  <c r="A1394" i="33"/>
  <c r="A1393" i="33"/>
  <c r="A1391" i="33"/>
  <c r="A1390" i="33"/>
  <c r="A1389" i="33"/>
  <c r="A1388" i="33"/>
  <c r="A1387" i="33"/>
  <c r="A1386" i="33"/>
  <c r="A1385" i="33"/>
  <c r="A1383" i="33"/>
  <c r="A1382" i="33"/>
  <c r="A1381" i="33"/>
  <c r="A1380" i="33"/>
  <c r="A1379" i="33"/>
  <c r="A1378" i="33"/>
  <c r="A1377" i="33"/>
  <c r="A1375" i="33"/>
  <c r="A1374" i="33"/>
  <c r="A1373" i="33"/>
  <c r="A1372" i="33"/>
  <c r="A1371" i="33"/>
  <c r="A1370" i="33"/>
  <c r="A1369" i="33"/>
  <c r="A1367" i="33"/>
  <c r="A1366" i="33"/>
  <c r="A1365" i="33"/>
  <c r="A1364" i="33"/>
  <c r="A1363" i="33"/>
  <c r="A1362" i="33"/>
  <c r="A1361" i="33"/>
  <c r="A1359" i="33"/>
  <c r="A1358" i="33"/>
  <c r="A1357" i="33"/>
  <c r="A1356" i="33"/>
  <c r="A1355" i="33"/>
  <c r="A1354" i="33"/>
  <c r="A1353" i="33"/>
  <c r="A1351" i="33"/>
  <c r="A1350" i="33"/>
  <c r="A1349" i="33"/>
  <c r="A1348" i="33"/>
  <c r="A1347" i="33"/>
  <c r="A1346" i="33"/>
  <c r="A1345" i="33"/>
  <c r="A1343" i="33"/>
  <c r="A1342" i="33"/>
  <c r="A1341" i="33"/>
  <c r="A1340" i="33"/>
  <c r="A1339" i="33"/>
  <c r="A1338" i="33"/>
  <c r="A1337" i="33"/>
  <c r="A1335" i="33"/>
  <c r="A1334" i="33"/>
  <c r="A1333" i="33"/>
  <c r="A1332" i="33"/>
  <c r="A1331" i="33"/>
  <c r="A1330" i="33"/>
  <c r="A1329" i="33"/>
  <c r="A1327" i="33"/>
  <c r="A1326" i="33"/>
  <c r="A1325" i="33"/>
  <c r="A1324" i="33"/>
  <c r="A1323" i="33"/>
  <c r="A1322" i="33"/>
  <c r="A1321" i="33"/>
  <c r="A1319" i="33"/>
  <c r="A1318" i="33"/>
  <c r="A1317" i="33"/>
  <c r="A1316" i="33"/>
  <c r="A1315" i="33"/>
  <c r="A1314" i="33"/>
  <c r="A1313" i="33"/>
  <c r="A1312" i="33"/>
  <c r="A1311" i="33"/>
  <c r="A1310" i="33"/>
  <c r="A1309" i="33"/>
  <c r="A1308" i="33"/>
  <c r="A1307" i="33"/>
  <c r="A1306" i="33"/>
  <c r="A1305" i="33"/>
  <c r="A1304" i="33"/>
  <c r="A1303" i="33"/>
  <c r="A1302" i="33"/>
  <c r="A1301" i="33"/>
  <c r="A1300" i="33"/>
  <c r="A1299" i="33"/>
  <c r="A1298" i="33"/>
  <c r="A1297" i="33"/>
  <c r="A1296" i="33"/>
  <c r="A1295" i="33"/>
  <c r="A1294" i="33"/>
  <c r="A1293" i="33"/>
  <c r="A1292" i="33"/>
  <c r="A1291" i="33"/>
  <c r="A1290" i="33"/>
  <c r="A1289" i="33"/>
  <c r="A1288" i="33"/>
  <c r="A1287" i="33"/>
  <c r="A1286" i="33"/>
  <c r="A1285" i="33"/>
  <c r="A1284" i="33"/>
  <c r="A1283" i="33"/>
  <c r="A1282" i="33"/>
  <c r="A1281" i="33"/>
  <c r="A1280" i="33"/>
  <c r="A1279" i="33"/>
  <c r="A1278" i="33"/>
  <c r="A1277" i="33"/>
  <c r="A1276" i="33"/>
  <c r="A1275" i="33"/>
  <c r="A1274" i="33"/>
  <c r="A1273" i="33"/>
  <c r="A1272" i="33"/>
  <c r="A1271" i="33"/>
  <c r="A1270" i="33"/>
  <c r="A1269" i="33"/>
  <c r="A1268" i="33"/>
  <c r="A1267" i="33"/>
  <c r="A1266" i="33"/>
  <c r="A1265" i="33"/>
  <c r="A1264" i="33"/>
  <c r="A1263" i="33"/>
  <c r="A1262" i="33"/>
  <c r="A1261" i="33"/>
  <c r="A1260" i="33"/>
  <c r="A1259" i="33"/>
  <c r="A1258" i="33"/>
  <c r="A1257" i="33"/>
  <c r="A1255" i="33"/>
  <c r="A1254" i="33"/>
  <c r="A1252" i="33"/>
  <c r="A1251" i="33"/>
  <c r="A1250" i="33"/>
  <c r="A1247" i="33"/>
  <c r="A1246" i="33"/>
  <c r="A1244" i="33"/>
  <c r="A1243" i="33"/>
  <c r="A1242" i="33"/>
  <c r="A1239" i="33"/>
  <c r="A1238" i="33"/>
  <c r="A1237" i="33"/>
  <c r="A1235" i="33"/>
  <c r="A1234" i="33"/>
  <c r="A1233" i="33"/>
  <c r="A1231" i="33"/>
  <c r="A1230" i="33"/>
  <c r="A1229" i="33"/>
  <c r="A1227" i="33"/>
  <c r="A1226" i="33"/>
  <c r="A1225" i="33"/>
  <c r="A1223" i="33"/>
  <c r="A1222" i="33"/>
  <c r="A1219" i="33"/>
  <c r="A1218" i="33"/>
  <c r="A1215" i="33"/>
  <c r="A1214" i="33"/>
  <c r="A1211" i="33"/>
  <c r="A1210" i="33"/>
  <c r="A1207" i="33"/>
  <c r="A1206" i="33"/>
  <c r="A1205" i="33"/>
  <c r="A1203" i="33"/>
  <c r="A1202" i="33"/>
  <c r="A1201" i="33"/>
  <c r="A1199" i="33"/>
  <c r="A1198" i="33"/>
  <c r="A1197" i="33"/>
  <c r="A1195" i="33"/>
  <c r="A1194" i="33"/>
  <c r="A1193" i="33"/>
  <c r="A1191" i="33"/>
  <c r="A1190" i="33"/>
  <c r="A1187" i="33"/>
  <c r="A1186" i="33"/>
  <c r="A1183" i="33"/>
  <c r="A1182" i="33"/>
  <c r="A1179" i="33"/>
  <c r="A1178" i="33"/>
  <c r="A1175" i="33"/>
  <c r="A1174" i="33"/>
  <c r="A1173" i="33"/>
  <c r="A1171" i="33"/>
  <c r="A1170" i="33"/>
  <c r="A1169" i="33"/>
  <c r="A1167" i="33"/>
  <c r="A1166" i="33"/>
  <c r="A1165" i="33"/>
  <c r="A1163" i="33"/>
  <c r="A1162" i="33"/>
  <c r="A1161" i="33"/>
  <c r="A1159" i="33"/>
  <c r="A1158" i="33"/>
  <c r="A1155" i="33"/>
  <c r="A1154" i="33"/>
  <c r="A1151" i="33"/>
  <c r="A1150" i="33"/>
  <c r="A1147" i="33"/>
  <c r="A1146" i="33"/>
  <c r="A1143" i="33"/>
  <c r="A1142" i="33"/>
  <c r="A1141" i="33"/>
  <c r="A1139" i="33"/>
  <c r="A1138" i="33"/>
  <c r="A1137" i="33"/>
  <c r="A1135" i="33"/>
  <c r="A1134" i="33"/>
  <c r="A1133" i="33"/>
  <c r="A1131" i="33"/>
  <c r="A1130" i="33"/>
  <c r="A1129" i="33"/>
  <c r="A1127" i="33"/>
  <c r="A1126" i="33"/>
  <c r="A1123" i="33"/>
  <c r="A1122" i="33"/>
  <c r="A1119" i="33"/>
  <c r="A1118" i="33"/>
  <c r="A1115" i="33"/>
  <c r="A1114" i="33"/>
  <c r="A1111" i="33"/>
  <c r="A1110" i="33"/>
  <c r="A1109" i="33"/>
  <c r="A1107" i="33"/>
  <c r="A1106" i="33"/>
  <c r="A1105" i="33"/>
  <c r="A1103" i="33"/>
  <c r="A1102" i="33"/>
  <c r="A1101" i="33"/>
  <c r="A1099" i="33"/>
  <c r="A1098" i="33"/>
  <c r="A1097" i="33"/>
  <c r="A1095" i="33"/>
  <c r="A1094" i="33"/>
  <c r="A1091" i="33"/>
  <c r="A1090" i="33"/>
  <c r="A1087" i="33"/>
  <c r="A1086" i="33"/>
  <c r="A1083" i="33"/>
  <c r="A1082" i="33"/>
  <c r="A1079" i="33"/>
  <c r="A1078" i="33"/>
  <c r="A1077" i="33"/>
  <c r="A1075" i="33"/>
  <c r="A1074" i="33"/>
  <c r="A1073" i="33"/>
  <c r="A1071" i="33"/>
  <c r="A1070" i="33"/>
  <c r="A1069" i="33"/>
  <c r="A1067" i="33"/>
  <c r="A1066" i="33"/>
  <c r="A1065" i="33"/>
  <c r="A1063" i="33"/>
  <c r="A1062" i="33"/>
  <c r="A1059" i="33"/>
  <c r="A1058" i="33"/>
  <c r="A1055" i="33"/>
  <c r="A1054" i="33"/>
  <c r="A1051" i="33"/>
  <c r="A1050" i="33"/>
  <c r="A1047" i="33"/>
  <c r="A1046" i="33"/>
  <c r="A1045" i="33"/>
  <c r="A1043" i="33"/>
  <c r="A1042" i="33"/>
  <c r="A1041" i="33"/>
  <c r="A1039" i="33"/>
  <c r="A1038" i="33"/>
  <c r="A1037" i="33"/>
  <c r="A1035" i="33"/>
  <c r="A1034" i="33"/>
  <c r="A1033" i="33"/>
  <c r="A1031" i="33"/>
  <c r="A1030" i="33"/>
  <c r="A1027" i="33"/>
  <c r="A1026" i="33"/>
  <c r="A1023" i="33"/>
  <c r="A1022" i="33"/>
  <c r="A1019" i="33"/>
  <c r="A1018" i="33"/>
  <c r="A1015" i="33"/>
  <c r="A1014" i="33"/>
  <c r="A1013" i="33"/>
  <c r="A1011" i="33"/>
  <c r="A1010" i="33"/>
  <c r="A1009" i="33"/>
  <c r="A1007" i="33"/>
  <c r="A1006" i="33"/>
  <c r="A1005" i="33"/>
  <c r="A1003" i="33"/>
  <c r="A1002" i="33"/>
  <c r="A1001" i="33"/>
  <c r="A999" i="33"/>
  <c r="A998" i="33"/>
  <c r="A995" i="33"/>
  <c r="A994" i="33"/>
  <c r="A991" i="33"/>
  <c r="A990" i="33"/>
  <c r="A987" i="33"/>
  <c r="A986" i="33"/>
  <c r="A983" i="33"/>
  <c r="A982" i="33"/>
  <c r="A981" i="33"/>
  <c r="A979" i="33"/>
  <c r="A978" i="33"/>
  <c r="A977" i="33"/>
  <c r="A975" i="33"/>
  <c r="A974" i="33"/>
  <c r="A973" i="33"/>
  <c r="A971" i="33"/>
  <c r="A970" i="33"/>
  <c r="A969" i="33"/>
  <c r="A967" i="33"/>
  <c r="A966" i="33"/>
  <c r="A963" i="33"/>
  <c r="A962" i="33"/>
  <c r="A959" i="33"/>
  <c r="A958" i="33"/>
  <c r="A955" i="33"/>
  <c r="A954" i="33"/>
  <c r="A951" i="33"/>
  <c r="A950" i="33"/>
  <c r="A949" i="33"/>
  <c r="A947" i="33"/>
  <c r="A946" i="33"/>
  <c r="A945" i="33"/>
  <c r="A943" i="33"/>
  <c r="A942" i="33"/>
  <c r="A941" i="33"/>
  <c r="A939" i="33"/>
  <c r="A938" i="33"/>
  <c r="A937" i="33"/>
  <c r="A935" i="33"/>
  <c r="A934" i="33"/>
  <c r="A931" i="33"/>
  <c r="A930" i="33"/>
  <c r="A927" i="33"/>
  <c r="A926" i="33"/>
  <c r="A923" i="33"/>
  <c r="A922" i="33"/>
  <c r="A919" i="33"/>
  <c r="A918" i="33"/>
  <c r="A917" i="33"/>
  <c r="A915" i="33"/>
  <c r="A914" i="33"/>
  <c r="A913" i="33"/>
  <c r="A911" i="33"/>
  <c r="A910" i="33"/>
  <c r="A909" i="33"/>
  <c r="A907" i="33"/>
  <c r="A906" i="33"/>
  <c r="A905" i="33"/>
  <c r="A903" i="33"/>
  <c r="A902" i="33"/>
  <c r="A899" i="33"/>
  <c r="A898" i="33"/>
  <c r="A895" i="33"/>
  <c r="A894" i="33"/>
  <c r="A891" i="33"/>
  <c r="A890" i="33"/>
  <c r="A887" i="33"/>
  <c r="A886" i="33"/>
  <c r="A885" i="33"/>
  <c r="A883" i="33"/>
  <c r="A882" i="33"/>
  <c r="A881" i="33"/>
  <c r="A879" i="33"/>
  <c r="A878" i="33"/>
  <c r="A877" i="33"/>
  <c r="A875" i="33"/>
  <c r="A874" i="33"/>
  <c r="A873" i="33"/>
  <c r="A871" i="33"/>
  <c r="A870" i="33"/>
  <c r="A867" i="33"/>
  <c r="A866" i="33"/>
  <c r="A863" i="33"/>
  <c r="A862" i="33"/>
  <c r="A859" i="33"/>
  <c r="A858" i="33"/>
  <c r="A855" i="33"/>
  <c r="A854" i="33"/>
  <c r="A853" i="33"/>
  <c r="A851" i="33"/>
  <c r="A850" i="33"/>
  <c r="A849" i="33"/>
  <c r="A847" i="33"/>
  <c r="A846" i="33"/>
  <c r="A845" i="33"/>
  <c r="A843" i="33"/>
  <c r="A842" i="33"/>
  <c r="A841" i="33"/>
  <c r="A839" i="33"/>
  <c r="A838" i="33"/>
  <c r="A835" i="33"/>
  <c r="A834" i="33"/>
  <c r="A831" i="33"/>
  <c r="A830" i="33"/>
  <c r="A827" i="33"/>
  <c r="A826" i="33"/>
  <c r="A823" i="33"/>
  <c r="A822" i="33"/>
  <c r="A821" i="33"/>
  <c r="A819" i="33"/>
  <c r="A818" i="33"/>
  <c r="A817" i="33"/>
  <c r="A815" i="33"/>
  <c r="A814" i="33"/>
  <c r="A813" i="33"/>
  <c r="A811" i="33"/>
  <c r="A810" i="33"/>
  <c r="A809" i="33"/>
  <c r="A807" i="33"/>
  <c r="A806" i="33"/>
  <c r="A803" i="33"/>
  <c r="A802" i="33"/>
  <c r="A799" i="33"/>
  <c r="A798" i="33"/>
  <c r="A795" i="33"/>
  <c r="A794" i="33"/>
  <c r="A791" i="33"/>
  <c r="A790" i="33"/>
  <c r="A789" i="33"/>
  <c r="A787" i="33"/>
  <c r="A786" i="33"/>
  <c r="A785" i="33"/>
  <c r="A783" i="33"/>
  <c r="A782" i="33"/>
  <c r="A781" i="33"/>
  <c r="A779" i="33"/>
  <c r="A778" i="33"/>
  <c r="A777" i="33"/>
  <c r="A775" i="33"/>
  <c r="A774" i="33"/>
  <c r="A771" i="33"/>
  <c r="A770" i="33"/>
  <c r="A767" i="33"/>
  <c r="A766" i="33"/>
  <c r="A763" i="33"/>
  <c r="A762" i="33"/>
  <c r="A759" i="33"/>
  <c r="A758" i="33"/>
  <c r="A757" i="33"/>
  <c r="A755" i="33"/>
  <c r="A754" i="33"/>
  <c r="A753" i="33"/>
  <c r="A751" i="33"/>
  <c r="A750" i="33"/>
  <c r="A749" i="33"/>
  <c r="A747" i="33"/>
  <c r="A746" i="33"/>
  <c r="A745" i="33"/>
  <c r="A743" i="33"/>
  <c r="A742" i="33"/>
  <c r="A739" i="33"/>
  <c r="A738" i="33"/>
  <c r="A735" i="33"/>
  <c r="A734" i="33"/>
  <c r="A731" i="33"/>
  <c r="A730" i="33"/>
  <c r="A727" i="33"/>
  <c r="A726" i="33"/>
  <c r="A725" i="33"/>
  <c r="A723" i="33"/>
  <c r="A722" i="33"/>
  <c r="A721" i="33"/>
  <c r="A719" i="33"/>
  <c r="A718" i="33"/>
  <c r="A717" i="33"/>
  <c r="A715" i="33"/>
  <c r="A714" i="33"/>
  <c r="A713" i="33"/>
  <c r="A711" i="33"/>
  <c r="A710" i="33"/>
  <c r="A707" i="33"/>
  <c r="A706" i="33"/>
  <c r="A703" i="33"/>
  <c r="A702" i="33"/>
  <c r="A699" i="33"/>
  <c r="A698" i="33"/>
  <c r="A695" i="33"/>
  <c r="A694" i="33"/>
  <c r="A693" i="33"/>
  <c r="A691" i="33"/>
  <c r="A690" i="33"/>
  <c r="A689" i="33"/>
  <c r="A687" i="33"/>
  <c r="A686" i="33"/>
  <c r="A685" i="33"/>
  <c r="A683" i="33"/>
  <c r="A682" i="33"/>
  <c r="A681" i="33"/>
  <c r="A679" i="33"/>
  <c r="A678" i="33"/>
  <c r="A675" i="33"/>
  <c r="A674" i="33"/>
  <c r="A671" i="33"/>
  <c r="A670" i="33"/>
  <c r="A667" i="33"/>
  <c r="A666" i="33"/>
  <c r="A663" i="33"/>
  <c r="A662" i="33"/>
  <c r="A661" i="33"/>
  <c r="A659" i="33"/>
  <c r="A658" i="33"/>
  <c r="A655" i="33"/>
  <c r="A654" i="33"/>
  <c r="A653" i="33"/>
  <c r="A651" i="33"/>
  <c r="A650" i="33"/>
  <c r="A647" i="33"/>
  <c r="A646" i="33"/>
  <c r="A644" i="33"/>
  <c r="A643" i="33"/>
  <c r="A642" i="33"/>
  <c r="A639" i="33"/>
  <c r="A638" i="33"/>
  <c r="A635" i="33"/>
  <c r="A634" i="33"/>
  <c r="A631" i="33"/>
  <c r="A630" i="33"/>
  <c r="A629" i="33"/>
  <c r="A627" i="33"/>
  <c r="A626" i="33"/>
  <c r="A623" i="33"/>
  <c r="A622" i="33"/>
  <c r="A621" i="33"/>
  <c r="A619" i="33"/>
  <c r="A615" i="33"/>
  <c r="A614" i="33"/>
  <c r="A611" i="33"/>
  <c r="A607" i="33"/>
  <c r="A606" i="33"/>
  <c r="A605" i="33"/>
  <c r="A603" i="33"/>
  <c r="A599" i="33"/>
  <c r="A598" i="33"/>
  <c r="A595" i="33"/>
  <c r="A591" i="33"/>
  <c r="A589" i="33"/>
  <c r="A587" i="33"/>
  <c r="A583" i="33"/>
  <c r="A581" i="33"/>
  <c r="A579" i="33"/>
  <c r="A575" i="33"/>
  <c r="A571" i="33"/>
  <c r="A568" i="33"/>
  <c r="A567" i="33"/>
  <c r="A565" i="33"/>
  <c r="A563" i="33"/>
  <c r="A559" i="33"/>
  <c r="A557" i="33"/>
  <c r="A555" i="33"/>
  <c r="A551" i="33"/>
  <c r="A547" i="33"/>
  <c r="A543" i="33"/>
  <c r="A539" i="33"/>
  <c r="A535" i="33"/>
  <c r="A533" i="33"/>
  <c r="A531" i="33"/>
  <c r="A527" i="33"/>
  <c r="A525" i="33"/>
  <c r="A523" i="33"/>
  <c r="A519" i="33"/>
  <c r="A515" i="33"/>
  <c r="A511" i="33"/>
  <c r="A507" i="33"/>
  <c r="A503" i="33"/>
  <c r="A501" i="33"/>
  <c r="A499" i="33"/>
  <c r="A495" i="33"/>
  <c r="A493" i="33"/>
  <c r="A491" i="33"/>
  <c r="A487" i="33"/>
  <c r="A483" i="33"/>
  <c r="A479" i="33"/>
  <c r="A475" i="33"/>
  <c r="A471" i="33"/>
  <c r="A469" i="33"/>
  <c r="A467" i="33"/>
  <c r="A464" i="33"/>
  <c r="A463" i="33"/>
  <c r="A459" i="33"/>
  <c r="A455" i="33"/>
  <c r="A451" i="33"/>
  <c r="A447" i="33"/>
  <c r="A445" i="33"/>
  <c r="A443" i="33"/>
  <c r="A439" i="33"/>
  <c r="A435" i="33"/>
  <c r="A431" i="33"/>
  <c r="A427" i="33"/>
  <c r="A423" i="33"/>
  <c r="A420" i="33"/>
  <c r="A419" i="33"/>
  <c r="A417" i="33"/>
  <c r="A415" i="33"/>
  <c r="A411" i="33"/>
  <c r="A407" i="33"/>
  <c r="A403" i="33"/>
  <c r="A399" i="33"/>
  <c r="A397" i="33"/>
  <c r="A395" i="33"/>
  <c r="A391" i="33"/>
  <c r="A387" i="33"/>
  <c r="A383" i="33"/>
  <c r="A379" i="33"/>
  <c r="A375" i="33"/>
  <c r="A371" i="33"/>
  <c r="A367" i="33"/>
  <c r="A365" i="33"/>
  <c r="A364" i="33"/>
  <c r="A363" i="33"/>
  <c r="A359" i="33"/>
  <c r="A355" i="33"/>
  <c r="A351" i="33"/>
  <c r="A347" i="33"/>
  <c r="A339" i="33"/>
  <c r="A333" i="33"/>
  <c r="A331" i="33"/>
  <c r="A315" i="33"/>
  <c r="A299" i="33"/>
  <c r="A291" i="33"/>
  <c r="A277" i="33"/>
  <c r="A267" i="33"/>
  <c r="A259" i="33"/>
  <c r="A235" i="33"/>
  <c r="A227" i="33"/>
  <c r="A221" i="33"/>
  <c r="A211" i="33"/>
  <c r="A203" i="33"/>
  <c r="A187" i="33"/>
  <c r="A179" i="33"/>
  <c r="A171" i="33"/>
  <c r="A167" i="33"/>
  <c r="A151" i="33"/>
  <c r="A139" i="33"/>
  <c r="A115" i="33"/>
  <c r="A99" i="33"/>
  <c r="A79" i="33"/>
  <c r="A75" i="33"/>
  <c r="A45" i="33"/>
  <c r="A43" i="33"/>
  <c r="A27" i="33"/>
  <c r="A23" i="33"/>
  <c r="L6" i="32"/>
  <c r="L2002" i="32"/>
  <c r="O2001" i="32"/>
  <c r="N2001" i="32"/>
  <c r="K2001" i="32"/>
  <c r="O2000" i="32"/>
  <c r="N2000" i="32"/>
  <c r="K2000" i="32"/>
  <c r="O1999" i="32"/>
  <c r="N1999" i="32"/>
  <c r="K1999" i="32"/>
  <c r="O1998" i="32"/>
  <c r="N1998" i="32"/>
  <c r="K1998" i="32"/>
  <c r="O1997" i="32"/>
  <c r="N1997" i="32"/>
  <c r="K1997" i="32"/>
  <c r="O1996" i="32"/>
  <c r="K1996" i="32"/>
  <c r="O1995" i="32"/>
  <c r="K1995" i="32"/>
  <c r="O1994" i="32"/>
  <c r="K1994" i="32"/>
  <c r="O1993" i="32"/>
  <c r="K1993" i="32"/>
  <c r="O1992" i="32"/>
  <c r="K1992" i="32"/>
  <c r="O1991" i="32"/>
  <c r="K1991" i="32"/>
  <c r="O1990" i="32"/>
  <c r="N1990" i="32"/>
  <c r="K1990" i="32"/>
  <c r="O1989" i="32"/>
  <c r="N1989" i="32"/>
  <c r="K1989" i="32"/>
  <c r="O1988" i="32"/>
  <c r="N1988" i="32"/>
  <c r="K1988" i="32"/>
  <c r="O1987" i="32"/>
  <c r="N1987" i="32"/>
  <c r="K1987" i="32"/>
  <c r="O1986" i="32"/>
  <c r="N1986" i="32"/>
  <c r="K1986" i="32"/>
  <c r="O1985" i="32"/>
  <c r="N1985" i="32"/>
  <c r="K1985" i="32"/>
  <c r="O1984" i="32"/>
  <c r="N1984" i="32"/>
  <c r="K1984" i="32"/>
  <c r="O1983" i="32"/>
  <c r="N1983" i="32"/>
  <c r="K1983" i="32"/>
  <c r="O1982" i="32"/>
  <c r="N1982" i="32"/>
  <c r="K1982" i="32"/>
  <c r="O1981" i="32"/>
  <c r="N1981" i="32"/>
  <c r="K1981" i="32"/>
  <c r="O1980" i="32"/>
  <c r="N1980" i="32"/>
  <c r="K1980" i="32"/>
  <c r="O1979" i="32"/>
  <c r="N1979" i="32"/>
  <c r="K1979" i="32"/>
  <c r="O1978" i="32"/>
  <c r="N1978" i="32"/>
  <c r="K1978" i="32"/>
  <c r="O1977" i="32"/>
  <c r="N1977" i="32"/>
  <c r="K1977" i="32"/>
  <c r="O1976" i="32"/>
  <c r="N1976" i="32"/>
  <c r="K1976" i="32"/>
  <c r="O1975" i="32"/>
  <c r="N1975" i="32"/>
  <c r="K1975" i="32"/>
  <c r="O1974" i="32"/>
  <c r="N1974" i="32"/>
  <c r="K1974" i="32"/>
  <c r="O1973" i="32"/>
  <c r="N1973" i="32"/>
  <c r="K1973" i="32"/>
  <c r="O1972" i="32"/>
  <c r="N1972" i="32"/>
  <c r="K1972" i="32"/>
  <c r="O1971" i="32"/>
  <c r="N1971" i="32"/>
  <c r="K1971" i="32"/>
  <c r="O1970" i="32"/>
  <c r="N1970" i="32"/>
  <c r="K1970" i="32"/>
  <c r="O1969" i="32"/>
  <c r="N1969" i="32"/>
  <c r="K1969" i="32"/>
  <c r="O1968" i="32"/>
  <c r="N1968" i="32"/>
  <c r="K1968" i="32"/>
  <c r="O1967" i="32"/>
  <c r="N1967" i="32"/>
  <c r="K1967" i="32"/>
  <c r="O1966" i="32"/>
  <c r="N1966" i="32"/>
  <c r="K1966" i="32"/>
  <c r="O1965" i="32"/>
  <c r="N1965" i="32"/>
  <c r="K1965" i="32"/>
  <c r="O1964" i="32"/>
  <c r="N1964" i="32"/>
  <c r="K1964" i="32"/>
  <c r="O1963" i="32"/>
  <c r="N1963" i="32"/>
  <c r="K1963" i="32"/>
  <c r="O1962" i="32"/>
  <c r="N1962" i="32"/>
  <c r="K1962" i="32"/>
  <c r="O1961" i="32"/>
  <c r="N1961" i="32"/>
  <c r="K1961" i="32"/>
  <c r="O1960" i="32"/>
  <c r="N1960" i="32"/>
  <c r="K1960" i="32"/>
  <c r="O1959" i="32"/>
  <c r="N1959" i="32"/>
  <c r="K1959" i="32"/>
  <c r="O1958" i="32"/>
  <c r="N1958" i="32"/>
  <c r="K1958" i="32"/>
  <c r="O1957" i="32"/>
  <c r="N1957" i="32"/>
  <c r="K1957" i="32"/>
  <c r="O1956" i="32"/>
  <c r="N1956" i="32"/>
  <c r="K1956" i="32"/>
  <c r="O1955" i="32"/>
  <c r="N1955" i="32"/>
  <c r="K1955" i="32"/>
  <c r="O1954" i="32"/>
  <c r="N1954" i="32"/>
  <c r="K1954" i="32"/>
  <c r="O1953" i="32"/>
  <c r="N1953" i="32"/>
  <c r="K1953" i="32"/>
  <c r="O1952" i="32"/>
  <c r="N1952" i="32"/>
  <c r="K1952" i="32"/>
  <c r="O1951" i="32"/>
  <c r="N1951" i="32"/>
  <c r="K1951" i="32"/>
  <c r="O1950" i="32"/>
  <c r="N1950" i="32"/>
  <c r="K1950" i="32"/>
  <c r="O1949" i="32"/>
  <c r="N1949" i="32"/>
  <c r="K1949" i="32"/>
  <c r="O1948" i="32"/>
  <c r="N1948" i="32"/>
  <c r="K1948" i="32"/>
  <c r="O1947" i="32"/>
  <c r="N1947" i="32"/>
  <c r="K1947" i="32"/>
  <c r="O1946" i="32"/>
  <c r="N1946" i="32"/>
  <c r="K1946" i="32"/>
  <c r="O1945" i="32"/>
  <c r="N1945" i="32"/>
  <c r="K1945" i="32"/>
  <c r="O1944" i="32"/>
  <c r="N1944" i="32"/>
  <c r="K1944" i="32"/>
  <c r="O1943" i="32"/>
  <c r="N1943" i="32"/>
  <c r="K1943" i="32"/>
  <c r="O1942" i="32"/>
  <c r="N1942" i="32"/>
  <c r="K1942" i="32"/>
  <c r="O1941" i="32"/>
  <c r="N1941" i="32"/>
  <c r="K1941" i="32"/>
  <c r="O1940" i="32"/>
  <c r="N1940" i="32"/>
  <c r="K1940" i="32"/>
  <c r="O1939" i="32"/>
  <c r="N1939" i="32"/>
  <c r="K1939" i="32"/>
  <c r="O1938" i="32"/>
  <c r="N1938" i="32"/>
  <c r="K1938" i="32"/>
  <c r="O1937" i="32"/>
  <c r="N1937" i="32"/>
  <c r="K1937" i="32"/>
  <c r="O1936" i="32"/>
  <c r="N1936" i="32"/>
  <c r="K1936" i="32"/>
  <c r="O1935" i="32"/>
  <c r="N1935" i="32"/>
  <c r="K1935" i="32"/>
  <c r="O1934" i="32"/>
  <c r="N1934" i="32"/>
  <c r="K1934" i="32"/>
  <c r="O1933" i="32"/>
  <c r="N1933" i="32"/>
  <c r="K1933" i="32"/>
  <c r="O1932" i="32"/>
  <c r="N1932" i="32"/>
  <c r="K1932" i="32"/>
  <c r="O1931" i="32"/>
  <c r="N1931" i="32"/>
  <c r="K1931" i="32"/>
  <c r="O1930" i="32"/>
  <c r="N1930" i="32"/>
  <c r="K1930" i="32"/>
  <c r="O1929" i="32"/>
  <c r="N1929" i="32"/>
  <c r="K1929" i="32"/>
  <c r="O1928" i="32"/>
  <c r="N1928" i="32"/>
  <c r="K1928" i="32"/>
  <c r="O1927" i="32"/>
  <c r="N1927" i="32"/>
  <c r="K1927" i="32"/>
  <c r="O1926" i="32"/>
  <c r="N1926" i="32"/>
  <c r="K1926" i="32"/>
  <c r="O1925" i="32"/>
  <c r="N1925" i="32"/>
  <c r="K1925" i="32"/>
  <c r="O1924" i="32"/>
  <c r="N1924" i="32"/>
  <c r="K1924" i="32"/>
  <c r="O1923" i="32"/>
  <c r="N1923" i="32"/>
  <c r="K1923" i="32"/>
  <c r="O1922" i="32"/>
  <c r="N1922" i="32"/>
  <c r="K1922" i="32"/>
  <c r="O1921" i="32"/>
  <c r="N1921" i="32"/>
  <c r="K1921" i="32"/>
  <c r="O1920" i="32"/>
  <c r="N1920" i="32"/>
  <c r="K1920" i="32"/>
  <c r="O1919" i="32"/>
  <c r="N1919" i="32"/>
  <c r="K1919" i="32"/>
  <c r="O1918" i="32"/>
  <c r="N1918" i="32"/>
  <c r="K1918" i="32"/>
  <c r="O1917" i="32"/>
  <c r="N1917" i="32"/>
  <c r="K1917" i="32"/>
  <c r="O1916" i="32"/>
  <c r="N1916" i="32"/>
  <c r="K1916" i="32"/>
  <c r="O1915" i="32"/>
  <c r="N1915" i="32"/>
  <c r="K1915" i="32"/>
  <c r="O1914" i="32"/>
  <c r="N1914" i="32"/>
  <c r="K1914" i="32"/>
  <c r="O1913" i="32"/>
  <c r="N1913" i="32"/>
  <c r="K1913" i="32"/>
  <c r="O1912" i="32"/>
  <c r="N1912" i="32"/>
  <c r="K1912" i="32"/>
  <c r="O1911" i="32"/>
  <c r="N1911" i="32"/>
  <c r="K1911" i="32"/>
  <c r="O1910" i="32"/>
  <c r="N1910" i="32"/>
  <c r="K1910" i="32"/>
  <c r="O1909" i="32"/>
  <c r="N1909" i="32"/>
  <c r="K1909" i="32"/>
  <c r="O1908" i="32"/>
  <c r="N1908" i="32"/>
  <c r="K1908" i="32"/>
  <c r="O1907" i="32"/>
  <c r="N1907" i="32"/>
  <c r="K1907" i="32"/>
  <c r="O1906" i="32"/>
  <c r="N1906" i="32"/>
  <c r="K1906" i="32"/>
  <c r="O1905" i="32"/>
  <c r="N1905" i="32"/>
  <c r="K1905" i="32"/>
  <c r="O1904" i="32"/>
  <c r="N1904" i="32"/>
  <c r="K1904" i="32"/>
  <c r="O1903" i="32"/>
  <c r="N1903" i="32"/>
  <c r="K1903" i="32"/>
  <c r="O1902" i="32"/>
  <c r="N1902" i="32"/>
  <c r="K1902" i="32"/>
  <c r="O1901" i="32"/>
  <c r="N1901" i="32"/>
  <c r="K1901" i="32"/>
  <c r="O1900" i="32"/>
  <c r="N1900" i="32"/>
  <c r="K1900" i="32"/>
  <c r="O1899" i="32"/>
  <c r="N1899" i="32"/>
  <c r="K1899" i="32"/>
  <c r="O1898" i="32"/>
  <c r="N1898" i="32"/>
  <c r="K1898" i="32"/>
  <c r="O1897" i="32"/>
  <c r="N1897" i="32"/>
  <c r="K1897" i="32"/>
  <c r="O1896" i="32"/>
  <c r="N1896" i="32"/>
  <c r="K1896" i="32"/>
  <c r="O1895" i="32"/>
  <c r="N1895" i="32"/>
  <c r="K1895" i="32"/>
  <c r="O1894" i="32"/>
  <c r="N1894" i="32"/>
  <c r="K1894" i="32"/>
  <c r="O1893" i="32"/>
  <c r="N1893" i="32"/>
  <c r="K1893" i="32"/>
  <c r="O1892" i="32"/>
  <c r="N1892" i="32"/>
  <c r="K1892" i="32"/>
  <c r="O1891" i="32"/>
  <c r="N1891" i="32"/>
  <c r="K1891" i="32"/>
  <c r="O1890" i="32"/>
  <c r="N1890" i="32"/>
  <c r="K1890" i="32"/>
  <c r="O1889" i="32"/>
  <c r="N1889" i="32"/>
  <c r="K1889" i="32"/>
  <c r="O1888" i="32"/>
  <c r="N1888" i="32"/>
  <c r="K1888" i="32"/>
  <c r="O1887" i="32"/>
  <c r="N1887" i="32"/>
  <c r="K1887" i="32"/>
  <c r="O1886" i="32"/>
  <c r="N1886" i="32"/>
  <c r="K1886" i="32"/>
  <c r="O1885" i="32"/>
  <c r="N1885" i="32"/>
  <c r="K1885" i="32"/>
  <c r="O1884" i="32"/>
  <c r="N1884" i="32"/>
  <c r="K1884" i="32"/>
  <c r="O1883" i="32"/>
  <c r="N1883" i="32"/>
  <c r="K1883" i="32"/>
  <c r="O1882" i="32"/>
  <c r="N1882" i="32"/>
  <c r="K1882" i="32"/>
  <c r="O1881" i="32"/>
  <c r="N1881" i="32"/>
  <c r="K1881" i="32"/>
  <c r="O1880" i="32"/>
  <c r="N1880" i="32"/>
  <c r="K1880" i="32"/>
  <c r="O1879" i="32"/>
  <c r="N1879" i="32"/>
  <c r="K1879" i="32"/>
  <c r="O1878" i="32"/>
  <c r="N1878" i="32"/>
  <c r="K1878" i="32"/>
  <c r="O1877" i="32"/>
  <c r="N1877" i="32"/>
  <c r="K1877" i="32"/>
  <c r="O1876" i="32"/>
  <c r="N1876" i="32"/>
  <c r="K1876" i="32"/>
  <c r="O1875" i="32"/>
  <c r="N1875" i="32"/>
  <c r="K1875" i="32"/>
  <c r="O1874" i="32"/>
  <c r="N1874" i="32"/>
  <c r="K1874" i="32"/>
  <c r="O1873" i="32"/>
  <c r="N1873" i="32"/>
  <c r="K1873" i="32"/>
  <c r="O1872" i="32"/>
  <c r="N1872" i="32"/>
  <c r="K1872" i="32"/>
  <c r="O1871" i="32"/>
  <c r="N1871" i="32"/>
  <c r="K1871" i="32"/>
  <c r="O1870" i="32"/>
  <c r="N1870" i="32"/>
  <c r="K1870" i="32"/>
  <c r="O1869" i="32"/>
  <c r="N1869" i="32"/>
  <c r="K1869" i="32"/>
  <c r="O1868" i="32"/>
  <c r="N1868" i="32"/>
  <c r="K1868" i="32"/>
  <c r="O1867" i="32"/>
  <c r="N1867" i="32"/>
  <c r="K1867" i="32"/>
  <c r="O1866" i="32"/>
  <c r="N1866" i="32"/>
  <c r="K1866" i="32"/>
  <c r="O1865" i="32"/>
  <c r="N1865" i="32"/>
  <c r="K1865" i="32"/>
  <c r="O1864" i="32"/>
  <c r="N1864" i="32"/>
  <c r="K1864" i="32"/>
  <c r="O1863" i="32"/>
  <c r="N1863" i="32"/>
  <c r="K1863" i="32"/>
  <c r="O1862" i="32"/>
  <c r="N1862" i="32"/>
  <c r="K1862" i="32"/>
  <c r="O1861" i="32"/>
  <c r="N1861" i="32"/>
  <c r="K1861" i="32"/>
  <c r="O1860" i="32"/>
  <c r="N1860" i="32"/>
  <c r="K1860" i="32"/>
  <c r="O1859" i="32"/>
  <c r="N1859" i="32"/>
  <c r="K1859" i="32"/>
  <c r="O1858" i="32"/>
  <c r="N1858" i="32"/>
  <c r="K1858" i="32"/>
  <c r="O1857" i="32"/>
  <c r="N1857" i="32"/>
  <c r="K1857" i="32"/>
  <c r="O1856" i="32"/>
  <c r="N1856" i="32"/>
  <c r="K1856" i="32"/>
  <c r="O1855" i="32"/>
  <c r="N1855" i="32"/>
  <c r="K1855" i="32"/>
  <c r="O1854" i="32"/>
  <c r="N1854" i="32"/>
  <c r="K1854" i="32"/>
  <c r="O1853" i="32"/>
  <c r="N1853" i="32"/>
  <c r="K1853" i="32"/>
  <c r="O1852" i="32"/>
  <c r="N1852" i="32"/>
  <c r="K1852" i="32"/>
  <c r="O1851" i="32"/>
  <c r="N1851" i="32"/>
  <c r="K1851" i="32"/>
  <c r="O1850" i="32"/>
  <c r="N1850" i="32"/>
  <c r="K1850" i="32"/>
  <c r="O1849" i="32"/>
  <c r="N1849" i="32"/>
  <c r="K1849" i="32"/>
  <c r="O1848" i="32"/>
  <c r="N1848" i="32"/>
  <c r="K1848" i="32"/>
  <c r="O1847" i="32"/>
  <c r="N1847" i="32"/>
  <c r="K1847" i="32"/>
  <c r="O1846" i="32"/>
  <c r="N1846" i="32"/>
  <c r="K1846" i="32"/>
  <c r="O1845" i="32"/>
  <c r="N1845" i="32"/>
  <c r="K1845" i="32"/>
  <c r="O1844" i="32"/>
  <c r="N1844" i="32"/>
  <c r="K1844" i="32"/>
  <c r="O1843" i="32"/>
  <c r="N1843" i="32"/>
  <c r="K1843" i="32"/>
  <c r="O1842" i="32"/>
  <c r="N1842" i="32"/>
  <c r="K1842" i="32"/>
  <c r="O1841" i="32"/>
  <c r="N1841" i="32"/>
  <c r="K1841" i="32"/>
  <c r="O1840" i="32"/>
  <c r="N1840" i="32"/>
  <c r="K1840" i="32"/>
  <c r="O1839" i="32"/>
  <c r="N1839" i="32"/>
  <c r="K1839" i="32"/>
  <c r="O1838" i="32"/>
  <c r="N1838" i="32"/>
  <c r="K1838" i="32"/>
  <c r="O1837" i="32"/>
  <c r="N1837" i="32"/>
  <c r="K1837" i="32"/>
  <c r="O1836" i="32"/>
  <c r="N1836" i="32"/>
  <c r="K1836" i="32"/>
  <c r="O1835" i="32"/>
  <c r="N1835" i="32"/>
  <c r="K1835" i="32"/>
  <c r="O1834" i="32"/>
  <c r="N1834" i="32"/>
  <c r="K1834" i="32"/>
  <c r="O1833" i="32"/>
  <c r="N1833" i="32"/>
  <c r="K1833" i="32"/>
  <c r="O1832" i="32"/>
  <c r="N1832" i="32"/>
  <c r="K1832" i="32"/>
  <c r="O1831" i="32"/>
  <c r="N1831" i="32"/>
  <c r="K1831" i="32"/>
  <c r="O1830" i="32"/>
  <c r="N1830" i="32"/>
  <c r="K1830" i="32"/>
  <c r="O1829" i="32"/>
  <c r="N1829" i="32"/>
  <c r="K1829" i="32"/>
  <c r="O1828" i="32"/>
  <c r="N1828" i="32"/>
  <c r="K1828" i="32"/>
  <c r="O1827" i="32"/>
  <c r="N1827" i="32"/>
  <c r="K1827" i="32"/>
  <c r="O1826" i="32"/>
  <c r="N1826" i="32"/>
  <c r="K1826" i="32"/>
  <c r="O1825" i="32"/>
  <c r="N1825" i="32"/>
  <c r="K1825" i="32"/>
  <c r="O1824" i="32"/>
  <c r="N1824" i="32"/>
  <c r="K1824" i="32"/>
  <c r="O1823" i="32"/>
  <c r="N1823" i="32"/>
  <c r="K1823" i="32"/>
  <c r="O1822" i="32"/>
  <c r="N1822" i="32"/>
  <c r="K1822" i="32"/>
  <c r="O1821" i="32"/>
  <c r="N1821" i="32"/>
  <c r="K1821" i="32"/>
  <c r="O1820" i="32"/>
  <c r="N1820" i="32"/>
  <c r="K1820" i="32"/>
  <c r="O1819" i="32"/>
  <c r="N1819" i="32"/>
  <c r="K1819" i="32"/>
  <c r="O1818" i="32"/>
  <c r="N1818" i="32"/>
  <c r="K1818" i="32"/>
  <c r="O1817" i="32"/>
  <c r="N1817" i="32"/>
  <c r="K1817" i="32"/>
  <c r="O1816" i="32"/>
  <c r="N1816" i="32"/>
  <c r="K1816" i="32"/>
  <c r="O1815" i="32"/>
  <c r="N1815" i="32"/>
  <c r="K1815" i="32"/>
  <c r="O1814" i="32"/>
  <c r="N1814" i="32"/>
  <c r="K1814" i="32"/>
  <c r="O1813" i="32"/>
  <c r="N1813" i="32"/>
  <c r="K1813" i="32"/>
  <c r="O1812" i="32"/>
  <c r="N1812" i="32"/>
  <c r="K1812" i="32"/>
  <c r="O1811" i="32"/>
  <c r="N1811" i="32"/>
  <c r="K1811" i="32"/>
  <c r="O1810" i="32"/>
  <c r="N1810" i="32"/>
  <c r="K1810" i="32"/>
  <c r="O1809" i="32"/>
  <c r="N1809" i="32"/>
  <c r="K1809" i="32"/>
  <c r="O1808" i="32"/>
  <c r="N1808" i="32"/>
  <c r="K1808" i="32"/>
  <c r="O1807" i="32"/>
  <c r="N1807" i="32"/>
  <c r="K1807" i="32"/>
  <c r="O1806" i="32"/>
  <c r="N1806" i="32"/>
  <c r="K1806" i="32"/>
  <c r="O1805" i="32"/>
  <c r="N1805" i="32"/>
  <c r="K1805" i="32"/>
  <c r="O1804" i="32"/>
  <c r="N1804" i="32"/>
  <c r="K1804" i="32"/>
  <c r="O1803" i="32"/>
  <c r="N1803" i="32"/>
  <c r="K1803" i="32"/>
  <c r="O1802" i="32"/>
  <c r="N1802" i="32"/>
  <c r="K1802" i="32"/>
  <c r="O1801" i="32"/>
  <c r="N1801" i="32"/>
  <c r="K1801" i="32"/>
  <c r="O1800" i="32"/>
  <c r="N1800" i="32"/>
  <c r="K1800" i="32"/>
  <c r="O1799" i="32"/>
  <c r="N1799" i="32"/>
  <c r="K1799" i="32"/>
  <c r="O1798" i="32"/>
  <c r="N1798" i="32"/>
  <c r="K1798" i="32"/>
  <c r="O1797" i="32"/>
  <c r="N1797" i="32"/>
  <c r="K1797" i="32"/>
  <c r="O1796" i="32"/>
  <c r="N1796" i="32"/>
  <c r="K1796" i="32"/>
  <c r="O1795" i="32"/>
  <c r="N1795" i="32"/>
  <c r="K1795" i="32"/>
  <c r="O1794" i="32"/>
  <c r="N1794" i="32"/>
  <c r="K1794" i="32"/>
  <c r="O1793" i="32"/>
  <c r="N1793" i="32"/>
  <c r="K1793" i="32"/>
  <c r="O1792" i="32"/>
  <c r="N1792" i="32"/>
  <c r="K1792" i="32"/>
  <c r="O1791" i="32"/>
  <c r="N1791" i="32"/>
  <c r="K1791" i="32"/>
  <c r="O1790" i="32"/>
  <c r="N1790" i="32"/>
  <c r="K1790" i="32"/>
  <c r="O1789" i="32"/>
  <c r="N1789" i="32"/>
  <c r="K1789" i="32"/>
  <c r="O1788" i="32"/>
  <c r="N1788" i="32"/>
  <c r="K1788" i="32"/>
  <c r="O1787" i="32"/>
  <c r="N1787" i="32"/>
  <c r="K1787" i="32"/>
  <c r="O1786" i="32"/>
  <c r="N1786" i="32"/>
  <c r="K1786" i="32"/>
  <c r="O1785" i="32"/>
  <c r="N1785" i="32"/>
  <c r="K1785" i="32"/>
  <c r="O1784" i="32"/>
  <c r="N1784" i="32"/>
  <c r="K1784" i="32"/>
  <c r="O1783" i="32"/>
  <c r="N1783" i="32"/>
  <c r="K1783" i="32"/>
  <c r="O1782" i="32"/>
  <c r="N1782" i="32"/>
  <c r="K1782" i="32"/>
  <c r="O1781" i="32"/>
  <c r="N1781" i="32"/>
  <c r="K1781" i="32"/>
  <c r="O1780" i="32"/>
  <c r="N1780" i="32"/>
  <c r="K1780" i="32"/>
  <c r="O1779" i="32"/>
  <c r="N1779" i="32"/>
  <c r="K1779" i="32"/>
  <c r="O1778" i="32"/>
  <c r="N1778" i="32"/>
  <c r="K1778" i="32"/>
  <c r="O1777" i="32"/>
  <c r="N1777" i="32"/>
  <c r="K1777" i="32"/>
  <c r="O1776" i="32"/>
  <c r="N1776" i="32"/>
  <c r="K1776" i="32"/>
  <c r="O1775" i="32"/>
  <c r="N1775" i="32"/>
  <c r="K1775" i="32"/>
  <c r="O1774" i="32"/>
  <c r="N1774" i="32"/>
  <c r="K1774" i="32"/>
  <c r="O1773" i="32"/>
  <c r="N1773" i="32"/>
  <c r="K1773" i="32"/>
  <c r="O1772" i="32"/>
  <c r="N1772" i="32"/>
  <c r="K1772" i="32"/>
  <c r="O1771" i="32"/>
  <c r="N1771" i="32"/>
  <c r="K1771" i="32"/>
  <c r="O1770" i="32"/>
  <c r="N1770" i="32"/>
  <c r="K1770" i="32"/>
  <c r="O1769" i="32"/>
  <c r="N1769" i="32"/>
  <c r="K1769" i="32"/>
  <c r="O1768" i="32"/>
  <c r="N1768" i="32"/>
  <c r="K1768" i="32"/>
  <c r="O1767" i="32"/>
  <c r="N1767" i="32"/>
  <c r="K1767" i="32"/>
  <c r="O1766" i="32"/>
  <c r="N1766" i="32"/>
  <c r="K1766" i="32"/>
  <c r="O1765" i="32"/>
  <c r="N1765" i="32"/>
  <c r="K1765" i="32"/>
  <c r="O1764" i="32"/>
  <c r="N1764" i="32"/>
  <c r="K1764" i="32"/>
  <c r="O1763" i="32"/>
  <c r="N1763" i="32"/>
  <c r="K1763" i="32"/>
  <c r="O1762" i="32"/>
  <c r="N1762" i="32"/>
  <c r="K1762" i="32"/>
  <c r="O1761" i="32"/>
  <c r="N1761" i="32"/>
  <c r="K1761" i="32"/>
  <c r="O1760" i="32"/>
  <c r="N1760" i="32"/>
  <c r="K1760" i="32"/>
  <c r="O1759" i="32"/>
  <c r="N1759" i="32"/>
  <c r="K1759" i="32"/>
  <c r="O1758" i="32"/>
  <c r="N1758" i="32"/>
  <c r="K1758" i="32"/>
  <c r="O1757" i="32"/>
  <c r="N1757" i="32"/>
  <c r="K1757" i="32"/>
  <c r="O1756" i="32"/>
  <c r="N1756" i="32"/>
  <c r="K1756" i="32"/>
  <c r="O1755" i="32"/>
  <c r="N1755" i="32"/>
  <c r="K1755" i="32"/>
  <c r="O1754" i="32"/>
  <c r="N1754" i="32"/>
  <c r="K1754" i="32"/>
  <c r="O1753" i="32"/>
  <c r="N1753" i="32"/>
  <c r="K1753" i="32"/>
  <c r="O1752" i="32"/>
  <c r="N1752" i="32"/>
  <c r="K1752" i="32"/>
  <c r="O1751" i="32"/>
  <c r="N1751" i="32"/>
  <c r="K1751" i="32"/>
  <c r="O1750" i="32"/>
  <c r="N1750" i="32"/>
  <c r="K1750" i="32"/>
  <c r="O1749" i="32"/>
  <c r="N1749" i="32"/>
  <c r="K1749" i="32"/>
  <c r="O1748" i="32"/>
  <c r="N1748" i="32"/>
  <c r="K1748" i="32"/>
  <c r="O1747" i="32"/>
  <c r="N1747" i="32"/>
  <c r="K1747" i="32"/>
  <c r="O1746" i="32"/>
  <c r="N1746" i="32"/>
  <c r="K1746" i="32"/>
  <c r="O1745" i="32"/>
  <c r="N1745" i="32"/>
  <c r="K1745" i="32"/>
  <c r="O1744" i="32"/>
  <c r="N1744" i="32"/>
  <c r="K1744" i="32"/>
  <c r="O1743" i="32"/>
  <c r="N1743" i="32"/>
  <c r="K1743" i="32"/>
  <c r="O1742" i="32"/>
  <c r="N1742" i="32"/>
  <c r="K1742" i="32"/>
  <c r="O1741" i="32"/>
  <c r="N1741" i="32"/>
  <c r="K1741" i="32"/>
  <c r="O1740" i="32"/>
  <c r="N1740" i="32"/>
  <c r="K1740" i="32"/>
  <c r="O1739" i="32"/>
  <c r="N1739" i="32"/>
  <c r="K1739" i="32"/>
  <c r="O1738" i="32"/>
  <c r="N1738" i="32"/>
  <c r="K1738" i="32"/>
  <c r="O1737" i="32"/>
  <c r="N1737" i="32"/>
  <c r="K1737" i="32"/>
  <c r="O1736" i="32"/>
  <c r="N1736" i="32"/>
  <c r="K1736" i="32"/>
  <c r="O1735" i="32"/>
  <c r="N1735" i="32"/>
  <c r="K1735" i="32"/>
  <c r="O1734" i="32"/>
  <c r="N1734" i="32"/>
  <c r="K1734" i="32"/>
  <c r="O1733" i="32"/>
  <c r="N1733" i="32"/>
  <c r="K1733" i="32"/>
  <c r="O1732" i="32"/>
  <c r="N1732" i="32"/>
  <c r="K1732" i="32"/>
  <c r="O1731" i="32"/>
  <c r="N1731" i="32"/>
  <c r="K1731" i="32"/>
  <c r="O1730" i="32"/>
  <c r="N1730" i="32"/>
  <c r="K1730" i="32"/>
  <c r="O1729" i="32"/>
  <c r="N1729" i="32"/>
  <c r="K1729" i="32"/>
  <c r="O1728" i="32"/>
  <c r="N1728" i="32"/>
  <c r="K1728" i="32"/>
  <c r="O1727" i="32"/>
  <c r="N1727" i="32"/>
  <c r="K1727" i="32"/>
  <c r="O1726" i="32"/>
  <c r="N1726" i="32"/>
  <c r="K1726" i="32"/>
  <c r="O1725" i="32"/>
  <c r="N1725" i="32"/>
  <c r="K1725" i="32"/>
  <c r="O1724" i="32"/>
  <c r="N1724" i="32"/>
  <c r="K1724" i="32"/>
  <c r="O1723" i="32"/>
  <c r="N1723" i="32"/>
  <c r="K1723" i="32"/>
  <c r="O1722" i="32"/>
  <c r="N1722" i="32"/>
  <c r="K1722" i="32"/>
  <c r="O1721" i="32"/>
  <c r="N1721" i="32"/>
  <c r="K1721" i="32"/>
  <c r="O1720" i="32"/>
  <c r="N1720" i="32"/>
  <c r="K1720" i="32"/>
  <c r="O1719" i="32"/>
  <c r="N1719" i="32"/>
  <c r="K1719" i="32"/>
  <c r="O1718" i="32"/>
  <c r="N1718" i="32"/>
  <c r="K1718" i="32"/>
  <c r="O1717" i="32"/>
  <c r="N1717" i="32"/>
  <c r="K1717" i="32"/>
  <c r="O1716" i="32"/>
  <c r="N1716" i="32"/>
  <c r="K1716" i="32"/>
  <c r="O1715" i="32"/>
  <c r="N1715" i="32"/>
  <c r="K1715" i="32"/>
  <c r="O1714" i="32"/>
  <c r="N1714" i="32"/>
  <c r="K1714" i="32"/>
  <c r="O1713" i="32"/>
  <c r="N1713" i="32"/>
  <c r="K1713" i="32"/>
  <c r="O1712" i="32"/>
  <c r="N1712" i="32"/>
  <c r="K1712" i="32"/>
  <c r="O1711" i="32"/>
  <c r="N1711" i="32"/>
  <c r="K1711" i="32"/>
  <c r="O1710" i="32"/>
  <c r="N1710" i="32"/>
  <c r="K1710" i="32"/>
  <c r="O1709" i="32"/>
  <c r="N1709" i="32"/>
  <c r="K1709" i="32"/>
  <c r="O1708" i="32"/>
  <c r="N1708" i="32"/>
  <c r="K1708" i="32"/>
  <c r="O1707" i="32"/>
  <c r="N1707" i="32"/>
  <c r="K1707" i="32"/>
  <c r="O1706" i="32"/>
  <c r="N1706" i="32"/>
  <c r="K1706" i="32"/>
  <c r="O1705" i="32"/>
  <c r="N1705" i="32"/>
  <c r="K1705" i="32"/>
  <c r="O1704" i="32"/>
  <c r="N1704" i="32"/>
  <c r="K1704" i="32"/>
  <c r="O1703" i="32"/>
  <c r="N1703" i="32"/>
  <c r="K1703" i="32"/>
  <c r="O1702" i="32"/>
  <c r="N1702" i="32"/>
  <c r="K1702" i="32"/>
  <c r="O1701" i="32"/>
  <c r="N1701" i="32"/>
  <c r="K1701" i="32"/>
  <c r="O1700" i="32"/>
  <c r="N1700" i="32"/>
  <c r="K1700" i="32"/>
  <c r="O1699" i="32"/>
  <c r="N1699" i="32"/>
  <c r="K1699" i="32"/>
  <c r="O1698" i="32"/>
  <c r="N1698" i="32"/>
  <c r="K1698" i="32"/>
  <c r="O1697" i="32"/>
  <c r="N1697" i="32"/>
  <c r="K1697" i="32"/>
  <c r="O1696" i="32"/>
  <c r="N1696" i="32"/>
  <c r="K1696" i="32"/>
  <c r="O1695" i="32"/>
  <c r="N1695" i="32"/>
  <c r="K1695" i="32"/>
  <c r="O1694" i="32"/>
  <c r="N1694" i="32"/>
  <c r="K1694" i="32"/>
  <c r="O1693" i="32"/>
  <c r="N1693" i="32"/>
  <c r="K1693" i="32"/>
  <c r="O1692" i="32"/>
  <c r="N1692" i="32"/>
  <c r="K1692" i="32"/>
  <c r="O1691" i="32"/>
  <c r="N1691" i="32"/>
  <c r="K1691" i="32"/>
  <c r="O1690" i="32"/>
  <c r="N1690" i="32"/>
  <c r="K1690" i="32"/>
  <c r="O1689" i="32"/>
  <c r="N1689" i="32"/>
  <c r="K1689" i="32"/>
  <c r="O1688" i="32"/>
  <c r="N1688" i="32"/>
  <c r="K1688" i="32"/>
  <c r="O1687" i="32"/>
  <c r="N1687" i="32"/>
  <c r="K1687" i="32"/>
  <c r="O1686" i="32"/>
  <c r="N1686" i="32"/>
  <c r="K1686" i="32"/>
  <c r="O1685" i="32"/>
  <c r="N1685" i="32"/>
  <c r="K1685" i="32"/>
  <c r="O1684" i="32"/>
  <c r="N1684" i="32"/>
  <c r="K1684" i="32"/>
  <c r="O1683" i="32"/>
  <c r="N1683" i="32"/>
  <c r="K1683" i="32"/>
  <c r="O1682" i="32"/>
  <c r="N1682" i="32"/>
  <c r="K1682" i="32"/>
  <c r="O1681" i="32"/>
  <c r="N1681" i="32"/>
  <c r="K1681" i="32"/>
  <c r="O1680" i="32"/>
  <c r="N1680" i="32"/>
  <c r="K1680" i="32"/>
  <c r="O1679" i="32"/>
  <c r="N1679" i="32"/>
  <c r="K1679" i="32"/>
  <c r="O1678" i="32"/>
  <c r="N1678" i="32"/>
  <c r="K1678" i="32"/>
  <c r="O1677" i="32"/>
  <c r="N1677" i="32"/>
  <c r="K1677" i="32"/>
  <c r="O1676" i="32"/>
  <c r="N1676" i="32"/>
  <c r="K1676" i="32"/>
  <c r="O1675" i="32"/>
  <c r="N1675" i="32"/>
  <c r="K1675" i="32"/>
  <c r="O1674" i="32"/>
  <c r="N1674" i="32"/>
  <c r="K1674" i="32"/>
  <c r="O1673" i="32"/>
  <c r="N1673" i="32"/>
  <c r="K1673" i="32"/>
  <c r="O1672" i="32"/>
  <c r="N1672" i="32"/>
  <c r="K1672" i="32"/>
  <c r="O1671" i="32"/>
  <c r="N1671" i="32"/>
  <c r="K1671" i="32"/>
  <c r="O1670" i="32"/>
  <c r="N1670" i="32"/>
  <c r="K1670" i="32"/>
  <c r="O1669" i="32"/>
  <c r="N1669" i="32"/>
  <c r="K1669" i="32"/>
  <c r="O1668" i="32"/>
  <c r="N1668" i="32"/>
  <c r="K1668" i="32"/>
  <c r="O1667" i="32"/>
  <c r="N1667" i="32"/>
  <c r="K1667" i="32"/>
  <c r="O1666" i="32"/>
  <c r="N1666" i="32"/>
  <c r="K1666" i="32"/>
  <c r="O1665" i="32"/>
  <c r="N1665" i="32"/>
  <c r="K1665" i="32"/>
  <c r="O1664" i="32"/>
  <c r="N1664" i="32"/>
  <c r="K1664" i="32"/>
  <c r="O1663" i="32"/>
  <c r="N1663" i="32"/>
  <c r="K1663" i="32"/>
  <c r="O1662" i="32"/>
  <c r="N1662" i="32"/>
  <c r="K1662" i="32"/>
  <c r="O1661" i="32"/>
  <c r="N1661" i="32"/>
  <c r="K1661" i="32"/>
  <c r="O1660" i="32"/>
  <c r="N1660" i="32"/>
  <c r="K1660" i="32"/>
  <c r="O1659" i="32"/>
  <c r="N1659" i="32"/>
  <c r="K1659" i="32"/>
  <c r="O1658" i="32"/>
  <c r="N1658" i="32"/>
  <c r="K1658" i="32"/>
  <c r="O1657" i="32"/>
  <c r="N1657" i="32"/>
  <c r="K1657" i="32"/>
  <c r="O1656" i="32"/>
  <c r="N1656" i="32"/>
  <c r="K1656" i="32"/>
  <c r="O1655" i="32"/>
  <c r="N1655" i="32"/>
  <c r="K1655" i="32"/>
  <c r="O1654" i="32"/>
  <c r="N1654" i="32"/>
  <c r="K1654" i="32"/>
  <c r="O1653" i="32"/>
  <c r="N1653" i="32"/>
  <c r="K1653" i="32"/>
  <c r="O1652" i="32"/>
  <c r="N1652" i="32"/>
  <c r="K1652" i="32"/>
  <c r="O1651" i="32"/>
  <c r="N1651" i="32"/>
  <c r="K1651" i="32"/>
  <c r="O1650" i="32"/>
  <c r="N1650" i="32"/>
  <c r="K1650" i="32"/>
  <c r="O1649" i="32"/>
  <c r="N1649" i="32"/>
  <c r="K1649" i="32"/>
  <c r="O1648" i="32"/>
  <c r="N1648" i="32"/>
  <c r="K1648" i="32"/>
  <c r="O1647" i="32"/>
  <c r="N1647" i="32"/>
  <c r="K1647" i="32"/>
  <c r="O1646" i="32"/>
  <c r="N1646" i="32"/>
  <c r="K1646" i="32"/>
  <c r="O1645" i="32"/>
  <c r="N1645" i="32"/>
  <c r="K1645" i="32"/>
  <c r="O1644" i="32"/>
  <c r="N1644" i="32"/>
  <c r="K1644" i="32"/>
  <c r="O1643" i="32"/>
  <c r="N1643" i="32"/>
  <c r="K1643" i="32"/>
  <c r="O1642" i="32"/>
  <c r="N1642" i="32"/>
  <c r="K1642" i="32"/>
  <c r="O1641" i="32"/>
  <c r="N1641" i="32"/>
  <c r="K1641" i="32"/>
  <c r="O1640" i="32"/>
  <c r="N1640" i="32"/>
  <c r="K1640" i="32"/>
  <c r="O1639" i="32"/>
  <c r="N1639" i="32"/>
  <c r="K1639" i="32"/>
  <c r="O1638" i="32"/>
  <c r="N1638" i="32"/>
  <c r="K1638" i="32"/>
  <c r="O1637" i="32"/>
  <c r="N1637" i="32"/>
  <c r="K1637" i="32"/>
  <c r="O1636" i="32"/>
  <c r="N1636" i="32"/>
  <c r="K1636" i="32"/>
  <c r="O1635" i="32"/>
  <c r="N1635" i="32"/>
  <c r="K1635" i="32"/>
  <c r="O1634" i="32"/>
  <c r="N1634" i="32"/>
  <c r="K1634" i="32"/>
  <c r="O1633" i="32"/>
  <c r="N1633" i="32"/>
  <c r="K1633" i="32"/>
  <c r="O1632" i="32"/>
  <c r="N1632" i="32"/>
  <c r="K1632" i="32"/>
  <c r="O1631" i="32"/>
  <c r="N1631" i="32"/>
  <c r="K1631" i="32"/>
  <c r="O1630" i="32"/>
  <c r="N1630" i="32"/>
  <c r="K1630" i="32"/>
  <c r="O1629" i="32"/>
  <c r="N1629" i="32"/>
  <c r="K1629" i="32"/>
  <c r="O1628" i="32"/>
  <c r="N1628" i="32"/>
  <c r="K1628" i="32"/>
  <c r="O1627" i="32"/>
  <c r="N1627" i="32"/>
  <c r="K1627" i="32"/>
  <c r="O1626" i="32"/>
  <c r="N1626" i="32"/>
  <c r="K1626" i="32"/>
  <c r="O1625" i="32"/>
  <c r="N1625" i="32"/>
  <c r="K1625" i="32"/>
  <c r="O1624" i="32"/>
  <c r="N1624" i="32"/>
  <c r="K1624" i="32"/>
  <c r="O1623" i="32"/>
  <c r="N1623" i="32"/>
  <c r="K1623" i="32"/>
  <c r="O1622" i="32"/>
  <c r="N1622" i="32"/>
  <c r="K1622" i="32"/>
  <c r="O1621" i="32"/>
  <c r="N1621" i="32"/>
  <c r="K1621" i="32"/>
  <c r="O1620" i="32"/>
  <c r="N1620" i="32"/>
  <c r="K1620" i="32"/>
  <c r="O1619" i="32"/>
  <c r="N1619" i="32"/>
  <c r="K1619" i="32"/>
  <c r="O1618" i="32"/>
  <c r="N1618" i="32"/>
  <c r="K1618" i="32"/>
  <c r="O1617" i="32"/>
  <c r="N1617" i="32"/>
  <c r="K1617" i="32"/>
  <c r="O1616" i="32"/>
  <c r="N1616" i="32"/>
  <c r="K1616" i="32"/>
  <c r="O1615" i="32"/>
  <c r="N1615" i="32"/>
  <c r="K1615" i="32"/>
  <c r="O1614" i="32"/>
  <c r="N1614" i="32"/>
  <c r="K1614" i="32"/>
  <c r="O1613" i="32"/>
  <c r="N1613" i="32"/>
  <c r="K1613" i="32"/>
  <c r="O1612" i="32"/>
  <c r="N1612" i="32"/>
  <c r="K1612" i="32"/>
  <c r="O1611" i="32"/>
  <c r="N1611" i="32"/>
  <c r="K1611" i="32"/>
  <c r="O1610" i="32"/>
  <c r="N1610" i="32"/>
  <c r="K1610" i="32"/>
  <c r="O1609" i="32"/>
  <c r="N1609" i="32"/>
  <c r="K1609" i="32"/>
  <c r="O1608" i="32"/>
  <c r="N1608" i="32"/>
  <c r="K1608" i="32"/>
  <c r="O1607" i="32"/>
  <c r="N1607" i="32"/>
  <c r="K1607" i="32"/>
  <c r="O1606" i="32"/>
  <c r="N1606" i="32"/>
  <c r="K1606" i="32"/>
  <c r="O1605" i="32"/>
  <c r="N1605" i="32"/>
  <c r="K1605" i="32"/>
  <c r="O1604" i="32"/>
  <c r="N1604" i="32"/>
  <c r="K1604" i="32"/>
  <c r="O1603" i="32"/>
  <c r="N1603" i="32"/>
  <c r="K1603" i="32"/>
  <c r="O1602" i="32"/>
  <c r="N1602" i="32"/>
  <c r="K1602" i="32"/>
  <c r="O1601" i="32"/>
  <c r="N1601" i="32"/>
  <c r="K1601" i="32"/>
  <c r="O1600" i="32"/>
  <c r="N1600" i="32"/>
  <c r="K1600" i="32"/>
  <c r="O1599" i="32"/>
  <c r="N1599" i="32"/>
  <c r="K1599" i="32"/>
  <c r="O1598" i="32"/>
  <c r="N1598" i="32"/>
  <c r="K1598" i="32"/>
  <c r="O1597" i="32"/>
  <c r="N1597" i="32"/>
  <c r="K1597" i="32"/>
  <c r="O1596" i="32"/>
  <c r="N1596" i="32"/>
  <c r="K1596" i="32"/>
  <c r="O1595" i="32"/>
  <c r="N1595" i="32"/>
  <c r="K1595" i="32"/>
  <c r="O1594" i="32"/>
  <c r="N1594" i="32"/>
  <c r="K1594" i="32"/>
  <c r="O1593" i="32"/>
  <c r="N1593" i="32"/>
  <c r="K1593" i="32"/>
  <c r="O1592" i="32"/>
  <c r="N1592" i="32"/>
  <c r="K1592" i="32"/>
  <c r="O1591" i="32"/>
  <c r="N1591" i="32"/>
  <c r="K1591" i="32"/>
  <c r="O1590" i="32"/>
  <c r="N1590" i="32"/>
  <c r="K1590" i="32"/>
  <c r="O1589" i="32"/>
  <c r="N1589" i="32"/>
  <c r="K1589" i="32"/>
  <c r="O1588" i="32"/>
  <c r="N1588" i="32"/>
  <c r="K1588" i="32"/>
  <c r="O1587" i="32"/>
  <c r="N1587" i="32"/>
  <c r="K1587" i="32"/>
  <c r="O1586" i="32"/>
  <c r="N1586" i="32"/>
  <c r="K1586" i="32"/>
  <c r="O1585" i="32"/>
  <c r="N1585" i="32"/>
  <c r="K1585" i="32"/>
  <c r="O1584" i="32"/>
  <c r="N1584" i="32"/>
  <c r="K1584" i="32"/>
  <c r="O1583" i="32"/>
  <c r="N1583" i="32"/>
  <c r="K1583" i="32"/>
  <c r="O1582" i="32"/>
  <c r="N1582" i="32"/>
  <c r="K1582" i="32"/>
  <c r="O1581" i="32"/>
  <c r="N1581" i="32"/>
  <c r="K1581" i="32"/>
  <c r="O1580" i="32"/>
  <c r="N1580" i="32"/>
  <c r="K1580" i="32"/>
  <c r="O1579" i="32"/>
  <c r="N1579" i="32"/>
  <c r="K1579" i="32"/>
  <c r="O1578" i="32"/>
  <c r="N1578" i="32"/>
  <c r="K1578" i="32"/>
  <c r="O1577" i="32"/>
  <c r="N1577" i="32"/>
  <c r="K1577" i="32"/>
  <c r="O1576" i="32"/>
  <c r="N1576" i="32"/>
  <c r="K1576" i="32"/>
  <c r="O1575" i="32"/>
  <c r="N1575" i="32"/>
  <c r="K1575" i="32"/>
  <c r="O1574" i="32"/>
  <c r="N1574" i="32"/>
  <c r="K1574" i="32"/>
  <c r="O1573" i="32"/>
  <c r="N1573" i="32"/>
  <c r="K1573" i="32"/>
  <c r="O1572" i="32"/>
  <c r="N1572" i="32"/>
  <c r="K1572" i="32"/>
  <c r="O1571" i="32"/>
  <c r="N1571" i="32"/>
  <c r="K1571" i="32"/>
  <c r="O1570" i="32"/>
  <c r="N1570" i="32"/>
  <c r="K1570" i="32"/>
  <c r="O1569" i="32"/>
  <c r="N1569" i="32"/>
  <c r="K1569" i="32"/>
  <c r="O1568" i="32"/>
  <c r="N1568" i="32"/>
  <c r="K1568" i="32"/>
  <c r="O1567" i="32"/>
  <c r="N1567" i="32"/>
  <c r="K1567" i="32"/>
  <c r="O1566" i="32"/>
  <c r="N1566" i="32"/>
  <c r="K1566" i="32"/>
  <c r="O1565" i="32"/>
  <c r="N1565" i="32"/>
  <c r="K1565" i="32"/>
  <c r="O1564" i="32"/>
  <c r="N1564" i="32"/>
  <c r="K1564" i="32"/>
  <c r="O1563" i="32"/>
  <c r="N1563" i="32"/>
  <c r="K1563" i="32"/>
  <c r="O1562" i="32"/>
  <c r="N1562" i="32"/>
  <c r="K1562" i="32"/>
  <c r="O1561" i="32"/>
  <c r="N1561" i="32"/>
  <c r="K1561" i="32"/>
  <c r="O1560" i="32"/>
  <c r="N1560" i="32"/>
  <c r="K1560" i="32"/>
  <c r="O1559" i="32"/>
  <c r="N1559" i="32"/>
  <c r="K1559" i="32"/>
  <c r="O1558" i="32"/>
  <c r="N1558" i="32"/>
  <c r="K1558" i="32"/>
  <c r="O1557" i="32"/>
  <c r="N1557" i="32"/>
  <c r="K1557" i="32"/>
  <c r="O1556" i="32"/>
  <c r="N1556" i="32"/>
  <c r="K1556" i="32"/>
  <c r="O1555" i="32"/>
  <c r="N1555" i="32"/>
  <c r="K1555" i="32"/>
  <c r="O1554" i="32"/>
  <c r="N1554" i="32"/>
  <c r="K1554" i="32"/>
  <c r="O1553" i="32"/>
  <c r="N1553" i="32"/>
  <c r="K1553" i="32"/>
  <c r="O1552" i="32"/>
  <c r="N1552" i="32"/>
  <c r="K1552" i="32"/>
  <c r="O1551" i="32"/>
  <c r="N1551" i="32"/>
  <c r="K1551" i="32"/>
  <c r="O1550" i="32"/>
  <c r="N1550" i="32"/>
  <c r="K1550" i="32"/>
  <c r="O1549" i="32"/>
  <c r="N1549" i="32"/>
  <c r="K1549" i="32"/>
  <c r="O1548" i="32"/>
  <c r="N1548" i="32"/>
  <c r="K1548" i="32"/>
  <c r="O1547" i="32"/>
  <c r="N1547" i="32"/>
  <c r="K1547" i="32"/>
  <c r="O1546" i="32"/>
  <c r="N1546" i="32"/>
  <c r="K1546" i="32"/>
  <c r="O1545" i="32"/>
  <c r="N1545" i="32"/>
  <c r="K1545" i="32"/>
  <c r="O1544" i="32"/>
  <c r="N1544" i="32"/>
  <c r="K1544" i="32"/>
  <c r="O1543" i="32"/>
  <c r="N1543" i="32"/>
  <c r="K1543" i="32"/>
  <c r="O1542" i="32"/>
  <c r="N1542" i="32"/>
  <c r="K1542" i="32"/>
  <c r="O1541" i="32"/>
  <c r="N1541" i="32"/>
  <c r="K1541" i="32"/>
  <c r="O1540" i="32"/>
  <c r="N1540" i="32"/>
  <c r="K1540" i="32"/>
  <c r="O1539" i="32"/>
  <c r="N1539" i="32"/>
  <c r="K1539" i="32"/>
  <c r="O1538" i="32"/>
  <c r="N1538" i="32"/>
  <c r="K1538" i="32"/>
  <c r="O1537" i="32"/>
  <c r="N1537" i="32"/>
  <c r="K1537" i="32"/>
  <c r="O1536" i="32"/>
  <c r="N1536" i="32"/>
  <c r="K1536" i="32"/>
  <c r="O1535" i="32"/>
  <c r="N1535" i="32"/>
  <c r="K1535" i="32"/>
  <c r="O1534" i="32"/>
  <c r="N1534" i="32"/>
  <c r="K1534" i="32"/>
  <c r="O1533" i="32"/>
  <c r="N1533" i="32"/>
  <c r="K1533" i="32"/>
  <c r="O1532" i="32"/>
  <c r="N1532" i="32"/>
  <c r="K1532" i="32"/>
  <c r="O1531" i="32"/>
  <c r="N1531" i="32"/>
  <c r="K1531" i="32"/>
  <c r="O1530" i="32"/>
  <c r="N1530" i="32"/>
  <c r="K1530" i="32"/>
  <c r="O1529" i="32"/>
  <c r="N1529" i="32"/>
  <c r="K1529" i="32"/>
  <c r="O1528" i="32"/>
  <c r="N1528" i="32"/>
  <c r="K1528" i="32"/>
  <c r="O1527" i="32"/>
  <c r="N1527" i="32"/>
  <c r="K1527" i="32"/>
  <c r="O1526" i="32"/>
  <c r="N1526" i="32"/>
  <c r="K1526" i="32"/>
  <c r="O1525" i="32"/>
  <c r="N1525" i="32"/>
  <c r="K1525" i="32"/>
  <c r="O1524" i="32"/>
  <c r="N1524" i="32"/>
  <c r="K1524" i="32"/>
  <c r="O1523" i="32"/>
  <c r="N1523" i="32"/>
  <c r="K1523" i="32"/>
  <c r="O1522" i="32"/>
  <c r="N1522" i="32"/>
  <c r="K1522" i="32"/>
  <c r="O1521" i="32"/>
  <c r="N1521" i="32"/>
  <c r="K1521" i="32"/>
  <c r="O1520" i="32"/>
  <c r="N1520" i="32"/>
  <c r="K1520" i="32"/>
  <c r="O1519" i="32"/>
  <c r="N1519" i="32"/>
  <c r="K1519" i="32"/>
  <c r="O1518" i="32"/>
  <c r="N1518" i="32"/>
  <c r="K1518" i="32"/>
  <c r="O1517" i="32"/>
  <c r="N1517" i="32"/>
  <c r="K1517" i="32"/>
  <c r="O1516" i="32"/>
  <c r="N1516" i="32"/>
  <c r="K1516" i="32"/>
  <c r="O1515" i="32"/>
  <c r="N1515" i="32"/>
  <c r="K1515" i="32"/>
  <c r="O1514" i="32"/>
  <c r="N1514" i="32"/>
  <c r="K1514" i="32"/>
  <c r="O1513" i="32"/>
  <c r="N1513" i="32"/>
  <c r="K1513" i="32"/>
  <c r="O1512" i="32"/>
  <c r="N1512" i="32"/>
  <c r="K1512" i="32"/>
  <c r="O1511" i="32"/>
  <c r="N1511" i="32"/>
  <c r="K1511" i="32"/>
  <c r="O1510" i="32"/>
  <c r="N1510" i="32"/>
  <c r="K1510" i="32"/>
  <c r="O1509" i="32"/>
  <c r="N1509" i="32"/>
  <c r="K1509" i="32"/>
  <c r="O1508" i="32"/>
  <c r="N1508" i="32"/>
  <c r="K1508" i="32"/>
  <c r="O1507" i="32"/>
  <c r="N1507" i="32"/>
  <c r="K1507" i="32"/>
  <c r="O1506" i="32"/>
  <c r="N1506" i="32"/>
  <c r="K1506" i="32"/>
  <c r="O1505" i="32"/>
  <c r="N1505" i="32"/>
  <c r="K1505" i="32"/>
  <c r="O1504" i="32"/>
  <c r="N1504" i="32"/>
  <c r="K1504" i="32"/>
  <c r="O1503" i="32"/>
  <c r="N1503" i="32"/>
  <c r="K1503" i="32"/>
  <c r="O1502" i="32"/>
  <c r="N1502" i="32"/>
  <c r="K1502" i="32"/>
  <c r="O1501" i="32"/>
  <c r="N1501" i="32"/>
  <c r="K1501" i="32"/>
  <c r="O1500" i="32"/>
  <c r="N1500" i="32"/>
  <c r="K1500" i="32"/>
  <c r="O1499" i="32"/>
  <c r="N1499" i="32"/>
  <c r="K1499" i="32"/>
  <c r="O1498" i="32"/>
  <c r="N1498" i="32"/>
  <c r="K1498" i="32"/>
  <c r="O1497" i="32"/>
  <c r="N1497" i="32"/>
  <c r="K1497" i="32"/>
  <c r="O1496" i="32"/>
  <c r="N1496" i="32"/>
  <c r="K1496" i="32"/>
  <c r="O1495" i="32"/>
  <c r="N1495" i="32"/>
  <c r="K1495" i="32"/>
  <c r="O1494" i="32"/>
  <c r="N1494" i="32"/>
  <c r="K1494" i="32"/>
  <c r="O1493" i="32"/>
  <c r="N1493" i="32"/>
  <c r="K1493" i="32"/>
  <c r="O1492" i="32"/>
  <c r="N1492" i="32"/>
  <c r="K1492" i="32"/>
  <c r="O1491" i="32"/>
  <c r="N1491" i="32"/>
  <c r="K1491" i="32"/>
  <c r="O1490" i="32"/>
  <c r="N1490" i="32"/>
  <c r="K1490" i="32"/>
  <c r="O1489" i="32"/>
  <c r="N1489" i="32"/>
  <c r="K1489" i="32"/>
  <c r="O1488" i="32"/>
  <c r="N1488" i="32"/>
  <c r="K1488" i="32"/>
  <c r="O1487" i="32"/>
  <c r="N1487" i="32"/>
  <c r="K1487" i="32"/>
  <c r="O1486" i="32"/>
  <c r="N1486" i="32"/>
  <c r="K1486" i="32"/>
  <c r="O1485" i="32"/>
  <c r="N1485" i="32"/>
  <c r="K1485" i="32"/>
  <c r="O1484" i="32"/>
  <c r="N1484" i="32"/>
  <c r="K1484" i="32"/>
  <c r="O1483" i="32"/>
  <c r="N1483" i="32"/>
  <c r="K1483" i="32"/>
  <c r="O1482" i="32"/>
  <c r="N1482" i="32"/>
  <c r="K1482" i="32"/>
  <c r="O1481" i="32"/>
  <c r="N1481" i="32"/>
  <c r="K1481" i="32"/>
  <c r="O1480" i="32"/>
  <c r="N1480" i="32"/>
  <c r="K1480" i="32"/>
  <c r="O1479" i="32"/>
  <c r="N1479" i="32"/>
  <c r="K1479" i="32"/>
  <c r="O1478" i="32"/>
  <c r="N1478" i="32"/>
  <c r="K1478" i="32"/>
  <c r="O1477" i="32"/>
  <c r="N1477" i="32"/>
  <c r="K1477" i="32"/>
  <c r="O1476" i="32"/>
  <c r="N1476" i="32"/>
  <c r="K1476" i="32"/>
  <c r="O1475" i="32"/>
  <c r="N1475" i="32"/>
  <c r="K1475" i="32"/>
  <c r="O1474" i="32"/>
  <c r="N1474" i="32"/>
  <c r="K1474" i="32"/>
  <c r="O1473" i="32"/>
  <c r="N1473" i="32"/>
  <c r="K1473" i="32"/>
  <c r="O1472" i="32"/>
  <c r="N1472" i="32"/>
  <c r="K1472" i="32"/>
  <c r="O1471" i="32"/>
  <c r="N1471" i="32"/>
  <c r="K1471" i="32"/>
  <c r="O1470" i="32"/>
  <c r="N1470" i="32"/>
  <c r="K1470" i="32"/>
  <c r="O1469" i="32"/>
  <c r="N1469" i="32"/>
  <c r="K1469" i="32"/>
  <c r="O1468" i="32"/>
  <c r="N1468" i="32"/>
  <c r="K1468" i="32"/>
  <c r="O1467" i="32"/>
  <c r="N1467" i="32"/>
  <c r="K1467" i="32"/>
  <c r="O1466" i="32"/>
  <c r="N1466" i="32"/>
  <c r="K1466" i="32"/>
  <c r="O1465" i="32"/>
  <c r="N1465" i="32"/>
  <c r="K1465" i="32"/>
  <c r="O1464" i="32"/>
  <c r="N1464" i="32"/>
  <c r="K1464" i="32"/>
  <c r="O1463" i="32"/>
  <c r="N1463" i="32"/>
  <c r="K1463" i="32"/>
  <c r="O1462" i="32"/>
  <c r="N1462" i="32"/>
  <c r="K1462" i="32"/>
  <c r="O1461" i="32"/>
  <c r="N1461" i="32"/>
  <c r="K1461" i="32"/>
  <c r="O1460" i="32"/>
  <c r="N1460" i="32"/>
  <c r="K1460" i="32"/>
  <c r="O1459" i="32"/>
  <c r="N1459" i="32"/>
  <c r="K1459" i="32"/>
  <c r="O1458" i="32"/>
  <c r="N1458" i="32"/>
  <c r="K1458" i="32"/>
  <c r="O1457" i="32"/>
  <c r="N1457" i="32"/>
  <c r="K1457" i="32"/>
  <c r="O1456" i="32"/>
  <c r="N1456" i="32"/>
  <c r="K1456" i="32"/>
  <c r="O1455" i="32"/>
  <c r="N1455" i="32"/>
  <c r="K1455" i="32"/>
  <c r="O1454" i="32"/>
  <c r="N1454" i="32"/>
  <c r="K1454" i="32"/>
  <c r="O1453" i="32"/>
  <c r="N1453" i="32"/>
  <c r="K1453" i="32"/>
  <c r="O1452" i="32"/>
  <c r="N1452" i="32"/>
  <c r="K1452" i="32"/>
  <c r="O1451" i="32"/>
  <c r="N1451" i="32"/>
  <c r="K1451" i="32"/>
  <c r="O1450" i="32"/>
  <c r="N1450" i="32"/>
  <c r="K1450" i="32"/>
  <c r="O1449" i="32"/>
  <c r="N1449" i="32"/>
  <c r="K1449" i="32"/>
  <c r="O1448" i="32"/>
  <c r="N1448" i="32"/>
  <c r="K1448" i="32"/>
  <c r="O1447" i="32"/>
  <c r="N1447" i="32"/>
  <c r="K1447" i="32"/>
  <c r="O1446" i="32"/>
  <c r="N1446" i="32"/>
  <c r="K1446" i="32"/>
  <c r="O1445" i="32"/>
  <c r="N1445" i="32"/>
  <c r="K1445" i="32"/>
  <c r="O1444" i="32"/>
  <c r="N1444" i="32"/>
  <c r="K1444" i="32"/>
  <c r="O1443" i="32"/>
  <c r="N1443" i="32"/>
  <c r="K1443" i="32"/>
  <c r="O1442" i="32"/>
  <c r="N1442" i="32"/>
  <c r="K1442" i="32"/>
  <c r="O1441" i="32"/>
  <c r="N1441" i="32"/>
  <c r="K1441" i="32"/>
  <c r="O1440" i="32"/>
  <c r="N1440" i="32"/>
  <c r="K1440" i="32"/>
  <c r="O1439" i="32"/>
  <c r="N1439" i="32"/>
  <c r="K1439" i="32"/>
  <c r="O1438" i="32"/>
  <c r="N1438" i="32"/>
  <c r="K1438" i="32"/>
  <c r="O1437" i="32"/>
  <c r="N1437" i="32"/>
  <c r="K1437" i="32"/>
  <c r="O1436" i="32"/>
  <c r="N1436" i="32"/>
  <c r="K1436" i="32"/>
  <c r="O1435" i="32"/>
  <c r="N1435" i="32"/>
  <c r="K1435" i="32"/>
  <c r="O1434" i="32"/>
  <c r="N1434" i="32"/>
  <c r="K1434" i="32"/>
  <c r="O1433" i="32"/>
  <c r="N1433" i="32"/>
  <c r="K1433" i="32"/>
  <c r="O1432" i="32"/>
  <c r="N1432" i="32"/>
  <c r="K1432" i="32"/>
  <c r="O1431" i="32"/>
  <c r="N1431" i="32"/>
  <c r="K1431" i="32"/>
  <c r="O1430" i="32"/>
  <c r="N1430" i="32"/>
  <c r="K1430" i="32"/>
  <c r="O1429" i="32"/>
  <c r="N1429" i="32"/>
  <c r="K1429" i="32"/>
  <c r="O1428" i="32"/>
  <c r="N1428" i="32"/>
  <c r="K1428" i="32"/>
  <c r="O1427" i="32"/>
  <c r="N1427" i="32"/>
  <c r="K1427" i="32"/>
  <c r="O1426" i="32"/>
  <c r="N1426" i="32"/>
  <c r="K1426" i="32"/>
  <c r="O1425" i="32"/>
  <c r="N1425" i="32"/>
  <c r="K1425" i="32"/>
  <c r="O1424" i="32"/>
  <c r="N1424" i="32"/>
  <c r="K1424" i="32"/>
  <c r="O1423" i="32"/>
  <c r="N1423" i="32"/>
  <c r="K1423" i="32"/>
  <c r="O1422" i="32"/>
  <c r="N1422" i="32"/>
  <c r="K1422" i="32"/>
  <c r="O1421" i="32"/>
  <c r="N1421" i="32"/>
  <c r="K1421" i="32"/>
  <c r="O1420" i="32"/>
  <c r="N1420" i="32"/>
  <c r="K1420" i="32"/>
  <c r="O1419" i="32"/>
  <c r="N1419" i="32"/>
  <c r="K1419" i="32"/>
  <c r="O1418" i="32"/>
  <c r="N1418" i="32"/>
  <c r="K1418" i="32"/>
  <c r="O1417" i="32"/>
  <c r="N1417" i="32"/>
  <c r="K1417" i="32"/>
  <c r="O1416" i="32"/>
  <c r="N1416" i="32"/>
  <c r="K1416" i="32"/>
  <c r="O1415" i="32"/>
  <c r="N1415" i="32"/>
  <c r="K1415" i="32"/>
  <c r="O1414" i="32"/>
  <c r="N1414" i="32"/>
  <c r="K1414" i="32"/>
  <c r="O1413" i="32"/>
  <c r="N1413" i="32"/>
  <c r="K1413" i="32"/>
  <c r="O1412" i="32"/>
  <c r="N1412" i="32"/>
  <c r="K1412" i="32"/>
  <c r="O1411" i="32"/>
  <c r="N1411" i="32"/>
  <c r="K1411" i="32"/>
  <c r="O1410" i="32"/>
  <c r="N1410" i="32"/>
  <c r="K1410" i="32"/>
  <c r="O1409" i="32"/>
  <c r="N1409" i="32"/>
  <c r="K1409" i="32"/>
  <c r="O1408" i="32"/>
  <c r="N1408" i="32"/>
  <c r="K1408" i="32"/>
  <c r="O1407" i="32"/>
  <c r="N1407" i="32"/>
  <c r="K1407" i="32"/>
  <c r="O1406" i="32"/>
  <c r="N1406" i="32"/>
  <c r="K1406" i="32"/>
  <c r="O1405" i="32"/>
  <c r="N1405" i="32"/>
  <c r="K1405" i="32"/>
  <c r="O1404" i="32"/>
  <c r="N1404" i="32"/>
  <c r="K1404" i="32"/>
  <c r="O1403" i="32"/>
  <c r="N1403" i="32"/>
  <c r="K1403" i="32"/>
  <c r="O1402" i="32"/>
  <c r="N1402" i="32"/>
  <c r="K1402" i="32"/>
  <c r="O1401" i="32"/>
  <c r="N1401" i="32"/>
  <c r="K1401" i="32"/>
  <c r="O1400" i="32"/>
  <c r="N1400" i="32"/>
  <c r="K1400" i="32"/>
  <c r="O1399" i="32"/>
  <c r="N1399" i="32"/>
  <c r="K1399" i="32"/>
  <c r="O1398" i="32"/>
  <c r="N1398" i="32"/>
  <c r="K1398" i="32"/>
  <c r="O1397" i="32"/>
  <c r="N1397" i="32"/>
  <c r="K1397" i="32"/>
  <c r="O1396" i="32"/>
  <c r="N1396" i="32"/>
  <c r="K1396" i="32"/>
  <c r="O1395" i="32"/>
  <c r="N1395" i="32"/>
  <c r="K1395" i="32"/>
  <c r="O1394" i="32"/>
  <c r="N1394" i="32"/>
  <c r="K1394" i="32"/>
  <c r="O1393" i="32"/>
  <c r="N1393" i="32"/>
  <c r="K1393" i="32"/>
  <c r="O1392" i="32"/>
  <c r="N1392" i="32"/>
  <c r="K1392" i="32"/>
  <c r="O1391" i="32"/>
  <c r="N1391" i="32"/>
  <c r="K1391" i="32"/>
  <c r="O1390" i="32"/>
  <c r="N1390" i="32"/>
  <c r="K1390" i="32"/>
  <c r="O1389" i="32"/>
  <c r="N1389" i="32"/>
  <c r="K1389" i="32"/>
  <c r="O1388" i="32"/>
  <c r="N1388" i="32"/>
  <c r="K1388" i="32"/>
  <c r="O1387" i="32"/>
  <c r="N1387" i="32"/>
  <c r="K1387" i="32"/>
  <c r="O1386" i="32"/>
  <c r="N1386" i="32"/>
  <c r="K1386" i="32"/>
  <c r="O1385" i="32"/>
  <c r="N1385" i="32"/>
  <c r="K1385" i="32"/>
  <c r="O1384" i="32"/>
  <c r="N1384" i="32"/>
  <c r="K1384" i="32"/>
  <c r="O1383" i="32"/>
  <c r="N1383" i="32"/>
  <c r="K1383" i="32"/>
  <c r="O1382" i="32"/>
  <c r="N1382" i="32"/>
  <c r="K1382" i="32"/>
  <c r="O1381" i="32"/>
  <c r="N1381" i="32"/>
  <c r="K1381" i="32"/>
  <c r="O1380" i="32"/>
  <c r="N1380" i="32"/>
  <c r="K1380" i="32"/>
  <c r="O1379" i="32"/>
  <c r="N1379" i="32"/>
  <c r="K1379" i="32"/>
  <c r="O1378" i="32"/>
  <c r="N1378" i="32"/>
  <c r="K1378" i="32"/>
  <c r="O1377" i="32"/>
  <c r="N1377" i="32"/>
  <c r="K1377" i="32"/>
  <c r="O1376" i="32"/>
  <c r="N1376" i="32"/>
  <c r="K1376" i="32"/>
  <c r="O1375" i="32"/>
  <c r="N1375" i="32"/>
  <c r="K1375" i="32"/>
  <c r="O1374" i="32"/>
  <c r="N1374" i="32"/>
  <c r="K1374" i="32"/>
  <c r="O1373" i="32"/>
  <c r="N1373" i="32"/>
  <c r="K1373" i="32"/>
  <c r="O1372" i="32"/>
  <c r="N1372" i="32"/>
  <c r="K1372" i="32"/>
  <c r="O1371" i="32"/>
  <c r="N1371" i="32"/>
  <c r="K1371" i="32"/>
  <c r="O1370" i="32"/>
  <c r="N1370" i="32"/>
  <c r="K1370" i="32"/>
  <c r="O1369" i="32"/>
  <c r="N1369" i="32"/>
  <c r="K1369" i="32"/>
  <c r="O1368" i="32"/>
  <c r="N1368" i="32"/>
  <c r="K1368" i="32"/>
  <c r="O1367" i="32"/>
  <c r="N1367" i="32"/>
  <c r="K1367" i="32"/>
  <c r="O1366" i="32"/>
  <c r="N1366" i="32"/>
  <c r="K1366" i="32"/>
  <c r="O1365" i="32"/>
  <c r="N1365" i="32"/>
  <c r="K1365" i="32"/>
  <c r="O1364" i="32"/>
  <c r="N1364" i="32"/>
  <c r="K1364" i="32"/>
  <c r="O1363" i="32"/>
  <c r="N1363" i="32"/>
  <c r="K1363" i="32"/>
  <c r="O1362" i="32"/>
  <c r="N1362" i="32"/>
  <c r="K1362" i="32"/>
  <c r="O1361" i="32"/>
  <c r="N1361" i="32"/>
  <c r="K1361" i="32"/>
  <c r="O1360" i="32"/>
  <c r="N1360" i="32"/>
  <c r="K1360" i="32"/>
  <c r="O1359" i="32"/>
  <c r="N1359" i="32"/>
  <c r="K1359" i="32"/>
  <c r="O1358" i="32"/>
  <c r="N1358" i="32"/>
  <c r="K1358" i="32"/>
  <c r="O1357" i="32"/>
  <c r="N1357" i="32"/>
  <c r="K1357" i="32"/>
  <c r="O1356" i="32"/>
  <c r="N1356" i="32"/>
  <c r="K1356" i="32"/>
  <c r="O1355" i="32"/>
  <c r="N1355" i="32"/>
  <c r="K1355" i="32"/>
  <c r="O1354" i="32"/>
  <c r="N1354" i="32"/>
  <c r="K1354" i="32"/>
  <c r="O1353" i="32"/>
  <c r="N1353" i="32"/>
  <c r="K1353" i="32"/>
  <c r="O1352" i="32"/>
  <c r="N1352" i="32"/>
  <c r="K1352" i="32"/>
  <c r="O1351" i="32"/>
  <c r="N1351" i="32"/>
  <c r="K1351" i="32"/>
  <c r="O1350" i="32"/>
  <c r="N1350" i="32"/>
  <c r="K1350" i="32"/>
  <c r="O1349" i="32"/>
  <c r="N1349" i="32"/>
  <c r="K1349" i="32"/>
  <c r="O1348" i="32"/>
  <c r="N1348" i="32"/>
  <c r="K1348" i="32"/>
  <c r="O1347" i="32"/>
  <c r="N1347" i="32"/>
  <c r="K1347" i="32"/>
  <c r="O1346" i="32"/>
  <c r="N1346" i="32"/>
  <c r="K1346" i="32"/>
  <c r="O1345" i="32"/>
  <c r="N1345" i="32"/>
  <c r="K1345" i="32"/>
  <c r="O1344" i="32"/>
  <c r="N1344" i="32"/>
  <c r="K1344" i="32"/>
  <c r="O1343" i="32"/>
  <c r="N1343" i="32"/>
  <c r="K1343" i="32"/>
  <c r="O1342" i="32"/>
  <c r="N1342" i="32"/>
  <c r="K1342" i="32"/>
  <c r="O1341" i="32"/>
  <c r="N1341" i="32"/>
  <c r="K1341" i="32"/>
  <c r="O1340" i="32"/>
  <c r="N1340" i="32"/>
  <c r="K1340" i="32"/>
  <c r="O1339" i="32"/>
  <c r="N1339" i="32"/>
  <c r="K1339" i="32"/>
  <c r="O1338" i="32"/>
  <c r="N1338" i="32"/>
  <c r="K1338" i="32"/>
  <c r="O1337" i="32"/>
  <c r="N1337" i="32"/>
  <c r="K1337" i="32"/>
  <c r="O1336" i="32"/>
  <c r="N1336" i="32"/>
  <c r="K1336" i="32"/>
  <c r="O1335" i="32"/>
  <c r="N1335" i="32"/>
  <c r="K1335" i="32"/>
  <c r="O1334" i="32"/>
  <c r="N1334" i="32"/>
  <c r="K1334" i="32"/>
  <c r="O1333" i="32"/>
  <c r="N1333" i="32"/>
  <c r="K1333" i="32"/>
  <c r="O1332" i="32"/>
  <c r="N1332" i="32"/>
  <c r="K1332" i="32"/>
  <c r="O1331" i="32"/>
  <c r="N1331" i="32"/>
  <c r="K1331" i="32"/>
  <c r="O1330" i="32"/>
  <c r="N1330" i="32"/>
  <c r="K1330" i="32"/>
  <c r="O1329" i="32"/>
  <c r="N1329" i="32"/>
  <c r="K1329" i="32"/>
  <c r="O1328" i="32"/>
  <c r="N1328" i="32"/>
  <c r="K1328" i="32"/>
  <c r="O1327" i="32"/>
  <c r="N1327" i="32"/>
  <c r="K1327" i="32"/>
  <c r="O1326" i="32"/>
  <c r="N1326" i="32"/>
  <c r="K1326" i="32"/>
  <c r="O1325" i="32"/>
  <c r="N1325" i="32"/>
  <c r="K1325" i="32"/>
  <c r="O1324" i="32"/>
  <c r="N1324" i="32"/>
  <c r="K1324" i="32"/>
  <c r="O1323" i="32"/>
  <c r="N1323" i="32"/>
  <c r="K1323" i="32"/>
  <c r="O1322" i="32"/>
  <c r="N1322" i="32"/>
  <c r="K1322" i="32"/>
  <c r="O1321" i="32"/>
  <c r="N1321" i="32"/>
  <c r="K1321" i="32"/>
  <c r="O1320" i="32"/>
  <c r="N1320" i="32"/>
  <c r="K1320" i="32"/>
  <c r="O1319" i="32"/>
  <c r="N1319" i="32"/>
  <c r="K1319" i="32"/>
  <c r="O1318" i="32"/>
  <c r="N1318" i="32"/>
  <c r="K1318" i="32"/>
  <c r="O1317" i="32"/>
  <c r="N1317" i="32"/>
  <c r="K1317" i="32"/>
  <c r="O1316" i="32"/>
  <c r="N1316" i="32"/>
  <c r="K1316" i="32"/>
  <c r="O1315" i="32"/>
  <c r="N1315" i="32"/>
  <c r="K1315" i="32"/>
  <c r="O1314" i="32"/>
  <c r="N1314" i="32"/>
  <c r="K1314" i="32"/>
  <c r="O1313" i="32"/>
  <c r="N1313" i="32"/>
  <c r="K1313" i="32"/>
  <c r="O1312" i="32"/>
  <c r="N1312" i="32"/>
  <c r="K1312" i="32"/>
  <c r="O1311" i="32"/>
  <c r="N1311" i="32"/>
  <c r="K1311" i="32"/>
  <c r="O1310" i="32"/>
  <c r="N1310" i="32"/>
  <c r="K1310" i="32"/>
  <c r="O1309" i="32"/>
  <c r="N1309" i="32"/>
  <c r="K1309" i="32"/>
  <c r="O1308" i="32"/>
  <c r="N1308" i="32"/>
  <c r="K1308" i="32"/>
  <c r="O1307" i="32"/>
  <c r="N1307" i="32"/>
  <c r="K1307" i="32"/>
  <c r="O1306" i="32"/>
  <c r="N1306" i="32"/>
  <c r="K1306" i="32"/>
  <c r="O1305" i="32"/>
  <c r="N1305" i="32"/>
  <c r="K1305" i="32"/>
  <c r="O1304" i="32"/>
  <c r="N1304" i="32"/>
  <c r="K1304" i="32"/>
  <c r="O1303" i="32"/>
  <c r="N1303" i="32"/>
  <c r="K1303" i="32"/>
  <c r="O1302" i="32"/>
  <c r="N1302" i="32"/>
  <c r="K1302" i="32"/>
  <c r="O1301" i="32"/>
  <c r="N1301" i="32"/>
  <c r="K1301" i="32"/>
  <c r="O1300" i="32"/>
  <c r="N1300" i="32"/>
  <c r="K1300" i="32"/>
  <c r="O1299" i="32"/>
  <c r="N1299" i="32"/>
  <c r="K1299" i="32"/>
  <c r="O1298" i="32"/>
  <c r="N1298" i="32"/>
  <c r="K1298" i="32"/>
  <c r="O1297" i="32"/>
  <c r="N1297" i="32"/>
  <c r="K1297" i="32"/>
  <c r="O1296" i="32"/>
  <c r="N1296" i="32"/>
  <c r="K1296" i="32"/>
  <c r="O1295" i="32"/>
  <c r="N1295" i="32"/>
  <c r="K1295" i="32"/>
  <c r="O1294" i="32"/>
  <c r="N1294" i="32"/>
  <c r="K1294" i="32"/>
  <c r="O1293" i="32"/>
  <c r="N1293" i="32"/>
  <c r="K1293" i="32"/>
  <c r="O1292" i="32"/>
  <c r="N1292" i="32"/>
  <c r="K1292" i="32"/>
  <c r="O1291" i="32"/>
  <c r="N1291" i="32"/>
  <c r="K1291" i="32"/>
  <c r="O1290" i="32"/>
  <c r="N1290" i="32"/>
  <c r="K1290" i="32"/>
  <c r="O1289" i="32"/>
  <c r="N1289" i="32"/>
  <c r="K1289" i="32"/>
  <c r="O1288" i="32"/>
  <c r="N1288" i="32"/>
  <c r="K1288" i="32"/>
  <c r="O1287" i="32"/>
  <c r="N1287" i="32"/>
  <c r="K1287" i="32"/>
  <c r="O1286" i="32"/>
  <c r="N1286" i="32"/>
  <c r="K1286" i="32"/>
  <c r="O1285" i="32"/>
  <c r="N1285" i="32"/>
  <c r="K1285" i="32"/>
  <c r="O1284" i="32"/>
  <c r="N1284" i="32"/>
  <c r="K1284" i="32"/>
  <c r="O1283" i="32"/>
  <c r="N1283" i="32"/>
  <c r="K1283" i="32"/>
  <c r="O1282" i="32"/>
  <c r="N1282" i="32"/>
  <c r="K1282" i="32"/>
  <c r="O1281" i="32"/>
  <c r="N1281" i="32"/>
  <c r="K1281" i="32"/>
  <c r="O1280" i="32"/>
  <c r="N1280" i="32"/>
  <c r="K1280" i="32"/>
  <c r="O1279" i="32"/>
  <c r="N1279" i="32"/>
  <c r="K1279" i="32"/>
  <c r="O1278" i="32"/>
  <c r="N1278" i="32"/>
  <c r="K1278" i="32"/>
  <c r="O1277" i="32"/>
  <c r="N1277" i="32"/>
  <c r="K1277" i="32"/>
  <c r="O1276" i="32"/>
  <c r="N1276" i="32"/>
  <c r="K1276" i="32"/>
  <c r="O1275" i="32"/>
  <c r="N1275" i="32"/>
  <c r="K1275" i="32"/>
  <c r="O1274" i="32"/>
  <c r="N1274" i="32"/>
  <c r="K1274" i="32"/>
  <c r="O1273" i="32"/>
  <c r="N1273" i="32"/>
  <c r="K1273" i="32"/>
  <c r="O1272" i="32"/>
  <c r="N1272" i="32"/>
  <c r="K1272" i="32"/>
  <c r="O1271" i="32"/>
  <c r="N1271" i="32"/>
  <c r="K1271" i="32"/>
  <c r="O1270" i="32"/>
  <c r="N1270" i="32"/>
  <c r="K1270" i="32"/>
  <c r="O1269" i="32"/>
  <c r="N1269" i="32"/>
  <c r="K1269" i="32"/>
  <c r="O1268" i="32"/>
  <c r="N1268" i="32"/>
  <c r="K1268" i="32"/>
  <c r="O1267" i="32"/>
  <c r="N1267" i="32"/>
  <c r="K1267" i="32"/>
  <c r="O1266" i="32"/>
  <c r="N1266" i="32"/>
  <c r="K1266" i="32"/>
  <c r="O1265" i="32"/>
  <c r="N1265" i="32"/>
  <c r="K1265" i="32"/>
  <c r="O1264" i="32"/>
  <c r="N1264" i="32"/>
  <c r="K1264" i="32"/>
  <c r="O1263" i="32"/>
  <c r="N1263" i="32"/>
  <c r="K1263" i="32"/>
  <c r="O1262" i="32"/>
  <c r="N1262" i="32"/>
  <c r="K1262" i="32"/>
  <c r="O1261" i="32"/>
  <c r="N1261" i="32"/>
  <c r="K1261" i="32"/>
  <c r="O1260" i="32"/>
  <c r="N1260" i="32"/>
  <c r="K1260" i="32"/>
  <c r="O1259" i="32"/>
  <c r="N1259" i="32"/>
  <c r="K1259" i="32"/>
  <c r="O1258" i="32"/>
  <c r="N1258" i="32"/>
  <c r="K1258" i="32"/>
  <c r="O1257" i="32"/>
  <c r="N1257" i="32"/>
  <c r="K1257" i="32"/>
  <c r="O1256" i="32"/>
  <c r="N1256" i="32"/>
  <c r="K1256" i="32"/>
  <c r="O1255" i="32"/>
  <c r="N1255" i="32"/>
  <c r="K1255" i="32"/>
  <c r="O1254" i="32"/>
  <c r="N1254" i="32"/>
  <c r="K1254" i="32"/>
  <c r="O1253" i="32"/>
  <c r="N1253" i="32"/>
  <c r="K1253" i="32"/>
  <c r="O1252" i="32"/>
  <c r="N1252" i="32"/>
  <c r="K1252" i="32"/>
  <c r="O1251" i="32"/>
  <c r="N1251" i="32"/>
  <c r="K1251" i="32"/>
  <c r="O1250" i="32"/>
  <c r="N1250" i="32"/>
  <c r="K1250" i="32"/>
  <c r="O1249" i="32"/>
  <c r="N1249" i="32"/>
  <c r="K1249" i="32"/>
  <c r="O1248" i="32"/>
  <c r="N1248" i="32"/>
  <c r="K1248" i="32"/>
  <c r="O1247" i="32"/>
  <c r="N1247" i="32"/>
  <c r="K1247" i="32"/>
  <c r="O1246" i="32"/>
  <c r="N1246" i="32"/>
  <c r="K1246" i="32"/>
  <c r="O1245" i="32"/>
  <c r="N1245" i="32"/>
  <c r="K1245" i="32"/>
  <c r="O1244" i="32"/>
  <c r="N1244" i="32"/>
  <c r="K1244" i="32"/>
  <c r="O1243" i="32"/>
  <c r="N1243" i="32"/>
  <c r="K1243" i="32"/>
  <c r="O1242" i="32"/>
  <c r="N1242" i="32"/>
  <c r="K1242" i="32"/>
  <c r="O1241" i="32"/>
  <c r="N1241" i="32"/>
  <c r="K1241" i="32"/>
  <c r="O1240" i="32"/>
  <c r="N1240" i="32"/>
  <c r="K1240" i="32"/>
  <c r="O1239" i="32"/>
  <c r="N1239" i="32"/>
  <c r="K1239" i="32"/>
  <c r="O1238" i="32"/>
  <c r="N1238" i="32"/>
  <c r="K1238" i="32"/>
  <c r="O1237" i="32"/>
  <c r="N1237" i="32"/>
  <c r="K1237" i="32"/>
  <c r="O1236" i="32"/>
  <c r="N1236" i="32"/>
  <c r="K1236" i="32"/>
  <c r="O1235" i="32"/>
  <c r="N1235" i="32"/>
  <c r="K1235" i="32"/>
  <c r="O1234" i="32"/>
  <c r="N1234" i="32"/>
  <c r="K1234" i="32"/>
  <c r="O1233" i="32"/>
  <c r="N1233" i="32"/>
  <c r="K1233" i="32"/>
  <c r="O1232" i="32"/>
  <c r="N1232" i="32"/>
  <c r="K1232" i="32"/>
  <c r="O1231" i="32"/>
  <c r="N1231" i="32"/>
  <c r="K1231" i="32"/>
  <c r="O1230" i="32"/>
  <c r="N1230" i="32"/>
  <c r="K1230" i="32"/>
  <c r="O1229" i="32"/>
  <c r="N1229" i="32"/>
  <c r="K1229" i="32"/>
  <c r="O1228" i="32"/>
  <c r="N1228" i="32"/>
  <c r="K1228" i="32"/>
  <c r="O1227" i="32"/>
  <c r="N1227" i="32"/>
  <c r="K1227" i="32"/>
  <c r="O1226" i="32"/>
  <c r="N1226" i="32"/>
  <c r="K1226" i="32"/>
  <c r="O1225" i="32"/>
  <c r="N1225" i="32"/>
  <c r="K1225" i="32"/>
  <c r="O1224" i="32"/>
  <c r="N1224" i="32"/>
  <c r="K1224" i="32"/>
  <c r="O1223" i="32"/>
  <c r="N1223" i="32"/>
  <c r="K1223" i="32"/>
  <c r="O1222" i="32"/>
  <c r="N1222" i="32"/>
  <c r="K1222" i="32"/>
  <c r="O1221" i="32"/>
  <c r="N1221" i="32"/>
  <c r="K1221" i="32"/>
  <c r="O1220" i="32"/>
  <c r="N1220" i="32"/>
  <c r="K1220" i="32"/>
  <c r="O1219" i="32"/>
  <c r="N1219" i="32"/>
  <c r="K1219" i="32"/>
  <c r="O1218" i="32"/>
  <c r="N1218" i="32"/>
  <c r="K1218" i="32"/>
  <c r="O1217" i="32"/>
  <c r="N1217" i="32"/>
  <c r="K1217" i="32"/>
  <c r="O1216" i="32"/>
  <c r="N1216" i="32"/>
  <c r="K1216" i="32"/>
  <c r="O1215" i="32"/>
  <c r="N1215" i="32"/>
  <c r="K1215" i="32"/>
  <c r="O1214" i="32"/>
  <c r="N1214" i="32"/>
  <c r="K1214" i="32"/>
  <c r="O1213" i="32"/>
  <c r="N1213" i="32"/>
  <c r="K1213" i="32"/>
  <c r="O1212" i="32"/>
  <c r="N1212" i="32"/>
  <c r="K1212" i="32"/>
  <c r="O1211" i="32"/>
  <c r="N1211" i="32"/>
  <c r="K1211" i="32"/>
  <c r="O1210" i="32"/>
  <c r="N1210" i="32"/>
  <c r="K1210" i="32"/>
  <c r="O1209" i="32"/>
  <c r="N1209" i="32"/>
  <c r="K1209" i="32"/>
  <c r="O1208" i="32"/>
  <c r="N1208" i="32"/>
  <c r="K1208" i="32"/>
  <c r="O1207" i="32"/>
  <c r="N1207" i="32"/>
  <c r="K1207" i="32"/>
  <c r="O1206" i="32"/>
  <c r="N1206" i="32"/>
  <c r="K1206" i="32"/>
  <c r="O1205" i="32"/>
  <c r="N1205" i="32"/>
  <c r="K1205" i="32"/>
  <c r="O1204" i="32"/>
  <c r="N1204" i="32"/>
  <c r="K1204" i="32"/>
  <c r="O1203" i="32"/>
  <c r="N1203" i="32"/>
  <c r="K1203" i="32"/>
  <c r="O1202" i="32"/>
  <c r="N1202" i="32"/>
  <c r="K1202" i="32"/>
  <c r="O1201" i="32"/>
  <c r="N1201" i="32"/>
  <c r="K1201" i="32"/>
  <c r="O1200" i="32"/>
  <c r="N1200" i="32"/>
  <c r="K1200" i="32"/>
  <c r="O1199" i="32"/>
  <c r="N1199" i="32"/>
  <c r="K1199" i="32"/>
  <c r="O1198" i="32"/>
  <c r="N1198" i="32"/>
  <c r="K1198" i="32"/>
  <c r="O1197" i="32"/>
  <c r="N1197" i="32"/>
  <c r="K1197" i="32"/>
  <c r="O1196" i="32"/>
  <c r="N1196" i="32"/>
  <c r="K1196" i="32"/>
  <c r="O1195" i="32"/>
  <c r="N1195" i="32"/>
  <c r="K1195" i="32"/>
  <c r="O1194" i="32"/>
  <c r="N1194" i="32"/>
  <c r="K1194" i="32"/>
  <c r="O1193" i="32"/>
  <c r="N1193" i="32"/>
  <c r="K1193" i="32"/>
  <c r="O1192" i="32"/>
  <c r="N1192" i="32"/>
  <c r="K1192" i="32"/>
  <c r="O1191" i="32"/>
  <c r="N1191" i="32"/>
  <c r="K1191" i="32"/>
  <c r="O1190" i="32"/>
  <c r="N1190" i="32"/>
  <c r="K1190" i="32"/>
  <c r="O1189" i="32"/>
  <c r="N1189" i="32"/>
  <c r="K1189" i="32"/>
  <c r="O1188" i="32"/>
  <c r="N1188" i="32"/>
  <c r="K1188" i="32"/>
  <c r="O1187" i="32"/>
  <c r="N1187" i="32"/>
  <c r="K1187" i="32"/>
  <c r="O1186" i="32"/>
  <c r="N1186" i="32"/>
  <c r="K1186" i="32"/>
  <c r="O1185" i="32"/>
  <c r="N1185" i="32"/>
  <c r="K1185" i="32"/>
  <c r="O1184" i="32"/>
  <c r="N1184" i="32"/>
  <c r="K1184" i="32"/>
  <c r="O1183" i="32"/>
  <c r="N1183" i="32"/>
  <c r="K1183" i="32"/>
  <c r="O1182" i="32"/>
  <c r="N1182" i="32"/>
  <c r="K1182" i="32"/>
  <c r="O1181" i="32"/>
  <c r="N1181" i="32"/>
  <c r="K1181" i="32"/>
  <c r="O1180" i="32"/>
  <c r="N1180" i="32"/>
  <c r="K1180" i="32"/>
  <c r="O1179" i="32"/>
  <c r="N1179" i="32"/>
  <c r="K1179" i="32"/>
  <c r="O1178" i="32"/>
  <c r="N1178" i="32"/>
  <c r="K1178" i="32"/>
  <c r="O1177" i="32"/>
  <c r="N1177" i="32"/>
  <c r="K1177" i="32"/>
  <c r="O1176" i="32"/>
  <c r="N1176" i="32"/>
  <c r="K1176" i="32"/>
  <c r="O1175" i="32"/>
  <c r="N1175" i="32"/>
  <c r="K1175" i="32"/>
  <c r="O1174" i="32"/>
  <c r="N1174" i="32"/>
  <c r="K1174" i="32"/>
  <c r="O1173" i="32"/>
  <c r="N1173" i="32"/>
  <c r="K1173" i="32"/>
  <c r="O1172" i="32"/>
  <c r="N1172" i="32"/>
  <c r="K1172" i="32"/>
  <c r="O1171" i="32"/>
  <c r="N1171" i="32"/>
  <c r="K1171" i="32"/>
  <c r="O1170" i="32"/>
  <c r="N1170" i="32"/>
  <c r="K1170" i="32"/>
  <c r="O1169" i="32"/>
  <c r="N1169" i="32"/>
  <c r="K1169" i="32"/>
  <c r="O1168" i="32"/>
  <c r="N1168" i="32"/>
  <c r="K1168" i="32"/>
  <c r="O1167" i="32"/>
  <c r="N1167" i="32"/>
  <c r="K1167" i="32"/>
  <c r="O1166" i="32"/>
  <c r="N1166" i="32"/>
  <c r="K1166" i="32"/>
  <c r="O1165" i="32"/>
  <c r="N1165" i="32"/>
  <c r="K1165" i="32"/>
  <c r="O1164" i="32"/>
  <c r="N1164" i="32"/>
  <c r="K1164" i="32"/>
  <c r="O1163" i="32"/>
  <c r="N1163" i="32"/>
  <c r="K1163" i="32"/>
  <c r="O1162" i="32"/>
  <c r="N1162" i="32"/>
  <c r="K1162" i="32"/>
  <c r="O1161" i="32"/>
  <c r="N1161" i="32"/>
  <c r="K1161" i="32"/>
  <c r="O1160" i="32"/>
  <c r="N1160" i="32"/>
  <c r="K1160" i="32"/>
  <c r="O1159" i="32"/>
  <c r="N1159" i="32"/>
  <c r="K1159" i="32"/>
  <c r="O1158" i="32"/>
  <c r="N1158" i="32"/>
  <c r="K1158" i="32"/>
  <c r="O1157" i="32"/>
  <c r="N1157" i="32"/>
  <c r="K1157" i="32"/>
  <c r="O1156" i="32"/>
  <c r="N1156" i="32"/>
  <c r="K1156" i="32"/>
  <c r="O1155" i="32"/>
  <c r="N1155" i="32"/>
  <c r="K1155" i="32"/>
  <c r="O1154" i="32"/>
  <c r="N1154" i="32"/>
  <c r="K1154" i="32"/>
  <c r="O1153" i="32"/>
  <c r="N1153" i="32"/>
  <c r="K1153" i="32"/>
  <c r="O1152" i="32"/>
  <c r="N1152" i="32"/>
  <c r="K1152" i="32"/>
  <c r="O1151" i="32"/>
  <c r="N1151" i="32"/>
  <c r="K1151" i="32"/>
  <c r="O1150" i="32"/>
  <c r="N1150" i="32"/>
  <c r="K1150" i="32"/>
  <c r="O1149" i="32"/>
  <c r="N1149" i="32"/>
  <c r="K1149" i="32"/>
  <c r="O1148" i="32"/>
  <c r="N1148" i="32"/>
  <c r="K1148" i="32"/>
  <c r="O1147" i="32"/>
  <c r="N1147" i="32"/>
  <c r="K1147" i="32"/>
  <c r="O1146" i="32"/>
  <c r="N1146" i="32"/>
  <c r="K1146" i="32"/>
  <c r="O1145" i="32"/>
  <c r="N1145" i="32"/>
  <c r="K1145" i="32"/>
  <c r="O1144" i="32"/>
  <c r="N1144" i="32"/>
  <c r="K1144" i="32"/>
  <c r="O1143" i="32"/>
  <c r="N1143" i="32"/>
  <c r="K1143" i="32"/>
  <c r="O1142" i="32"/>
  <c r="N1142" i="32"/>
  <c r="K1142" i="32"/>
  <c r="O1141" i="32"/>
  <c r="N1141" i="32"/>
  <c r="K1141" i="32"/>
  <c r="O1140" i="32"/>
  <c r="N1140" i="32"/>
  <c r="K1140" i="32"/>
  <c r="O1139" i="32"/>
  <c r="N1139" i="32"/>
  <c r="K1139" i="32"/>
  <c r="O1138" i="32"/>
  <c r="N1138" i="32"/>
  <c r="K1138" i="32"/>
  <c r="O1137" i="32"/>
  <c r="N1137" i="32"/>
  <c r="K1137" i="32"/>
  <c r="O1136" i="32"/>
  <c r="N1136" i="32"/>
  <c r="K1136" i="32"/>
  <c r="O1135" i="32"/>
  <c r="N1135" i="32"/>
  <c r="K1135" i="32"/>
  <c r="O1134" i="32"/>
  <c r="N1134" i="32"/>
  <c r="K1134" i="32"/>
  <c r="O1133" i="32"/>
  <c r="N1133" i="32"/>
  <c r="K1133" i="32"/>
  <c r="O1132" i="32"/>
  <c r="N1132" i="32"/>
  <c r="K1132" i="32"/>
  <c r="O1131" i="32"/>
  <c r="N1131" i="32"/>
  <c r="K1131" i="32"/>
  <c r="O1130" i="32"/>
  <c r="N1130" i="32"/>
  <c r="K1130" i="32"/>
  <c r="O1129" i="32"/>
  <c r="N1129" i="32"/>
  <c r="K1129" i="32"/>
  <c r="O1128" i="32"/>
  <c r="N1128" i="32"/>
  <c r="K1128" i="32"/>
  <c r="O1127" i="32"/>
  <c r="N1127" i="32"/>
  <c r="K1127" i="32"/>
  <c r="O1126" i="32"/>
  <c r="N1126" i="32"/>
  <c r="K1126" i="32"/>
  <c r="O1125" i="32"/>
  <c r="N1125" i="32"/>
  <c r="K1125" i="32"/>
  <c r="O1124" i="32"/>
  <c r="N1124" i="32"/>
  <c r="K1124" i="32"/>
  <c r="O1123" i="32"/>
  <c r="N1123" i="32"/>
  <c r="K1123" i="32"/>
  <c r="O1122" i="32"/>
  <c r="N1122" i="32"/>
  <c r="K1122" i="32"/>
  <c r="O1121" i="32"/>
  <c r="N1121" i="32"/>
  <c r="K1121" i="32"/>
  <c r="O1120" i="32"/>
  <c r="N1120" i="32"/>
  <c r="K1120" i="32"/>
  <c r="O1119" i="32"/>
  <c r="N1119" i="32"/>
  <c r="K1119" i="32"/>
  <c r="O1118" i="32"/>
  <c r="N1118" i="32"/>
  <c r="K1118" i="32"/>
  <c r="O1117" i="32"/>
  <c r="N1117" i="32"/>
  <c r="K1117" i="32"/>
  <c r="O1116" i="32"/>
  <c r="N1116" i="32"/>
  <c r="K1116" i="32"/>
  <c r="O1115" i="32"/>
  <c r="N1115" i="32"/>
  <c r="K1115" i="32"/>
  <c r="O1114" i="32"/>
  <c r="N1114" i="32"/>
  <c r="K1114" i="32"/>
  <c r="O1113" i="32"/>
  <c r="N1113" i="32"/>
  <c r="K1113" i="32"/>
  <c r="O1112" i="32"/>
  <c r="N1112" i="32"/>
  <c r="K1112" i="32"/>
  <c r="O1111" i="32"/>
  <c r="N1111" i="32"/>
  <c r="K1111" i="32"/>
  <c r="O1110" i="32"/>
  <c r="N1110" i="32"/>
  <c r="K1110" i="32"/>
  <c r="O1109" i="32"/>
  <c r="N1109" i="32"/>
  <c r="K1109" i="32"/>
  <c r="O1108" i="32"/>
  <c r="N1108" i="32"/>
  <c r="K1108" i="32"/>
  <c r="O1107" i="32"/>
  <c r="N1107" i="32"/>
  <c r="K1107" i="32"/>
  <c r="O1106" i="32"/>
  <c r="N1106" i="32"/>
  <c r="K1106" i="32"/>
  <c r="O1105" i="32"/>
  <c r="N1105" i="32"/>
  <c r="K1105" i="32"/>
  <c r="O1104" i="32"/>
  <c r="N1104" i="32"/>
  <c r="K1104" i="32"/>
  <c r="O1103" i="32"/>
  <c r="N1103" i="32"/>
  <c r="K1103" i="32"/>
  <c r="O1102" i="32"/>
  <c r="N1102" i="32"/>
  <c r="K1102" i="32"/>
  <c r="O1101" i="32"/>
  <c r="N1101" i="32"/>
  <c r="K1101" i="32"/>
  <c r="O1100" i="32"/>
  <c r="N1100" i="32"/>
  <c r="K1100" i="32"/>
  <c r="O1099" i="32"/>
  <c r="N1099" i="32"/>
  <c r="K1099" i="32"/>
  <c r="O1098" i="32"/>
  <c r="N1098" i="32"/>
  <c r="K1098" i="32"/>
  <c r="O1097" i="32"/>
  <c r="N1097" i="32"/>
  <c r="K1097" i="32"/>
  <c r="O1096" i="32"/>
  <c r="N1096" i="32"/>
  <c r="K1096" i="32"/>
  <c r="O1095" i="32"/>
  <c r="N1095" i="32"/>
  <c r="K1095" i="32"/>
  <c r="O1094" i="32"/>
  <c r="N1094" i="32"/>
  <c r="K1094" i="32"/>
  <c r="O1093" i="32"/>
  <c r="N1093" i="32"/>
  <c r="K1093" i="32"/>
  <c r="O1092" i="32"/>
  <c r="N1092" i="32"/>
  <c r="K1092" i="32"/>
  <c r="O1091" i="32"/>
  <c r="N1091" i="32"/>
  <c r="K1091" i="32"/>
  <c r="O1090" i="32"/>
  <c r="N1090" i="32"/>
  <c r="K1090" i="32"/>
  <c r="O1089" i="32"/>
  <c r="N1089" i="32"/>
  <c r="K1089" i="32"/>
  <c r="O1088" i="32"/>
  <c r="N1088" i="32"/>
  <c r="K1088" i="32"/>
  <c r="O1087" i="32"/>
  <c r="N1087" i="32"/>
  <c r="K1087" i="32"/>
  <c r="O1086" i="32"/>
  <c r="N1086" i="32"/>
  <c r="K1086" i="32"/>
  <c r="O1085" i="32"/>
  <c r="N1085" i="32"/>
  <c r="K1085" i="32"/>
  <c r="O1084" i="32"/>
  <c r="N1084" i="32"/>
  <c r="K1084" i="32"/>
  <c r="O1083" i="32"/>
  <c r="N1083" i="32"/>
  <c r="K1083" i="32"/>
  <c r="O1082" i="32"/>
  <c r="N1082" i="32"/>
  <c r="K1082" i="32"/>
  <c r="O1081" i="32"/>
  <c r="N1081" i="32"/>
  <c r="K1081" i="32"/>
  <c r="O1080" i="32"/>
  <c r="N1080" i="32"/>
  <c r="K1080" i="32"/>
  <c r="O1079" i="32"/>
  <c r="N1079" i="32"/>
  <c r="K1079" i="32"/>
  <c r="O1078" i="32"/>
  <c r="N1078" i="32"/>
  <c r="K1078" i="32"/>
  <c r="O1077" i="32"/>
  <c r="N1077" i="32"/>
  <c r="K1077" i="32"/>
  <c r="O1076" i="32"/>
  <c r="N1076" i="32"/>
  <c r="K1076" i="32"/>
  <c r="O1075" i="32"/>
  <c r="N1075" i="32"/>
  <c r="K1075" i="32"/>
  <c r="O1074" i="32"/>
  <c r="N1074" i="32"/>
  <c r="K1074" i="32"/>
  <c r="O1073" i="32"/>
  <c r="N1073" i="32"/>
  <c r="K1073" i="32"/>
  <c r="O1072" i="32"/>
  <c r="N1072" i="32"/>
  <c r="K1072" i="32"/>
  <c r="O1071" i="32"/>
  <c r="N1071" i="32"/>
  <c r="K1071" i="32"/>
  <c r="O1070" i="32"/>
  <c r="N1070" i="32"/>
  <c r="K1070" i="32"/>
  <c r="O1069" i="32"/>
  <c r="N1069" i="32"/>
  <c r="K1069" i="32"/>
  <c r="O1068" i="32"/>
  <c r="N1068" i="32"/>
  <c r="K1068" i="32"/>
  <c r="O1067" i="32"/>
  <c r="N1067" i="32"/>
  <c r="K1067" i="32"/>
  <c r="O1066" i="32"/>
  <c r="N1066" i="32"/>
  <c r="K1066" i="32"/>
  <c r="O1065" i="32"/>
  <c r="N1065" i="32"/>
  <c r="K1065" i="32"/>
  <c r="O1064" i="32"/>
  <c r="N1064" i="32"/>
  <c r="K1064" i="32"/>
  <c r="O1063" i="32"/>
  <c r="N1063" i="32"/>
  <c r="K1063" i="32"/>
  <c r="O1062" i="32"/>
  <c r="N1062" i="32"/>
  <c r="K1062" i="32"/>
  <c r="O1061" i="32"/>
  <c r="N1061" i="32"/>
  <c r="K1061" i="32"/>
  <c r="O1060" i="32"/>
  <c r="N1060" i="32"/>
  <c r="K1060" i="32"/>
  <c r="O1059" i="32"/>
  <c r="N1059" i="32"/>
  <c r="K1059" i="32"/>
  <c r="O1058" i="32"/>
  <c r="N1058" i="32"/>
  <c r="K1058" i="32"/>
  <c r="O1057" i="32"/>
  <c r="N1057" i="32"/>
  <c r="K1057" i="32"/>
  <c r="O1056" i="32"/>
  <c r="N1056" i="32"/>
  <c r="K1056" i="32"/>
  <c r="O1055" i="32"/>
  <c r="N1055" i="32"/>
  <c r="K1055" i="32"/>
  <c r="O1054" i="32"/>
  <c r="N1054" i="32"/>
  <c r="K1054" i="32"/>
  <c r="O1053" i="32"/>
  <c r="N1053" i="32"/>
  <c r="K1053" i="32"/>
  <c r="O1052" i="32"/>
  <c r="N1052" i="32"/>
  <c r="K1052" i="32"/>
  <c r="O1051" i="32"/>
  <c r="N1051" i="32"/>
  <c r="K1051" i="32"/>
  <c r="O1050" i="32"/>
  <c r="N1050" i="32"/>
  <c r="K1050" i="32"/>
  <c r="O1049" i="32"/>
  <c r="N1049" i="32"/>
  <c r="K1049" i="32"/>
  <c r="O1048" i="32"/>
  <c r="N1048" i="32"/>
  <c r="K1048" i="32"/>
  <c r="O1047" i="32"/>
  <c r="N1047" i="32"/>
  <c r="K1047" i="32"/>
  <c r="O1046" i="32"/>
  <c r="N1046" i="32"/>
  <c r="K1046" i="32"/>
  <c r="O1045" i="32"/>
  <c r="N1045" i="32"/>
  <c r="K1045" i="32"/>
  <c r="O1044" i="32"/>
  <c r="N1044" i="32"/>
  <c r="K1044" i="32"/>
  <c r="O1043" i="32"/>
  <c r="N1043" i="32"/>
  <c r="K1043" i="32"/>
  <c r="O1042" i="32"/>
  <c r="N1042" i="32"/>
  <c r="K1042" i="32"/>
  <c r="O1041" i="32"/>
  <c r="N1041" i="32"/>
  <c r="K1041" i="32"/>
  <c r="O1040" i="32"/>
  <c r="N1040" i="32"/>
  <c r="K1040" i="32"/>
  <c r="O1039" i="32"/>
  <c r="N1039" i="32"/>
  <c r="K1039" i="32"/>
  <c r="O1038" i="32"/>
  <c r="N1038" i="32"/>
  <c r="K1038" i="32"/>
  <c r="O1037" i="32"/>
  <c r="N1037" i="32"/>
  <c r="K1037" i="32"/>
  <c r="O1036" i="32"/>
  <c r="N1036" i="32"/>
  <c r="K1036" i="32"/>
  <c r="O1035" i="32"/>
  <c r="N1035" i="32"/>
  <c r="K1035" i="32"/>
  <c r="O1034" i="32"/>
  <c r="N1034" i="32"/>
  <c r="K1034" i="32"/>
  <c r="O1033" i="32"/>
  <c r="N1033" i="32"/>
  <c r="K1033" i="32"/>
  <c r="O1032" i="32"/>
  <c r="N1032" i="32"/>
  <c r="K1032" i="32"/>
  <c r="O1031" i="32"/>
  <c r="N1031" i="32"/>
  <c r="K1031" i="32"/>
  <c r="O1030" i="32"/>
  <c r="N1030" i="32"/>
  <c r="K1030" i="32"/>
  <c r="O1029" i="32"/>
  <c r="N1029" i="32"/>
  <c r="K1029" i="32"/>
  <c r="O1028" i="32"/>
  <c r="N1028" i="32"/>
  <c r="K1028" i="32"/>
  <c r="O1027" i="32"/>
  <c r="N1027" i="32"/>
  <c r="K1027" i="32"/>
  <c r="O1026" i="32"/>
  <c r="N1026" i="32"/>
  <c r="K1026" i="32"/>
  <c r="O1025" i="32"/>
  <c r="N1025" i="32"/>
  <c r="K1025" i="32"/>
  <c r="O1024" i="32"/>
  <c r="N1024" i="32"/>
  <c r="K1024" i="32"/>
  <c r="O1023" i="32"/>
  <c r="N1023" i="32"/>
  <c r="K1023" i="32"/>
  <c r="O1022" i="32"/>
  <c r="N1022" i="32"/>
  <c r="K1022" i="32"/>
  <c r="O1021" i="32"/>
  <c r="N1021" i="32"/>
  <c r="K1021" i="32"/>
  <c r="O1020" i="32"/>
  <c r="N1020" i="32"/>
  <c r="K1020" i="32"/>
  <c r="O1019" i="32"/>
  <c r="N1019" i="32"/>
  <c r="K1019" i="32"/>
  <c r="O1018" i="32"/>
  <c r="N1018" i="32"/>
  <c r="K1018" i="32"/>
  <c r="O1017" i="32"/>
  <c r="N1017" i="32"/>
  <c r="K1017" i="32"/>
  <c r="O1016" i="32"/>
  <c r="N1016" i="32"/>
  <c r="K1016" i="32"/>
  <c r="O1015" i="32"/>
  <c r="N1015" i="32"/>
  <c r="K1015" i="32"/>
  <c r="O1014" i="32"/>
  <c r="N1014" i="32"/>
  <c r="K1014" i="32"/>
  <c r="O1013" i="32"/>
  <c r="N1013" i="32"/>
  <c r="K1013" i="32"/>
  <c r="O1012" i="32"/>
  <c r="N1012" i="32"/>
  <c r="K1012" i="32"/>
  <c r="O1011" i="32"/>
  <c r="N1011" i="32"/>
  <c r="K1011" i="32"/>
  <c r="O1010" i="32"/>
  <c r="N1010" i="32"/>
  <c r="K1010" i="32"/>
  <c r="O1009" i="32"/>
  <c r="N1009" i="32"/>
  <c r="K1009" i="32"/>
  <c r="O1008" i="32"/>
  <c r="N1008" i="32"/>
  <c r="K1008" i="32"/>
  <c r="O1007" i="32"/>
  <c r="N1007" i="32"/>
  <c r="K1007" i="32"/>
  <c r="O1006" i="32"/>
  <c r="N1006" i="32"/>
  <c r="K1006" i="32"/>
  <c r="O1005" i="32"/>
  <c r="N1005" i="32"/>
  <c r="K1005" i="32"/>
  <c r="O1004" i="32"/>
  <c r="N1004" i="32"/>
  <c r="K1004" i="32"/>
  <c r="O1003" i="32"/>
  <c r="N1003" i="32"/>
  <c r="K1003" i="32"/>
  <c r="O1002" i="32"/>
  <c r="N1002" i="32"/>
  <c r="K1002" i="32"/>
  <c r="O1001" i="32"/>
  <c r="N1001" i="32"/>
  <c r="K1001" i="32"/>
  <c r="O1000" i="32"/>
  <c r="N1000" i="32"/>
  <c r="K1000" i="32"/>
  <c r="O999" i="32"/>
  <c r="N999" i="32"/>
  <c r="K999" i="32"/>
  <c r="O998" i="32"/>
  <c r="N998" i="32"/>
  <c r="K998" i="32"/>
  <c r="O997" i="32"/>
  <c r="N997" i="32"/>
  <c r="K997" i="32"/>
  <c r="O996" i="32"/>
  <c r="N996" i="32"/>
  <c r="K996" i="32"/>
  <c r="O995" i="32"/>
  <c r="N995" i="32"/>
  <c r="K995" i="32"/>
  <c r="O994" i="32"/>
  <c r="N994" i="32"/>
  <c r="K994" i="32"/>
  <c r="O993" i="32"/>
  <c r="N993" i="32"/>
  <c r="K993" i="32"/>
  <c r="O992" i="32"/>
  <c r="N992" i="32"/>
  <c r="K992" i="32"/>
  <c r="O991" i="32"/>
  <c r="N991" i="32"/>
  <c r="K991" i="32"/>
  <c r="O990" i="32"/>
  <c r="N990" i="32"/>
  <c r="K990" i="32"/>
  <c r="O989" i="32"/>
  <c r="N989" i="32"/>
  <c r="K989" i="32"/>
  <c r="O988" i="32"/>
  <c r="N988" i="32"/>
  <c r="K988" i="32"/>
  <c r="O987" i="32"/>
  <c r="N987" i="32"/>
  <c r="K987" i="32"/>
  <c r="O986" i="32"/>
  <c r="N986" i="32"/>
  <c r="K986" i="32"/>
  <c r="O985" i="32"/>
  <c r="N985" i="32"/>
  <c r="K985" i="32"/>
  <c r="O984" i="32"/>
  <c r="N984" i="32"/>
  <c r="K984" i="32"/>
  <c r="O983" i="32"/>
  <c r="N983" i="32"/>
  <c r="K983" i="32"/>
  <c r="O982" i="32"/>
  <c r="N982" i="32"/>
  <c r="K982" i="32"/>
  <c r="O981" i="32"/>
  <c r="N981" i="32"/>
  <c r="K981" i="32"/>
  <c r="O980" i="32"/>
  <c r="N980" i="32"/>
  <c r="K980" i="32"/>
  <c r="O979" i="32"/>
  <c r="N979" i="32"/>
  <c r="K979" i="32"/>
  <c r="O978" i="32"/>
  <c r="N978" i="32"/>
  <c r="K978" i="32"/>
  <c r="O977" i="32"/>
  <c r="N977" i="32"/>
  <c r="K977" i="32"/>
  <c r="O976" i="32"/>
  <c r="N976" i="32"/>
  <c r="K976" i="32"/>
  <c r="O975" i="32"/>
  <c r="N975" i="32"/>
  <c r="K975" i="32"/>
  <c r="O974" i="32"/>
  <c r="N974" i="32"/>
  <c r="K974" i="32"/>
  <c r="O973" i="32"/>
  <c r="N973" i="32"/>
  <c r="K973" i="32"/>
  <c r="O972" i="32"/>
  <c r="N972" i="32"/>
  <c r="K972" i="32"/>
  <c r="O971" i="32"/>
  <c r="N971" i="32"/>
  <c r="K971" i="32"/>
  <c r="O970" i="32"/>
  <c r="N970" i="32"/>
  <c r="K970" i="32"/>
  <c r="O969" i="32"/>
  <c r="N969" i="32"/>
  <c r="K969" i="32"/>
  <c r="O968" i="32"/>
  <c r="N968" i="32"/>
  <c r="K968" i="32"/>
  <c r="O967" i="32"/>
  <c r="N967" i="32"/>
  <c r="K967" i="32"/>
  <c r="O966" i="32"/>
  <c r="N966" i="32"/>
  <c r="K966" i="32"/>
  <c r="O965" i="32"/>
  <c r="N965" i="32"/>
  <c r="K965" i="32"/>
  <c r="O964" i="32"/>
  <c r="N964" i="32"/>
  <c r="K964" i="32"/>
  <c r="O963" i="32"/>
  <c r="N963" i="32"/>
  <c r="K963" i="32"/>
  <c r="O962" i="32"/>
  <c r="N962" i="32"/>
  <c r="K962" i="32"/>
  <c r="O961" i="32"/>
  <c r="N961" i="32"/>
  <c r="K961" i="32"/>
  <c r="O960" i="32"/>
  <c r="N960" i="32"/>
  <c r="K960" i="32"/>
  <c r="O959" i="32"/>
  <c r="N959" i="32"/>
  <c r="K959" i="32"/>
  <c r="O958" i="32"/>
  <c r="N958" i="32"/>
  <c r="K958" i="32"/>
  <c r="O957" i="32"/>
  <c r="N957" i="32"/>
  <c r="K957" i="32"/>
  <c r="O956" i="32"/>
  <c r="N956" i="32"/>
  <c r="K956" i="32"/>
  <c r="O955" i="32"/>
  <c r="N955" i="32"/>
  <c r="K955" i="32"/>
  <c r="O954" i="32"/>
  <c r="N954" i="32"/>
  <c r="K954" i="32"/>
  <c r="O953" i="32"/>
  <c r="N953" i="32"/>
  <c r="K953" i="32"/>
  <c r="O952" i="32"/>
  <c r="N952" i="32"/>
  <c r="K952" i="32"/>
  <c r="O951" i="32"/>
  <c r="N951" i="32"/>
  <c r="K951" i="32"/>
  <c r="O950" i="32"/>
  <c r="N950" i="32"/>
  <c r="K950" i="32"/>
  <c r="O949" i="32"/>
  <c r="N949" i="32"/>
  <c r="K949" i="32"/>
  <c r="O948" i="32"/>
  <c r="N948" i="32"/>
  <c r="K948" i="32"/>
  <c r="O947" i="32"/>
  <c r="N947" i="32"/>
  <c r="K947" i="32"/>
  <c r="O946" i="32"/>
  <c r="N946" i="32"/>
  <c r="K946" i="32"/>
  <c r="O945" i="32"/>
  <c r="N945" i="32"/>
  <c r="K945" i="32"/>
  <c r="O944" i="32"/>
  <c r="N944" i="32"/>
  <c r="K944" i="32"/>
  <c r="O943" i="32"/>
  <c r="N943" i="32"/>
  <c r="K943" i="32"/>
  <c r="O942" i="32"/>
  <c r="N942" i="32"/>
  <c r="K942" i="32"/>
  <c r="O941" i="32"/>
  <c r="N941" i="32"/>
  <c r="K941" i="32"/>
  <c r="O940" i="32"/>
  <c r="N940" i="32"/>
  <c r="K940" i="32"/>
  <c r="O939" i="32"/>
  <c r="N939" i="32"/>
  <c r="K939" i="32"/>
  <c r="O938" i="32"/>
  <c r="N938" i="32"/>
  <c r="K938" i="32"/>
  <c r="O937" i="32"/>
  <c r="N937" i="32"/>
  <c r="K937" i="32"/>
  <c r="O936" i="32"/>
  <c r="N936" i="32"/>
  <c r="K936" i="32"/>
  <c r="O935" i="32"/>
  <c r="N935" i="32"/>
  <c r="K935" i="32"/>
  <c r="O934" i="32"/>
  <c r="N934" i="32"/>
  <c r="K934" i="32"/>
  <c r="O933" i="32"/>
  <c r="N933" i="32"/>
  <c r="K933" i="32"/>
  <c r="O932" i="32"/>
  <c r="N932" i="32"/>
  <c r="K932" i="32"/>
  <c r="O931" i="32"/>
  <c r="N931" i="32"/>
  <c r="K931" i="32"/>
  <c r="O930" i="32"/>
  <c r="N930" i="32"/>
  <c r="K930" i="32"/>
  <c r="O929" i="32"/>
  <c r="N929" i="32"/>
  <c r="K929" i="32"/>
  <c r="O928" i="32"/>
  <c r="N928" i="32"/>
  <c r="K928" i="32"/>
  <c r="O927" i="32"/>
  <c r="N927" i="32"/>
  <c r="K927" i="32"/>
  <c r="O926" i="32"/>
  <c r="N926" i="32"/>
  <c r="K926" i="32"/>
  <c r="O925" i="32"/>
  <c r="N925" i="32"/>
  <c r="K925" i="32"/>
  <c r="O924" i="32"/>
  <c r="N924" i="32"/>
  <c r="K924" i="32"/>
  <c r="O923" i="32"/>
  <c r="N923" i="32"/>
  <c r="K923" i="32"/>
  <c r="O922" i="32"/>
  <c r="N922" i="32"/>
  <c r="K922" i="32"/>
  <c r="O921" i="32"/>
  <c r="N921" i="32"/>
  <c r="K921" i="32"/>
  <c r="O920" i="32"/>
  <c r="N920" i="32"/>
  <c r="K920" i="32"/>
  <c r="O919" i="32"/>
  <c r="N919" i="32"/>
  <c r="K919" i="32"/>
  <c r="O918" i="32"/>
  <c r="N918" i="32"/>
  <c r="K918" i="32"/>
  <c r="O917" i="32"/>
  <c r="N917" i="32"/>
  <c r="K917" i="32"/>
  <c r="O916" i="32"/>
  <c r="N916" i="32"/>
  <c r="K916" i="32"/>
  <c r="O915" i="32"/>
  <c r="N915" i="32"/>
  <c r="K915" i="32"/>
  <c r="O914" i="32"/>
  <c r="N914" i="32"/>
  <c r="K914" i="32"/>
  <c r="O913" i="32"/>
  <c r="N913" i="32"/>
  <c r="K913" i="32"/>
  <c r="O912" i="32"/>
  <c r="N912" i="32"/>
  <c r="K912" i="32"/>
  <c r="O911" i="32"/>
  <c r="N911" i="32"/>
  <c r="K911" i="32"/>
  <c r="O910" i="32"/>
  <c r="N910" i="32"/>
  <c r="K910" i="32"/>
  <c r="O909" i="32"/>
  <c r="N909" i="32"/>
  <c r="K909" i="32"/>
  <c r="O908" i="32"/>
  <c r="N908" i="32"/>
  <c r="K908" i="32"/>
  <c r="O907" i="32"/>
  <c r="N907" i="32"/>
  <c r="K907" i="32"/>
  <c r="O906" i="32"/>
  <c r="N906" i="32"/>
  <c r="K906" i="32"/>
  <c r="O905" i="32"/>
  <c r="N905" i="32"/>
  <c r="K905" i="32"/>
  <c r="O904" i="32"/>
  <c r="N904" i="32"/>
  <c r="K904" i="32"/>
  <c r="O903" i="32"/>
  <c r="N903" i="32"/>
  <c r="K903" i="32"/>
  <c r="O902" i="32"/>
  <c r="N902" i="32"/>
  <c r="K902" i="32"/>
  <c r="O901" i="32"/>
  <c r="N901" i="32"/>
  <c r="K901" i="32"/>
  <c r="O900" i="32"/>
  <c r="N900" i="32"/>
  <c r="K900" i="32"/>
  <c r="O899" i="32"/>
  <c r="N899" i="32"/>
  <c r="K899" i="32"/>
  <c r="O898" i="32"/>
  <c r="N898" i="32"/>
  <c r="K898" i="32"/>
  <c r="O897" i="32"/>
  <c r="N897" i="32"/>
  <c r="K897" i="32"/>
  <c r="O896" i="32"/>
  <c r="N896" i="32"/>
  <c r="K896" i="32"/>
  <c r="O895" i="32"/>
  <c r="N895" i="32"/>
  <c r="K895" i="32"/>
  <c r="O894" i="32"/>
  <c r="N894" i="32"/>
  <c r="K894" i="32"/>
  <c r="O893" i="32"/>
  <c r="N893" i="32"/>
  <c r="K893" i="32"/>
  <c r="O892" i="32"/>
  <c r="N892" i="32"/>
  <c r="K892" i="32"/>
  <c r="O891" i="32"/>
  <c r="N891" i="32"/>
  <c r="K891" i="32"/>
  <c r="O890" i="32"/>
  <c r="N890" i="32"/>
  <c r="K890" i="32"/>
  <c r="O889" i="32"/>
  <c r="N889" i="32"/>
  <c r="K889" i="32"/>
  <c r="O888" i="32"/>
  <c r="N888" i="32"/>
  <c r="K888" i="32"/>
  <c r="O887" i="32"/>
  <c r="N887" i="32"/>
  <c r="K887" i="32"/>
  <c r="O886" i="32"/>
  <c r="N886" i="32"/>
  <c r="K886" i="32"/>
  <c r="O885" i="32"/>
  <c r="N885" i="32"/>
  <c r="K885" i="32"/>
  <c r="O884" i="32"/>
  <c r="N884" i="32"/>
  <c r="K884" i="32"/>
  <c r="O883" i="32"/>
  <c r="N883" i="32"/>
  <c r="K883" i="32"/>
  <c r="O882" i="32"/>
  <c r="N882" i="32"/>
  <c r="K882" i="32"/>
  <c r="O881" i="32"/>
  <c r="N881" i="32"/>
  <c r="K881" i="32"/>
  <c r="O880" i="32"/>
  <c r="N880" i="32"/>
  <c r="K880" i="32"/>
  <c r="O879" i="32"/>
  <c r="N879" i="32"/>
  <c r="K879" i="32"/>
  <c r="O878" i="32"/>
  <c r="N878" i="32"/>
  <c r="K878" i="32"/>
  <c r="O877" i="32"/>
  <c r="N877" i="32"/>
  <c r="K877" i="32"/>
  <c r="O876" i="32"/>
  <c r="N876" i="32"/>
  <c r="K876" i="32"/>
  <c r="O875" i="32"/>
  <c r="N875" i="32"/>
  <c r="K875" i="32"/>
  <c r="O874" i="32"/>
  <c r="N874" i="32"/>
  <c r="K874" i="32"/>
  <c r="O873" i="32"/>
  <c r="N873" i="32"/>
  <c r="K873" i="32"/>
  <c r="O872" i="32"/>
  <c r="N872" i="32"/>
  <c r="K872" i="32"/>
  <c r="O871" i="32"/>
  <c r="N871" i="32"/>
  <c r="K871" i="32"/>
  <c r="O870" i="32"/>
  <c r="N870" i="32"/>
  <c r="K870" i="32"/>
  <c r="O869" i="32"/>
  <c r="N869" i="32"/>
  <c r="K869" i="32"/>
  <c r="O868" i="32"/>
  <c r="N868" i="32"/>
  <c r="K868" i="32"/>
  <c r="O867" i="32"/>
  <c r="N867" i="32"/>
  <c r="K867" i="32"/>
  <c r="O866" i="32"/>
  <c r="N866" i="32"/>
  <c r="K866" i="32"/>
  <c r="O865" i="32"/>
  <c r="N865" i="32"/>
  <c r="K865" i="32"/>
  <c r="O864" i="32"/>
  <c r="N864" i="32"/>
  <c r="K864" i="32"/>
  <c r="O863" i="32"/>
  <c r="N863" i="32"/>
  <c r="K863" i="32"/>
  <c r="O862" i="32"/>
  <c r="N862" i="32"/>
  <c r="K862" i="32"/>
  <c r="O861" i="32"/>
  <c r="N861" i="32"/>
  <c r="K861" i="32"/>
  <c r="O860" i="32"/>
  <c r="N860" i="32"/>
  <c r="K860" i="32"/>
  <c r="O859" i="32"/>
  <c r="N859" i="32"/>
  <c r="K859" i="32"/>
  <c r="O858" i="32"/>
  <c r="N858" i="32"/>
  <c r="K858" i="32"/>
  <c r="O857" i="32"/>
  <c r="N857" i="32"/>
  <c r="K857" i="32"/>
  <c r="O856" i="32"/>
  <c r="N856" i="32"/>
  <c r="K856" i="32"/>
  <c r="O855" i="32"/>
  <c r="N855" i="32"/>
  <c r="K855" i="32"/>
  <c r="O854" i="32"/>
  <c r="N854" i="32"/>
  <c r="K854" i="32"/>
  <c r="O853" i="32"/>
  <c r="N853" i="32"/>
  <c r="K853" i="32"/>
  <c r="O852" i="32"/>
  <c r="N852" i="32"/>
  <c r="K852" i="32"/>
  <c r="O851" i="32"/>
  <c r="N851" i="32"/>
  <c r="K851" i="32"/>
  <c r="O850" i="32"/>
  <c r="N850" i="32"/>
  <c r="K850" i="32"/>
  <c r="O849" i="32"/>
  <c r="N849" i="32"/>
  <c r="K849" i="32"/>
  <c r="O848" i="32"/>
  <c r="N848" i="32"/>
  <c r="K848" i="32"/>
  <c r="O847" i="32"/>
  <c r="N847" i="32"/>
  <c r="K847" i="32"/>
  <c r="O846" i="32"/>
  <c r="N846" i="32"/>
  <c r="K846" i="32"/>
  <c r="O845" i="32"/>
  <c r="N845" i="32"/>
  <c r="K845" i="32"/>
  <c r="O844" i="32"/>
  <c r="N844" i="32"/>
  <c r="K844" i="32"/>
  <c r="O843" i="32"/>
  <c r="N843" i="32"/>
  <c r="K843" i="32"/>
  <c r="O842" i="32"/>
  <c r="N842" i="32"/>
  <c r="K842" i="32"/>
  <c r="O841" i="32"/>
  <c r="N841" i="32"/>
  <c r="K841" i="32"/>
  <c r="O840" i="32"/>
  <c r="N840" i="32"/>
  <c r="K840" i="32"/>
  <c r="O839" i="32"/>
  <c r="N839" i="32"/>
  <c r="K839" i="32"/>
  <c r="O838" i="32"/>
  <c r="N838" i="32"/>
  <c r="K838" i="32"/>
  <c r="O837" i="32"/>
  <c r="N837" i="32"/>
  <c r="K837" i="32"/>
  <c r="O836" i="32"/>
  <c r="N836" i="32"/>
  <c r="K836" i="32"/>
  <c r="O835" i="32"/>
  <c r="N835" i="32"/>
  <c r="K835" i="32"/>
  <c r="O834" i="32"/>
  <c r="N834" i="32"/>
  <c r="K834" i="32"/>
  <c r="O833" i="32"/>
  <c r="N833" i="32"/>
  <c r="K833" i="32"/>
  <c r="O832" i="32"/>
  <c r="N832" i="32"/>
  <c r="K832" i="32"/>
  <c r="O831" i="32"/>
  <c r="N831" i="32"/>
  <c r="K831" i="32"/>
  <c r="O830" i="32"/>
  <c r="N830" i="32"/>
  <c r="K830" i="32"/>
  <c r="O829" i="32"/>
  <c r="N829" i="32"/>
  <c r="K829" i="32"/>
  <c r="O828" i="32"/>
  <c r="N828" i="32"/>
  <c r="K828" i="32"/>
  <c r="O827" i="32"/>
  <c r="N827" i="32"/>
  <c r="K827" i="32"/>
  <c r="O826" i="32"/>
  <c r="N826" i="32"/>
  <c r="K826" i="32"/>
  <c r="O825" i="32"/>
  <c r="N825" i="32"/>
  <c r="K825" i="32"/>
  <c r="O824" i="32"/>
  <c r="N824" i="32"/>
  <c r="K824" i="32"/>
  <c r="O823" i="32"/>
  <c r="N823" i="32"/>
  <c r="K823" i="32"/>
  <c r="O822" i="32"/>
  <c r="N822" i="32"/>
  <c r="K822" i="32"/>
  <c r="O821" i="32"/>
  <c r="N821" i="32"/>
  <c r="K821" i="32"/>
  <c r="O820" i="32"/>
  <c r="N820" i="32"/>
  <c r="K820" i="32"/>
  <c r="O819" i="32"/>
  <c r="N819" i="32"/>
  <c r="K819" i="32"/>
  <c r="O818" i="32"/>
  <c r="N818" i="32"/>
  <c r="K818" i="32"/>
  <c r="O817" i="32"/>
  <c r="N817" i="32"/>
  <c r="K817" i="32"/>
  <c r="O816" i="32"/>
  <c r="N816" i="32"/>
  <c r="K816" i="32"/>
  <c r="O815" i="32"/>
  <c r="N815" i="32"/>
  <c r="K815" i="32"/>
  <c r="O814" i="32"/>
  <c r="N814" i="32"/>
  <c r="K814" i="32"/>
  <c r="O813" i="32"/>
  <c r="N813" i="32"/>
  <c r="K813" i="32"/>
  <c r="O812" i="32"/>
  <c r="N812" i="32"/>
  <c r="K812" i="32"/>
  <c r="O811" i="32"/>
  <c r="N811" i="32"/>
  <c r="K811" i="32"/>
  <c r="O810" i="32"/>
  <c r="N810" i="32"/>
  <c r="K810" i="32"/>
  <c r="O809" i="32"/>
  <c r="N809" i="32"/>
  <c r="K809" i="32"/>
  <c r="O808" i="32"/>
  <c r="N808" i="32"/>
  <c r="K808" i="32"/>
  <c r="O807" i="32"/>
  <c r="N807" i="32"/>
  <c r="K807" i="32"/>
  <c r="O806" i="32"/>
  <c r="N806" i="32"/>
  <c r="K806" i="32"/>
  <c r="O805" i="32"/>
  <c r="N805" i="32"/>
  <c r="K805" i="32"/>
  <c r="O804" i="32"/>
  <c r="N804" i="32"/>
  <c r="K804" i="32"/>
  <c r="O803" i="32"/>
  <c r="N803" i="32"/>
  <c r="K803" i="32"/>
  <c r="O802" i="32"/>
  <c r="N802" i="32"/>
  <c r="K802" i="32"/>
  <c r="O801" i="32"/>
  <c r="N801" i="32"/>
  <c r="K801" i="32"/>
  <c r="O800" i="32"/>
  <c r="N800" i="32"/>
  <c r="K800" i="32"/>
  <c r="O799" i="32"/>
  <c r="N799" i="32"/>
  <c r="K799" i="32"/>
  <c r="O798" i="32"/>
  <c r="N798" i="32"/>
  <c r="K798" i="32"/>
  <c r="O797" i="32"/>
  <c r="N797" i="32"/>
  <c r="K797" i="32"/>
  <c r="O796" i="32"/>
  <c r="N796" i="32"/>
  <c r="K796" i="32"/>
  <c r="O795" i="32"/>
  <c r="N795" i="32"/>
  <c r="K795" i="32"/>
  <c r="O794" i="32"/>
  <c r="N794" i="32"/>
  <c r="K794" i="32"/>
  <c r="O793" i="32"/>
  <c r="N793" i="32"/>
  <c r="K793" i="32"/>
  <c r="O792" i="32"/>
  <c r="N792" i="32"/>
  <c r="K792" i="32"/>
  <c r="O791" i="32"/>
  <c r="N791" i="32"/>
  <c r="K791" i="32"/>
  <c r="O790" i="32"/>
  <c r="N790" i="32"/>
  <c r="K790" i="32"/>
  <c r="O789" i="32"/>
  <c r="N789" i="32"/>
  <c r="K789" i="32"/>
  <c r="O788" i="32"/>
  <c r="N788" i="32"/>
  <c r="K788" i="32"/>
  <c r="O787" i="32"/>
  <c r="N787" i="32"/>
  <c r="K787" i="32"/>
  <c r="O786" i="32"/>
  <c r="N786" i="32"/>
  <c r="K786" i="32"/>
  <c r="O785" i="32"/>
  <c r="N785" i="32"/>
  <c r="K785" i="32"/>
  <c r="O784" i="32"/>
  <c r="N784" i="32"/>
  <c r="K784" i="32"/>
  <c r="O783" i="32"/>
  <c r="N783" i="32"/>
  <c r="K783" i="32"/>
  <c r="O782" i="32"/>
  <c r="N782" i="32"/>
  <c r="K782" i="32"/>
  <c r="O781" i="32"/>
  <c r="N781" i="32"/>
  <c r="K781" i="32"/>
  <c r="O780" i="32"/>
  <c r="N780" i="32"/>
  <c r="K780" i="32"/>
  <c r="O779" i="32"/>
  <c r="N779" i="32"/>
  <c r="K779" i="32"/>
  <c r="O778" i="32"/>
  <c r="N778" i="32"/>
  <c r="K778" i="32"/>
  <c r="O777" i="32"/>
  <c r="N777" i="32"/>
  <c r="K777" i="32"/>
  <c r="O776" i="32"/>
  <c r="N776" i="32"/>
  <c r="K776" i="32"/>
  <c r="O775" i="32"/>
  <c r="N775" i="32"/>
  <c r="K775" i="32"/>
  <c r="O774" i="32"/>
  <c r="N774" i="32"/>
  <c r="K774" i="32"/>
  <c r="O773" i="32"/>
  <c r="N773" i="32"/>
  <c r="K773" i="32"/>
  <c r="O772" i="32"/>
  <c r="N772" i="32"/>
  <c r="K772" i="32"/>
  <c r="O771" i="32"/>
  <c r="N771" i="32"/>
  <c r="K771" i="32"/>
  <c r="O770" i="32"/>
  <c r="N770" i="32"/>
  <c r="K770" i="32"/>
  <c r="O769" i="32"/>
  <c r="N769" i="32"/>
  <c r="K769" i="32"/>
  <c r="O768" i="32"/>
  <c r="N768" i="32"/>
  <c r="K768" i="32"/>
  <c r="O767" i="32"/>
  <c r="N767" i="32"/>
  <c r="K767" i="32"/>
  <c r="O766" i="32"/>
  <c r="N766" i="32"/>
  <c r="K766" i="32"/>
  <c r="O765" i="32"/>
  <c r="N765" i="32"/>
  <c r="K765" i="32"/>
  <c r="O764" i="32"/>
  <c r="N764" i="32"/>
  <c r="K764" i="32"/>
  <c r="O763" i="32"/>
  <c r="N763" i="32"/>
  <c r="K763" i="32"/>
  <c r="O762" i="32"/>
  <c r="N762" i="32"/>
  <c r="K762" i="32"/>
  <c r="O761" i="32"/>
  <c r="N761" i="32"/>
  <c r="K761" i="32"/>
  <c r="O760" i="32"/>
  <c r="N760" i="32"/>
  <c r="K760" i="32"/>
  <c r="O759" i="32"/>
  <c r="N759" i="32"/>
  <c r="K759" i="32"/>
  <c r="O758" i="32"/>
  <c r="N758" i="32"/>
  <c r="K758" i="32"/>
  <c r="O757" i="32"/>
  <c r="N757" i="32"/>
  <c r="K757" i="32"/>
  <c r="O756" i="32"/>
  <c r="N756" i="32"/>
  <c r="K756" i="32"/>
  <c r="O755" i="32"/>
  <c r="N755" i="32"/>
  <c r="K755" i="32"/>
  <c r="O754" i="32"/>
  <c r="N754" i="32"/>
  <c r="K754" i="32"/>
  <c r="O753" i="32"/>
  <c r="N753" i="32"/>
  <c r="K753" i="32"/>
  <c r="O752" i="32"/>
  <c r="N752" i="32"/>
  <c r="K752" i="32"/>
  <c r="O751" i="32"/>
  <c r="N751" i="32"/>
  <c r="K751" i="32"/>
  <c r="O750" i="32"/>
  <c r="N750" i="32"/>
  <c r="K750" i="32"/>
  <c r="O749" i="32"/>
  <c r="N749" i="32"/>
  <c r="K749" i="32"/>
  <c r="O748" i="32"/>
  <c r="N748" i="32"/>
  <c r="K748" i="32"/>
  <c r="O747" i="32"/>
  <c r="N747" i="32"/>
  <c r="K747" i="32"/>
  <c r="O746" i="32"/>
  <c r="N746" i="32"/>
  <c r="K746" i="32"/>
  <c r="O745" i="32"/>
  <c r="N745" i="32"/>
  <c r="K745" i="32"/>
  <c r="O744" i="32"/>
  <c r="N744" i="32"/>
  <c r="K744" i="32"/>
  <c r="O743" i="32"/>
  <c r="N743" i="32"/>
  <c r="K743" i="32"/>
  <c r="O742" i="32"/>
  <c r="N742" i="32"/>
  <c r="K742" i="32"/>
  <c r="O741" i="32"/>
  <c r="N741" i="32"/>
  <c r="K741" i="32"/>
  <c r="O740" i="32"/>
  <c r="N740" i="32"/>
  <c r="K740" i="32"/>
  <c r="O739" i="32"/>
  <c r="N739" i="32"/>
  <c r="K739" i="32"/>
  <c r="O738" i="32"/>
  <c r="N738" i="32"/>
  <c r="K738" i="32"/>
  <c r="O737" i="32"/>
  <c r="N737" i="32"/>
  <c r="K737" i="32"/>
  <c r="O736" i="32"/>
  <c r="N736" i="32"/>
  <c r="K736" i="32"/>
  <c r="O735" i="32"/>
  <c r="N735" i="32"/>
  <c r="K735" i="32"/>
  <c r="O734" i="32"/>
  <c r="N734" i="32"/>
  <c r="K734" i="32"/>
  <c r="O733" i="32"/>
  <c r="N733" i="32"/>
  <c r="K733" i="32"/>
  <c r="O732" i="32"/>
  <c r="N732" i="32"/>
  <c r="K732" i="32"/>
  <c r="O731" i="32"/>
  <c r="N731" i="32"/>
  <c r="K731" i="32"/>
  <c r="O730" i="32"/>
  <c r="N730" i="32"/>
  <c r="K730" i="32"/>
  <c r="O729" i="32"/>
  <c r="N729" i="32"/>
  <c r="K729" i="32"/>
  <c r="O728" i="32"/>
  <c r="N728" i="32"/>
  <c r="K728" i="32"/>
  <c r="O727" i="32"/>
  <c r="N727" i="32"/>
  <c r="K727" i="32"/>
  <c r="O726" i="32"/>
  <c r="N726" i="32"/>
  <c r="K726" i="32"/>
  <c r="O725" i="32"/>
  <c r="N725" i="32"/>
  <c r="K725" i="32"/>
  <c r="O724" i="32"/>
  <c r="N724" i="32"/>
  <c r="K724" i="32"/>
  <c r="O723" i="32"/>
  <c r="N723" i="32"/>
  <c r="K723" i="32"/>
  <c r="O722" i="32"/>
  <c r="N722" i="32"/>
  <c r="K722" i="32"/>
  <c r="O721" i="32"/>
  <c r="N721" i="32"/>
  <c r="K721" i="32"/>
  <c r="O720" i="32"/>
  <c r="N720" i="32"/>
  <c r="K720" i="32"/>
  <c r="O719" i="32"/>
  <c r="N719" i="32"/>
  <c r="K719" i="32"/>
  <c r="O718" i="32"/>
  <c r="N718" i="32"/>
  <c r="K718" i="32"/>
  <c r="O717" i="32"/>
  <c r="N717" i="32"/>
  <c r="K717" i="32"/>
  <c r="O716" i="32"/>
  <c r="N716" i="32"/>
  <c r="K716" i="32"/>
  <c r="O715" i="32"/>
  <c r="N715" i="32"/>
  <c r="K715" i="32"/>
  <c r="O714" i="32"/>
  <c r="N714" i="32"/>
  <c r="K714" i="32"/>
  <c r="O713" i="32"/>
  <c r="N713" i="32"/>
  <c r="K713" i="32"/>
  <c r="O712" i="32"/>
  <c r="N712" i="32"/>
  <c r="K712" i="32"/>
  <c r="O711" i="32"/>
  <c r="N711" i="32"/>
  <c r="K711" i="32"/>
  <c r="O710" i="32"/>
  <c r="N710" i="32"/>
  <c r="K710" i="32"/>
  <c r="O709" i="32"/>
  <c r="N709" i="32"/>
  <c r="K709" i="32"/>
  <c r="O708" i="32"/>
  <c r="N708" i="32"/>
  <c r="K708" i="32"/>
  <c r="O707" i="32"/>
  <c r="N707" i="32"/>
  <c r="K707" i="32"/>
  <c r="O706" i="32"/>
  <c r="N706" i="32"/>
  <c r="K706" i="32"/>
  <c r="O705" i="32"/>
  <c r="N705" i="32"/>
  <c r="K705" i="32"/>
  <c r="O704" i="32"/>
  <c r="N704" i="32"/>
  <c r="K704" i="32"/>
  <c r="O703" i="32"/>
  <c r="N703" i="32"/>
  <c r="K703" i="32"/>
  <c r="O702" i="32"/>
  <c r="N702" i="32"/>
  <c r="K702" i="32"/>
  <c r="O701" i="32"/>
  <c r="N701" i="32"/>
  <c r="K701" i="32"/>
  <c r="O700" i="32"/>
  <c r="N700" i="32"/>
  <c r="K700" i="32"/>
  <c r="O699" i="32"/>
  <c r="N699" i="32"/>
  <c r="K699" i="32"/>
  <c r="O698" i="32"/>
  <c r="N698" i="32"/>
  <c r="K698" i="32"/>
  <c r="O697" i="32"/>
  <c r="N697" i="32"/>
  <c r="K697" i="32"/>
  <c r="O696" i="32"/>
  <c r="N696" i="32"/>
  <c r="K696" i="32"/>
  <c r="O695" i="32"/>
  <c r="N695" i="32"/>
  <c r="K695" i="32"/>
  <c r="O694" i="32"/>
  <c r="N694" i="32"/>
  <c r="K694" i="32"/>
  <c r="O693" i="32"/>
  <c r="N693" i="32"/>
  <c r="K693" i="32"/>
  <c r="O692" i="32"/>
  <c r="N692" i="32"/>
  <c r="K692" i="32"/>
  <c r="O691" i="32"/>
  <c r="N691" i="32"/>
  <c r="K691" i="32"/>
  <c r="O690" i="32"/>
  <c r="N690" i="32"/>
  <c r="K690" i="32"/>
  <c r="O689" i="32"/>
  <c r="N689" i="32"/>
  <c r="K689" i="32"/>
  <c r="O688" i="32"/>
  <c r="N688" i="32"/>
  <c r="K688" i="32"/>
  <c r="O687" i="32"/>
  <c r="N687" i="32"/>
  <c r="K687" i="32"/>
  <c r="O686" i="32"/>
  <c r="N686" i="32"/>
  <c r="K686" i="32"/>
  <c r="O685" i="32"/>
  <c r="N685" i="32"/>
  <c r="K685" i="32"/>
  <c r="O684" i="32"/>
  <c r="N684" i="32"/>
  <c r="K684" i="32"/>
  <c r="O683" i="32"/>
  <c r="N683" i="32"/>
  <c r="K683" i="32"/>
  <c r="O682" i="32"/>
  <c r="N682" i="32"/>
  <c r="K682" i="32"/>
  <c r="O681" i="32"/>
  <c r="N681" i="32"/>
  <c r="K681" i="32"/>
  <c r="O680" i="32"/>
  <c r="N680" i="32"/>
  <c r="K680" i="32"/>
  <c r="O679" i="32"/>
  <c r="N679" i="32"/>
  <c r="K679" i="32"/>
  <c r="O678" i="32"/>
  <c r="N678" i="32"/>
  <c r="K678" i="32"/>
  <c r="O677" i="32"/>
  <c r="N677" i="32"/>
  <c r="K677" i="32"/>
  <c r="O676" i="32"/>
  <c r="N676" i="32"/>
  <c r="K676" i="32"/>
  <c r="O675" i="32"/>
  <c r="N675" i="32"/>
  <c r="K675" i="32"/>
  <c r="O674" i="32"/>
  <c r="N674" i="32"/>
  <c r="K674" i="32"/>
  <c r="O673" i="32"/>
  <c r="N673" i="32"/>
  <c r="K673" i="32"/>
  <c r="O672" i="32"/>
  <c r="N672" i="32"/>
  <c r="K672" i="32"/>
  <c r="O671" i="32"/>
  <c r="N671" i="32"/>
  <c r="K671" i="32"/>
  <c r="O670" i="32"/>
  <c r="N670" i="32"/>
  <c r="K670" i="32"/>
  <c r="O669" i="32"/>
  <c r="N669" i="32"/>
  <c r="K669" i="32"/>
  <c r="O668" i="32"/>
  <c r="N668" i="32"/>
  <c r="K668" i="32"/>
  <c r="O667" i="32"/>
  <c r="N667" i="32"/>
  <c r="K667" i="32"/>
  <c r="O666" i="32"/>
  <c r="N666" i="32"/>
  <c r="K666" i="32"/>
  <c r="O665" i="32"/>
  <c r="N665" i="32"/>
  <c r="K665" i="32"/>
  <c r="O664" i="32"/>
  <c r="N664" i="32"/>
  <c r="K664" i="32"/>
  <c r="O663" i="32"/>
  <c r="N663" i="32"/>
  <c r="K663" i="32"/>
  <c r="O662" i="32"/>
  <c r="N662" i="32"/>
  <c r="K662" i="32"/>
  <c r="O661" i="32"/>
  <c r="N661" i="32"/>
  <c r="K661" i="32"/>
  <c r="O660" i="32"/>
  <c r="N660" i="32"/>
  <c r="K660" i="32"/>
  <c r="O659" i="32"/>
  <c r="N659" i="32"/>
  <c r="K659" i="32"/>
  <c r="O658" i="32"/>
  <c r="N658" i="32"/>
  <c r="K658" i="32"/>
  <c r="O657" i="32"/>
  <c r="N657" i="32"/>
  <c r="K657" i="32"/>
  <c r="O656" i="32"/>
  <c r="N656" i="32"/>
  <c r="K656" i="32"/>
  <c r="O655" i="32"/>
  <c r="N655" i="32"/>
  <c r="K655" i="32"/>
  <c r="O654" i="32"/>
  <c r="N654" i="32"/>
  <c r="K654" i="32"/>
  <c r="O653" i="32"/>
  <c r="N653" i="32"/>
  <c r="K653" i="32"/>
  <c r="O652" i="32"/>
  <c r="N652" i="32"/>
  <c r="K652" i="32"/>
  <c r="O651" i="32"/>
  <c r="N651" i="32"/>
  <c r="K651" i="32"/>
  <c r="O650" i="32"/>
  <c r="N650" i="32"/>
  <c r="K650" i="32"/>
  <c r="O649" i="32"/>
  <c r="N649" i="32"/>
  <c r="K649" i="32"/>
  <c r="O648" i="32"/>
  <c r="N648" i="32"/>
  <c r="K648" i="32"/>
  <c r="O647" i="32"/>
  <c r="N647" i="32"/>
  <c r="K647" i="32"/>
  <c r="O646" i="32"/>
  <c r="N646" i="32"/>
  <c r="K646" i="32"/>
  <c r="O645" i="32"/>
  <c r="N645" i="32"/>
  <c r="K645" i="32"/>
  <c r="O644" i="32"/>
  <c r="N644" i="32"/>
  <c r="K644" i="32"/>
  <c r="O643" i="32"/>
  <c r="N643" i="32"/>
  <c r="K643" i="32"/>
  <c r="O642" i="32"/>
  <c r="N642" i="32"/>
  <c r="K642" i="32"/>
  <c r="O641" i="32"/>
  <c r="N641" i="32"/>
  <c r="K641" i="32"/>
  <c r="O640" i="32"/>
  <c r="N640" i="32"/>
  <c r="K640" i="32"/>
  <c r="O639" i="32"/>
  <c r="N639" i="32"/>
  <c r="K639" i="32"/>
  <c r="O638" i="32"/>
  <c r="N638" i="32"/>
  <c r="K638" i="32"/>
  <c r="O637" i="32"/>
  <c r="N637" i="32"/>
  <c r="K637" i="32"/>
  <c r="O636" i="32"/>
  <c r="N636" i="32"/>
  <c r="K636" i="32"/>
  <c r="O635" i="32"/>
  <c r="N635" i="32"/>
  <c r="K635" i="32"/>
  <c r="O634" i="32"/>
  <c r="N634" i="32"/>
  <c r="K634" i="32"/>
  <c r="O633" i="32"/>
  <c r="N633" i="32"/>
  <c r="K633" i="32"/>
  <c r="O632" i="32"/>
  <c r="N632" i="32"/>
  <c r="K632" i="32"/>
  <c r="O631" i="32"/>
  <c r="N631" i="32"/>
  <c r="K631" i="32"/>
  <c r="O630" i="32"/>
  <c r="N630" i="32"/>
  <c r="K630" i="32"/>
  <c r="O629" i="32"/>
  <c r="N629" i="32"/>
  <c r="K629" i="32"/>
  <c r="O628" i="32"/>
  <c r="N628" i="32"/>
  <c r="K628" i="32"/>
  <c r="O627" i="32"/>
  <c r="N627" i="32"/>
  <c r="K627" i="32"/>
  <c r="O626" i="32"/>
  <c r="N626" i="32"/>
  <c r="K626" i="32"/>
  <c r="O625" i="32"/>
  <c r="N625" i="32"/>
  <c r="K625" i="32"/>
  <c r="O624" i="32"/>
  <c r="N624" i="32"/>
  <c r="K624" i="32"/>
  <c r="O623" i="32"/>
  <c r="N623" i="32"/>
  <c r="K623" i="32"/>
  <c r="O622" i="32"/>
  <c r="N622" i="32"/>
  <c r="K622" i="32"/>
  <c r="O621" i="32"/>
  <c r="N621" i="32"/>
  <c r="K621" i="32"/>
  <c r="O620" i="32"/>
  <c r="N620" i="32"/>
  <c r="K620" i="32"/>
  <c r="O619" i="32"/>
  <c r="N619" i="32"/>
  <c r="K619" i="32"/>
  <c r="O618" i="32"/>
  <c r="N618" i="32"/>
  <c r="K618" i="32"/>
  <c r="O617" i="32"/>
  <c r="N617" i="32"/>
  <c r="K617" i="32"/>
  <c r="O616" i="32"/>
  <c r="N616" i="32"/>
  <c r="K616" i="32"/>
  <c r="O615" i="32"/>
  <c r="N615" i="32"/>
  <c r="K615" i="32"/>
  <c r="O614" i="32"/>
  <c r="N614" i="32"/>
  <c r="K614" i="32"/>
  <c r="O613" i="32"/>
  <c r="N613" i="32"/>
  <c r="K613" i="32"/>
  <c r="O612" i="32"/>
  <c r="N612" i="32"/>
  <c r="K612" i="32"/>
  <c r="O611" i="32"/>
  <c r="N611" i="32"/>
  <c r="K611" i="32"/>
  <c r="O610" i="32"/>
  <c r="N610" i="32"/>
  <c r="K610" i="32"/>
  <c r="O609" i="32"/>
  <c r="N609" i="32"/>
  <c r="K609" i="32"/>
  <c r="O608" i="32"/>
  <c r="N608" i="32"/>
  <c r="K608" i="32"/>
  <c r="O607" i="32"/>
  <c r="N607" i="32"/>
  <c r="K607" i="32"/>
  <c r="O606" i="32"/>
  <c r="N606" i="32"/>
  <c r="K606" i="32"/>
  <c r="O605" i="32"/>
  <c r="N605" i="32"/>
  <c r="K605" i="32"/>
  <c r="O604" i="32"/>
  <c r="N604" i="32"/>
  <c r="K604" i="32"/>
  <c r="O603" i="32"/>
  <c r="N603" i="32"/>
  <c r="K603" i="32"/>
  <c r="O602" i="32"/>
  <c r="N602" i="32"/>
  <c r="K602" i="32"/>
  <c r="O601" i="32"/>
  <c r="N601" i="32"/>
  <c r="K601" i="32"/>
  <c r="O600" i="32"/>
  <c r="N600" i="32"/>
  <c r="K600" i="32"/>
  <c r="O599" i="32"/>
  <c r="N599" i="32"/>
  <c r="K599" i="32"/>
  <c r="O598" i="32"/>
  <c r="N598" i="32"/>
  <c r="K598" i="32"/>
  <c r="O597" i="32"/>
  <c r="N597" i="32"/>
  <c r="K597" i="32"/>
  <c r="O596" i="32"/>
  <c r="N596" i="32"/>
  <c r="K596" i="32"/>
  <c r="O595" i="32"/>
  <c r="N595" i="32"/>
  <c r="K595" i="32"/>
  <c r="O594" i="32"/>
  <c r="N594" i="32"/>
  <c r="K594" i="32"/>
  <c r="O593" i="32"/>
  <c r="N593" i="32"/>
  <c r="K593" i="32"/>
  <c r="O592" i="32"/>
  <c r="N592" i="32"/>
  <c r="K592" i="32"/>
  <c r="O591" i="32"/>
  <c r="N591" i="32"/>
  <c r="K591" i="32"/>
  <c r="O590" i="32"/>
  <c r="N590" i="32"/>
  <c r="K590" i="32"/>
  <c r="O589" i="32"/>
  <c r="N589" i="32"/>
  <c r="K589" i="32"/>
  <c r="O588" i="32"/>
  <c r="N588" i="32"/>
  <c r="K588" i="32"/>
  <c r="O587" i="32"/>
  <c r="N587" i="32"/>
  <c r="K587" i="32"/>
  <c r="O586" i="32"/>
  <c r="N586" i="32"/>
  <c r="K586" i="32"/>
  <c r="O585" i="32"/>
  <c r="N585" i="32"/>
  <c r="K585" i="32"/>
  <c r="O584" i="32"/>
  <c r="N584" i="32"/>
  <c r="K584" i="32"/>
  <c r="O583" i="32"/>
  <c r="N583" i="32"/>
  <c r="K583" i="32"/>
  <c r="O582" i="32"/>
  <c r="N582" i="32"/>
  <c r="K582" i="32"/>
  <c r="O581" i="32"/>
  <c r="N581" i="32"/>
  <c r="K581" i="32"/>
  <c r="O580" i="32"/>
  <c r="N580" i="32"/>
  <c r="K580" i="32"/>
  <c r="O579" i="32"/>
  <c r="N579" i="32"/>
  <c r="K579" i="32"/>
  <c r="O578" i="32"/>
  <c r="N578" i="32"/>
  <c r="K578" i="32"/>
  <c r="O577" i="32"/>
  <c r="N577" i="32"/>
  <c r="K577" i="32"/>
  <c r="O576" i="32"/>
  <c r="N576" i="32"/>
  <c r="K576" i="32"/>
  <c r="O575" i="32"/>
  <c r="N575" i="32"/>
  <c r="K575" i="32"/>
  <c r="O574" i="32"/>
  <c r="N574" i="32"/>
  <c r="K574" i="32"/>
  <c r="O573" i="32"/>
  <c r="N573" i="32"/>
  <c r="K573" i="32"/>
  <c r="O572" i="32"/>
  <c r="N572" i="32"/>
  <c r="K572" i="32"/>
  <c r="O571" i="32"/>
  <c r="N571" i="32"/>
  <c r="K571" i="32"/>
  <c r="O570" i="32"/>
  <c r="N570" i="32"/>
  <c r="K570" i="32"/>
  <c r="O569" i="32"/>
  <c r="N569" i="32"/>
  <c r="K569" i="32"/>
  <c r="O568" i="32"/>
  <c r="N568" i="32"/>
  <c r="K568" i="32"/>
  <c r="O567" i="32"/>
  <c r="N567" i="32"/>
  <c r="K567" i="32"/>
  <c r="O566" i="32"/>
  <c r="N566" i="32"/>
  <c r="K566" i="32"/>
  <c r="O565" i="32"/>
  <c r="N565" i="32"/>
  <c r="K565" i="32"/>
  <c r="O564" i="32"/>
  <c r="N564" i="32"/>
  <c r="K564" i="32"/>
  <c r="O563" i="32"/>
  <c r="N563" i="32"/>
  <c r="K563" i="32"/>
  <c r="O562" i="32"/>
  <c r="N562" i="32"/>
  <c r="K562" i="32"/>
  <c r="O561" i="32"/>
  <c r="N561" i="32"/>
  <c r="K561" i="32"/>
  <c r="O560" i="32"/>
  <c r="N560" i="32"/>
  <c r="K560" i="32"/>
  <c r="O559" i="32"/>
  <c r="N559" i="32"/>
  <c r="K559" i="32"/>
  <c r="O558" i="32"/>
  <c r="N558" i="32"/>
  <c r="K558" i="32"/>
  <c r="O557" i="32"/>
  <c r="N557" i="32"/>
  <c r="K557" i="32"/>
  <c r="O556" i="32"/>
  <c r="N556" i="32"/>
  <c r="K556" i="32"/>
  <c r="O555" i="32"/>
  <c r="N555" i="32"/>
  <c r="K555" i="32"/>
  <c r="O554" i="32"/>
  <c r="N554" i="32"/>
  <c r="K554" i="32"/>
  <c r="O553" i="32"/>
  <c r="N553" i="32"/>
  <c r="K553" i="32"/>
  <c r="O552" i="32"/>
  <c r="N552" i="32"/>
  <c r="K552" i="32"/>
  <c r="O551" i="32"/>
  <c r="N551" i="32"/>
  <c r="K551" i="32"/>
  <c r="O550" i="32"/>
  <c r="N550" i="32"/>
  <c r="K550" i="32"/>
  <c r="O549" i="32"/>
  <c r="N549" i="32"/>
  <c r="K549" i="32"/>
  <c r="O548" i="32"/>
  <c r="N548" i="32"/>
  <c r="K548" i="32"/>
  <c r="O547" i="32"/>
  <c r="N547" i="32"/>
  <c r="K547" i="32"/>
  <c r="O546" i="32"/>
  <c r="N546" i="32"/>
  <c r="K546" i="32"/>
  <c r="O545" i="32"/>
  <c r="N545" i="32"/>
  <c r="K545" i="32"/>
  <c r="O544" i="32"/>
  <c r="N544" i="32"/>
  <c r="K544" i="32"/>
  <c r="O543" i="32"/>
  <c r="N543" i="32"/>
  <c r="K543" i="32"/>
  <c r="O542" i="32"/>
  <c r="N542" i="32"/>
  <c r="K542" i="32"/>
  <c r="O541" i="32"/>
  <c r="N541" i="32"/>
  <c r="K541" i="32"/>
  <c r="O540" i="32"/>
  <c r="N540" i="32"/>
  <c r="K540" i="32"/>
  <c r="O539" i="32"/>
  <c r="N539" i="32"/>
  <c r="K539" i="32"/>
  <c r="O538" i="32"/>
  <c r="N538" i="32"/>
  <c r="K538" i="32"/>
  <c r="O537" i="32"/>
  <c r="N537" i="32"/>
  <c r="K537" i="32"/>
  <c r="O536" i="32"/>
  <c r="N536" i="32"/>
  <c r="K536" i="32"/>
  <c r="O535" i="32"/>
  <c r="N535" i="32"/>
  <c r="K535" i="32"/>
  <c r="O534" i="32"/>
  <c r="N534" i="32"/>
  <c r="K534" i="32"/>
  <c r="O533" i="32"/>
  <c r="N533" i="32"/>
  <c r="K533" i="32"/>
  <c r="O532" i="32"/>
  <c r="N532" i="32"/>
  <c r="K532" i="32"/>
  <c r="O531" i="32"/>
  <c r="N531" i="32"/>
  <c r="K531" i="32"/>
  <c r="O530" i="32"/>
  <c r="N530" i="32"/>
  <c r="K530" i="32"/>
  <c r="O529" i="32"/>
  <c r="N529" i="32"/>
  <c r="K529" i="32"/>
  <c r="O528" i="32"/>
  <c r="N528" i="32"/>
  <c r="K528" i="32"/>
  <c r="O527" i="32"/>
  <c r="N527" i="32"/>
  <c r="K527" i="32"/>
  <c r="O526" i="32"/>
  <c r="N526" i="32"/>
  <c r="K526" i="32"/>
  <c r="O525" i="32"/>
  <c r="N525" i="32"/>
  <c r="K525" i="32"/>
  <c r="O524" i="32"/>
  <c r="N524" i="32"/>
  <c r="K524" i="32"/>
  <c r="O523" i="32"/>
  <c r="N523" i="32"/>
  <c r="K523" i="32"/>
  <c r="O522" i="32"/>
  <c r="N522" i="32"/>
  <c r="K522" i="32"/>
  <c r="O521" i="32"/>
  <c r="N521" i="32"/>
  <c r="K521" i="32"/>
  <c r="O520" i="32"/>
  <c r="N520" i="32"/>
  <c r="K520" i="32"/>
  <c r="O519" i="32"/>
  <c r="N519" i="32"/>
  <c r="K519" i="32"/>
  <c r="O518" i="32"/>
  <c r="N518" i="32"/>
  <c r="K518" i="32"/>
  <c r="O517" i="32"/>
  <c r="N517" i="32"/>
  <c r="K517" i="32"/>
  <c r="O516" i="32"/>
  <c r="N516" i="32"/>
  <c r="K516" i="32"/>
  <c r="O515" i="32"/>
  <c r="N515" i="32"/>
  <c r="K515" i="32"/>
  <c r="O514" i="32"/>
  <c r="N514" i="32"/>
  <c r="K514" i="32"/>
  <c r="O513" i="32"/>
  <c r="N513" i="32"/>
  <c r="K513" i="32"/>
  <c r="O512" i="32"/>
  <c r="N512" i="32"/>
  <c r="K512" i="32"/>
  <c r="O511" i="32"/>
  <c r="N511" i="32"/>
  <c r="K511" i="32"/>
  <c r="O510" i="32"/>
  <c r="N510" i="32"/>
  <c r="K510" i="32"/>
  <c r="O509" i="32"/>
  <c r="N509" i="32"/>
  <c r="K509" i="32"/>
  <c r="O508" i="32"/>
  <c r="N508" i="32"/>
  <c r="K508" i="32"/>
  <c r="O507" i="32"/>
  <c r="N507" i="32"/>
  <c r="K507" i="32"/>
  <c r="O506" i="32"/>
  <c r="N506" i="32"/>
  <c r="K506" i="32"/>
  <c r="O505" i="32"/>
  <c r="N505" i="32"/>
  <c r="K505" i="32"/>
  <c r="O504" i="32"/>
  <c r="N504" i="32"/>
  <c r="K504" i="32"/>
  <c r="O503" i="32"/>
  <c r="N503" i="32"/>
  <c r="K503" i="32"/>
  <c r="O502" i="32"/>
  <c r="N502" i="32"/>
  <c r="K502" i="32"/>
  <c r="O501" i="32"/>
  <c r="N501" i="32"/>
  <c r="K501" i="32"/>
  <c r="O500" i="32"/>
  <c r="N500" i="32"/>
  <c r="K500" i="32"/>
  <c r="O499" i="32"/>
  <c r="N499" i="32"/>
  <c r="K499" i="32"/>
  <c r="O498" i="32"/>
  <c r="N498" i="32"/>
  <c r="K498" i="32"/>
  <c r="O497" i="32"/>
  <c r="N497" i="32"/>
  <c r="K497" i="32"/>
  <c r="O496" i="32"/>
  <c r="N496" i="32"/>
  <c r="K496" i="32"/>
  <c r="O495" i="32"/>
  <c r="N495" i="32"/>
  <c r="K495" i="32"/>
  <c r="O494" i="32"/>
  <c r="N494" i="32"/>
  <c r="K494" i="32"/>
  <c r="O493" i="32"/>
  <c r="N493" i="32"/>
  <c r="K493" i="32"/>
  <c r="O492" i="32"/>
  <c r="N492" i="32"/>
  <c r="K492" i="32"/>
  <c r="O491" i="32"/>
  <c r="N491" i="32"/>
  <c r="K491" i="32"/>
  <c r="O490" i="32"/>
  <c r="N490" i="32"/>
  <c r="K490" i="32"/>
  <c r="O489" i="32"/>
  <c r="N489" i="32"/>
  <c r="K489" i="32"/>
  <c r="O488" i="32"/>
  <c r="N488" i="32"/>
  <c r="K488" i="32"/>
  <c r="O487" i="32"/>
  <c r="N487" i="32"/>
  <c r="K487" i="32"/>
  <c r="O486" i="32"/>
  <c r="N486" i="32"/>
  <c r="K486" i="32"/>
  <c r="O485" i="32"/>
  <c r="N485" i="32"/>
  <c r="K485" i="32"/>
  <c r="O484" i="32"/>
  <c r="N484" i="32"/>
  <c r="K484" i="32"/>
  <c r="O483" i="32"/>
  <c r="N483" i="32"/>
  <c r="K483" i="32"/>
  <c r="O482" i="32"/>
  <c r="N482" i="32"/>
  <c r="K482" i="32"/>
  <c r="O481" i="32"/>
  <c r="N481" i="32"/>
  <c r="K481" i="32"/>
  <c r="O480" i="32"/>
  <c r="N480" i="32"/>
  <c r="K480" i="32"/>
  <c r="O479" i="32"/>
  <c r="N479" i="32"/>
  <c r="K479" i="32"/>
  <c r="O478" i="32"/>
  <c r="N478" i="32"/>
  <c r="K478" i="32"/>
  <c r="O477" i="32"/>
  <c r="N477" i="32"/>
  <c r="K477" i="32"/>
  <c r="O476" i="32"/>
  <c r="N476" i="32"/>
  <c r="K476" i="32"/>
  <c r="O475" i="32"/>
  <c r="N475" i="32"/>
  <c r="K475" i="32"/>
  <c r="O474" i="32"/>
  <c r="N474" i="32"/>
  <c r="K474" i="32"/>
  <c r="O473" i="32"/>
  <c r="N473" i="32"/>
  <c r="K473" i="32"/>
  <c r="O472" i="32"/>
  <c r="N472" i="32"/>
  <c r="K472" i="32"/>
  <c r="O471" i="32"/>
  <c r="N471" i="32"/>
  <c r="K471" i="32"/>
  <c r="O470" i="32"/>
  <c r="N470" i="32"/>
  <c r="K470" i="32"/>
  <c r="O469" i="32"/>
  <c r="N469" i="32"/>
  <c r="K469" i="32"/>
  <c r="O468" i="32"/>
  <c r="N468" i="32"/>
  <c r="K468" i="32"/>
  <c r="O467" i="32"/>
  <c r="N467" i="32"/>
  <c r="K467" i="32"/>
  <c r="O466" i="32"/>
  <c r="N466" i="32"/>
  <c r="K466" i="32"/>
  <c r="O465" i="32"/>
  <c r="N465" i="32"/>
  <c r="K465" i="32"/>
  <c r="O464" i="32"/>
  <c r="N464" i="32"/>
  <c r="K464" i="32"/>
  <c r="O463" i="32"/>
  <c r="N463" i="32"/>
  <c r="K463" i="32"/>
  <c r="O462" i="32"/>
  <c r="N462" i="32"/>
  <c r="K462" i="32"/>
  <c r="O461" i="32"/>
  <c r="N461" i="32"/>
  <c r="K461" i="32"/>
  <c r="O460" i="32"/>
  <c r="N460" i="32"/>
  <c r="K460" i="32"/>
  <c r="O459" i="32"/>
  <c r="N459" i="32"/>
  <c r="K459" i="32"/>
  <c r="O458" i="32"/>
  <c r="N458" i="32"/>
  <c r="K458" i="32"/>
  <c r="O457" i="32"/>
  <c r="N457" i="32"/>
  <c r="K457" i="32"/>
  <c r="O456" i="32"/>
  <c r="N456" i="32"/>
  <c r="K456" i="32"/>
  <c r="O455" i="32"/>
  <c r="N455" i="32"/>
  <c r="K455" i="32"/>
  <c r="O454" i="32"/>
  <c r="N454" i="32"/>
  <c r="K454" i="32"/>
  <c r="O453" i="32"/>
  <c r="N453" i="32"/>
  <c r="K453" i="32"/>
  <c r="O452" i="32"/>
  <c r="N452" i="32"/>
  <c r="K452" i="32"/>
  <c r="O451" i="32"/>
  <c r="N451" i="32"/>
  <c r="K451" i="32"/>
  <c r="O450" i="32"/>
  <c r="N450" i="32"/>
  <c r="K450" i="32"/>
  <c r="O449" i="32"/>
  <c r="N449" i="32"/>
  <c r="K449" i="32"/>
  <c r="O448" i="32"/>
  <c r="N448" i="32"/>
  <c r="K448" i="32"/>
  <c r="O447" i="32"/>
  <c r="N447" i="32"/>
  <c r="K447" i="32"/>
  <c r="O446" i="32"/>
  <c r="N446" i="32"/>
  <c r="K446" i="32"/>
  <c r="O445" i="32"/>
  <c r="N445" i="32"/>
  <c r="K445" i="32"/>
  <c r="O444" i="32"/>
  <c r="N444" i="32"/>
  <c r="K444" i="32"/>
  <c r="O443" i="32"/>
  <c r="N443" i="32"/>
  <c r="K443" i="32"/>
  <c r="O442" i="32"/>
  <c r="N442" i="32"/>
  <c r="K442" i="32"/>
  <c r="O441" i="32"/>
  <c r="N441" i="32"/>
  <c r="K441" i="32"/>
  <c r="O440" i="32"/>
  <c r="N440" i="32"/>
  <c r="K440" i="32"/>
  <c r="O439" i="32"/>
  <c r="N439" i="32"/>
  <c r="K439" i="32"/>
  <c r="O438" i="32"/>
  <c r="N438" i="32"/>
  <c r="K438" i="32"/>
  <c r="O437" i="32"/>
  <c r="N437" i="32"/>
  <c r="K437" i="32"/>
  <c r="O436" i="32"/>
  <c r="N436" i="32"/>
  <c r="K436" i="32"/>
  <c r="O435" i="32"/>
  <c r="N435" i="32"/>
  <c r="K435" i="32"/>
  <c r="O434" i="32"/>
  <c r="N434" i="32"/>
  <c r="K434" i="32"/>
  <c r="O433" i="32"/>
  <c r="N433" i="32"/>
  <c r="K433" i="32"/>
  <c r="O432" i="32"/>
  <c r="N432" i="32"/>
  <c r="K432" i="32"/>
  <c r="O431" i="32"/>
  <c r="N431" i="32"/>
  <c r="K431" i="32"/>
  <c r="O430" i="32"/>
  <c r="N430" i="32"/>
  <c r="K430" i="32"/>
  <c r="O429" i="32"/>
  <c r="N429" i="32"/>
  <c r="K429" i="32"/>
  <c r="O428" i="32"/>
  <c r="N428" i="32"/>
  <c r="K428" i="32"/>
  <c r="O427" i="32"/>
  <c r="N427" i="32"/>
  <c r="K427" i="32"/>
  <c r="O426" i="32"/>
  <c r="N426" i="32"/>
  <c r="K426" i="32"/>
  <c r="O425" i="32"/>
  <c r="N425" i="32"/>
  <c r="K425" i="32"/>
  <c r="O424" i="32"/>
  <c r="N424" i="32"/>
  <c r="K424" i="32"/>
  <c r="O423" i="32"/>
  <c r="N423" i="32"/>
  <c r="K423" i="32"/>
  <c r="O422" i="32"/>
  <c r="N422" i="32"/>
  <c r="K422" i="32"/>
  <c r="O421" i="32"/>
  <c r="N421" i="32"/>
  <c r="K421" i="32"/>
  <c r="O420" i="32"/>
  <c r="N420" i="32"/>
  <c r="K420" i="32"/>
  <c r="O419" i="32"/>
  <c r="N419" i="32"/>
  <c r="K419" i="32"/>
  <c r="O418" i="32"/>
  <c r="N418" i="32"/>
  <c r="K418" i="32"/>
  <c r="O417" i="32"/>
  <c r="N417" i="32"/>
  <c r="K417" i="32"/>
  <c r="O416" i="32"/>
  <c r="N416" i="32"/>
  <c r="K416" i="32"/>
  <c r="O415" i="32"/>
  <c r="N415" i="32"/>
  <c r="K415" i="32"/>
  <c r="O414" i="32"/>
  <c r="N414" i="32"/>
  <c r="K414" i="32"/>
  <c r="O413" i="32"/>
  <c r="N413" i="32"/>
  <c r="K413" i="32"/>
  <c r="O412" i="32"/>
  <c r="N412" i="32"/>
  <c r="K412" i="32"/>
  <c r="O411" i="32"/>
  <c r="N411" i="32"/>
  <c r="K411" i="32"/>
  <c r="O410" i="32"/>
  <c r="N410" i="32"/>
  <c r="K410" i="32"/>
  <c r="O409" i="32"/>
  <c r="N409" i="32"/>
  <c r="K409" i="32"/>
  <c r="O408" i="32"/>
  <c r="N408" i="32"/>
  <c r="K408" i="32"/>
  <c r="O407" i="32"/>
  <c r="N407" i="32"/>
  <c r="K407" i="32"/>
  <c r="O406" i="32"/>
  <c r="N406" i="32"/>
  <c r="K406" i="32"/>
  <c r="O405" i="32"/>
  <c r="N405" i="32"/>
  <c r="K405" i="32"/>
  <c r="O404" i="32"/>
  <c r="N404" i="32"/>
  <c r="K404" i="32"/>
  <c r="O403" i="32"/>
  <c r="N403" i="32"/>
  <c r="K403" i="32"/>
  <c r="O402" i="32"/>
  <c r="N402" i="32"/>
  <c r="K402" i="32"/>
  <c r="O401" i="32"/>
  <c r="N401" i="32"/>
  <c r="K401" i="32"/>
  <c r="O400" i="32"/>
  <c r="N400" i="32"/>
  <c r="K400" i="32"/>
  <c r="O399" i="32"/>
  <c r="N399" i="32"/>
  <c r="K399" i="32"/>
  <c r="O398" i="32"/>
  <c r="N398" i="32"/>
  <c r="K398" i="32"/>
  <c r="O397" i="32"/>
  <c r="N397" i="32"/>
  <c r="K397" i="32"/>
  <c r="O396" i="32"/>
  <c r="N396" i="32"/>
  <c r="K396" i="32"/>
  <c r="O395" i="32"/>
  <c r="N395" i="32"/>
  <c r="K395" i="32"/>
  <c r="O394" i="32"/>
  <c r="N394" i="32"/>
  <c r="K394" i="32"/>
  <c r="O393" i="32"/>
  <c r="N393" i="32"/>
  <c r="K393" i="32"/>
  <c r="O392" i="32"/>
  <c r="N392" i="32"/>
  <c r="K392" i="32"/>
  <c r="O391" i="32"/>
  <c r="N391" i="32"/>
  <c r="K391" i="32"/>
  <c r="O390" i="32"/>
  <c r="N390" i="32"/>
  <c r="K390" i="32"/>
  <c r="O389" i="32"/>
  <c r="N389" i="32"/>
  <c r="K389" i="32"/>
  <c r="O388" i="32"/>
  <c r="N388" i="32"/>
  <c r="K388" i="32"/>
  <c r="O387" i="32"/>
  <c r="N387" i="32"/>
  <c r="K387" i="32"/>
  <c r="O386" i="32"/>
  <c r="N386" i="32"/>
  <c r="K386" i="32"/>
  <c r="O385" i="32"/>
  <c r="N385" i="32"/>
  <c r="K385" i="32"/>
  <c r="O384" i="32"/>
  <c r="N384" i="32"/>
  <c r="K384" i="32"/>
  <c r="O383" i="32"/>
  <c r="N383" i="32"/>
  <c r="K383" i="32"/>
  <c r="O382" i="32"/>
  <c r="N382" i="32"/>
  <c r="K382" i="32"/>
  <c r="O381" i="32"/>
  <c r="N381" i="32"/>
  <c r="K381" i="32"/>
  <c r="O380" i="32"/>
  <c r="N380" i="32"/>
  <c r="K380" i="32"/>
  <c r="O379" i="32"/>
  <c r="N379" i="32"/>
  <c r="K379" i="32"/>
  <c r="O378" i="32"/>
  <c r="N378" i="32"/>
  <c r="K378" i="32"/>
  <c r="O377" i="32"/>
  <c r="N377" i="32"/>
  <c r="K377" i="32"/>
  <c r="O376" i="32"/>
  <c r="N376" i="32"/>
  <c r="K376" i="32"/>
  <c r="O375" i="32"/>
  <c r="N375" i="32"/>
  <c r="K375" i="32"/>
  <c r="O374" i="32"/>
  <c r="N374" i="32"/>
  <c r="K374" i="32"/>
  <c r="O373" i="32"/>
  <c r="N373" i="32"/>
  <c r="K373" i="32"/>
  <c r="O372" i="32"/>
  <c r="N372" i="32"/>
  <c r="K372" i="32"/>
  <c r="O371" i="32"/>
  <c r="N371" i="32"/>
  <c r="K371" i="32"/>
  <c r="O370" i="32"/>
  <c r="N370" i="32"/>
  <c r="K370" i="32"/>
  <c r="O369" i="32"/>
  <c r="N369" i="32"/>
  <c r="K369" i="32"/>
  <c r="O368" i="32"/>
  <c r="N368" i="32"/>
  <c r="K368" i="32"/>
  <c r="O367" i="32"/>
  <c r="N367" i="32"/>
  <c r="K367" i="32"/>
  <c r="O366" i="32"/>
  <c r="N366" i="32"/>
  <c r="K366" i="32"/>
  <c r="O365" i="32"/>
  <c r="N365" i="32"/>
  <c r="K365" i="32"/>
  <c r="O364" i="32"/>
  <c r="N364" i="32"/>
  <c r="K364" i="32"/>
  <c r="O363" i="32"/>
  <c r="N363" i="32"/>
  <c r="K363" i="32"/>
  <c r="O362" i="32"/>
  <c r="N362" i="32"/>
  <c r="K362" i="32"/>
  <c r="O361" i="32"/>
  <c r="N361" i="32"/>
  <c r="K361" i="32"/>
  <c r="O360" i="32"/>
  <c r="N360" i="32"/>
  <c r="K360" i="32"/>
  <c r="O359" i="32"/>
  <c r="N359" i="32"/>
  <c r="K359" i="32"/>
  <c r="O358" i="32"/>
  <c r="N358" i="32"/>
  <c r="K358" i="32"/>
  <c r="O357" i="32"/>
  <c r="N357" i="32"/>
  <c r="K357" i="32"/>
  <c r="O356" i="32"/>
  <c r="N356" i="32"/>
  <c r="K356" i="32"/>
  <c r="O355" i="32"/>
  <c r="N355" i="32"/>
  <c r="K355" i="32"/>
  <c r="O354" i="32"/>
  <c r="N354" i="32"/>
  <c r="K354" i="32"/>
  <c r="O353" i="32"/>
  <c r="N353" i="32"/>
  <c r="K353" i="32"/>
  <c r="O352" i="32"/>
  <c r="N352" i="32"/>
  <c r="K352" i="32"/>
  <c r="O351" i="32"/>
  <c r="N351" i="32"/>
  <c r="K351" i="32"/>
  <c r="O350" i="32"/>
  <c r="N350" i="32"/>
  <c r="K350" i="32"/>
  <c r="O349" i="32"/>
  <c r="N349" i="32"/>
  <c r="K349" i="32"/>
  <c r="O348" i="32"/>
  <c r="N348" i="32"/>
  <c r="K348" i="32"/>
  <c r="O347" i="32"/>
  <c r="N347" i="32"/>
  <c r="K347" i="32"/>
  <c r="O346" i="32"/>
  <c r="N346" i="32"/>
  <c r="K346" i="32"/>
  <c r="O345" i="32"/>
  <c r="N345" i="32"/>
  <c r="K345" i="32"/>
  <c r="O344" i="32"/>
  <c r="N344" i="32"/>
  <c r="K344" i="32"/>
  <c r="O343" i="32"/>
  <c r="N343" i="32"/>
  <c r="K343" i="32"/>
  <c r="O342" i="32"/>
  <c r="N342" i="32"/>
  <c r="K342" i="32"/>
  <c r="O341" i="32"/>
  <c r="N341" i="32"/>
  <c r="K341" i="32"/>
  <c r="O340" i="32"/>
  <c r="N340" i="32"/>
  <c r="K340" i="32"/>
  <c r="O339" i="32"/>
  <c r="N339" i="32"/>
  <c r="K339" i="32"/>
  <c r="O338" i="32"/>
  <c r="N338" i="32"/>
  <c r="K338" i="32"/>
  <c r="O337" i="32"/>
  <c r="N337" i="32"/>
  <c r="K337" i="32"/>
  <c r="O336" i="32"/>
  <c r="N336" i="32"/>
  <c r="K336" i="32"/>
  <c r="O335" i="32"/>
  <c r="N335" i="32"/>
  <c r="K335" i="32"/>
  <c r="O334" i="32"/>
  <c r="N334" i="32"/>
  <c r="K334" i="32"/>
  <c r="O333" i="32"/>
  <c r="N333" i="32"/>
  <c r="K333" i="32"/>
  <c r="O332" i="32"/>
  <c r="N332" i="32"/>
  <c r="K332" i="32"/>
  <c r="O331" i="32"/>
  <c r="N331" i="32"/>
  <c r="K331" i="32"/>
  <c r="O330" i="32"/>
  <c r="N330" i="32"/>
  <c r="K330" i="32"/>
  <c r="O329" i="32"/>
  <c r="N329" i="32"/>
  <c r="K329" i="32"/>
  <c r="O328" i="32"/>
  <c r="N328" i="32"/>
  <c r="K328" i="32"/>
  <c r="O327" i="32"/>
  <c r="N327" i="32"/>
  <c r="K327" i="32"/>
  <c r="O326" i="32"/>
  <c r="N326" i="32"/>
  <c r="K326" i="32"/>
  <c r="O325" i="32"/>
  <c r="N325" i="32"/>
  <c r="K325" i="32"/>
  <c r="O324" i="32"/>
  <c r="N324" i="32"/>
  <c r="K324" i="32"/>
  <c r="O323" i="32"/>
  <c r="N323" i="32"/>
  <c r="K323" i="32"/>
  <c r="O322" i="32"/>
  <c r="N322" i="32"/>
  <c r="K322" i="32"/>
  <c r="O321" i="32"/>
  <c r="N321" i="32"/>
  <c r="K321" i="32"/>
  <c r="O320" i="32"/>
  <c r="N320" i="32"/>
  <c r="K320" i="32"/>
  <c r="O319" i="32"/>
  <c r="N319" i="32"/>
  <c r="K319" i="32"/>
  <c r="O318" i="32"/>
  <c r="N318" i="32"/>
  <c r="K318" i="32"/>
  <c r="O317" i="32"/>
  <c r="N317" i="32"/>
  <c r="K317" i="32"/>
  <c r="O316" i="32"/>
  <c r="N316" i="32"/>
  <c r="K316" i="32"/>
  <c r="O315" i="32"/>
  <c r="N315" i="32"/>
  <c r="K315" i="32"/>
  <c r="O314" i="32"/>
  <c r="N314" i="32"/>
  <c r="K314" i="32"/>
  <c r="O313" i="32"/>
  <c r="N313" i="32"/>
  <c r="K313" i="32"/>
  <c r="O312" i="32"/>
  <c r="N312" i="32"/>
  <c r="K312" i="32"/>
  <c r="O311" i="32"/>
  <c r="N311" i="32"/>
  <c r="K311" i="32"/>
  <c r="O310" i="32"/>
  <c r="N310" i="32"/>
  <c r="K310" i="32"/>
  <c r="O309" i="32"/>
  <c r="N309" i="32"/>
  <c r="K309" i="32"/>
  <c r="O308" i="32"/>
  <c r="N308" i="32"/>
  <c r="K308" i="32"/>
  <c r="O307" i="32"/>
  <c r="N307" i="32"/>
  <c r="K307" i="32"/>
  <c r="O306" i="32"/>
  <c r="N306" i="32"/>
  <c r="K306" i="32"/>
  <c r="O305" i="32"/>
  <c r="N305" i="32"/>
  <c r="K305" i="32"/>
  <c r="O304" i="32"/>
  <c r="N304" i="32"/>
  <c r="K304" i="32"/>
  <c r="O303" i="32"/>
  <c r="N303" i="32"/>
  <c r="K303" i="32"/>
  <c r="O302" i="32"/>
  <c r="N302" i="32"/>
  <c r="K302" i="32"/>
  <c r="O301" i="32"/>
  <c r="N301" i="32"/>
  <c r="K301" i="32"/>
  <c r="O300" i="32"/>
  <c r="N300" i="32"/>
  <c r="K300" i="32"/>
  <c r="O299" i="32"/>
  <c r="N299" i="32"/>
  <c r="K299" i="32"/>
  <c r="O298" i="32"/>
  <c r="N298" i="32"/>
  <c r="K298" i="32"/>
  <c r="O297" i="32"/>
  <c r="N297" i="32"/>
  <c r="K297" i="32"/>
  <c r="O296" i="32"/>
  <c r="N296" i="32"/>
  <c r="K296" i="32"/>
  <c r="O295" i="32"/>
  <c r="N295" i="32"/>
  <c r="K295" i="32"/>
  <c r="O294" i="32"/>
  <c r="N294" i="32"/>
  <c r="K294" i="32"/>
  <c r="O293" i="32"/>
  <c r="N293" i="32"/>
  <c r="K293" i="32"/>
  <c r="O292" i="32"/>
  <c r="N292" i="32"/>
  <c r="K292" i="32"/>
  <c r="O291" i="32"/>
  <c r="N291" i="32"/>
  <c r="K291" i="32"/>
  <c r="O290" i="32"/>
  <c r="N290" i="32"/>
  <c r="K290" i="32"/>
  <c r="O289" i="32"/>
  <c r="N289" i="32"/>
  <c r="K289" i="32"/>
  <c r="O288" i="32"/>
  <c r="N288" i="32"/>
  <c r="K288" i="32"/>
  <c r="O287" i="32"/>
  <c r="N287" i="32"/>
  <c r="K287" i="32"/>
  <c r="O286" i="32"/>
  <c r="N286" i="32"/>
  <c r="K286" i="32"/>
  <c r="O285" i="32"/>
  <c r="N285" i="32"/>
  <c r="K285" i="32"/>
  <c r="O284" i="32"/>
  <c r="N284" i="32"/>
  <c r="K284" i="32"/>
  <c r="O283" i="32"/>
  <c r="N283" i="32"/>
  <c r="K283" i="32"/>
  <c r="O282" i="32"/>
  <c r="N282" i="32"/>
  <c r="K282" i="32"/>
  <c r="O281" i="32"/>
  <c r="N281" i="32"/>
  <c r="K281" i="32"/>
  <c r="O280" i="32"/>
  <c r="N280" i="32"/>
  <c r="K280" i="32"/>
  <c r="O279" i="32"/>
  <c r="N279" i="32"/>
  <c r="K279" i="32"/>
  <c r="O278" i="32"/>
  <c r="N278" i="32"/>
  <c r="K278" i="32"/>
  <c r="O277" i="32"/>
  <c r="N277" i="32"/>
  <c r="K277" i="32"/>
  <c r="O276" i="32"/>
  <c r="N276" i="32"/>
  <c r="K276" i="32"/>
  <c r="O275" i="32"/>
  <c r="N275" i="32"/>
  <c r="K275" i="32"/>
  <c r="O274" i="32"/>
  <c r="N274" i="32"/>
  <c r="K274" i="32"/>
  <c r="O273" i="32"/>
  <c r="N273" i="32"/>
  <c r="K273" i="32"/>
  <c r="O272" i="32"/>
  <c r="N272" i="32"/>
  <c r="K272" i="32"/>
  <c r="O271" i="32"/>
  <c r="N271" i="32"/>
  <c r="K271" i="32"/>
  <c r="O270" i="32"/>
  <c r="N270" i="32"/>
  <c r="K270" i="32"/>
  <c r="O269" i="32"/>
  <c r="N269" i="32"/>
  <c r="K269" i="32"/>
  <c r="O268" i="32"/>
  <c r="N268" i="32"/>
  <c r="K268" i="32"/>
  <c r="O267" i="32"/>
  <c r="N267" i="32"/>
  <c r="K267" i="32"/>
  <c r="O266" i="32"/>
  <c r="N266" i="32"/>
  <c r="K266" i="32"/>
  <c r="O265" i="32"/>
  <c r="N265" i="32"/>
  <c r="K265" i="32"/>
  <c r="O264" i="32"/>
  <c r="N264" i="32"/>
  <c r="K264" i="32"/>
  <c r="O263" i="32"/>
  <c r="N263" i="32"/>
  <c r="K263" i="32"/>
  <c r="O262" i="32"/>
  <c r="N262" i="32"/>
  <c r="K262" i="32"/>
  <c r="O261" i="32"/>
  <c r="N261" i="32"/>
  <c r="K261" i="32"/>
  <c r="O260" i="32"/>
  <c r="N260" i="32"/>
  <c r="K260" i="32"/>
  <c r="O259" i="32"/>
  <c r="N259" i="32"/>
  <c r="K259" i="32"/>
  <c r="O258" i="32"/>
  <c r="N258" i="32"/>
  <c r="K258" i="32"/>
  <c r="O257" i="32"/>
  <c r="N257" i="32"/>
  <c r="K257" i="32"/>
  <c r="O256" i="32"/>
  <c r="N256" i="32"/>
  <c r="K256" i="32"/>
  <c r="O255" i="32"/>
  <c r="N255" i="32"/>
  <c r="K255" i="32"/>
  <c r="O254" i="32"/>
  <c r="N254" i="32"/>
  <c r="K254" i="32"/>
  <c r="O253" i="32"/>
  <c r="N253" i="32"/>
  <c r="K253" i="32"/>
  <c r="O252" i="32"/>
  <c r="N252" i="32"/>
  <c r="K252" i="32"/>
  <c r="O251" i="32"/>
  <c r="N251" i="32"/>
  <c r="K251" i="32"/>
  <c r="O250" i="32"/>
  <c r="N250" i="32"/>
  <c r="K250" i="32"/>
  <c r="O249" i="32"/>
  <c r="N249" i="32"/>
  <c r="K249" i="32"/>
  <c r="O248" i="32"/>
  <c r="N248" i="32"/>
  <c r="K248" i="32"/>
  <c r="O247" i="32"/>
  <c r="N247" i="32"/>
  <c r="K247" i="32"/>
  <c r="O246" i="32"/>
  <c r="N246" i="32"/>
  <c r="K246" i="32"/>
  <c r="O245" i="32"/>
  <c r="N245" i="32"/>
  <c r="K245" i="32"/>
  <c r="O244" i="32"/>
  <c r="N244" i="32"/>
  <c r="K244" i="32"/>
  <c r="O243" i="32"/>
  <c r="N243" i="32"/>
  <c r="K243" i="32"/>
  <c r="O242" i="32"/>
  <c r="N242" i="32"/>
  <c r="K242" i="32"/>
  <c r="O241" i="32"/>
  <c r="N241" i="32"/>
  <c r="K241" i="32"/>
  <c r="O240" i="32"/>
  <c r="N240" i="32"/>
  <c r="K240" i="32"/>
  <c r="O239" i="32"/>
  <c r="N239" i="32"/>
  <c r="K239" i="32"/>
  <c r="O238" i="32"/>
  <c r="N238" i="32"/>
  <c r="K238" i="32"/>
  <c r="O237" i="32"/>
  <c r="N237" i="32"/>
  <c r="K237" i="32"/>
  <c r="O236" i="32"/>
  <c r="N236" i="32"/>
  <c r="K236" i="32"/>
  <c r="O235" i="32"/>
  <c r="N235" i="32"/>
  <c r="K235" i="32"/>
  <c r="O234" i="32"/>
  <c r="N234" i="32"/>
  <c r="K234" i="32"/>
  <c r="O233" i="32"/>
  <c r="N233" i="32"/>
  <c r="K233" i="32"/>
  <c r="O232" i="32"/>
  <c r="N232" i="32"/>
  <c r="K232" i="32"/>
  <c r="O231" i="32"/>
  <c r="N231" i="32"/>
  <c r="K231" i="32"/>
  <c r="O230" i="32"/>
  <c r="N230" i="32"/>
  <c r="K230" i="32"/>
  <c r="O229" i="32"/>
  <c r="N229" i="32"/>
  <c r="K229" i="32"/>
  <c r="O228" i="32"/>
  <c r="N228" i="32"/>
  <c r="K228" i="32"/>
  <c r="O227" i="32"/>
  <c r="N227" i="32"/>
  <c r="K227" i="32"/>
  <c r="O226" i="32"/>
  <c r="N226" i="32"/>
  <c r="K226" i="32"/>
  <c r="O225" i="32"/>
  <c r="N225" i="32"/>
  <c r="K225" i="32"/>
  <c r="O224" i="32"/>
  <c r="N224" i="32"/>
  <c r="K224" i="32"/>
  <c r="O223" i="32"/>
  <c r="N223" i="32"/>
  <c r="K223" i="32"/>
  <c r="O222" i="32"/>
  <c r="N222" i="32"/>
  <c r="K222" i="32"/>
  <c r="O221" i="32"/>
  <c r="N221" i="32"/>
  <c r="K221" i="32"/>
  <c r="O220" i="32"/>
  <c r="N220" i="32"/>
  <c r="K220" i="32"/>
  <c r="O219" i="32"/>
  <c r="N219" i="32"/>
  <c r="K219" i="32"/>
  <c r="O218" i="32"/>
  <c r="N218" i="32"/>
  <c r="K218" i="32"/>
  <c r="O217" i="32"/>
  <c r="N217" i="32"/>
  <c r="K217" i="32"/>
  <c r="O216" i="32"/>
  <c r="N216" i="32"/>
  <c r="K216" i="32"/>
  <c r="O215" i="32"/>
  <c r="N215" i="32"/>
  <c r="K215" i="32"/>
  <c r="O214" i="32"/>
  <c r="N214" i="32"/>
  <c r="K214" i="32"/>
  <c r="O213" i="32"/>
  <c r="N213" i="32"/>
  <c r="K213" i="32"/>
  <c r="O212" i="32"/>
  <c r="N212" i="32"/>
  <c r="K212" i="32"/>
  <c r="O211" i="32"/>
  <c r="N211" i="32"/>
  <c r="K211" i="32"/>
  <c r="O210" i="32"/>
  <c r="N210" i="32"/>
  <c r="K210" i="32"/>
  <c r="O209" i="32"/>
  <c r="N209" i="32"/>
  <c r="K209" i="32"/>
  <c r="O208" i="32"/>
  <c r="N208" i="32"/>
  <c r="K208" i="32"/>
  <c r="O207" i="32"/>
  <c r="N207" i="32"/>
  <c r="K207" i="32"/>
  <c r="O206" i="32"/>
  <c r="N206" i="32"/>
  <c r="K206" i="32"/>
  <c r="O205" i="32"/>
  <c r="N205" i="32"/>
  <c r="K205" i="32"/>
  <c r="O204" i="32"/>
  <c r="N204" i="32"/>
  <c r="K204" i="32"/>
  <c r="O203" i="32"/>
  <c r="N203" i="32"/>
  <c r="K203" i="32"/>
  <c r="O202" i="32"/>
  <c r="N202" i="32"/>
  <c r="K202" i="32"/>
  <c r="O201" i="32"/>
  <c r="N201" i="32"/>
  <c r="K201" i="32"/>
  <c r="O200" i="32"/>
  <c r="N200" i="32"/>
  <c r="K200" i="32"/>
  <c r="O199" i="32"/>
  <c r="N199" i="32"/>
  <c r="K199" i="32"/>
  <c r="O198" i="32"/>
  <c r="N198" i="32"/>
  <c r="K198" i="32"/>
  <c r="O197" i="32"/>
  <c r="N197" i="32"/>
  <c r="K197" i="32"/>
  <c r="O196" i="32"/>
  <c r="N196" i="32"/>
  <c r="K196" i="32"/>
  <c r="O195" i="32"/>
  <c r="N195" i="32"/>
  <c r="K195" i="32"/>
  <c r="O194" i="32"/>
  <c r="N194" i="32"/>
  <c r="K194" i="32"/>
  <c r="O193" i="32"/>
  <c r="N193" i="32"/>
  <c r="K193" i="32"/>
  <c r="O192" i="32"/>
  <c r="N192" i="32"/>
  <c r="K192" i="32"/>
  <c r="O191" i="32"/>
  <c r="N191" i="32"/>
  <c r="K191" i="32"/>
  <c r="O190" i="32"/>
  <c r="N190" i="32"/>
  <c r="K190" i="32"/>
  <c r="O189" i="32"/>
  <c r="N189" i="32"/>
  <c r="K189" i="32"/>
  <c r="O188" i="32"/>
  <c r="N188" i="32"/>
  <c r="K188" i="32"/>
  <c r="O187" i="32"/>
  <c r="N187" i="32"/>
  <c r="K187" i="32"/>
  <c r="O186" i="32"/>
  <c r="N186" i="32"/>
  <c r="K186" i="32"/>
  <c r="O185" i="32"/>
  <c r="N185" i="32"/>
  <c r="K185" i="32"/>
  <c r="O184" i="32"/>
  <c r="N184" i="32"/>
  <c r="K184" i="32"/>
  <c r="O183" i="32"/>
  <c r="N183" i="32"/>
  <c r="K183" i="32"/>
  <c r="O182" i="32"/>
  <c r="N182" i="32"/>
  <c r="K182" i="32"/>
  <c r="O181" i="32"/>
  <c r="N181" i="32"/>
  <c r="K181" i="32"/>
  <c r="O180" i="32"/>
  <c r="N180" i="32"/>
  <c r="K180" i="32"/>
  <c r="O179" i="32"/>
  <c r="N179" i="32"/>
  <c r="K179" i="32"/>
  <c r="O178" i="32"/>
  <c r="N178" i="32"/>
  <c r="K178" i="32"/>
  <c r="O177" i="32"/>
  <c r="N177" i="32"/>
  <c r="K177" i="32"/>
  <c r="O176" i="32"/>
  <c r="N176" i="32"/>
  <c r="K176" i="32"/>
  <c r="O175" i="32"/>
  <c r="N175" i="32"/>
  <c r="K175" i="32"/>
  <c r="O174" i="32"/>
  <c r="N174" i="32"/>
  <c r="K174" i="32"/>
  <c r="O173" i="32"/>
  <c r="N173" i="32"/>
  <c r="K173" i="32"/>
  <c r="O172" i="32"/>
  <c r="N172" i="32"/>
  <c r="K172" i="32"/>
  <c r="O171" i="32"/>
  <c r="N171" i="32"/>
  <c r="K171" i="32"/>
  <c r="O170" i="32"/>
  <c r="N170" i="32"/>
  <c r="K170" i="32"/>
  <c r="O169" i="32"/>
  <c r="N169" i="32"/>
  <c r="K169" i="32"/>
  <c r="O168" i="32"/>
  <c r="N168" i="32"/>
  <c r="K168" i="32"/>
  <c r="O167" i="32"/>
  <c r="N167" i="32"/>
  <c r="K167" i="32"/>
  <c r="O166" i="32"/>
  <c r="N166" i="32"/>
  <c r="K166" i="32"/>
  <c r="O165" i="32"/>
  <c r="N165" i="32"/>
  <c r="K165" i="32"/>
  <c r="O164" i="32"/>
  <c r="N164" i="32"/>
  <c r="K164" i="32"/>
  <c r="O163" i="32"/>
  <c r="N163" i="32"/>
  <c r="K163" i="32"/>
  <c r="O162" i="32"/>
  <c r="N162" i="32"/>
  <c r="K162" i="32"/>
  <c r="O161" i="32"/>
  <c r="N161" i="32"/>
  <c r="K161" i="32"/>
  <c r="O160" i="32"/>
  <c r="N160" i="32"/>
  <c r="K160" i="32"/>
  <c r="O159" i="32"/>
  <c r="N159" i="32"/>
  <c r="K159" i="32"/>
  <c r="O158" i="32"/>
  <c r="N158" i="32"/>
  <c r="K158" i="32"/>
  <c r="O157" i="32"/>
  <c r="N157" i="32"/>
  <c r="K157" i="32"/>
  <c r="O156" i="32"/>
  <c r="N156" i="32"/>
  <c r="K156" i="32"/>
  <c r="O155" i="32"/>
  <c r="N155" i="32"/>
  <c r="K155" i="32"/>
  <c r="O154" i="32"/>
  <c r="N154" i="32"/>
  <c r="K154" i="32"/>
  <c r="O153" i="32"/>
  <c r="N153" i="32"/>
  <c r="K153" i="32"/>
  <c r="O152" i="32"/>
  <c r="N152" i="32"/>
  <c r="K152" i="32"/>
  <c r="O151" i="32"/>
  <c r="N151" i="32"/>
  <c r="K151" i="32"/>
  <c r="O150" i="32"/>
  <c r="N150" i="32"/>
  <c r="K150" i="32"/>
  <c r="O149" i="32"/>
  <c r="N149" i="32"/>
  <c r="K149" i="32"/>
  <c r="O148" i="32"/>
  <c r="N148" i="32"/>
  <c r="K148" i="32"/>
  <c r="O147" i="32"/>
  <c r="N147" i="32"/>
  <c r="K147" i="32"/>
  <c r="O146" i="32"/>
  <c r="N146" i="32"/>
  <c r="K146" i="32"/>
  <c r="O145" i="32"/>
  <c r="N145" i="32"/>
  <c r="K145" i="32"/>
  <c r="O144" i="32"/>
  <c r="N144" i="32"/>
  <c r="K144" i="32"/>
  <c r="O143" i="32"/>
  <c r="N143" i="32"/>
  <c r="K143" i="32"/>
  <c r="O142" i="32"/>
  <c r="N142" i="32"/>
  <c r="K142" i="32"/>
  <c r="O141" i="32"/>
  <c r="N141" i="32"/>
  <c r="K141" i="32"/>
  <c r="O140" i="32"/>
  <c r="N140" i="32"/>
  <c r="K140" i="32"/>
  <c r="O139" i="32"/>
  <c r="N139" i="32"/>
  <c r="K139" i="32"/>
  <c r="O138" i="32"/>
  <c r="N138" i="32"/>
  <c r="K138" i="32"/>
  <c r="O137" i="32"/>
  <c r="N137" i="32"/>
  <c r="K137" i="32"/>
  <c r="O136" i="32"/>
  <c r="N136" i="32"/>
  <c r="K136" i="32"/>
  <c r="O135" i="32"/>
  <c r="N135" i="32"/>
  <c r="K135" i="32"/>
  <c r="O134" i="32"/>
  <c r="N134" i="32"/>
  <c r="K134" i="32"/>
  <c r="O133" i="32"/>
  <c r="N133" i="32"/>
  <c r="K133" i="32"/>
  <c r="O132" i="32"/>
  <c r="N132" i="32"/>
  <c r="K132" i="32"/>
  <c r="O131" i="32"/>
  <c r="N131" i="32"/>
  <c r="K131" i="32"/>
  <c r="O130" i="32"/>
  <c r="N130" i="32"/>
  <c r="K130" i="32"/>
  <c r="O129" i="32"/>
  <c r="N129" i="32"/>
  <c r="K129" i="32"/>
  <c r="O128" i="32"/>
  <c r="N128" i="32"/>
  <c r="K128" i="32"/>
  <c r="O127" i="32"/>
  <c r="N127" i="32"/>
  <c r="K127" i="32"/>
  <c r="O126" i="32"/>
  <c r="N126" i="32"/>
  <c r="K126" i="32"/>
  <c r="O125" i="32"/>
  <c r="N125" i="32"/>
  <c r="K125" i="32"/>
  <c r="O124" i="32"/>
  <c r="N124" i="32"/>
  <c r="K124" i="32"/>
  <c r="O123" i="32"/>
  <c r="N123" i="32"/>
  <c r="K123" i="32"/>
  <c r="O122" i="32"/>
  <c r="N122" i="32"/>
  <c r="K122" i="32"/>
  <c r="O121" i="32"/>
  <c r="N121" i="32"/>
  <c r="K121" i="32"/>
  <c r="O120" i="32"/>
  <c r="N120" i="32"/>
  <c r="K120" i="32"/>
  <c r="O119" i="32"/>
  <c r="N119" i="32"/>
  <c r="K119" i="32"/>
  <c r="O118" i="32"/>
  <c r="N118" i="32"/>
  <c r="K118" i="32"/>
  <c r="O117" i="32"/>
  <c r="N117" i="32"/>
  <c r="K117" i="32"/>
  <c r="O116" i="32"/>
  <c r="N116" i="32"/>
  <c r="K116" i="32"/>
  <c r="O115" i="32"/>
  <c r="N115" i="32"/>
  <c r="K115" i="32"/>
  <c r="O114" i="32"/>
  <c r="N114" i="32"/>
  <c r="K114" i="32"/>
  <c r="O113" i="32"/>
  <c r="N113" i="32"/>
  <c r="K113" i="32"/>
  <c r="O112" i="32"/>
  <c r="N112" i="32"/>
  <c r="K112" i="32"/>
  <c r="O111" i="32"/>
  <c r="N111" i="32"/>
  <c r="K111" i="32"/>
  <c r="O110" i="32"/>
  <c r="N110" i="32"/>
  <c r="K110" i="32"/>
  <c r="O109" i="32"/>
  <c r="N109" i="32"/>
  <c r="K109" i="32"/>
  <c r="O108" i="32"/>
  <c r="N108" i="32"/>
  <c r="K108" i="32"/>
  <c r="O107" i="32"/>
  <c r="N107" i="32"/>
  <c r="K107" i="32"/>
  <c r="O106" i="32"/>
  <c r="N106" i="32"/>
  <c r="K106" i="32"/>
  <c r="O105" i="32"/>
  <c r="N105" i="32"/>
  <c r="K105" i="32"/>
  <c r="O104" i="32"/>
  <c r="N104" i="32"/>
  <c r="K104" i="32"/>
  <c r="O103" i="32"/>
  <c r="N103" i="32"/>
  <c r="K103" i="32"/>
  <c r="O102" i="32"/>
  <c r="N102" i="32"/>
  <c r="K102" i="32"/>
  <c r="O101" i="32"/>
  <c r="N101" i="32"/>
  <c r="K101" i="32"/>
  <c r="O100" i="32"/>
  <c r="N100" i="32"/>
  <c r="K100" i="32"/>
  <c r="O99" i="32"/>
  <c r="N99" i="32"/>
  <c r="K99" i="32"/>
  <c r="O98" i="32"/>
  <c r="N98" i="32"/>
  <c r="K98" i="32"/>
  <c r="O97" i="32"/>
  <c r="N97" i="32"/>
  <c r="K97" i="32"/>
  <c r="O96" i="32"/>
  <c r="N96" i="32"/>
  <c r="K96" i="32"/>
  <c r="O95" i="32"/>
  <c r="N95" i="32"/>
  <c r="K95" i="32"/>
  <c r="O94" i="32"/>
  <c r="N94" i="32"/>
  <c r="K94" i="32"/>
  <c r="O93" i="32"/>
  <c r="N93" i="32"/>
  <c r="K93" i="32"/>
  <c r="O92" i="32"/>
  <c r="N92" i="32"/>
  <c r="K92" i="32"/>
  <c r="O91" i="32"/>
  <c r="N91" i="32"/>
  <c r="K91" i="32"/>
  <c r="O90" i="32"/>
  <c r="N90" i="32"/>
  <c r="K90" i="32"/>
  <c r="O89" i="32"/>
  <c r="N89" i="32"/>
  <c r="K89" i="32"/>
  <c r="O88" i="32"/>
  <c r="N88" i="32"/>
  <c r="K88" i="32"/>
  <c r="O87" i="32"/>
  <c r="N87" i="32"/>
  <c r="K87" i="32"/>
  <c r="O86" i="32"/>
  <c r="N86" i="32"/>
  <c r="K86" i="32"/>
  <c r="O85" i="32"/>
  <c r="N85" i="32"/>
  <c r="K85" i="32"/>
  <c r="O84" i="32"/>
  <c r="N84" i="32"/>
  <c r="K84" i="32"/>
  <c r="O83" i="32"/>
  <c r="N83" i="32"/>
  <c r="K83" i="32"/>
  <c r="O82" i="32"/>
  <c r="N82" i="32"/>
  <c r="K82" i="32"/>
  <c r="O81" i="32"/>
  <c r="N81" i="32"/>
  <c r="K81" i="32"/>
  <c r="O80" i="32"/>
  <c r="N80" i="32"/>
  <c r="K80" i="32"/>
  <c r="O79" i="32"/>
  <c r="N79" i="32"/>
  <c r="K79" i="32"/>
  <c r="O78" i="32"/>
  <c r="N78" i="32"/>
  <c r="K78" i="32"/>
  <c r="O77" i="32"/>
  <c r="N77" i="32"/>
  <c r="K77" i="32"/>
  <c r="O76" i="32"/>
  <c r="N76" i="32"/>
  <c r="K76" i="32"/>
  <c r="O75" i="32"/>
  <c r="N75" i="32"/>
  <c r="K75" i="32"/>
  <c r="O74" i="32"/>
  <c r="N74" i="32"/>
  <c r="K74" i="32"/>
  <c r="O73" i="32"/>
  <c r="N73" i="32"/>
  <c r="K73" i="32"/>
  <c r="O72" i="32"/>
  <c r="N72" i="32"/>
  <c r="K72" i="32"/>
  <c r="O71" i="32"/>
  <c r="N71" i="32"/>
  <c r="K71" i="32"/>
  <c r="O70" i="32"/>
  <c r="N70" i="32"/>
  <c r="K70" i="32"/>
  <c r="O69" i="32"/>
  <c r="N69" i="32"/>
  <c r="K69" i="32"/>
  <c r="O68" i="32"/>
  <c r="N68" i="32"/>
  <c r="K68" i="32"/>
  <c r="O67" i="32"/>
  <c r="N67" i="32"/>
  <c r="K67" i="32"/>
  <c r="O66" i="32"/>
  <c r="N66" i="32"/>
  <c r="K66" i="32"/>
  <c r="O65" i="32"/>
  <c r="N65" i="32"/>
  <c r="K65" i="32"/>
  <c r="O64" i="32"/>
  <c r="N64" i="32"/>
  <c r="K64" i="32"/>
  <c r="O63" i="32"/>
  <c r="N63" i="32"/>
  <c r="K63" i="32"/>
  <c r="O62" i="32"/>
  <c r="N62" i="32"/>
  <c r="K62" i="32"/>
  <c r="O61" i="32"/>
  <c r="N61" i="32"/>
  <c r="K61" i="32"/>
  <c r="O60" i="32"/>
  <c r="N60" i="32"/>
  <c r="K60" i="32"/>
  <c r="O59" i="32"/>
  <c r="N59" i="32"/>
  <c r="K59" i="32"/>
  <c r="O58" i="32"/>
  <c r="N58" i="32"/>
  <c r="K58" i="32"/>
  <c r="O57" i="32"/>
  <c r="N57" i="32"/>
  <c r="K57" i="32"/>
  <c r="O56" i="32"/>
  <c r="N56" i="32"/>
  <c r="K56" i="32"/>
  <c r="O55" i="32"/>
  <c r="N55" i="32"/>
  <c r="K55" i="32"/>
  <c r="O54" i="32"/>
  <c r="N54" i="32"/>
  <c r="K54" i="32"/>
  <c r="O53" i="32"/>
  <c r="N53" i="32"/>
  <c r="K53" i="32"/>
  <c r="O52" i="32"/>
  <c r="N52" i="32"/>
  <c r="K52" i="32"/>
  <c r="O51" i="32"/>
  <c r="N51" i="32"/>
  <c r="K51" i="32"/>
  <c r="O50" i="32"/>
  <c r="N50" i="32"/>
  <c r="K50" i="32"/>
  <c r="O49" i="32"/>
  <c r="N49" i="32"/>
  <c r="K49" i="32"/>
  <c r="O48" i="32"/>
  <c r="N48" i="32"/>
  <c r="K48" i="32"/>
  <c r="O47" i="32"/>
  <c r="N47" i="32"/>
  <c r="K47" i="32"/>
  <c r="O46" i="32"/>
  <c r="N46" i="32"/>
  <c r="K46" i="32"/>
  <c r="O45" i="32"/>
  <c r="N45" i="32"/>
  <c r="K45" i="32"/>
  <c r="O44" i="32"/>
  <c r="N44" i="32"/>
  <c r="K44" i="32"/>
  <c r="O43" i="32"/>
  <c r="N43" i="32"/>
  <c r="K43" i="32"/>
  <c r="O42" i="32"/>
  <c r="N42" i="32"/>
  <c r="K42" i="32"/>
  <c r="O41" i="32"/>
  <c r="N41" i="32"/>
  <c r="K41" i="32"/>
  <c r="O40" i="32"/>
  <c r="N40" i="32"/>
  <c r="K40" i="32"/>
  <c r="O39" i="32"/>
  <c r="N39" i="32"/>
  <c r="K39" i="32"/>
  <c r="O38" i="32"/>
  <c r="N38" i="32"/>
  <c r="K38" i="32"/>
  <c r="O37" i="32"/>
  <c r="N37" i="32"/>
  <c r="K37" i="32"/>
  <c r="O36" i="32"/>
  <c r="N36" i="32"/>
  <c r="K36" i="32"/>
  <c r="O35" i="32"/>
  <c r="N35" i="32"/>
  <c r="K35" i="32"/>
  <c r="O34" i="32"/>
  <c r="N34" i="32"/>
  <c r="K34" i="32"/>
  <c r="O33" i="32"/>
  <c r="N33" i="32"/>
  <c r="K33" i="32"/>
  <c r="O32" i="32"/>
  <c r="N32" i="32"/>
  <c r="K32" i="32"/>
  <c r="O31" i="32"/>
  <c r="N31" i="32"/>
  <c r="K31" i="32"/>
  <c r="O30" i="32"/>
  <c r="N30" i="32"/>
  <c r="K30" i="32"/>
  <c r="O29" i="32"/>
  <c r="N29" i="32"/>
  <c r="K29" i="32"/>
  <c r="O28" i="32"/>
  <c r="N28" i="32"/>
  <c r="K28" i="32"/>
  <c r="O27" i="32"/>
  <c r="N27" i="32"/>
  <c r="K27" i="32"/>
  <c r="O26" i="32"/>
  <c r="N26" i="32"/>
  <c r="K26" i="32"/>
  <c r="O25" i="32"/>
  <c r="N25" i="32"/>
  <c r="K25" i="32"/>
  <c r="O24" i="32"/>
  <c r="N24" i="32"/>
  <c r="K24" i="32"/>
  <c r="O23" i="32"/>
  <c r="N23" i="32"/>
  <c r="K23" i="32"/>
  <c r="O22" i="32"/>
  <c r="N22" i="32"/>
  <c r="K22" i="32"/>
  <c r="O21" i="32"/>
  <c r="N21" i="32"/>
  <c r="K21" i="32"/>
  <c r="O20" i="32"/>
  <c r="N20" i="32"/>
  <c r="K20" i="32"/>
  <c r="O19" i="32"/>
  <c r="N19" i="32"/>
  <c r="K19" i="32"/>
  <c r="O18" i="32"/>
  <c r="N18" i="32"/>
  <c r="K18" i="32"/>
  <c r="O17" i="32"/>
  <c r="N17" i="32"/>
  <c r="K17" i="32"/>
  <c r="O16" i="32"/>
  <c r="N16" i="32"/>
  <c r="K16" i="32"/>
  <c r="O15" i="32"/>
  <c r="N15" i="32"/>
  <c r="K15" i="32"/>
  <c r="O14" i="32"/>
  <c r="N14" i="32"/>
  <c r="K14" i="32"/>
  <c r="O13" i="32"/>
  <c r="N13" i="32"/>
  <c r="K13" i="32"/>
  <c r="L2003" i="32" l="1"/>
  <c r="M2005" i="32"/>
  <c r="I3" i="33"/>
  <c r="H4" i="33"/>
  <c r="I2" i="33"/>
  <c r="I4" i="33"/>
  <c r="H2" i="33"/>
  <c r="H3" i="33"/>
  <c r="K2002" i="32"/>
  <c r="B2" i="32"/>
  <c r="D5" i="32"/>
  <c r="I5" i="33" l="1"/>
  <c r="Q13" i="32"/>
  <c r="Q15" i="32"/>
  <c r="Q23" i="32"/>
  <c r="Q31" i="32"/>
  <c r="Q39" i="32"/>
  <c r="Q47" i="32"/>
  <c r="Q55" i="32"/>
  <c r="Q63" i="32"/>
  <c r="Q71" i="32"/>
  <c r="Q79" i="32"/>
  <c r="Q87" i="32"/>
  <c r="Q95" i="32"/>
  <c r="Q103" i="32"/>
  <c r="Q111" i="32"/>
  <c r="Q119" i="32"/>
  <c r="Q127" i="32"/>
  <c r="Q135" i="32"/>
  <c r="Q143" i="32"/>
  <c r="Q151" i="32"/>
  <c r="Q159" i="32"/>
  <c r="Q167" i="32"/>
  <c r="Q175" i="32"/>
  <c r="Q183" i="32"/>
  <c r="Q191" i="32"/>
  <c r="Q199" i="32"/>
  <c r="Q207" i="32"/>
  <c r="Q215" i="32"/>
  <c r="Q223" i="32"/>
  <c r="Q231" i="32"/>
  <c r="Q239" i="32"/>
  <c r="Q247" i="32"/>
  <c r="Q255" i="32"/>
  <c r="Q263" i="32"/>
  <c r="Q271" i="32"/>
  <c r="Q279" i="32"/>
  <c r="Q287" i="32"/>
  <c r="Q295" i="32"/>
  <c r="Q303" i="32"/>
  <c r="Q311" i="32"/>
  <c r="Q319" i="32"/>
  <c r="Q327" i="32"/>
  <c r="Q335" i="32"/>
  <c r="Q343" i="32"/>
  <c r="Q351" i="32"/>
  <c r="Q359" i="32"/>
  <c r="Q367" i="32"/>
  <c r="Q375" i="32"/>
  <c r="Q383" i="32"/>
  <c r="Q391" i="32"/>
  <c r="Q399" i="32"/>
  <c r="Q407" i="32"/>
  <c r="Q415" i="32"/>
  <c r="Q423" i="32"/>
  <c r="Q431" i="32"/>
  <c r="Q439" i="32"/>
  <c r="Q447" i="32"/>
  <c r="Q455" i="32"/>
  <c r="Q463" i="32"/>
  <c r="Q471" i="32"/>
  <c r="Q479" i="32"/>
  <c r="Q487" i="32"/>
  <c r="Q495" i="32"/>
  <c r="Q503" i="32"/>
  <c r="Q511" i="32"/>
  <c r="Q16" i="32"/>
  <c r="Q24" i="32"/>
  <c r="Q32" i="32"/>
  <c r="Q40" i="32"/>
  <c r="Q48" i="32"/>
  <c r="Q56" i="32"/>
  <c r="Q64" i="32"/>
  <c r="Q72" i="32"/>
  <c r="Q80" i="32"/>
  <c r="Q88" i="32"/>
  <c r="Q96" i="32"/>
  <c r="Q104" i="32"/>
  <c r="Q112" i="32"/>
  <c r="Q120" i="32"/>
  <c r="Q128" i="32"/>
  <c r="Q136" i="32"/>
  <c r="Q144" i="32"/>
  <c r="Q152" i="32"/>
  <c r="Q160" i="32"/>
  <c r="Q168" i="32"/>
  <c r="Q176" i="32"/>
  <c r="Q184" i="32"/>
  <c r="Q192" i="32"/>
  <c r="Q200" i="32"/>
  <c r="Q208" i="32"/>
  <c r="Q216" i="32"/>
  <c r="Q224" i="32"/>
  <c r="Q232" i="32"/>
  <c r="Q240" i="32"/>
  <c r="Q248" i="32"/>
  <c r="Q256" i="32"/>
  <c r="Q264" i="32"/>
  <c r="Q272" i="32"/>
  <c r="Q280" i="32"/>
  <c r="Q288" i="32"/>
  <c r="Q296" i="32"/>
  <c r="Q304" i="32"/>
  <c r="Q312" i="32"/>
  <c r="Q320" i="32"/>
  <c r="Q328" i="32"/>
  <c r="Q336" i="32"/>
  <c r="Q344" i="32"/>
  <c r="Q352" i="32"/>
  <c r="Q360" i="32"/>
  <c r="Q368" i="32"/>
  <c r="Q376" i="32"/>
  <c r="Q384" i="32"/>
  <c r="Q392" i="32"/>
  <c r="Q400" i="32"/>
  <c r="Q408" i="32"/>
  <c r="Q416" i="32"/>
  <c r="Q424" i="32"/>
  <c r="Q432" i="32"/>
  <c r="Q440" i="32"/>
  <c r="Q448" i="32"/>
  <c r="Q456" i="32"/>
  <c r="Q464" i="32"/>
  <c r="Q472" i="32"/>
  <c r="Q480" i="32"/>
  <c r="Q488" i="32"/>
  <c r="Q496" i="32"/>
  <c r="Q504" i="32"/>
  <c r="Q512" i="32"/>
  <c r="Q520" i="32"/>
  <c r="Q528" i="32"/>
  <c r="Q536" i="32"/>
  <c r="Q17" i="32"/>
  <c r="Q25" i="32"/>
  <c r="Q33" i="32"/>
  <c r="Q41" i="32"/>
  <c r="Q49" i="32"/>
  <c r="Q57" i="32"/>
  <c r="Q65" i="32"/>
  <c r="Q73" i="32"/>
  <c r="Q81" i="32"/>
  <c r="Q89" i="32"/>
  <c r="Q97" i="32"/>
  <c r="Q105" i="32"/>
  <c r="Q113" i="32"/>
  <c r="Q121" i="32"/>
  <c r="Q129" i="32"/>
  <c r="Q137" i="32"/>
  <c r="Q145" i="32"/>
  <c r="Q153" i="32"/>
  <c r="Q161" i="32"/>
  <c r="Q169" i="32"/>
  <c r="Q177" i="32"/>
  <c r="Q185" i="32"/>
  <c r="Q193" i="32"/>
  <c r="Q201" i="32"/>
  <c r="Q209" i="32"/>
  <c r="Q217" i="32"/>
  <c r="Q225" i="32"/>
  <c r="Q233" i="32"/>
  <c r="Q241" i="32"/>
  <c r="Q249" i="32"/>
  <c r="Q257" i="32"/>
  <c r="Q265" i="32"/>
  <c r="Q273" i="32"/>
  <c r="Q281" i="32"/>
  <c r="Q289" i="32"/>
  <c r="Q297" i="32"/>
  <c r="Q305" i="32"/>
  <c r="Q313" i="32"/>
  <c r="Q321" i="32"/>
  <c r="Q329" i="32"/>
  <c r="Q337" i="32"/>
  <c r="Q345" i="32"/>
  <c r="Q353" i="32"/>
  <c r="Q361" i="32"/>
  <c r="Q369" i="32"/>
  <c r="Q377" i="32"/>
  <c r="Q385" i="32"/>
  <c r="Q393" i="32"/>
  <c r="Q401" i="32"/>
  <c r="Q409" i="32"/>
  <c r="Q417" i="32"/>
  <c r="Q425" i="32"/>
  <c r="Q433" i="32"/>
  <c r="Q441" i="32"/>
  <c r="Q449" i="32"/>
  <c r="Q457" i="32"/>
  <c r="Q18" i="32"/>
  <c r="Q26" i="32"/>
  <c r="Q34" i="32"/>
  <c r="Q42" i="32"/>
  <c r="Q50" i="32"/>
  <c r="Q58" i="32"/>
  <c r="Q66" i="32"/>
  <c r="Q74" i="32"/>
  <c r="Q82" i="32"/>
  <c r="Q90" i="32"/>
  <c r="Q98" i="32"/>
  <c r="Q106" i="32"/>
  <c r="Q114" i="32"/>
  <c r="Q122" i="32"/>
  <c r="Q130" i="32"/>
  <c r="Q138" i="32"/>
  <c r="Q146" i="32"/>
  <c r="Q154" i="32"/>
  <c r="Q162" i="32"/>
  <c r="Q170" i="32"/>
  <c r="Q178" i="32"/>
  <c r="Q186" i="32"/>
  <c r="Q194" i="32"/>
  <c r="Q202" i="32"/>
  <c r="Q210" i="32"/>
  <c r="Q218" i="32"/>
  <c r="Q226" i="32"/>
  <c r="Q234" i="32"/>
  <c r="Q242" i="32"/>
  <c r="Q250" i="32"/>
  <c r="Q258" i="32"/>
  <c r="Q266" i="32"/>
  <c r="Q274" i="32"/>
  <c r="Q282" i="32"/>
  <c r="Q290" i="32"/>
  <c r="Q298" i="32"/>
  <c r="Q306" i="32"/>
  <c r="Q314" i="32"/>
  <c r="Q322" i="32"/>
  <c r="Q330" i="32"/>
  <c r="Q338" i="32"/>
  <c r="Q346" i="32"/>
  <c r="Q354" i="32"/>
  <c r="Q362" i="32"/>
  <c r="Q370" i="32"/>
  <c r="Q378" i="32"/>
  <c r="Q386" i="32"/>
  <c r="Q394" i="32"/>
  <c r="Q402" i="32"/>
  <c r="Q410" i="32"/>
  <c r="Q418" i="32"/>
  <c r="Q426" i="32"/>
  <c r="Q434" i="32"/>
  <c r="Q442" i="32"/>
  <c r="Q450" i="32"/>
  <c r="Q458" i="32"/>
  <c r="Q466" i="32"/>
  <c r="Q474" i="32"/>
  <c r="Q482" i="32"/>
  <c r="Q490" i="32"/>
  <c r="Q498" i="32"/>
  <c r="Q506" i="32"/>
  <c r="Q514" i="32"/>
  <c r="Q522" i="32"/>
  <c r="Q530" i="32"/>
  <c r="Q538" i="32"/>
  <c r="Q546" i="32"/>
  <c r="Q554" i="32"/>
  <c r="Q562" i="32"/>
  <c r="Q570" i="32"/>
  <c r="Q578" i="32"/>
  <c r="Q586" i="32"/>
  <c r="Q594" i="32"/>
  <c r="Q602" i="32"/>
  <c r="Q610" i="32"/>
  <c r="Q618" i="32"/>
  <c r="Q626" i="32"/>
  <c r="Q634" i="32"/>
  <c r="Q642" i="32"/>
  <c r="Q650" i="32"/>
  <c r="Q658" i="32"/>
  <c r="Q666" i="32"/>
  <c r="Q674" i="32"/>
  <c r="Q19" i="32"/>
  <c r="Q27" i="32"/>
  <c r="Q35" i="32"/>
  <c r="Q43" i="32"/>
  <c r="Q51" i="32"/>
  <c r="Q59" i="32"/>
  <c r="Q67" i="32"/>
  <c r="Q75" i="32"/>
  <c r="Q83" i="32"/>
  <c r="Q91" i="32"/>
  <c r="Q99" i="32"/>
  <c r="Q107" i="32"/>
  <c r="Q115" i="32"/>
  <c r="Q123" i="32"/>
  <c r="Q131" i="32"/>
  <c r="Q139" i="32"/>
  <c r="Q147" i="32"/>
  <c r="Q155" i="32"/>
  <c r="Q163" i="32"/>
  <c r="Q171" i="32"/>
  <c r="Q179" i="32"/>
  <c r="Q187" i="32"/>
  <c r="Q195" i="32"/>
  <c r="Q203" i="32"/>
  <c r="Q211" i="32"/>
  <c r="Q219" i="32"/>
  <c r="Q227" i="32"/>
  <c r="Q235" i="32"/>
  <c r="Q243" i="32"/>
  <c r="Q251" i="32"/>
  <c r="Q259" i="32"/>
  <c r="Q267" i="32"/>
  <c r="Q275" i="32"/>
  <c r="Q283" i="32"/>
  <c r="Q291" i="32"/>
  <c r="Q299" i="32"/>
  <c r="Q307" i="32"/>
  <c r="Q315" i="32"/>
  <c r="Q323" i="32"/>
  <c r="Q331" i="32"/>
  <c r="Q339" i="32"/>
  <c r="Q347" i="32"/>
  <c r="Q355" i="32"/>
  <c r="Q363" i="32"/>
  <c r="Q371" i="32"/>
  <c r="Q379" i="32"/>
  <c r="Q387" i="32"/>
  <c r="Q395" i="32"/>
  <c r="Q403" i="32"/>
  <c r="Q411" i="32"/>
  <c r="Q419" i="32"/>
  <c r="Q427" i="32"/>
  <c r="Q435" i="32"/>
  <c r="Q443" i="32"/>
  <c r="Q451" i="32"/>
  <c r="Q459" i="32"/>
  <c r="Q467" i="32"/>
  <c r="Q475" i="32"/>
  <c r="Q483" i="32"/>
  <c r="Q491" i="32"/>
  <c r="Q499" i="32"/>
  <c r="Q507" i="32"/>
  <c r="Q515" i="32"/>
  <c r="Q523" i="32"/>
  <c r="Q531" i="32"/>
  <c r="Q539" i="32"/>
  <c r="Q20" i="32"/>
  <c r="Q28" i="32"/>
  <c r="Q36" i="32"/>
  <c r="Q44" i="32"/>
  <c r="Q52" i="32"/>
  <c r="Q60" i="32"/>
  <c r="Q68" i="32"/>
  <c r="Q76" i="32"/>
  <c r="Q84" i="32"/>
  <c r="Q92" i="32"/>
  <c r="Q100" i="32"/>
  <c r="Q108" i="32"/>
  <c r="Q116" i="32"/>
  <c r="Q124" i="32"/>
  <c r="Q132" i="32"/>
  <c r="Q140" i="32"/>
  <c r="Q148" i="32"/>
  <c r="Q156" i="32"/>
  <c r="Q164" i="32"/>
  <c r="Q172" i="32"/>
  <c r="Q180" i="32"/>
  <c r="Q188" i="32"/>
  <c r="Q196" i="32"/>
  <c r="Q204" i="32"/>
  <c r="Q212" i="32"/>
  <c r="Q220" i="32"/>
  <c r="Q228" i="32"/>
  <c r="Q236" i="32"/>
  <c r="Q244" i="32"/>
  <c r="Q252" i="32"/>
  <c r="Q260" i="32"/>
  <c r="Q268" i="32"/>
  <c r="Q276" i="32"/>
  <c r="Q284" i="32"/>
  <c r="Q292" i="32"/>
  <c r="Q300" i="32"/>
  <c r="Q308" i="32"/>
  <c r="Q316" i="32"/>
  <c r="Q324" i="32"/>
  <c r="Q332" i="32"/>
  <c r="Q340" i="32"/>
  <c r="Q348" i="32"/>
  <c r="Q356" i="32"/>
  <c r="Q364" i="32"/>
  <c r="Q372" i="32"/>
  <c r="Q380" i="32"/>
  <c r="Q388" i="32"/>
  <c r="Q396" i="32"/>
  <c r="Q404" i="32"/>
  <c r="Q412" i="32"/>
  <c r="Q21" i="32"/>
  <c r="Q29" i="32"/>
  <c r="Q37" i="32"/>
  <c r="Q45" i="32"/>
  <c r="Q53" i="32"/>
  <c r="Q61" i="32"/>
  <c r="Q69" i="32"/>
  <c r="Q77" i="32"/>
  <c r="Q85" i="32"/>
  <c r="Q93" i="32"/>
  <c r="Q101" i="32"/>
  <c r="Q109" i="32"/>
  <c r="Q117" i="32"/>
  <c r="Q125" i="32"/>
  <c r="Q133" i="32"/>
  <c r="Q141" i="32"/>
  <c r="Q149" i="32"/>
  <c r="Q157" i="32"/>
  <c r="Q165" i="32"/>
  <c r="Q173" i="32"/>
  <c r="Q181" i="32"/>
  <c r="Q189" i="32"/>
  <c r="Q197" i="32"/>
  <c r="Q205" i="32"/>
  <c r="Q213" i="32"/>
  <c r="Q221" i="32"/>
  <c r="Q229" i="32"/>
  <c r="Q237" i="32"/>
  <c r="Q245" i="32"/>
  <c r="Q253" i="32"/>
  <c r="Q261" i="32"/>
  <c r="Q269" i="32"/>
  <c r="Q277" i="32"/>
  <c r="Q285" i="32"/>
  <c r="Q293" i="32"/>
  <c r="Q301" i="32"/>
  <c r="Q309" i="32"/>
  <c r="Q317" i="32"/>
  <c r="Q325" i="32"/>
  <c r="Q333" i="32"/>
  <c r="Q341" i="32"/>
  <c r="Q349" i="32"/>
  <c r="Q357" i="32"/>
  <c r="Q365" i="32"/>
  <c r="Q373" i="32"/>
  <c r="Q381" i="32"/>
  <c r="Q389" i="32"/>
  <c r="Q397" i="32"/>
  <c r="Q405" i="32"/>
  <c r="Q413" i="32"/>
  <c r="Q421" i="32"/>
  <c r="Q429" i="32"/>
  <c r="Q437" i="32"/>
  <c r="Q445" i="32"/>
  <c r="Q453" i="32"/>
  <c r="Q14" i="32"/>
  <c r="Q22" i="32"/>
  <c r="Q30" i="32"/>
  <c r="Q38" i="32"/>
  <c r="Q46" i="32"/>
  <c r="Q54" i="32"/>
  <c r="Q62" i="32"/>
  <c r="Q70" i="32"/>
  <c r="Q78" i="32"/>
  <c r="Q86" i="32"/>
  <c r="Q94" i="32"/>
  <c r="Q102" i="32"/>
  <c r="Q110" i="32"/>
  <c r="Q118" i="32"/>
  <c r="Q126" i="32"/>
  <c r="Q134" i="32"/>
  <c r="Q142" i="32"/>
  <c r="Q150" i="32"/>
  <c r="Q158" i="32"/>
  <c r="Q166" i="32"/>
  <c r="Q174" i="32"/>
  <c r="Q182" i="32"/>
  <c r="Q190" i="32"/>
  <c r="Q198" i="32"/>
  <c r="Q206" i="32"/>
  <c r="Q214" i="32"/>
  <c r="Q222" i="32"/>
  <c r="Q230" i="32"/>
  <c r="Q238" i="32"/>
  <c r="Q246" i="32"/>
  <c r="Q254" i="32"/>
  <c r="Q262" i="32"/>
  <c r="Q270" i="32"/>
  <c r="Q278" i="32"/>
  <c r="Q286" i="32"/>
  <c r="Q294" i="32"/>
  <c r="Q302" i="32"/>
  <c r="Q310" i="32"/>
  <c r="Q318" i="32"/>
  <c r="Q326" i="32"/>
  <c r="Q334" i="32"/>
  <c r="Q342" i="32"/>
  <c r="Q350" i="32"/>
  <c r="Q358" i="32"/>
  <c r="Q366" i="32"/>
  <c r="Q374" i="32"/>
  <c r="Q382" i="32"/>
  <c r="Q390" i="32"/>
  <c r="Q398" i="32"/>
  <c r="Q406" i="32"/>
  <c r="Q414" i="32"/>
  <c r="Q422" i="32"/>
  <c r="Q430" i="32"/>
  <c r="Q438" i="32"/>
  <c r="Q446" i="32"/>
  <c r="Q454" i="32"/>
  <c r="Q462" i="32"/>
  <c r="Q470" i="32"/>
  <c r="Q478" i="32"/>
  <c r="Q486" i="32"/>
  <c r="Q494" i="32"/>
  <c r="Q502" i="32"/>
  <c r="Q510" i="32"/>
  <c r="Q518" i="32"/>
  <c r="Q526" i="32"/>
  <c r="Q534" i="32"/>
  <c r="Q542" i="32"/>
  <c r="Q550" i="32"/>
  <c r="Q558" i="32"/>
  <c r="Q566" i="32"/>
  <c r="Q574" i="32"/>
  <c r="Q582" i="32"/>
  <c r="Q590" i="32"/>
  <c r="Q598" i="32"/>
  <c r="Q606" i="32"/>
  <c r="Q614" i="32"/>
  <c r="Q622" i="32"/>
  <c r="Q630" i="32"/>
  <c r="Q638" i="32"/>
  <c r="Q646" i="32"/>
  <c r="Q654" i="32"/>
  <c r="Q662" i="32"/>
  <c r="Q670" i="32"/>
  <c r="Q678" i="32"/>
  <c r="Q686" i="32"/>
  <c r="Q420" i="32"/>
  <c r="Q468" i="32"/>
  <c r="Q489" i="32"/>
  <c r="Q509" i="32"/>
  <c r="Q527" i="32"/>
  <c r="Q543" i="32"/>
  <c r="Q553" i="32"/>
  <c r="Q564" i="32"/>
  <c r="Q575" i="32"/>
  <c r="Q585" i="32"/>
  <c r="Q596" i="32"/>
  <c r="Q607" i="32"/>
  <c r="Q617" i="32"/>
  <c r="Q628" i="32"/>
  <c r="Q639" i="32"/>
  <c r="Q649" i="32"/>
  <c r="Q660" i="32"/>
  <c r="Q671" i="32"/>
  <c r="Q681" i="32"/>
  <c r="Q690" i="32"/>
  <c r="Q698" i="32"/>
  <c r="Q706" i="32"/>
  <c r="Q714" i="32"/>
  <c r="Q722" i="32"/>
  <c r="Q730" i="32"/>
  <c r="Q738" i="32"/>
  <c r="Q746" i="32"/>
  <c r="Q754" i="32"/>
  <c r="Q762" i="32"/>
  <c r="Q770" i="32"/>
  <c r="Q778" i="32"/>
  <c r="Q786" i="32"/>
  <c r="Q794" i="32"/>
  <c r="Q802" i="32"/>
  <c r="Q810" i="32"/>
  <c r="Q818" i="32"/>
  <c r="Q826" i="32"/>
  <c r="Q834" i="32"/>
  <c r="Q842" i="32"/>
  <c r="Q850" i="32"/>
  <c r="Q858" i="32"/>
  <c r="Q866" i="32"/>
  <c r="Q874" i="32"/>
  <c r="Q882" i="32"/>
  <c r="Q890" i="32"/>
  <c r="Q898" i="32"/>
  <c r="Q906" i="32"/>
  <c r="Q914" i="32"/>
  <c r="Q922" i="32"/>
  <c r="Q930" i="32"/>
  <c r="Q938" i="32"/>
  <c r="Q946" i="32"/>
  <c r="Q954" i="32"/>
  <c r="Q962" i="32"/>
  <c r="Q970" i="32"/>
  <c r="Q978" i="32"/>
  <c r="Q986" i="32"/>
  <c r="Q994" i="32"/>
  <c r="Q1002" i="32"/>
  <c r="Q1010" i="32"/>
  <c r="Q1018" i="32"/>
  <c r="Q1026" i="32"/>
  <c r="Q1034" i="32"/>
  <c r="Q1042" i="32"/>
  <c r="Q1050" i="32"/>
  <c r="Q1058" i="32"/>
  <c r="Q1066" i="32"/>
  <c r="Q1074" i="32"/>
  <c r="Q1082" i="32"/>
  <c r="Q1090" i="32"/>
  <c r="Q1098" i="32"/>
  <c r="Q1106" i="32"/>
  <c r="Q1114" i="32"/>
  <c r="Q1122" i="32"/>
  <c r="Q1130" i="32"/>
  <c r="Q1138" i="32"/>
  <c r="Q1146" i="32"/>
  <c r="Q1154" i="32"/>
  <c r="Q1162" i="32"/>
  <c r="Q1170" i="32"/>
  <c r="Q1178" i="32"/>
  <c r="Q1186" i="32"/>
  <c r="Q1194" i="32"/>
  <c r="Q1202" i="32"/>
  <c r="Q1210" i="32"/>
  <c r="Q428" i="32"/>
  <c r="Q469" i="32"/>
  <c r="Q492" i="32"/>
  <c r="Q513" i="32"/>
  <c r="Q529" i="32"/>
  <c r="Q544" i="32"/>
  <c r="Q555" i="32"/>
  <c r="Q565" i="32"/>
  <c r="Q576" i="32"/>
  <c r="Q587" i="32"/>
  <c r="Q597" i="32"/>
  <c r="Q608" i="32"/>
  <c r="Q619" i="32"/>
  <c r="Q629" i="32"/>
  <c r="Q640" i="32"/>
  <c r="Q651" i="32"/>
  <c r="Q661" i="32"/>
  <c r="Q672" i="32"/>
  <c r="Q682" i="32"/>
  <c r="Q691" i="32"/>
  <c r="Q699" i="32"/>
  <c r="Q707" i="32"/>
  <c r="Q715" i="32"/>
  <c r="Q723" i="32"/>
  <c r="Q731" i="32"/>
  <c r="Q739" i="32"/>
  <c r="Q747" i="32"/>
  <c r="Q755" i="32"/>
  <c r="Q763" i="32"/>
  <c r="Q771" i="32"/>
  <c r="Q779" i="32"/>
  <c r="Q787" i="32"/>
  <c r="Q795" i="32"/>
  <c r="Q803" i="32"/>
  <c r="Q811" i="32"/>
  <c r="Q819" i="32"/>
  <c r="Q827" i="32"/>
  <c r="Q835" i="32"/>
  <c r="Q843" i="32"/>
  <c r="Q851" i="32"/>
  <c r="Q859" i="32"/>
  <c r="Q867" i="32"/>
  <c r="Q875" i="32"/>
  <c r="Q883" i="32"/>
  <c r="Q891" i="32"/>
  <c r="Q899" i="32"/>
  <c r="Q907" i="32"/>
  <c r="Q915" i="32"/>
  <c r="Q923" i="32"/>
  <c r="Q931" i="32"/>
  <c r="Q939" i="32"/>
  <c r="Q947" i="32"/>
  <c r="Q955" i="32"/>
  <c r="Q963" i="32"/>
  <c r="Q971" i="32"/>
  <c r="Q979" i="32"/>
  <c r="Q987" i="32"/>
  <c r="Q995" i="32"/>
  <c r="Q1003" i="32"/>
  <c r="Q1011" i="32"/>
  <c r="Q1019" i="32"/>
  <c r="Q1027" i="32"/>
  <c r="Q1035" i="32"/>
  <c r="Q1043" i="32"/>
  <c r="Q1051" i="32"/>
  <c r="Q1059" i="32"/>
  <c r="Q1067" i="32"/>
  <c r="Q1075" i="32"/>
  <c r="Q1083" i="32"/>
  <c r="Q1091" i="32"/>
  <c r="Q1099" i="32"/>
  <c r="Q1107" i="32"/>
  <c r="Q1115" i="32"/>
  <c r="Q1123" i="32"/>
  <c r="Q1131" i="32"/>
  <c r="Q1139" i="32"/>
  <c r="Q1147" i="32"/>
  <c r="Q1155" i="32"/>
  <c r="Q1163" i="32"/>
  <c r="Q1171" i="32"/>
  <c r="Q1179" i="32"/>
  <c r="Q1187" i="32"/>
  <c r="Q1195" i="32"/>
  <c r="Q1203" i="32"/>
  <c r="Q1211" i="32"/>
  <c r="Q1219" i="32"/>
  <c r="Q1227" i="32"/>
  <c r="Q452" i="32"/>
  <c r="Q484" i="32"/>
  <c r="Q516" i="32"/>
  <c r="Q535" i="32"/>
  <c r="Q551" i="32"/>
  <c r="Q567" i="32"/>
  <c r="Q580" i="32"/>
  <c r="Q593" i="32"/>
  <c r="Q609" i="32"/>
  <c r="Q623" i="32"/>
  <c r="Q636" i="32"/>
  <c r="Q652" i="32"/>
  <c r="Q665" i="32"/>
  <c r="Q679" i="32"/>
  <c r="Q692" i="32"/>
  <c r="Q702" i="32"/>
  <c r="Q712" i="32"/>
  <c r="Q724" i="32"/>
  <c r="Q734" i="32"/>
  <c r="Q744" i="32"/>
  <c r="Q756" i="32"/>
  <c r="Q766" i="32"/>
  <c r="Q776" i="32"/>
  <c r="Q788" i="32"/>
  <c r="Q798" i="32"/>
  <c r="Q808" i="32"/>
  <c r="Q820" i="32"/>
  <c r="Q830" i="32"/>
  <c r="Q460" i="32"/>
  <c r="Q485" i="32"/>
  <c r="Q517" i="32"/>
  <c r="Q537" i="32"/>
  <c r="Q552" i="32"/>
  <c r="Q568" i="32"/>
  <c r="Q581" i="32"/>
  <c r="Q595" i="32"/>
  <c r="Q611" i="32"/>
  <c r="Q624" i="32"/>
  <c r="Q637" i="32"/>
  <c r="Q653" i="32"/>
  <c r="Q667" i="32"/>
  <c r="Q680" i="32"/>
  <c r="Q693" i="32"/>
  <c r="Q703" i="32"/>
  <c r="Q713" i="32"/>
  <c r="Q725" i="32"/>
  <c r="Q735" i="32"/>
  <c r="Q745" i="32"/>
  <c r="Q757" i="32"/>
  <c r="Q767" i="32"/>
  <c r="Q777" i="32"/>
  <c r="Q789" i="32"/>
  <c r="Q799" i="32"/>
  <c r="Q809" i="32"/>
  <c r="Q821" i="32"/>
  <c r="Q831" i="32"/>
  <c r="Q841" i="32"/>
  <c r="Q853" i="32"/>
  <c r="Q461" i="32"/>
  <c r="Q493" i="32"/>
  <c r="Q519" i="32"/>
  <c r="Q540" i="32"/>
  <c r="Q556" i="32"/>
  <c r="Q569" i="32"/>
  <c r="Q583" i="32"/>
  <c r="Q599" i="32"/>
  <c r="Q612" i="32"/>
  <c r="Q625" i="32"/>
  <c r="Q641" i="32"/>
  <c r="Q655" i="32"/>
  <c r="Q668" i="32"/>
  <c r="Q465" i="32"/>
  <c r="Q497" i="32"/>
  <c r="Q521" i="32"/>
  <c r="Q541" i="32"/>
  <c r="Q557" i="32"/>
  <c r="Q571" i="32"/>
  <c r="Q584" i="32"/>
  <c r="Q600" i="32"/>
  <c r="Q613" i="32"/>
  <c r="Q627" i="32"/>
  <c r="Q643" i="32"/>
  <c r="Q656" i="32"/>
  <c r="Q669" i="32"/>
  <c r="Q684" i="32"/>
  <c r="Q695" i="32"/>
  <c r="Q473" i="32"/>
  <c r="Q500" i="32"/>
  <c r="Q524" i="32"/>
  <c r="Q545" i="32"/>
  <c r="Q559" i="32"/>
  <c r="Q572" i="32"/>
  <c r="Q588" i="32"/>
  <c r="Q601" i="32"/>
  <c r="Q615" i="32"/>
  <c r="Q631" i="32"/>
  <c r="Q644" i="32"/>
  <c r="Q657" i="32"/>
  <c r="Q673" i="32"/>
  <c r="Q685" i="32"/>
  <c r="Q696" i="32"/>
  <c r="Q708" i="32"/>
  <c r="Q718" i="32"/>
  <c r="Q728" i="32"/>
  <c r="Q740" i="32"/>
  <c r="Q750" i="32"/>
  <c r="Q760" i="32"/>
  <c r="Q772" i="32"/>
  <c r="Q476" i="32"/>
  <c r="Q501" i="32"/>
  <c r="Q525" i="32"/>
  <c r="Q547" i="32"/>
  <c r="Q560" i="32"/>
  <c r="Q573" i="32"/>
  <c r="Q589" i="32"/>
  <c r="Q603" i="32"/>
  <c r="Q616" i="32"/>
  <c r="Q632" i="32"/>
  <c r="Q645" i="32"/>
  <c r="Q659" i="32"/>
  <c r="Q675" i="32"/>
  <c r="Q687" i="32"/>
  <c r="Q697" i="32"/>
  <c r="Q709" i="32"/>
  <c r="Q719" i="32"/>
  <c r="Q729" i="32"/>
  <c r="Q741" i="32"/>
  <c r="Q751" i="32"/>
  <c r="Q761" i="32"/>
  <c r="Q773" i="32"/>
  <c r="Q783" i="32"/>
  <c r="Q436" i="32"/>
  <c r="Q477" i="32"/>
  <c r="Q505" i="32"/>
  <c r="Q532" i="32"/>
  <c r="Q548" i="32"/>
  <c r="Q561" i="32"/>
  <c r="Q577" i="32"/>
  <c r="Q591" i="32"/>
  <c r="Q604" i="32"/>
  <c r="Q620" i="32"/>
  <c r="Q633" i="32"/>
  <c r="Q647" i="32"/>
  <c r="Q663" i="32"/>
  <c r="Q676" i="32"/>
  <c r="Q688" i="32"/>
  <c r="Q700" i="32"/>
  <c r="Q710" i="32"/>
  <c r="Q720" i="32"/>
  <c r="Q732" i="32"/>
  <c r="Q742" i="32"/>
  <c r="Q752" i="32"/>
  <c r="Q764" i="32"/>
  <c r="Q774" i="32"/>
  <c r="Q784" i="32"/>
  <c r="Q796" i="32"/>
  <c r="Q806" i="32"/>
  <c r="Q816" i="32"/>
  <c r="Q828" i="32"/>
  <c r="Q838" i="32"/>
  <c r="Q848" i="32"/>
  <c r="Q860" i="32"/>
  <c r="Q870" i="32"/>
  <c r="Q880" i="32"/>
  <c r="Q892" i="32"/>
  <c r="Q902" i="32"/>
  <c r="Q912" i="32"/>
  <c r="Q924" i="32"/>
  <c r="Q934" i="32"/>
  <c r="Q944" i="32"/>
  <c r="Q956" i="32"/>
  <c r="Q966" i="32"/>
  <c r="Q976" i="32"/>
  <c r="Q988" i="32"/>
  <c r="Q998" i="32"/>
  <c r="Q1008" i="32"/>
  <c r="Q1020" i="32"/>
  <c r="Q1030" i="32"/>
  <c r="Q1040" i="32"/>
  <c r="Q1052" i="32"/>
  <c r="Q1062" i="32"/>
  <c r="Q1072" i="32"/>
  <c r="Q1084" i="32"/>
  <c r="Q1094" i="32"/>
  <c r="Q1104" i="32"/>
  <c r="Q1116" i="32"/>
  <c r="Q1126" i="32"/>
  <c r="Q1136" i="32"/>
  <c r="Q1148" i="32"/>
  <c r="Q1158" i="32"/>
  <c r="Q1168" i="32"/>
  <c r="Q1180" i="32"/>
  <c r="Q1190" i="32"/>
  <c r="Q1200" i="32"/>
  <c r="Q1212" i="32"/>
  <c r="Q1221" i="32"/>
  <c r="Q1230" i="32"/>
  <c r="Q1238" i="32"/>
  <c r="Q1246" i="32"/>
  <c r="Q1254" i="32"/>
  <c r="Q1262" i="32"/>
  <c r="Q1270" i="32"/>
  <c r="Q1278" i="32"/>
  <c r="Q1286" i="32"/>
  <c r="Q1294" i="32"/>
  <c r="Q1302" i="32"/>
  <c r="Q1310" i="32"/>
  <c r="Q1318" i="32"/>
  <c r="Q1326" i="32"/>
  <c r="Q1334" i="32"/>
  <c r="Q1342" i="32"/>
  <c r="Q1350" i="32"/>
  <c r="Q1358" i="32"/>
  <c r="Q1366" i="32"/>
  <c r="Q1374" i="32"/>
  <c r="Q1382" i="32"/>
  <c r="Q1390" i="32"/>
  <c r="Q1398" i="32"/>
  <c r="Q1406" i="32"/>
  <c r="Q1414" i="32"/>
  <c r="Q1422" i="32"/>
  <c r="Q1430" i="32"/>
  <c r="Q1438" i="32"/>
  <c r="Q1446" i="32"/>
  <c r="Q1454" i="32"/>
  <c r="Q1462" i="32"/>
  <c r="Q1470" i="32"/>
  <c r="Q1478" i="32"/>
  <c r="Q1486" i="32"/>
  <c r="Q1494" i="32"/>
  <c r="Q1502" i="32"/>
  <c r="Q1510" i="32"/>
  <c r="Q1518" i="32"/>
  <c r="Q1526" i="32"/>
  <c r="Q1534" i="32"/>
  <c r="Q1542" i="32"/>
  <c r="Q1550" i="32"/>
  <c r="Q1558" i="32"/>
  <c r="Q1566" i="32"/>
  <c r="Q1574" i="32"/>
  <c r="Q1582" i="32"/>
  <c r="Q1590" i="32"/>
  <c r="Q1598" i="32"/>
  <c r="Q1606" i="32"/>
  <c r="Q1614" i="32"/>
  <c r="Q1622" i="32"/>
  <c r="Q1630" i="32"/>
  <c r="Q1638" i="32"/>
  <c r="Q1646" i="32"/>
  <c r="Q1654" i="32"/>
  <c r="Q1662" i="32"/>
  <c r="Q1670" i="32"/>
  <c r="Q1678" i="32"/>
  <c r="Q1686" i="32"/>
  <c r="Q1694" i="32"/>
  <c r="Q1702" i="32"/>
  <c r="Q1710" i="32"/>
  <c r="Q1718" i="32"/>
  <c r="Q1726" i="32"/>
  <c r="Q1734" i="32"/>
  <c r="Q1742" i="32"/>
  <c r="Q1750" i="32"/>
  <c r="Q1758" i="32"/>
  <c r="Q1766" i="32"/>
  <c r="Q1774" i="32"/>
  <c r="Q1782" i="32"/>
  <c r="Q1790" i="32"/>
  <c r="Q1798" i="32"/>
  <c r="Q1806" i="32"/>
  <c r="Q1814" i="32"/>
  <c r="Q1822" i="32"/>
  <c r="Q1830" i="32"/>
  <c r="Q1838" i="32"/>
  <c r="Q1846" i="32"/>
  <c r="Q1854" i="32"/>
  <c r="Q1862" i="32"/>
  <c r="Q1870" i="32"/>
  <c r="Q1878" i="32"/>
  <c r="Q1886" i="32"/>
  <c r="Q1894" i="32"/>
  <c r="Q1902" i="32"/>
  <c r="Q1910" i="32"/>
  <c r="Q1918" i="32"/>
  <c r="Q1926" i="32"/>
  <c r="Q1934" i="32"/>
  <c r="Q1942" i="32"/>
  <c r="Q1950" i="32"/>
  <c r="Q1958" i="32"/>
  <c r="Q1966" i="32"/>
  <c r="Q1974" i="32"/>
  <c r="Q1982" i="32"/>
  <c r="Q1990" i="32"/>
  <c r="Q1998" i="32"/>
  <c r="Q444" i="32"/>
  <c r="Q481" i="32"/>
  <c r="Q508" i="32"/>
  <c r="Q533" i="32"/>
  <c r="Q549" i="32"/>
  <c r="Q563" i="32"/>
  <c r="Q579" i="32"/>
  <c r="Q592" i="32"/>
  <c r="Q605" i="32"/>
  <c r="Q621" i="32"/>
  <c r="Q635" i="32"/>
  <c r="Q648" i="32"/>
  <c r="Q664" i="32"/>
  <c r="Q677" i="32"/>
  <c r="Q689" i="32"/>
  <c r="Q701" i="32"/>
  <c r="Q711" i="32"/>
  <c r="Q721" i="32"/>
  <c r="Q733" i="32"/>
  <c r="Q743" i="32"/>
  <c r="Q753" i="32"/>
  <c r="Q765" i="32"/>
  <c r="Q775" i="32"/>
  <c r="Q785" i="32"/>
  <c r="Q797" i="32"/>
  <c r="Q807" i="32"/>
  <c r="Q817" i="32"/>
  <c r="Q829" i="32"/>
  <c r="Q839" i="32"/>
  <c r="Q849" i="32"/>
  <c r="Q861" i="32"/>
  <c r="Q871" i="32"/>
  <c r="Q881" i="32"/>
  <c r="Q893" i="32"/>
  <c r="Q903" i="32"/>
  <c r="Q913" i="32"/>
  <c r="Q925" i="32"/>
  <c r="Q935" i="32"/>
  <c r="Q945" i="32"/>
  <c r="Q957" i="32"/>
  <c r="Q967" i="32"/>
  <c r="Q977" i="32"/>
  <c r="Q989" i="32"/>
  <c r="Q999" i="32"/>
  <c r="Q1009" i="32"/>
  <c r="Q1021" i="32"/>
  <c r="Q1031" i="32"/>
  <c r="Q1041" i="32"/>
  <c r="Q1053" i="32"/>
  <c r="Q1063" i="32"/>
  <c r="Q1073" i="32"/>
  <c r="Q1085" i="32"/>
  <c r="Q1095" i="32"/>
  <c r="Q1105" i="32"/>
  <c r="Q1117" i="32"/>
  <c r="Q1127" i="32"/>
  <c r="Q1137" i="32"/>
  <c r="Q1149" i="32"/>
  <c r="Q1159" i="32"/>
  <c r="Q1169" i="32"/>
  <c r="Q1181" i="32"/>
  <c r="Q1191" i="32"/>
  <c r="Q1201" i="32"/>
  <c r="Q1213" i="32"/>
  <c r="Q1222" i="32"/>
  <c r="Q1231" i="32"/>
  <c r="Q1239" i="32"/>
  <c r="Q1247" i="32"/>
  <c r="Q1255" i="32"/>
  <c r="Q1263" i="32"/>
  <c r="Q1271" i="32"/>
  <c r="Q1279" i="32"/>
  <c r="Q1287" i="32"/>
  <c r="Q1295" i="32"/>
  <c r="Q1303" i="32"/>
  <c r="Q1311" i="32"/>
  <c r="Q1319" i="32"/>
  <c r="Q1327" i="32"/>
  <c r="Q1335" i="32"/>
  <c r="Q1343" i="32"/>
  <c r="Q1351" i="32"/>
  <c r="Q1359" i="32"/>
  <c r="Q1367" i="32"/>
  <c r="Q1375" i="32"/>
  <c r="Q1383" i="32"/>
  <c r="Q1391" i="32"/>
  <c r="Q1399" i="32"/>
  <c r="Q1407" i="32"/>
  <c r="Q1415" i="32"/>
  <c r="Q1423" i="32"/>
  <c r="Q1431" i="32"/>
  <c r="Q1439" i="32"/>
  <c r="Q1447" i="32"/>
  <c r="Q1455" i="32"/>
  <c r="Q1463" i="32"/>
  <c r="Q1471" i="32"/>
  <c r="Q1479" i="32"/>
  <c r="Q1487" i="32"/>
  <c r="Q1495" i="32"/>
  <c r="Q1503" i="32"/>
  <c r="Q1511" i="32"/>
  <c r="Q1519" i="32"/>
  <c r="Q1527" i="32"/>
  <c r="Q1535" i="32"/>
  <c r="Q1543" i="32"/>
  <c r="Q1551" i="32"/>
  <c r="Q1559" i="32"/>
  <c r="Q1567" i="32"/>
  <c r="Q1575" i="32"/>
  <c r="Q1583" i="32"/>
  <c r="Q1591" i="32"/>
  <c r="Q1599" i="32"/>
  <c r="Q1607" i="32"/>
  <c r="Q1615" i="32"/>
  <c r="Q1623" i="32"/>
  <c r="Q1631" i="32"/>
  <c r="Q1639" i="32"/>
  <c r="Q1647" i="32"/>
  <c r="Q1655" i="32"/>
  <c r="Q1663" i="32"/>
  <c r="Q1671" i="32"/>
  <c r="Q1679" i="32"/>
  <c r="Q1687" i="32"/>
  <c r="Q1695" i="32"/>
  <c r="Q1703" i="32"/>
  <c r="Q1711" i="32"/>
  <c r="Q1719" i="32"/>
  <c r="Q1727" i="32"/>
  <c r="Q1735" i="32"/>
  <c r="Q1743" i="32"/>
  <c r="Q1751" i="32"/>
  <c r="Q1759" i="32"/>
  <c r="Q1767" i="32"/>
  <c r="Q1775" i="32"/>
  <c r="Q1783" i="32"/>
  <c r="Q1791" i="32"/>
  <c r="Q1799" i="32"/>
  <c r="Q1807" i="32"/>
  <c r="Q1815" i="32"/>
  <c r="Q1823" i="32"/>
  <c r="Q1831" i="32"/>
  <c r="Q1839" i="32"/>
  <c r="Q1847" i="32"/>
  <c r="Q1855" i="32"/>
  <c r="Q1863" i="32"/>
  <c r="Q1871" i="32"/>
  <c r="Q1879" i="32"/>
  <c r="Q1887" i="32"/>
  <c r="Q1895" i="32"/>
  <c r="Q1903" i="32"/>
  <c r="Q1911" i="32"/>
  <c r="Q1919" i="32"/>
  <c r="Q1927" i="32"/>
  <c r="Q1935" i="32"/>
  <c r="Q1943" i="32"/>
  <c r="Q1951" i="32"/>
  <c r="Q1959" i="32"/>
  <c r="Q1967" i="32"/>
  <c r="Q1975" i="32"/>
  <c r="Q1983" i="32"/>
  <c r="Q1991" i="32"/>
  <c r="Q1999" i="32"/>
  <c r="Q704" i="32"/>
  <c r="Q748" i="32"/>
  <c r="Q782" i="32"/>
  <c r="Q805" i="32"/>
  <c r="Q825" i="32"/>
  <c r="Q846" i="32"/>
  <c r="Q863" i="32"/>
  <c r="Q877" i="32"/>
  <c r="Q889" i="32"/>
  <c r="Q905" i="32"/>
  <c r="Q919" i="32"/>
  <c r="Q933" i="32"/>
  <c r="Q949" i="32"/>
  <c r="Q961" i="32"/>
  <c r="Q975" i="32"/>
  <c r="Q991" i="32"/>
  <c r="Q1005" i="32"/>
  <c r="Q1017" i="32"/>
  <c r="Q1033" i="32"/>
  <c r="Q1047" i="32"/>
  <c r="Q1061" i="32"/>
  <c r="Q1077" i="32"/>
  <c r="Q1089" i="32"/>
  <c r="Q1103" i="32"/>
  <c r="Q1119" i="32"/>
  <c r="Q1133" i="32"/>
  <c r="Q1145" i="32"/>
  <c r="Q1161" i="32"/>
  <c r="Q1175" i="32"/>
  <c r="Q1189" i="32"/>
  <c r="Q1205" i="32"/>
  <c r="Q1217" i="32"/>
  <c r="Q1229" i="32"/>
  <c r="Q1241" i="32"/>
  <c r="Q1251" i="32"/>
  <c r="Q1261" i="32"/>
  <c r="Q1273" i="32"/>
  <c r="Q1283" i="32"/>
  <c r="Q1293" i="32"/>
  <c r="Q1305" i="32"/>
  <c r="Q1315" i="32"/>
  <c r="Q1325" i="32"/>
  <c r="Q1337" i="32"/>
  <c r="Q1347" i="32"/>
  <c r="Q1357" i="32"/>
  <c r="Q1369" i="32"/>
  <c r="Q1379" i="32"/>
  <c r="Q1389" i="32"/>
  <c r="Q1401" i="32"/>
  <c r="Q705" i="32"/>
  <c r="Q749" i="32"/>
  <c r="Q790" i="32"/>
  <c r="Q812" i="32"/>
  <c r="Q832" i="32"/>
  <c r="Q847" i="32"/>
  <c r="Q864" i="32"/>
  <c r="Q878" i="32"/>
  <c r="Q894" i="32"/>
  <c r="Q908" i="32"/>
  <c r="Q920" i="32"/>
  <c r="Q936" i="32"/>
  <c r="Q950" i="32"/>
  <c r="Q964" i="32"/>
  <c r="Q980" i="32"/>
  <c r="Q992" i="32"/>
  <c r="Q1006" i="32"/>
  <c r="Q1022" i="32"/>
  <c r="Q1036" i="32"/>
  <c r="Q1048" i="32"/>
  <c r="Q1064" i="32"/>
  <c r="Q1078" i="32"/>
  <c r="Q1092" i="32"/>
  <c r="Q1108" i="32"/>
  <c r="Q1120" i="32"/>
  <c r="Q1134" i="32"/>
  <c r="Q1150" i="32"/>
  <c r="Q1164" i="32"/>
  <c r="Q1176" i="32"/>
  <c r="Q1192" i="32"/>
  <c r="Q1206" i="32"/>
  <c r="Q1218" i="32"/>
  <c r="Q1232" i="32"/>
  <c r="Q1242" i="32"/>
  <c r="Q1252" i="32"/>
  <c r="Q1264" i="32"/>
  <c r="Q1274" i="32"/>
  <c r="Q1284" i="32"/>
  <c r="Q1296" i="32"/>
  <c r="Q716" i="32"/>
  <c r="Q758" i="32"/>
  <c r="Q791" i="32"/>
  <c r="Q813" i="32"/>
  <c r="Q833" i="32"/>
  <c r="Q852" i="32"/>
  <c r="Q865" i="32"/>
  <c r="Q717" i="32"/>
  <c r="Q759" i="32"/>
  <c r="Q792" i="32"/>
  <c r="Q814" i="32"/>
  <c r="Q836" i="32"/>
  <c r="Q854" i="32"/>
  <c r="Q868" i="32"/>
  <c r="Q884" i="32"/>
  <c r="Q726" i="32"/>
  <c r="Q768" i="32"/>
  <c r="Q793" i="32"/>
  <c r="Q815" i="32"/>
  <c r="Q837" i="32"/>
  <c r="Q855" i="32"/>
  <c r="Q869" i="32"/>
  <c r="Q885" i="32"/>
  <c r="Q897" i="32"/>
  <c r="Q911" i="32"/>
  <c r="Q927" i="32"/>
  <c r="Q941" i="32"/>
  <c r="Q953" i="32"/>
  <c r="Q969" i="32"/>
  <c r="Q983" i="32"/>
  <c r="Q997" i="32"/>
  <c r="Q1013" i="32"/>
  <c r="Q1025" i="32"/>
  <c r="Q1039" i="32"/>
  <c r="Q1055" i="32"/>
  <c r="Q1069" i="32"/>
  <c r="Q1081" i="32"/>
  <c r="Q1097" i="32"/>
  <c r="Q1111" i="32"/>
  <c r="Q1125" i="32"/>
  <c r="Q1141" i="32"/>
  <c r="Q1153" i="32"/>
  <c r="Q727" i="32"/>
  <c r="Q769" i="32"/>
  <c r="Q800" i="32"/>
  <c r="Q822" i="32"/>
  <c r="Q840" i="32"/>
  <c r="Q856" i="32"/>
  <c r="Q872" i="32"/>
  <c r="Q886" i="32"/>
  <c r="Q900" i="32"/>
  <c r="Q916" i="32"/>
  <c r="Q928" i="32"/>
  <c r="Q942" i="32"/>
  <c r="Q958" i="32"/>
  <c r="Q972" i="32"/>
  <c r="Q984" i="32"/>
  <c r="Q1000" i="32"/>
  <c r="Q1014" i="32"/>
  <c r="Q1028" i="32"/>
  <c r="Q1044" i="32"/>
  <c r="Q1056" i="32"/>
  <c r="Q1070" i="32"/>
  <c r="Q1086" i="32"/>
  <c r="Q683" i="32"/>
  <c r="Q736" i="32"/>
  <c r="Q780" i="32"/>
  <c r="Q801" i="32"/>
  <c r="Q823" i="32"/>
  <c r="Q844" i="32"/>
  <c r="Q857" i="32"/>
  <c r="Q873" i="32"/>
  <c r="Q887" i="32"/>
  <c r="Q901" i="32"/>
  <c r="Q917" i="32"/>
  <c r="Q929" i="32"/>
  <c r="Q943" i="32"/>
  <c r="Q959" i="32"/>
  <c r="Q973" i="32"/>
  <c r="Q985" i="32"/>
  <c r="Q1001" i="32"/>
  <c r="Q1015" i="32"/>
  <c r="Q1029" i="32"/>
  <c r="Q1045" i="32"/>
  <c r="Q1057" i="32"/>
  <c r="Q1071" i="32"/>
  <c r="Q1087" i="32"/>
  <c r="Q1101" i="32"/>
  <c r="Q1113" i="32"/>
  <c r="Q1129" i="32"/>
  <c r="Q1143" i="32"/>
  <c r="Q1157" i="32"/>
  <c r="Q1173" i="32"/>
  <c r="Q1185" i="32"/>
  <c r="Q1199" i="32"/>
  <c r="Q1215" i="32"/>
  <c r="Q1226" i="32"/>
  <c r="Q1237" i="32"/>
  <c r="Q1249" i="32"/>
  <c r="Q1259" i="32"/>
  <c r="Q1269" i="32"/>
  <c r="Q1281" i="32"/>
  <c r="Q1291" i="32"/>
  <c r="Q1301" i="32"/>
  <c r="Q1313" i="32"/>
  <c r="Q1323" i="32"/>
  <c r="Q1333" i="32"/>
  <c r="Q1345" i="32"/>
  <c r="Q1355" i="32"/>
  <c r="Q1365" i="32"/>
  <c r="Q1377" i="32"/>
  <c r="Q1387" i="32"/>
  <c r="Q1397" i="32"/>
  <c r="Q1409" i="32"/>
  <c r="Q1419" i="32"/>
  <c r="Q1429" i="32"/>
  <c r="Q1441" i="32"/>
  <c r="Q1451" i="32"/>
  <c r="Q1461" i="32"/>
  <c r="Q1473" i="32"/>
  <c r="Q1483" i="32"/>
  <c r="Q1493" i="32"/>
  <c r="Q1505" i="32"/>
  <c r="Q1515" i="32"/>
  <c r="Q1525" i="32"/>
  <c r="Q1537" i="32"/>
  <c r="Q1547" i="32"/>
  <c r="Q1557" i="32"/>
  <c r="Q1569" i="32"/>
  <c r="Q1579" i="32"/>
  <c r="Q1589" i="32"/>
  <c r="Q1601" i="32"/>
  <c r="Q1611" i="32"/>
  <c r="Q1621" i="32"/>
  <c r="Q1633" i="32"/>
  <c r="Q1643" i="32"/>
  <c r="Q1653" i="32"/>
  <c r="Q1665" i="32"/>
  <c r="Q1675" i="32"/>
  <c r="Q1685" i="32"/>
  <c r="Q1697" i="32"/>
  <c r="Q1707" i="32"/>
  <c r="Q1717" i="32"/>
  <c r="Q1729" i="32"/>
  <c r="Q1739" i="32"/>
  <c r="Q1749" i="32"/>
  <c r="Q1761" i="32"/>
  <c r="Q1771" i="32"/>
  <c r="Q1781" i="32"/>
  <c r="Q1793" i="32"/>
  <c r="Q1803" i="32"/>
  <c r="Q1813" i="32"/>
  <c r="Q1825" i="32"/>
  <c r="Q1835" i="32"/>
  <c r="Q1845" i="32"/>
  <c r="Q1857" i="32"/>
  <c r="Q1867" i="32"/>
  <c r="Q1877" i="32"/>
  <c r="Q1889" i="32"/>
  <c r="Q1899" i="32"/>
  <c r="Q1909" i="32"/>
  <c r="Q1921" i="32"/>
  <c r="Q1931" i="32"/>
  <c r="Q1941" i="32"/>
  <c r="Q1953" i="32"/>
  <c r="Q1963" i="32"/>
  <c r="Q1973" i="32"/>
  <c r="Q1985" i="32"/>
  <c r="Q1995" i="32"/>
  <c r="Q694" i="32"/>
  <c r="Q737" i="32"/>
  <c r="Q781" i="32"/>
  <c r="Q804" i="32"/>
  <c r="Q824" i="32"/>
  <c r="Q845" i="32"/>
  <c r="Q862" i="32"/>
  <c r="Q876" i="32"/>
  <c r="Q888" i="32"/>
  <c r="Q904" i="32"/>
  <c r="Q918" i="32"/>
  <c r="Q932" i="32"/>
  <c r="Q948" i="32"/>
  <c r="Q960" i="32"/>
  <c r="Q974" i="32"/>
  <c r="Q990" i="32"/>
  <c r="Q1004" i="32"/>
  <c r="Q1016" i="32"/>
  <c r="Q1032" i="32"/>
  <c r="Q1046" i="32"/>
  <c r="Q1060" i="32"/>
  <c r="Q1076" i="32"/>
  <c r="Q1088" i="32"/>
  <c r="Q1102" i="32"/>
  <c r="Q1118" i="32"/>
  <c r="Q1132" i="32"/>
  <c r="Q1144" i="32"/>
  <c r="Q1160" i="32"/>
  <c r="Q1174" i="32"/>
  <c r="Q1188" i="32"/>
  <c r="Q1204" i="32"/>
  <c r="Q1216" i="32"/>
  <c r="Q1228" i="32"/>
  <c r="Q1240" i="32"/>
  <c r="Q1250" i="32"/>
  <c r="Q1260" i="32"/>
  <c r="Q1272" i="32"/>
  <c r="Q1282" i="32"/>
  <c r="Q1292" i="32"/>
  <c r="Q1304" i="32"/>
  <c r="Q1314" i="32"/>
  <c r="Q1324" i="32"/>
  <c r="Q1336" i="32"/>
  <c r="Q1346" i="32"/>
  <c r="Q1356" i="32"/>
  <c r="Q1368" i="32"/>
  <c r="Q1378" i="32"/>
  <c r="Q1388" i="32"/>
  <c r="Q1400" i="32"/>
  <c r="Q1410" i="32"/>
  <c r="Q1420" i="32"/>
  <c r="Q1432" i="32"/>
  <c r="Q1442" i="32"/>
  <c r="Q1452" i="32"/>
  <c r="Q1464" i="32"/>
  <c r="Q1474" i="32"/>
  <c r="Q1484" i="32"/>
  <c r="Q1496" i="32"/>
  <c r="Q1506" i="32"/>
  <c r="Q1516" i="32"/>
  <c r="Q1528" i="32"/>
  <c r="Q1538" i="32"/>
  <c r="Q1548" i="32"/>
  <c r="Q1560" i="32"/>
  <c r="Q1570" i="32"/>
  <c r="Q1580" i="32"/>
  <c r="Q1592" i="32"/>
  <c r="Q1602" i="32"/>
  <c r="Q1612" i="32"/>
  <c r="Q1624" i="32"/>
  <c r="Q1634" i="32"/>
  <c r="Q1644" i="32"/>
  <c r="Q1656" i="32"/>
  <c r="Q1666" i="32"/>
  <c r="Q1676" i="32"/>
  <c r="Q1688" i="32"/>
  <c r="Q1698" i="32"/>
  <c r="Q1708" i="32"/>
  <c r="Q1720" i="32"/>
  <c r="Q1730" i="32"/>
  <c r="Q1740" i="32"/>
  <c r="Q1752" i="32"/>
  <c r="Q1762" i="32"/>
  <c r="Q1772" i="32"/>
  <c r="Q1784" i="32"/>
  <c r="Q1794" i="32"/>
  <c r="Q1804" i="32"/>
  <c r="Q1816" i="32"/>
  <c r="Q1826" i="32"/>
  <c r="Q1836" i="32"/>
  <c r="Q1848" i="32"/>
  <c r="Q1858" i="32"/>
  <c r="Q1868" i="32"/>
  <c r="Q1880" i="32"/>
  <c r="Q1890" i="32"/>
  <c r="Q1900" i="32"/>
  <c r="Q1912" i="32"/>
  <c r="Q1922" i="32"/>
  <c r="Q1932" i="32"/>
  <c r="Q1944" i="32"/>
  <c r="Q1954" i="32"/>
  <c r="Q1964" i="32"/>
  <c r="Q1976" i="32"/>
  <c r="Q1986" i="32"/>
  <c r="Q1996" i="32"/>
  <c r="Q896" i="32"/>
  <c r="Q952" i="32"/>
  <c r="Q1012" i="32"/>
  <c r="Q1068" i="32"/>
  <c r="Q1112" i="32"/>
  <c r="Q1152" i="32"/>
  <c r="Q1183" i="32"/>
  <c r="Q1209" i="32"/>
  <c r="Q1235" i="32"/>
  <c r="Q1257" i="32"/>
  <c r="Q1277" i="32"/>
  <c r="Q1299" i="32"/>
  <c r="Q1317" i="32"/>
  <c r="Q1332" i="32"/>
  <c r="Q1352" i="32"/>
  <c r="Q1370" i="32"/>
  <c r="Q1385" i="32"/>
  <c r="Q1403" i="32"/>
  <c r="Q1417" i="32"/>
  <c r="Q1433" i="32"/>
  <c r="Q1445" i="32"/>
  <c r="Q1459" i="32"/>
  <c r="Q1475" i="32"/>
  <c r="Q1489" i="32"/>
  <c r="Q1501" i="32"/>
  <c r="Q1517" i="32"/>
  <c r="Q1531" i="32"/>
  <c r="Q1545" i="32"/>
  <c r="Q1561" i="32"/>
  <c r="Q1573" i="32"/>
  <c r="Q1587" i="32"/>
  <c r="Q1603" i="32"/>
  <c r="Q1617" i="32"/>
  <c r="Q1629" i="32"/>
  <c r="Q1645" i="32"/>
  <c r="Q1659" i="32"/>
  <c r="Q1673" i="32"/>
  <c r="Q1689" i="32"/>
  <c r="Q1701" i="32"/>
  <c r="Q1715" i="32"/>
  <c r="Q1731" i="32"/>
  <c r="Q1745" i="32"/>
  <c r="Q1757" i="32"/>
  <c r="Q1773" i="32"/>
  <c r="Q1787" i="32"/>
  <c r="Q1801" i="32"/>
  <c r="Q1817" i="32"/>
  <c r="Q1829" i="32"/>
  <c r="Q1843" i="32"/>
  <c r="Q1859" i="32"/>
  <c r="Q1873" i="32"/>
  <c r="Q1885" i="32"/>
  <c r="Q1901" i="32"/>
  <c r="Q1915" i="32"/>
  <c r="Q1929" i="32"/>
  <c r="Q1945" i="32"/>
  <c r="Q1957" i="32"/>
  <c r="Q1971" i="32"/>
  <c r="Q1987" i="32"/>
  <c r="Q2001" i="32"/>
  <c r="Q909" i="32"/>
  <c r="Q965" i="32"/>
  <c r="Q1023" i="32"/>
  <c r="Q1079" i="32"/>
  <c r="Q1121" i="32"/>
  <c r="Q1156" i="32"/>
  <c r="Q1184" i="32"/>
  <c r="Q1214" i="32"/>
  <c r="Q1236" i="32"/>
  <c r="Q1258" i="32"/>
  <c r="Q1280" i="32"/>
  <c r="Q1300" i="32"/>
  <c r="Q1320" i="32"/>
  <c r="Q1338" i="32"/>
  <c r="Q1353" i="32"/>
  <c r="Q1371" i="32"/>
  <c r="Q1386" i="32"/>
  <c r="Q1404" i="32"/>
  <c r="Q1418" i="32"/>
  <c r="Q1434" i="32"/>
  <c r="Q1448" i="32"/>
  <c r="Q1460" i="32"/>
  <c r="Q1476" i="32"/>
  <c r="Q1490" i="32"/>
  <c r="Q1504" i="32"/>
  <c r="Q1520" i="32"/>
  <c r="Q1532" i="32"/>
  <c r="Q1546" i="32"/>
  <c r="Q1562" i="32"/>
  <c r="Q1576" i="32"/>
  <c r="Q1588" i="32"/>
  <c r="Q1604" i="32"/>
  <c r="Q1618" i="32"/>
  <c r="Q1632" i="32"/>
  <c r="Q1648" i="32"/>
  <c r="Q1660" i="32"/>
  <c r="Q1674" i="32"/>
  <c r="Q1690" i="32"/>
  <c r="Q1704" i="32"/>
  <c r="Q1716" i="32"/>
  <c r="Q1732" i="32"/>
  <c r="Q1746" i="32"/>
  <c r="Q1760" i="32"/>
  <c r="Q1776" i="32"/>
  <c r="Q1788" i="32"/>
  <c r="Q1802" i="32"/>
  <c r="Q1818" i="32"/>
  <c r="Q1832" i="32"/>
  <c r="Q1844" i="32"/>
  <c r="Q1860" i="32"/>
  <c r="Q1874" i="32"/>
  <c r="Q1888" i="32"/>
  <c r="Q1904" i="32"/>
  <c r="Q1916" i="32"/>
  <c r="Q1930" i="32"/>
  <c r="Q1946" i="32"/>
  <c r="Q1960" i="32"/>
  <c r="Q1972" i="32"/>
  <c r="Q1988" i="32"/>
  <c r="Q910" i="32"/>
  <c r="Q968" i="32"/>
  <c r="Q1024" i="32"/>
  <c r="Q1080" i="32"/>
  <c r="Q1124" i="32"/>
  <c r="Q1165" i="32"/>
  <c r="Q1193" i="32"/>
  <c r="Q1220" i="32"/>
  <c r="Q1243" i="32"/>
  <c r="Q1265" i="32"/>
  <c r="Q1285" i="32"/>
  <c r="Q1306" i="32"/>
  <c r="Q1321" i="32"/>
  <c r="Q1339" i="32"/>
  <c r="Q1354" i="32"/>
  <c r="Q1372" i="32"/>
  <c r="Q1392" i="32"/>
  <c r="Q1405" i="32"/>
  <c r="Q1421" i="32"/>
  <c r="Q1435" i="32"/>
  <c r="Q1449" i="32"/>
  <c r="Q1465" i="32"/>
  <c r="Q1477" i="32"/>
  <c r="Q1491" i="32"/>
  <c r="Q1507" i="32"/>
  <c r="Q1521" i="32"/>
  <c r="Q1533" i="32"/>
  <c r="Q1549" i="32"/>
  <c r="Q1563" i="32"/>
  <c r="Q1577" i="32"/>
  <c r="Q1593" i="32"/>
  <c r="Q1605" i="32"/>
  <c r="Q1619" i="32"/>
  <c r="Q1635" i="32"/>
  <c r="Q1649" i="32"/>
  <c r="Q1661" i="32"/>
  <c r="Q1677" i="32"/>
  <c r="Q1691" i="32"/>
  <c r="Q1705" i="32"/>
  <c r="Q1721" i="32"/>
  <c r="Q1733" i="32"/>
  <c r="Q1747" i="32"/>
  <c r="Q1763" i="32"/>
  <c r="Q1777" i="32"/>
  <c r="Q1789" i="32"/>
  <c r="Q1805" i="32"/>
  <c r="Q1819" i="32"/>
  <c r="Q1833" i="32"/>
  <c r="Q1849" i="32"/>
  <c r="Q921" i="32"/>
  <c r="Q981" i="32"/>
  <c r="Q1037" i="32"/>
  <c r="Q1093" i="32"/>
  <c r="Q1128" i="32"/>
  <c r="Q1166" i="32"/>
  <c r="Q1196" i="32"/>
  <c r="Q1223" i="32"/>
  <c r="Q1244" i="32"/>
  <c r="Q1266" i="32"/>
  <c r="Q1288" i="32"/>
  <c r="Q1307" i="32"/>
  <c r="Q1322" i="32"/>
  <c r="Q1340" i="32"/>
  <c r="Q1360" i="32"/>
  <c r="Q1373" i="32"/>
  <c r="Q1393" i="32"/>
  <c r="Q1408" i="32"/>
  <c r="Q1424" i="32"/>
  <c r="Q1436" i="32"/>
  <c r="Q1450" i="32"/>
  <c r="Q1466" i="32"/>
  <c r="Q1480" i="32"/>
  <c r="Q1492" i="32"/>
  <c r="Q1508" i="32"/>
  <c r="Q1522" i="32"/>
  <c r="Q1536" i="32"/>
  <c r="Q1552" i="32"/>
  <c r="Q1564" i="32"/>
  <c r="Q1578" i="32"/>
  <c r="Q1594" i="32"/>
  <c r="Q1608" i="32"/>
  <c r="Q1620" i="32"/>
  <c r="Q1636" i="32"/>
  <c r="Q1650" i="32"/>
  <c r="Q1664" i="32"/>
  <c r="Q1680" i="32"/>
  <c r="Q1692" i="32"/>
  <c r="Q1706" i="32"/>
  <c r="Q1722" i="32"/>
  <c r="Q1736" i="32"/>
  <c r="Q1748" i="32"/>
  <c r="Q1764" i="32"/>
  <c r="Q1778" i="32"/>
  <c r="Q1792" i="32"/>
  <c r="Q1808" i="32"/>
  <c r="Q1820" i="32"/>
  <c r="Q1834" i="32"/>
  <c r="Q1850" i="32"/>
  <c r="Q1864" i="32"/>
  <c r="Q1876" i="32"/>
  <c r="Q926" i="32"/>
  <c r="Q982" i="32"/>
  <c r="Q1038" i="32"/>
  <c r="Q1096" i="32"/>
  <c r="Q1135" i="32"/>
  <c r="Q1167" i="32"/>
  <c r="Q1197" i="32"/>
  <c r="Q1224" i="32"/>
  <c r="Q1245" i="32"/>
  <c r="Q1267" i="32"/>
  <c r="Q1289" i="32"/>
  <c r="Q1308" i="32"/>
  <c r="Q1328" i="32"/>
  <c r="Q1341" i="32"/>
  <c r="Q1361" i="32"/>
  <c r="Q1376" i="32"/>
  <c r="Q1394" i="32"/>
  <c r="Q1411" i="32"/>
  <c r="Q1425" i="32"/>
  <c r="Q1437" i="32"/>
  <c r="Q1453" i="32"/>
  <c r="Q1467" i="32"/>
  <c r="Q1481" i="32"/>
  <c r="Q1497" i="32"/>
  <c r="Q1509" i="32"/>
  <c r="Q1523" i="32"/>
  <c r="Q1539" i="32"/>
  <c r="Q1553" i="32"/>
  <c r="Q1565" i="32"/>
  <c r="Q1581" i="32"/>
  <c r="Q1595" i="32"/>
  <c r="Q1609" i="32"/>
  <c r="Q1625" i="32"/>
  <c r="Q1637" i="32"/>
  <c r="Q1651" i="32"/>
  <c r="Q1667" i="32"/>
  <c r="Q1681" i="32"/>
  <c r="Q1693" i="32"/>
  <c r="Q1709" i="32"/>
  <c r="Q1723" i="32"/>
  <c r="Q1737" i="32"/>
  <c r="Q1753" i="32"/>
  <c r="Q1765" i="32"/>
  <c r="Q1779" i="32"/>
  <c r="Q1795" i="32"/>
  <c r="Q1809" i="32"/>
  <c r="Q1821" i="32"/>
  <c r="Q1837" i="32"/>
  <c r="Q1851" i="32"/>
  <c r="Q1865" i="32"/>
  <c r="Q1881" i="32"/>
  <c r="Q1893" i="32"/>
  <c r="Q1907" i="32"/>
  <c r="Q1923" i="32"/>
  <c r="Q1937" i="32"/>
  <c r="Q1949" i="32"/>
  <c r="Q1965" i="32"/>
  <c r="Q1979" i="32"/>
  <c r="Q1993" i="32"/>
  <c r="Q937" i="32"/>
  <c r="Q993" i="32"/>
  <c r="Q1049" i="32"/>
  <c r="Q1100" i="32"/>
  <c r="Q1140" i="32"/>
  <c r="Q1172" i="32"/>
  <c r="Q1198" i="32"/>
  <c r="Q1225" i="32"/>
  <c r="Q1248" i="32"/>
  <c r="Q1268" i="32"/>
  <c r="Q1290" i="32"/>
  <c r="Q1309" i="32"/>
  <c r="Q1329" i="32"/>
  <c r="Q1344" i="32"/>
  <c r="Q1362" i="32"/>
  <c r="Q1380" i="32"/>
  <c r="Q1395" i="32"/>
  <c r="Q1412" i="32"/>
  <c r="Q1426" i="32"/>
  <c r="Q1440" i="32"/>
  <c r="Q1456" i="32"/>
  <c r="Q1468" i="32"/>
  <c r="Q1482" i="32"/>
  <c r="Q1498" i="32"/>
  <c r="Q1512" i="32"/>
  <c r="Q1524" i="32"/>
  <c r="Q1540" i="32"/>
  <c r="Q1554" i="32"/>
  <c r="Q1568" i="32"/>
  <c r="Q1584" i="32"/>
  <c r="Q1596" i="32"/>
  <c r="Q1610" i="32"/>
  <c r="Q1626" i="32"/>
  <c r="Q1640" i="32"/>
  <c r="Q1652" i="32"/>
  <c r="Q1668" i="32"/>
  <c r="Q1682" i="32"/>
  <c r="Q1696" i="32"/>
  <c r="Q1712" i="32"/>
  <c r="Q1724" i="32"/>
  <c r="Q1738" i="32"/>
  <c r="Q1754" i="32"/>
  <c r="Q1768" i="32"/>
  <c r="Q1780" i="32"/>
  <c r="Q1796" i="32"/>
  <c r="Q1810" i="32"/>
  <c r="Q1824" i="32"/>
  <c r="Q1840" i="32"/>
  <c r="Q1852" i="32"/>
  <c r="Q1866" i="32"/>
  <c r="Q1882" i="32"/>
  <c r="Q1896" i="32"/>
  <c r="Q1908" i="32"/>
  <c r="Q1924" i="32"/>
  <c r="Q1938" i="32"/>
  <c r="Q1952" i="32"/>
  <c r="Q1968" i="32"/>
  <c r="Q1980" i="32"/>
  <c r="Q1994" i="32"/>
  <c r="Q879" i="32"/>
  <c r="Q940" i="32"/>
  <c r="Q996" i="32"/>
  <c r="Q1054" i="32"/>
  <c r="Q1109" i="32"/>
  <c r="Q1142" i="32"/>
  <c r="Q1177" i="32"/>
  <c r="Q1207" i="32"/>
  <c r="Q1233" i="32"/>
  <c r="Q1253" i="32"/>
  <c r="Q1275" i="32"/>
  <c r="Q1297" i="32"/>
  <c r="Q1312" i="32"/>
  <c r="Q1330" i="32"/>
  <c r="Q1348" i="32"/>
  <c r="Q1363" i="32"/>
  <c r="Q1381" i="32"/>
  <c r="Q1396" i="32"/>
  <c r="Q1413" i="32"/>
  <c r="Q1427" i="32"/>
  <c r="Q1443" i="32"/>
  <c r="Q1457" i="32"/>
  <c r="Q1469" i="32"/>
  <c r="Q1485" i="32"/>
  <c r="Q1499" i="32"/>
  <c r="Q1513" i="32"/>
  <c r="Q1529" i="32"/>
  <c r="Q1541" i="32"/>
  <c r="Q1555" i="32"/>
  <c r="Q1571" i="32"/>
  <c r="Q1585" i="32"/>
  <c r="Q1597" i="32"/>
  <c r="Q1613" i="32"/>
  <c r="Q1627" i="32"/>
  <c r="Q1641" i="32"/>
  <c r="Q1657" i="32"/>
  <c r="Q1669" i="32"/>
  <c r="Q1683" i="32"/>
  <c r="Q1699" i="32"/>
  <c r="Q1713" i="32"/>
  <c r="Q1725" i="32"/>
  <c r="Q1741" i="32"/>
  <c r="Q1755" i="32"/>
  <c r="Q1769" i="32"/>
  <c r="Q1785" i="32"/>
  <c r="Q1797" i="32"/>
  <c r="Q1811" i="32"/>
  <c r="Q1827" i="32"/>
  <c r="Q1841" i="32"/>
  <c r="Q1853" i="32"/>
  <c r="Q1869" i="32"/>
  <c r="Q1883" i="32"/>
  <c r="Q1897" i="32"/>
  <c r="Q1913" i="32"/>
  <c r="Q1925" i="32"/>
  <c r="Q1939" i="32"/>
  <c r="Q1955" i="32"/>
  <c r="Q1969" i="32"/>
  <c r="Q1981" i="32"/>
  <c r="Q1997" i="32"/>
  <c r="Q895" i="32"/>
  <c r="Q951" i="32"/>
  <c r="Q1007" i="32"/>
  <c r="Q1065" i="32"/>
  <c r="Q1110" i="32"/>
  <c r="Q1151" i="32"/>
  <c r="Q1182" i="32"/>
  <c r="Q1208" i="32"/>
  <c r="Q1234" i="32"/>
  <c r="Q1256" i="32"/>
  <c r="Q1276" i="32"/>
  <c r="Q1298" i="32"/>
  <c r="Q1316" i="32"/>
  <c r="Q1331" i="32"/>
  <c r="Q1349" i="32"/>
  <c r="Q1364" i="32"/>
  <c r="Q1384" i="32"/>
  <c r="Q1402" i="32"/>
  <c r="Q1416" i="32"/>
  <c r="Q1428" i="32"/>
  <c r="Q1444" i="32"/>
  <c r="Q1458" i="32"/>
  <c r="Q1472" i="32"/>
  <c r="Q1488" i="32"/>
  <c r="Q1500" i="32"/>
  <c r="Q1514" i="32"/>
  <c r="Q1530" i="32"/>
  <c r="Q1544" i="32"/>
  <c r="Q1556" i="32"/>
  <c r="Q1572" i="32"/>
  <c r="Q1586" i="32"/>
  <c r="Q1600" i="32"/>
  <c r="Q1616" i="32"/>
  <c r="Q1628" i="32"/>
  <c r="Q1642" i="32"/>
  <c r="Q1658" i="32"/>
  <c r="Q1672" i="32"/>
  <c r="Q1684" i="32"/>
  <c r="Q1700" i="32"/>
  <c r="Q1714" i="32"/>
  <c r="Q1728" i="32"/>
  <c r="Q1744" i="32"/>
  <c r="Q1756" i="32"/>
  <c r="Q1770" i="32"/>
  <c r="Q1786" i="32"/>
  <c r="Q1800" i="32"/>
  <c r="Q1812" i="32"/>
  <c r="Q1828" i="32"/>
  <c r="Q1842" i="32"/>
  <c r="Q1856" i="32"/>
  <c r="Q1872" i="32"/>
  <c r="Q1884" i="32"/>
  <c r="Q1898" i="32"/>
  <c r="Q1914" i="32"/>
  <c r="Q1928" i="32"/>
  <c r="Q1940" i="32"/>
  <c r="Q1956" i="32"/>
  <c r="Q1970" i="32"/>
  <c r="Q1984" i="32"/>
  <c r="Q2000" i="32"/>
  <c r="Q1906" i="32"/>
  <c r="Q1962" i="32"/>
  <c r="Q1875" i="32"/>
  <c r="Q1936" i="32"/>
  <c r="Q1992" i="32"/>
  <c r="Q1892" i="32"/>
  <c r="Q1977" i="32"/>
  <c r="Q1905" i="32"/>
  <c r="Q1978" i="32"/>
  <c r="Q1917" i="32"/>
  <c r="Q1989" i="32"/>
  <c r="Q1920" i="32"/>
  <c r="Q1933" i="32"/>
  <c r="Q1947" i="32"/>
  <c r="Q1861" i="32"/>
  <c r="Q1948" i="32"/>
  <c r="Q1891" i="32"/>
  <c r="Q1961" i="32"/>
  <c r="P562" i="32"/>
  <c r="F1" i="33"/>
  <c r="H5" i="33"/>
  <c r="L2" i="33" s="1"/>
  <c r="P75" i="32"/>
  <c r="P548" i="32"/>
  <c r="P189" i="32"/>
  <c r="P187" i="32"/>
  <c r="P536" i="32"/>
  <c r="P480" i="32"/>
  <c r="P574" i="32"/>
  <c r="P489" i="32"/>
  <c r="P337" i="32"/>
  <c r="P373" i="32"/>
  <c r="P339" i="32"/>
  <c r="P76" i="32"/>
  <c r="P173" i="32"/>
  <c r="P472" i="32"/>
  <c r="P626" i="32"/>
  <c r="P27" i="32"/>
  <c r="P419" i="32"/>
  <c r="P124" i="32"/>
  <c r="P215" i="32"/>
  <c r="P17" i="32"/>
  <c r="P227" i="32"/>
  <c r="P435" i="32"/>
  <c r="P223" i="32"/>
  <c r="P44" i="32"/>
  <c r="P88" i="32"/>
  <c r="P134" i="32"/>
  <c r="P221" i="32"/>
  <c r="P203" i="32"/>
  <c r="P281" i="32"/>
  <c r="P560" i="32"/>
  <c r="P702" i="32"/>
  <c r="P745" i="32"/>
  <c r="P60" i="32"/>
  <c r="P31" i="32"/>
  <c r="P486" i="32"/>
  <c r="P120" i="32"/>
  <c r="P482" i="32"/>
  <c r="P474" i="32"/>
  <c r="P245" i="32"/>
  <c r="P277" i="32"/>
  <c r="P86" i="32"/>
  <c r="P171" i="32"/>
  <c r="P15" i="32"/>
  <c r="P111" i="32"/>
  <c r="P488" i="32"/>
  <c r="P239" i="32"/>
  <c r="P54" i="32"/>
  <c r="P92" i="32"/>
  <c r="P136" i="32"/>
  <c r="P301" i="32"/>
  <c r="P235" i="32"/>
  <c r="P313" i="32"/>
  <c r="P212" i="32"/>
  <c r="P184" i="32"/>
  <c r="P539" i="32"/>
  <c r="P516" i="32"/>
  <c r="P416" i="32"/>
  <c r="P550" i="32"/>
  <c r="P91" i="32"/>
  <c r="P77" i="32"/>
  <c r="P95" i="32"/>
  <c r="P321" i="32"/>
  <c r="P271" i="32"/>
  <c r="P56" i="32"/>
  <c r="P102" i="32"/>
  <c r="P140" i="32"/>
  <c r="P317" i="32"/>
  <c r="P315" i="32"/>
  <c r="P409" i="32"/>
  <c r="P226" i="32"/>
  <c r="P274" i="32"/>
  <c r="P247" i="32"/>
  <c r="P63" i="32"/>
  <c r="P351" i="32"/>
  <c r="P104" i="32"/>
  <c r="P150" i="32"/>
  <c r="P349" i="32"/>
  <c r="P331" i="32"/>
  <c r="P391" i="32"/>
  <c r="P268" i="32"/>
  <c r="P286" i="32"/>
  <c r="P43" i="32"/>
  <c r="P225" i="32"/>
  <c r="P291" i="32"/>
  <c r="P369" i="32"/>
  <c r="P367" i="32"/>
  <c r="P70" i="32"/>
  <c r="P108" i="32"/>
  <c r="P152" i="32"/>
  <c r="P429" i="32"/>
  <c r="P363" i="32"/>
  <c r="P407" i="32"/>
  <c r="P364" i="32"/>
  <c r="P322" i="32"/>
  <c r="P33" i="32"/>
  <c r="P157" i="32"/>
  <c r="P307" i="32"/>
  <c r="P454" i="32"/>
  <c r="P399" i="32"/>
  <c r="P72" i="32"/>
  <c r="P118" i="32"/>
  <c r="P156" i="32"/>
  <c r="P445" i="32"/>
  <c r="P443" i="32"/>
  <c r="P696" i="32"/>
  <c r="P372" i="32"/>
  <c r="P652" i="32"/>
  <c r="P25" i="32"/>
  <c r="P45" i="32"/>
  <c r="P141" i="32"/>
  <c r="P195" i="32"/>
  <c r="P47" i="32"/>
  <c r="P355" i="32"/>
  <c r="P520" i="32"/>
  <c r="P385" i="32"/>
  <c r="P616" i="32"/>
  <c r="P287" i="32"/>
  <c r="P415" i="32"/>
  <c r="P46" i="32"/>
  <c r="P62" i="32"/>
  <c r="P78" i="32"/>
  <c r="P94" i="32"/>
  <c r="P110" i="32"/>
  <c r="P126" i="32"/>
  <c r="P142" i="32"/>
  <c r="P158" i="32"/>
  <c r="P237" i="32"/>
  <c r="P365" i="32"/>
  <c r="P514" i="32"/>
  <c r="P251" i="32"/>
  <c r="P379" i="32"/>
  <c r="P612" i="32"/>
  <c r="P441" i="32"/>
  <c r="P582" i="32"/>
  <c r="P688" i="32"/>
  <c r="P280" i="32"/>
  <c r="P420" i="32"/>
  <c r="P216" i="32"/>
  <c r="P338" i="32"/>
  <c r="P521" i="32"/>
  <c r="P716" i="32"/>
  <c r="P600" i="32"/>
  <c r="P139" i="32"/>
  <c r="P39" i="32"/>
  <c r="P23" i="32"/>
  <c r="P13" i="32"/>
  <c r="P125" i="32"/>
  <c r="P159" i="32"/>
  <c r="P243" i="32"/>
  <c r="P371" i="32"/>
  <c r="P552" i="32"/>
  <c r="P401" i="32"/>
  <c r="P175" i="32"/>
  <c r="P303" i="32"/>
  <c r="P431" i="32"/>
  <c r="P48" i="32"/>
  <c r="P64" i="32"/>
  <c r="P80" i="32"/>
  <c r="P96" i="32"/>
  <c r="P112" i="32"/>
  <c r="P128" i="32"/>
  <c r="P144" i="32"/>
  <c r="P160" i="32"/>
  <c r="P253" i="32"/>
  <c r="P381" i="32"/>
  <c r="P546" i="32"/>
  <c r="P267" i="32"/>
  <c r="P395" i="32"/>
  <c r="P185" i="32"/>
  <c r="P648" i="32"/>
  <c r="P630" i="32"/>
  <c r="P704" i="32"/>
  <c r="P312" i="32"/>
  <c r="P436" i="32"/>
  <c r="P224" i="32"/>
  <c r="P386" i="32"/>
  <c r="P559" i="32"/>
  <c r="P768" i="32"/>
  <c r="P41" i="32"/>
  <c r="P405" i="32"/>
  <c r="P123" i="32"/>
  <c r="P37" i="32"/>
  <c r="P21" i="32"/>
  <c r="P137" i="32"/>
  <c r="P109" i="32"/>
  <c r="P143" i="32"/>
  <c r="P259" i="32"/>
  <c r="P387" i="32"/>
  <c r="P580" i="32"/>
  <c r="P417" i="32"/>
  <c r="P191" i="32"/>
  <c r="P319" i="32"/>
  <c r="P452" i="32"/>
  <c r="P50" i="32"/>
  <c r="P66" i="32"/>
  <c r="P82" i="32"/>
  <c r="P98" i="32"/>
  <c r="P114" i="32"/>
  <c r="P130" i="32"/>
  <c r="P146" i="32"/>
  <c r="P162" i="32"/>
  <c r="P269" i="32"/>
  <c r="P397" i="32"/>
  <c r="P568" i="32"/>
  <c r="P283" i="32"/>
  <c r="P411" i="32"/>
  <c r="P201" i="32"/>
  <c r="P279" i="32"/>
  <c r="P692" i="32"/>
  <c r="P178" i="32"/>
  <c r="P320" i="32"/>
  <c r="P510" i="32"/>
  <c r="P236" i="32"/>
  <c r="P390" i="32"/>
  <c r="P661" i="32"/>
  <c r="P934" i="32"/>
  <c r="P155" i="32"/>
  <c r="P293" i="32"/>
  <c r="P107" i="32"/>
  <c r="P35" i="32"/>
  <c r="P19" i="32"/>
  <c r="P389" i="32"/>
  <c r="P61" i="32"/>
  <c r="P127" i="32"/>
  <c r="P275" i="32"/>
  <c r="P403" i="32"/>
  <c r="P644" i="32"/>
  <c r="P433" i="32"/>
  <c r="P207" i="32"/>
  <c r="P335" i="32"/>
  <c r="P484" i="32"/>
  <c r="P52" i="32"/>
  <c r="P68" i="32"/>
  <c r="P84" i="32"/>
  <c r="P100" i="32"/>
  <c r="P116" i="32"/>
  <c r="P132" i="32"/>
  <c r="P148" i="32"/>
  <c r="P164" i="32"/>
  <c r="P285" i="32"/>
  <c r="P413" i="32"/>
  <c r="P632" i="32"/>
  <c r="P299" i="32"/>
  <c r="P427" i="32"/>
  <c r="P265" i="32"/>
  <c r="P311" i="32"/>
  <c r="P578" i="32"/>
  <c r="P208" i="32"/>
  <c r="P332" i="32"/>
  <c r="P526" i="32"/>
  <c r="P266" i="32"/>
  <c r="P418" i="32"/>
  <c r="P691" i="32"/>
  <c r="P887" i="32"/>
  <c r="P183" i="32"/>
  <c r="P59" i="32"/>
  <c r="P29" i="32"/>
  <c r="P93" i="32"/>
  <c r="P193" i="32"/>
  <c r="P257" i="32"/>
  <c r="P79" i="32"/>
  <c r="P323" i="32"/>
  <c r="P456" i="32"/>
  <c r="P353" i="32"/>
  <c r="P518" i="32"/>
  <c r="P255" i="32"/>
  <c r="P383" i="32"/>
  <c r="P596" i="32"/>
  <c r="P58" i="32"/>
  <c r="P74" i="32"/>
  <c r="P90" i="32"/>
  <c r="P106" i="32"/>
  <c r="P122" i="32"/>
  <c r="P138" i="32"/>
  <c r="P154" i="32"/>
  <c r="P205" i="32"/>
  <c r="P333" i="32"/>
  <c r="P450" i="32"/>
  <c r="P219" i="32"/>
  <c r="P347" i="32"/>
  <c r="P504" i="32"/>
  <c r="P393" i="32"/>
  <c r="P439" i="32"/>
  <c r="P512" i="32"/>
  <c r="P258" i="32"/>
  <c r="P384" i="32"/>
  <c r="P172" i="32"/>
  <c r="P318" i="32"/>
  <c r="P554" i="32"/>
  <c r="P893" i="32"/>
  <c r="P329" i="32"/>
  <c r="P470" i="32"/>
  <c r="P327" i="32"/>
  <c r="P500" i="32"/>
  <c r="P662" i="32"/>
  <c r="P658" i="32"/>
  <c r="P576" i="32"/>
  <c r="P182" i="32"/>
  <c r="P234" i="32"/>
  <c r="P288" i="32"/>
  <c r="P340" i="32"/>
  <c r="P388" i="32"/>
  <c r="P438" i="32"/>
  <c r="P606" i="32"/>
  <c r="P192" i="32"/>
  <c r="P244" i="32"/>
  <c r="P290" i="32"/>
  <c r="P342" i="32"/>
  <c r="P440" i="32"/>
  <c r="P650" i="32"/>
  <c r="P577" i="32"/>
  <c r="P783" i="32"/>
  <c r="P547" i="32"/>
  <c r="P1064" i="32"/>
  <c r="P217" i="32"/>
  <c r="P345" i="32"/>
  <c r="P502" i="32"/>
  <c r="P343" i="32"/>
  <c r="P564" i="32"/>
  <c r="P678" i="32"/>
  <c r="P674" i="32"/>
  <c r="P608" i="32"/>
  <c r="P190" i="32"/>
  <c r="P242" i="32"/>
  <c r="P292" i="32"/>
  <c r="P344" i="32"/>
  <c r="P396" i="32"/>
  <c r="P444" i="32"/>
  <c r="P638" i="32"/>
  <c r="P196" i="32"/>
  <c r="P248" i="32"/>
  <c r="P298" i="32"/>
  <c r="P350" i="32"/>
  <c r="P508" i="32"/>
  <c r="P682" i="32"/>
  <c r="P583" i="32"/>
  <c r="P795" i="32"/>
  <c r="P625" i="32"/>
  <c r="P1087" i="32"/>
  <c r="P233" i="32"/>
  <c r="P361" i="32"/>
  <c r="P534" i="32"/>
  <c r="P359" i="32"/>
  <c r="P628" i="32"/>
  <c r="P932" i="32"/>
  <c r="P964" i="32"/>
  <c r="P640" i="32"/>
  <c r="P194" i="32"/>
  <c r="P246" i="32"/>
  <c r="P300" i="32"/>
  <c r="P352" i="32"/>
  <c r="P404" i="32"/>
  <c r="P446" i="32"/>
  <c r="P654" i="32"/>
  <c r="P206" i="32"/>
  <c r="P256" i="32"/>
  <c r="P306" i="32"/>
  <c r="P354" i="32"/>
  <c r="P524" i="32"/>
  <c r="P471" i="32"/>
  <c r="P613" i="32"/>
  <c r="P835" i="32"/>
  <c r="P633" i="32"/>
  <c r="P1215" i="32"/>
  <c r="P249" i="32"/>
  <c r="P377" i="32"/>
  <c r="P584" i="32"/>
  <c r="P375" i="32"/>
  <c r="P680" i="32"/>
  <c r="P676" i="32"/>
  <c r="P448" i="32"/>
  <c r="P656" i="32"/>
  <c r="P200" i="32"/>
  <c r="P254" i="32"/>
  <c r="P308" i="32"/>
  <c r="P356" i="32"/>
  <c r="P408" i="32"/>
  <c r="P478" i="32"/>
  <c r="P686" i="32"/>
  <c r="P214" i="32"/>
  <c r="P260" i="32"/>
  <c r="P310" i="32"/>
  <c r="P374" i="32"/>
  <c r="P604" i="32"/>
  <c r="P483" i="32"/>
  <c r="P621" i="32"/>
  <c r="P845" i="32"/>
  <c r="P924" i="32"/>
  <c r="P297" i="32"/>
  <c r="P425" i="32"/>
  <c r="P295" i="32"/>
  <c r="P423" i="32"/>
  <c r="P614" i="32"/>
  <c r="P594" i="32"/>
  <c r="P528" i="32"/>
  <c r="P170" i="32"/>
  <c r="P222" i="32"/>
  <c r="P276" i="32"/>
  <c r="P324" i="32"/>
  <c r="P376" i="32"/>
  <c r="P428" i="32"/>
  <c r="P558" i="32"/>
  <c r="P180" i="32"/>
  <c r="P228" i="32"/>
  <c r="P278" i="32"/>
  <c r="P330" i="32"/>
  <c r="P410" i="32"/>
  <c r="P538" i="32"/>
  <c r="P533" i="32"/>
  <c r="P733" i="32"/>
  <c r="P457" i="32"/>
  <c r="P800" i="32"/>
  <c r="P532" i="32"/>
  <c r="P598" i="32"/>
  <c r="P660" i="32"/>
  <c r="P642" i="32"/>
  <c r="P496" i="32"/>
  <c r="P624" i="32"/>
  <c r="P174" i="32"/>
  <c r="P204" i="32"/>
  <c r="P238" i="32"/>
  <c r="P272" i="32"/>
  <c r="P304" i="32"/>
  <c r="P336" i="32"/>
  <c r="P368" i="32"/>
  <c r="P400" i="32"/>
  <c r="P432" i="32"/>
  <c r="P494" i="32"/>
  <c r="P622" i="32"/>
  <c r="P176" i="32"/>
  <c r="P210" i="32"/>
  <c r="P240" i="32"/>
  <c r="P270" i="32"/>
  <c r="P302" i="32"/>
  <c r="P334" i="32"/>
  <c r="P378" i="32"/>
  <c r="P460" i="32"/>
  <c r="P506" i="32"/>
  <c r="P475" i="32"/>
  <c r="P569" i="32"/>
  <c r="P665" i="32"/>
  <c r="P831" i="32"/>
  <c r="P469" i="32"/>
  <c r="P956" i="32"/>
  <c r="P1069" i="32"/>
  <c r="P664" i="32"/>
  <c r="P646" i="32"/>
  <c r="P948" i="32"/>
  <c r="P690" i="32"/>
  <c r="P544" i="32"/>
  <c r="P672" i="32"/>
  <c r="P186" i="32"/>
  <c r="P218" i="32"/>
  <c r="P250" i="32"/>
  <c r="P284" i="32"/>
  <c r="P316" i="32"/>
  <c r="P348" i="32"/>
  <c r="P380" i="32"/>
  <c r="P412" i="32"/>
  <c r="P442" i="32"/>
  <c r="P542" i="32"/>
  <c r="P670" i="32"/>
  <c r="P188" i="32"/>
  <c r="P220" i="32"/>
  <c r="P252" i="32"/>
  <c r="P282" i="32"/>
  <c r="P314" i="32"/>
  <c r="P346" i="32"/>
  <c r="P406" i="32"/>
  <c r="P588" i="32"/>
  <c r="P634" i="32"/>
  <c r="P515" i="32"/>
  <c r="P609" i="32"/>
  <c r="P737" i="32"/>
  <c r="P879" i="32"/>
  <c r="P561" i="32"/>
  <c r="P770" i="32"/>
  <c r="P468" i="32"/>
  <c r="P566" i="32"/>
  <c r="P694" i="32"/>
  <c r="P610" i="32"/>
  <c r="P464" i="32"/>
  <c r="P592" i="32"/>
  <c r="P166" i="32"/>
  <c r="P198" i="32"/>
  <c r="P230" i="32"/>
  <c r="P262" i="32"/>
  <c r="P296" i="32"/>
  <c r="P328" i="32"/>
  <c r="P360" i="32"/>
  <c r="P392" i="32"/>
  <c r="P424" i="32"/>
  <c r="P462" i="32"/>
  <c r="P590" i="32"/>
  <c r="P168" i="32"/>
  <c r="P202" i="32"/>
  <c r="P232" i="32"/>
  <c r="P264" i="32"/>
  <c r="P294" i="32"/>
  <c r="P326" i="32"/>
  <c r="P358" i="32"/>
  <c r="P422" i="32"/>
  <c r="P668" i="32"/>
  <c r="P698" i="32"/>
  <c r="P537" i="32"/>
  <c r="P631" i="32"/>
  <c r="P787" i="32"/>
  <c r="P451" i="32"/>
  <c r="P647" i="32"/>
  <c r="P1278" i="32"/>
  <c r="P709" i="32"/>
  <c r="P759" i="32"/>
  <c r="P809" i="32"/>
  <c r="P857" i="32"/>
  <c r="P907" i="32"/>
  <c r="P495" i="32"/>
  <c r="P581" i="32"/>
  <c r="P679" i="32"/>
  <c r="P730" i="32"/>
  <c r="P842" i="32"/>
  <c r="P1160" i="32"/>
  <c r="P1407" i="32"/>
  <c r="P362" i="32"/>
  <c r="P394" i="32"/>
  <c r="P426" i="32"/>
  <c r="P540" i="32"/>
  <c r="P684" i="32"/>
  <c r="P570" i="32"/>
  <c r="P449" i="32"/>
  <c r="P497" i="32"/>
  <c r="P541" i="32"/>
  <c r="P591" i="32"/>
  <c r="P639" i="32"/>
  <c r="P713" i="32"/>
  <c r="P761" i="32"/>
  <c r="P811" i="32"/>
  <c r="P859" i="32"/>
  <c r="P909" i="32"/>
  <c r="P499" i="32"/>
  <c r="P585" i="32"/>
  <c r="P687" i="32"/>
  <c r="P732" i="32"/>
  <c r="P844" i="32"/>
  <c r="P1162" i="32"/>
  <c r="P1413" i="32"/>
  <c r="P366" i="32"/>
  <c r="P398" i="32"/>
  <c r="P430" i="32"/>
  <c r="P556" i="32"/>
  <c r="P700" i="32"/>
  <c r="P586" i="32"/>
  <c r="P453" i="32"/>
  <c r="P503" i="32"/>
  <c r="P549" i="32"/>
  <c r="P595" i="32"/>
  <c r="P649" i="32"/>
  <c r="P717" i="32"/>
  <c r="P765" i="32"/>
  <c r="P815" i="32"/>
  <c r="P867" i="32"/>
  <c r="P915" i="32"/>
  <c r="P509" i="32"/>
  <c r="P605" i="32"/>
  <c r="P707" i="32"/>
  <c r="P744" i="32"/>
  <c r="P858" i="32"/>
  <c r="P1196" i="32"/>
  <c r="P1304" i="32"/>
  <c r="P370" i="32"/>
  <c r="P402" i="32"/>
  <c r="P434" i="32"/>
  <c r="P572" i="32"/>
  <c r="P458" i="32"/>
  <c r="P602" i="32"/>
  <c r="P463" i="32"/>
  <c r="P511" i="32"/>
  <c r="P553" i="32"/>
  <c r="P603" i="32"/>
  <c r="P653" i="32"/>
  <c r="P721" i="32"/>
  <c r="P769" i="32"/>
  <c r="P823" i="32"/>
  <c r="P871" i="32"/>
  <c r="P919" i="32"/>
  <c r="P517" i="32"/>
  <c r="P607" i="32"/>
  <c r="P779" i="32"/>
  <c r="P748" i="32"/>
  <c r="P882" i="32"/>
  <c r="P923" i="32"/>
  <c r="P382" i="32"/>
  <c r="P414" i="32"/>
  <c r="P476" i="32"/>
  <c r="P636" i="32"/>
  <c r="P522" i="32"/>
  <c r="P666" i="32"/>
  <c r="P479" i="32"/>
  <c r="P525" i="32"/>
  <c r="P573" i="32"/>
  <c r="P617" i="32"/>
  <c r="P685" i="32"/>
  <c r="P743" i="32"/>
  <c r="P793" i="32"/>
  <c r="P843" i="32"/>
  <c r="P891" i="32"/>
  <c r="P465" i="32"/>
  <c r="P555" i="32"/>
  <c r="P645" i="32"/>
  <c r="P712" i="32"/>
  <c r="P780" i="32"/>
  <c r="P1000" i="32"/>
  <c r="P1139" i="32"/>
  <c r="P1550" i="32"/>
  <c r="P812" i="32"/>
  <c r="P888" i="32"/>
  <c r="P1066" i="32"/>
  <c r="P941" i="32"/>
  <c r="P1243" i="32"/>
  <c r="P1564" i="32"/>
  <c r="P816" i="32"/>
  <c r="P904" i="32"/>
  <c r="P1096" i="32"/>
  <c r="P993" i="32"/>
  <c r="P1297" i="32"/>
  <c r="P1527" i="32"/>
  <c r="P824" i="32"/>
  <c r="P910" i="32"/>
  <c r="P1098" i="32"/>
  <c r="P995" i="32"/>
  <c r="P1305" i="32"/>
  <c r="P1631" i="32"/>
  <c r="P784" i="32"/>
  <c r="P860" i="32"/>
  <c r="P1002" i="32"/>
  <c r="P1214" i="32"/>
  <c r="P1141" i="32"/>
  <c r="P1306" i="32"/>
  <c r="P695" i="32"/>
  <c r="P725" i="32"/>
  <c r="P747" i="32"/>
  <c r="P773" i="32"/>
  <c r="P799" i="32"/>
  <c r="P825" i="32"/>
  <c r="P847" i="32"/>
  <c r="P873" i="32"/>
  <c r="P895" i="32"/>
  <c r="P921" i="32"/>
  <c r="P473" i="32"/>
  <c r="P523" i="32"/>
  <c r="P567" i="32"/>
  <c r="P611" i="32"/>
  <c r="P663" i="32"/>
  <c r="P928" i="32"/>
  <c r="P718" i="32"/>
  <c r="P752" i="32"/>
  <c r="P792" i="32"/>
  <c r="P828" i="32"/>
  <c r="P864" i="32"/>
  <c r="P912" i="32"/>
  <c r="P1018" i="32"/>
  <c r="P1128" i="32"/>
  <c r="P1230" i="32"/>
  <c r="P1013" i="32"/>
  <c r="P1159" i="32"/>
  <c r="P1307" i="32"/>
  <c r="P1350" i="32"/>
  <c r="P1639" i="32"/>
  <c r="P699" i="32"/>
  <c r="P727" i="32"/>
  <c r="P749" i="32"/>
  <c r="P777" i="32"/>
  <c r="P803" i="32"/>
  <c r="P827" i="32"/>
  <c r="P851" i="32"/>
  <c r="P875" i="32"/>
  <c r="P899" i="32"/>
  <c r="P930" i="32"/>
  <c r="P487" i="32"/>
  <c r="P527" i="32"/>
  <c r="P575" i="32"/>
  <c r="P615" i="32"/>
  <c r="P667" i="32"/>
  <c r="P942" i="32"/>
  <c r="P720" i="32"/>
  <c r="P754" i="32"/>
  <c r="P796" i="32"/>
  <c r="P832" i="32"/>
  <c r="P872" i="32"/>
  <c r="P922" i="32"/>
  <c r="P1032" i="32"/>
  <c r="P1130" i="32"/>
  <c r="P1232" i="32"/>
  <c r="P1031" i="32"/>
  <c r="P1179" i="32"/>
  <c r="P1343" i="32"/>
  <c r="P1440" i="32"/>
  <c r="P1918" i="32"/>
  <c r="P657" i="32"/>
  <c r="P703" i="32"/>
  <c r="P729" i="32"/>
  <c r="P757" i="32"/>
  <c r="P781" i="32"/>
  <c r="P807" i="32"/>
  <c r="P829" i="32"/>
  <c r="P855" i="32"/>
  <c r="P877" i="32"/>
  <c r="P903" i="32"/>
  <c r="P962" i="32"/>
  <c r="P491" i="32"/>
  <c r="P531" i="32"/>
  <c r="P579" i="32"/>
  <c r="P619" i="32"/>
  <c r="P671" i="32"/>
  <c r="P958" i="32"/>
  <c r="P728" i="32"/>
  <c r="P760" i="32"/>
  <c r="P798" i="32"/>
  <c r="P840" i="32"/>
  <c r="P878" i="32"/>
  <c r="P970" i="32"/>
  <c r="P1034" i="32"/>
  <c r="P1146" i="32"/>
  <c r="P1272" i="32"/>
  <c r="P1067" i="32"/>
  <c r="P1213" i="32"/>
  <c r="P1379" i="32"/>
  <c r="P1548" i="32"/>
  <c r="P681" i="32"/>
  <c r="P715" i="32"/>
  <c r="P741" i="32"/>
  <c r="P763" i="32"/>
  <c r="P791" i="32"/>
  <c r="P813" i="32"/>
  <c r="P839" i="32"/>
  <c r="P863" i="32"/>
  <c r="P889" i="32"/>
  <c r="P911" i="32"/>
  <c r="P461" i="32"/>
  <c r="P501" i="32"/>
  <c r="P551" i="32"/>
  <c r="P589" i="32"/>
  <c r="P641" i="32"/>
  <c r="P693" i="32"/>
  <c r="P708" i="32"/>
  <c r="P736" i="32"/>
  <c r="P776" i="32"/>
  <c r="P814" i="32"/>
  <c r="P856" i="32"/>
  <c r="P890" i="32"/>
  <c r="P978" i="32"/>
  <c r="P1082" i="32"/>
  <c r="P1194" i="32"/>
  <c r="P959" i="32"/>
  <c r="P1105" i="32"/>
  <c r="P1261" i="32"/>
  <c r="P1462" i="32"/>
  <c r="P1722" i="32"/>
  <c r="P655" i="32"/>
  <c r="P697" i="32"/>
  <c r="P940" i="32"/>
  <c r="P724" i="32"/>
  <c r="P750" i="32"/>
  <c r="P778" i="32"/>
  <c r="P808" i="32"/>
  <c r="P834" i="32"/>
  <c r="P862" i="32"/>
  <c r="P896" i="32"/>
  <c r="P1262" i="32"/>
  <c r="P1026" i="32"/>
  <c r="P1090" i="32"/>
  <c r="P1154" i="32"/>
  <c r="P1224" i="32"/>
  <c r="P949" i="32"/>
  <c r="P1023" i="32"/>
  <c r="P1095" i="32"/>
  <c r="P1169" i="32"/>
  <c r="P1249" i="32"/>
  <c r="P1333" i="32"/>
  <c r="P1417" i="32"/>
  <c r="P1368" i="32"/>
  <c r="P1644" i="32"/>
  <c r="P1645" i="32"/>
  <c r="P957" i="32"/>
  <c r="P1029" i="32"/>
  <c r="P1103" i="32"/>
  <c r="P1175" i="32"/>
  <c r="P1251" i="32"/>
  <c r="P1341" i="32"/>
  <c r="P1446" i="32"/>
  <c r="P1374" i="32"/>
  <c r="P1706" i="32"/>
  <c r="P1809" i="32"/>
  <c r="P986" i="32"/>
  <c r="P1050" i="32"/>
  <c r="P1114" i="32"/>
  <c r="P1178" i="32"/>
  <c r="P1250" i="32"/>
  <c r="P977" i="32"/>
  <c r="P1051" i="32"/>
  <c r="P1123" i="32"/>
  <c r="P1197" i="32"/>
  <c r="P1267" i="32"/>
  <c r="P1371" i="32"/>
  <c r="P1492" i="32"/>
  <c r="P1456" i="32"/>
  <c r="P1471" i="32"/>
  <c r="P1884" i="32"/>
  <c r="P467" i="32"/>
  <c r="P507" i="32"/>
  <c r="P545" i="32"/>
  <c r="P587" i="32"/>
  <c r="P627" i="32"/>
  <c r="P673" i="32"/>
  <c r="P711" i="32"/>
  <c r="P731" i="32"/>
  <c r="P753" i="32"/>
  <c r="P775" i="32"/>
  <c r="P797" i="32"/>
  <c r="P819" i="32"/>
  <c r="P841" i="32"/>
  <c r="P861" i="32"/>
  <c r="P883" i="32"/>
  <c r="P905" i="32"/>
  <c r="P946" i="32"/>
  <c r="P481" i="32"/>
  <c r="P519" i="32"/>
  <c r="P557" i="32"/>
  <c r="P597" i="32"/>
  <c r="P637" i="32"/>
  <c r="P675" i="32"/>
  <c r="P960" i="32"/>
  <c r="P714" i="32"/>
  <c r="P734" i="32"/>
  <c r="P764" i="32"/>
  <c r="P794" i="32"/>
  <c r="P818" i="32"/>
  <c r="P848" i="32"/>
  <c r="P880" i="32"/>
  <c r="P914" i="32"/>
  <c r="P994" i="32"/>
  <c r="P1058" i="32"/>
  <c r="P1122" i="32"/>
  <c r="P1186" i="32"/>
  <c r="P1260" i="32"/>
  <c r="P987" i="32"/>
  <c r="P1059" i="32"/>
  <c r="P1133" i="32"/>
  <c r="P1205" i="32"/>
  <c r="P1269" i="32"/>
  <c r="P1377" i="32"/>
  <c r="P1302" i="32"/>
  <c r="P1680" i="32"/>
  <c r="P1487" i="32"/>
  <c r="P492" i="32"/>
  <c r="P620" i="32"/>
  <c r="P490" i="32"/>
  <c r="P618" i="32"/>
  <c r="P459" i="32"/>
  <c r="P493" i="32"/>
  <c r="P529" i="32"/>
  <c r="P563" i="32"/>
  <c r="P599" i="32"/>
  <c r="P635" i="32"/>
  <c r="P669" i="32"/>
  <c r="P701" i="32"/>
  <c r="P719" i="32"/>
  <c r="P735" i="32"/>
  <c r="P751" i="32"/>
  <c r="P767" i="32"/>
  <c r="P785" i="32"/>
  <c r="P801" i="32"/>
  <c r="P817" i="32"/>
  <c r="P833" i="32"/>
  <c r="P849" i="32"/>
  <c r="P865" i="32"/>
  <c r="P881" i="32"/>
  <c r="P897" i="32"/>
  <c r="P913" i="32"/>
  <c r="P447" i="32"/>
  <c r="P477" i="32"/>
  <c r="P505" i="32"/>
  <c r="P535" i="32"/>
  <c r="P565" i="32"/>
  <c r="P593" i="32"/>
  <c r="P623" i="32"/>
  <c r="P651" i="32"/>
  <c r="P683" i="32"/>
  <c r="P944" i="32"/>
  <c r="P706" i="32"/>
  <c r="P722" i="32"/>
  <c r="P738" i="32"/>
  <c r="P762" i="32"/>
  <c r="P782" i="32"/>
  <c r="P802" i="32"/>
  <c r="P826" i="32"/>
  <c r="P846" i="32"/>
  <c r="P866" i="32"/>
  <c r="P894" i="32"/>
  <c r="P920" i="32"/>
  <c r="P972" i="32"/>
  <c r="P1004" i="32"/>
  <c r="P1036" i="32"/>
  <c r="P1068" i="32"/>
  <c r="P1100" i="32"/>
  <c r="P1132" i="32"/>
  <c r="P1164" i="32"/>
  <c r="P1198" i="32"/>
  <c r="P1234" i="32"/>
  <c r="P925" i="32"/>
  <c r="P961" i="32"/>
  <c r="P997" i="32"/>
  <c r="P1035" i="32"/>
  <c r="P1071" i="32"/>
  <c r="P1107" i="32"/>
  <c r="P1143" i="32"/>
  <c r="P1181" i="32"/>
  <c r="P1217" i="32"/>
  <c r="P1253" i="32"/>
  <c r="P1273" i="32"/>
  <c r="P1309" i="32"/>
  <c r="P1345" i="32"/>
  <c r="P1381" i="32"/>
  <c r="P1419" i="32"/>
  <c r="P1508" i="32"/>
  <c r="P1320" i="32"/>
  <c r="P1376" i="32"/>
  <c r="P1696" i="32"/>
  <c r="P1594" i="32"/>
  <c r="P1738" i="32"/>
  <c r="P1531" i="32"/>
  <c r="P1681" i="32"/>
  <c r="P1850" i="32"/>
  <c r="P1010" i="32"/>
  <c r="P1042" i="32"/>
  <c r="P1074" i="32"/>
  <c r="P1106" i="32"/>
  <c r="P1138" i="32"/>
  <c r="P1170" i="32"/>
  <c r="P1206" i="32"/>
  <c r="P1242" i="32"/>
  <c r="P931" i="32"/>
  <c r="P967" i="32"/>
  <c r="P1005" i="32"/>
  <c r="P1041" i="32"/>
  <c r="P1077" i="32"/>
  <c r="P1115" i="32"/>
  <c r="P1151" i="32"/>
  <c r="P1187" i="32"/>
  <c r="P1223" i="32"/>
  <c r="P1268" i="32"/>
  <c r="P1279" i="32"/>
  <c r="P1315" i="32"/>
  <c r="P1353" i="32"/>
  <c r="P1389" i="32"/>
  <c r="P1433" i="32"/>
  <c r="P1442" i="32"/>
  <c r="P1324" i="32"/>
  <c r="P1394" i="32"/>
  <c r="P1712" i="32"/>
  <c r="P1596" i="32"/>
  <c r="P1684" i="32"/>
  <c r="P1533" i="32"/>
  <c r="P1689" i="32"/>
  <c r="P1929" i="32"/>
  <c r="P643" i="32"/>
  <c r="P677" i="32"/>
  <c r="P705" i="32"/>
  <c r="P723" i="32"/>
  <c r="P739" i="32"/>
  <c r="P755" i="32"/>
  <c r="P771" i="32"/>
  <c r="P789" i="32"/>
  <c r="P805" i="32"/>
  <c r="P821" i="32"/>
  <c r="P837" i="32"/>
  <c r="P853" i="32"/>
  <c r="P869" i="32"/>
  <c r="P885" i="32"/>
  <c r="P901" i="32"/>
  <c r="P917" i="32"/>
  <c r="P455" i="32"/>
  <c r="P485" i="32"/>
  <c r="P513" i="32"/>
  <c r="P543" i="32"/>
  <c r="P571" i="32"/>
  <c r="P601" i="32"/>
  <c r="P629" i="32"/>
  <c r="P659" i="32"/>
  <c r="P689" i="32"/>
  <c r="P926" i="32"/>
  <c r="P710" i="32"/>
  <c r="P726" i="32"/>
  <c r="P746" i="32"/>
  <c r="P766" i="32"/>
  <c r="P786" i="32"/>
  <c r="P810" i="32"/>
  <c r="P830" i="32"/>
  <c r="P850" i="32"/>
  <c r="P874" i="32"/>
  <c r="P898" i="32"/>
  <c r="P954" i="32"/>
  <c r="P984" i="32"/>
  <c r="P1016" i="32"/>
  <c r="P1048" i="32"/>
  <c r="P1080" i="32"/>
  <c r="P1112" i="32"/>
  <c r="P1144" i="32"/>
  <c r="P1176" i="32"/>
  <c r="P1212" i="32"/>
  <c r="P1248" i="32"/>
  <c r="P939" i="32"/>
  <c r="P975" i="32"/>
  <c r="P1011" i="32"/>
  <c r="P1047" i="32"/>
  <c r="P1085" i="32"/>
  <c r="P1121" i="32"/>
  <c r="P1157" i="32"/>
  <c r="P1195" i="32"/>
  <c r="P1231" i="32"/>
  <c r="P1280" i="32"/>
  <c r="P1285" i="32"/>
  <c r="P1323" i="32"/>
  <c r="P1359" i="32"/>
  <c r="P1395" i="32"/>
  <c r="P1435" i="32"/>
  <c r="P1284" i="32"/>
  <c r="P1328" i="32"/>
  <c r="P1396" i="32"/>
  <c r="P1756" i="32"/>
  <c r="P1598" i="32"/>
  <c r="P1748" i="32"/>
  <c r="P1567" i="32"/>
  <c r="P1697" i="32"/>
  <c r="P357" i="32"/>
  <c r="P1233" i="32"/>
  <c r="P1450" i="32"/>
  <c r="P1289" i="32"/>
  <c r="P1325" i="32"/>
  <c r="P1361" i="32"/>
  <c r="P1397" i="32"/>
  <c r="P1437" i="32"/>
  <c r="P1286" i="32"/>
  <c r="P1344" i="32"/>
  <c r="P1398" i="32"/>
  <c r="P1772" i="32"/>
  <c r="P1628" i="32"/>
  <c r="P1780" i="32"/>
  <c r="P1583" i="32"/>
  <c r="P1769" i="32"/>
  <c r="P97" i="32"/>
  <c r="P906" i="32"/>
  <c r="P936" i="32"/>
  <c r="P988" i="32"/>
  <c r="P1020" i="32"/>
  <c r="P1052" i="32"/>
  <c r="P1084" i="32"/>
  <c r="P1116" i="32"/>
  <c r="P1148" i="32"/>
  <c r="P1180" i="32"/>
  <c r="P1216" i="32"/>
  <c r="P1254" i="32"/>
  <c r="P943" i="32"/>
  <c r="P979" i="32"/>
  <c r="P1015" i="32"/>
  <c r="P1053" i="32"/>
  <c r="P1089" i="32"/>
  <c r="P1125" i="32"/>
  <c r="P1163" i="32"/>
  <c r="P1199" i="32"/>
  <c r="P1235" i="32"/>
  <c r="P1466" i="32"/>
  <c r="P1291" i="32"/>
  <c r="P1327" i="32"/>
  <c r="P1363" i="32"/>
  <c r="P1401" i="32"/>
  <c r="P1678" i="32"/>
  <c r="P1288" i="32"/>
  <c r="P1348" i="32"/>
  <c r="P1426" i="32"/>
  <c r="P1788" i="32"/>
  <c r="P1642" i="32"/>
  <c r="P1469" i="32"/>
  <c r="P1591" i="32"/>
  <c r="P1777" i="32"/>
  <c r="P740" i="32"/>
  <c r="P756" i="32"/>
  <c r="P772" i="32"/>
  <c r="P788" i="32"/>
  <c r="P804" i="32"/>
  <c r="P820" i="32"/>
  <c r="P836" i="32"/>
  <c r="P852" i="32"/>
  <c r="P868" i="32"/>
  <c r="P884" i="32"/>
  <c r="P900" i="32"/>
  <c r="P916" i="32"/>
  <c r="P952" i="32"/>
  <c r="P974" i="32"/>
  <c r="P990" i="32"/>
  <c r="P1006" i="32"/>
  <c r="P1022" i="32"/>
  <c r="P1038" i="32"/>
  <c r="P1054" i="32"/>
  <c r="P1070" i="32"/>
  <c r="P1086" i="32"/>
  <c r="P1102" i="32"/>
  <c r="P1118" i="32"/>
  <c r="P1134" i="32"/>
  <c r="P1150" i="32"/>
  <c r="P1166" i="32"/>
  <c r="P1182" i="32"/>
  <c r="P1200" i="32"/>
  <c r="P1218" i="32"/>
  <c r="P1238" i="32"/>
  <c r="P1256" i="32"/>
  <c r="P927" i="32"/>
  <c r="P945" i="32"/>
  <c r="P963" i="32"/>
  <c r="P981" i="32"/>
  <c r="P999" i="32"/>
  <c r="P1019" i="32"/>
  <c r="P1037" i="32"/>
  <c r="P1055" i="32"/>
  <c r="P1073" i="32"/>
  <c r="P1091" i="32"/>
  <c r="P1109" i="32"/>
  <c r="P1127" i="32"/>
  <c r="P1147" i="32"/>
  <c r="P1165" i="32"/>
  <c r="P1183" i="32"/>
  <c r="P1201" i="32"/>
  <c r="P1219" i="32"/>
  <c r="P1237" i="32"/>
  <c r="P1255" i="32"/>
  <c r="P1498" i="32"/>
  <c r="P1275" i="32"/>
  <c r="P1293" i="32"/>
  <c r="P1311" i="32"/>
  <c r="P1329" i="32"/>
  <c r="P1347" i="32"/>
  <c r="P1365" i="32"/>
  <c r="P1385" i="32"/>
  <c r="P1403" i="32"/>
  <c r="P1421" i="32"/>
  <c r="P1439" i="32"/>
  <c r="P1478" i="32"/>
  <c r="P1458" i="32"/>
  <c r="P1290" i="32"/>
  <c r="P1310" i="32"/>
  <c r="P1330" i="32"/>
  <c r="P1352" i="32"/>
  <c r="P1378" i="32"/>
  <c r="P1400" i="32"/>
  <c r="P1472" i="32"/>
  <c r="P1694" i="32"/>
  <c r="P1804" i="32"/>
  <c r="P1566" i="32"/>
  <c r="P1600" i="32"/>
  <c r="P1646" i="32"/>
  <c r="P1720" i="32"/>
  <c r="P1796" i="32"/>
  <c r="P1495" i="32"/>
  <c r="P1535" i="32"/>
  <c r="P1595" i="32"/>
  <c r="P1663" i="32"/>
  <c r="P1705" i="32"/>
  <c r="P1817" i="32"/>
  <c r="P1978" i="32"/>
  <c r="P163" i="32"/>
  <c r="P742" i="32"/>
  <c r="P758" i="32"/>
  <c r="P774" i="32"/>
  <c r="P790" i="32"/>
  <c r="P806" i="32"/>
  <c r="P822" i="32"/>
  <c r="P838" i="32"/>
  <c r="P854" i="32"/>
  <c r="P870" i="32"/>
  <c r="P886" i="32"/>
  <c r="P902" i="32"/>
  <c r="P918" i="32"/>
  <c r="P968" i="32"/>
  <c r="P976" i="32"/>
  <c r="P992" i="32"/>
  <c r="P1008" i="32"/>
  <c r="P1024" i="32"/>
  <c r="P1040" i="32"/>
  <c r="P1056" i="32"/>
  <c r="P1072" i="32"/>
  <c r="P1088" i="32"/>
  <c r="P1104" i="32"/>
  <c r="P1120" i="32"/>
  <c r="P1136" i="32"/>
  <c r="P1152" i="32"/>
  <c r="P1168" i="32"/>
  <c r="P1184" i="32"/>
  <c r="P1202" i="32"/>
  <c r="P1222" i="32"/>
  <c r="P1240" i="32"/>
  <c r="P1258" i="32"/>
  <c r="P929" i="32"/>
  <c r="P947" i="32"/>
  <c r="P965" i="32"/>
  <c r="P983" i="32"/>
  <c r="P1003" i="32"/>
  <c r="P1021" i="32"/>
  <c r="P1039" i="32"/>
  <c r="P1057" i="32"/>
  <c r="P1075" i="32"/>
  <c r="P1093" i="32"/>
  <c r="P1111" i="32"/>
  <c r="P1131" i="32"/>
  <c r="P1149" i="32"/>
  <c r="P1167" i="32"/>
  <c r="P1185" i="32"/>
  <c r="P1203" i="32"/>
  <c r="P1221" i="32"/>
  <c r="P1239" i="32"/>
  <c r="P1259" i="32"/>
  <c r="P1514" i="32"/>
  <c r="P1277" i="32"/>
  <c r="P1295" i="32"/>
  <c r="P1313" i="32"/>
  <c r="P1331" i="32"/>
  <c r="P1349" i="32"/>
  <c r="P1369" i="32"/>
  <c r="P1387" i="32"/>
  <c r="P1405" i="32"/>
  <c r="P1423" i="32"/>
  <c r="P1448" i="32"/>
  <c r="P1494" i="32"/>
  <c r="P1474" i="32"/>
  <c r="P1294" i="32"/>
  <c r="P1312" i="32"/>
  <c r="P1332" i="32"/>
  <c r="P1358" i="32"/>
  <c r="P1380" i="32"/>
  <c r="P1412" i="32"/>
  <c r="P1488" i="32"/>
  <c r="P1710" i="32"/>
  <c r="P1820" i="32"/>
  <c r="P1568" i="32"/>
  <c r="P1614" i="32"/>
  <c r="P1648" i="32"/>
  <c r="P1784" i="32"/>
  <c r="P1812" i="32"/>
  <c r="P1499" i="32"/>
  <c r="P1551" i="32"/>
  <c r="P1597" i="32"/>
  <c r="P1671" i="32"/>
  <c r="P1713" i="32"/>
  <c r="P1846" i="32"/>
  <c r="P1865" i="32"/>
  <c r="P42" i="32"/>
  <c r="P1425" i="32"/>
  <c r="P1464" i="32"/>
  <c r="P1510" i="32"/>
  <c r="P1506" i="32"/>
  <c r="P1296" i="32"/>
  <c r="P1314" i="32"/>
  <c r="P1334" i="32"/>
  <c r="P1360" i="32"/>
  <c r="P1382" i="32"/>
  <c r="P1414" i="32"/>
  <c r="P1470" i="32"/>
  <c r="P1726" i="32"/>
  <c r="P1536" i="32"/>
  <c r="P1570" i="32"/>
  <c r="P1616" i="32"/>
  <c r="P1650" i="32"/>
  <c r="P1816" i="32"/>
  <c r="P1455" i="32"/>
  <c r="P1501" i="32"/>
  <c r="P1559" i="32"/>
  <c r="P1599" i="32"/>
  <c r="P1698" i="32"/>
  <c r="P1745" i="32"/>
  <c r="P1910" i="32"/>
  <c r="P1881" i="32"/>
  <c r="P26" i="32"/>
  <c r="P950" i="32"/>
  <c r="P980" i="32"/>
  <c r="P996" i="32"/>
  <c r="P1012" i="32"/>
  <c r="P1028" i="32"/>
  <c r="P1044" i="32"/>
  <c r="P1060" i="32"/>
  <c r="P1076" i="32"/>
  <c r="P1092" i="32"/>
  <c r="P1108" i="32"/>
  <c r="P1124" i="32"/>
  <c r="P1140" i="32"/>
  <c r="P1156" i="32"/>
  <c r="P1172" i="32"/>
  <c r="P1190" i="32"/>
  <c r="P1208" i="32"/>
  <c r="P1226" i="32"/>
  <c r="P1244" i="32"/>
  <c r="P1276" i="32"/>
  <c r="P933" i="32"/>
  <c r="P951" i="32"/>
  <c r="P971" i="32"/>
  <c r="P989" i="32"/>
  <c r="P1007" i="32"/>
  <c r="P1025" i="32"/>
  <c r="P1043" i="32"/>
  <c r="P1061" i="32"/>
  <c r="P1079" i="32"/>
  <c r="P1099" i="32"/>
  <c r="P1117" i="32"/>
  <c r="P1135" i="32"/>
  <c r="P1153" i="32"/>
  <c r="P1171" i="32"/>
  <c r="P1189" i="32"/>
  <c r="P1207" i="32"/>
  <c r="P1227" i="32"/>
  <c r="P1245" i="32"/>
  <c r="P1266" i="32"/>
  <c r="P1263" i="32"/>
  <c r="P1281" i="32"/>
  <c r="P1299" i="32"/>
  <c r="P1317" i="32"/>
  <c r="P1337" i="32"/>
  <c r="P1355" i="32"/>
  <c r="P1373" i="32"/>
  <c r="P1391" i="32"/>
  <c r="P1409" i="32"/>
  <c r="P1427" i="32"/>
  <c r="P1480" i="32"/>
  <c r="P1460" i="32"/>
  <c r="P1522" i="32"/>
  <c r="P1298" i="32"/>
  <c r="P1316" i="32"/>
  <c r="P1336" i="32"/>
  <c r="P1362" i="32"/>
  <c r="P1384" i="32"/>
  <c r="P1422" i="32"/>
  <c r="P1452" i="32"/>
  <c r="P1790" i="32"/>
  <c r="P1538" i="32"/>
  <c r="P1578" i="32"/>
  <c r="P1618" i="32"/>
  <c r="P1666" i="32"/>
  <c r="P1686" i="32"/>
  <c r="P1463" i="32"/>
  <c r="P1503" i="32"/>
  <c r="P1563" i="32"/>
  <c r="P1623" i="32"/>
  <c r="P1714" i="32"/>
  <c r="P1753" i="32"/>
  <c r="P1974" i="32"/>
  <c r="P1897" i="32"/>
  <c r="P273" i="32"/>
  <c r="P876" i="32"/>
  <c r="P892" i="32"/>
  <c r="P908" i="32"/>
  <c r="P938" i="32"/>
  <c r="P966" i="32"/>
  <c r="P982" i="32"/>
  <c r="P998" i="32"/>
  <c r="P1014" i="32"/>
  <c r="P1030" i="32"/>
  <c r="P1046" i="32"/>
  <c r="P1062" i="32"/>
  <c r="P1078" i="32"/>
  <c r="P1094" i="32"/>
  <c r="P1110" i="32"/>
  <c r="P1126" i="32"/>
  <c r="P1142" i="32"/>
  <c r="P1158" i="32"/>
  <c r="P1174" i="32"/>
  <c r="P1192" i="32"/>
  <c r="P1210" i="32"/>
  <c r="P1228" i="32"/>
  <c r="P1246" i="32"/>
  <c r="P1274" i="32"/>
  <c r="P935" i="32"/>
  <c r="P955" i="32"/>
  <c r="P973" i="32"/>
  <c r="P991" i="32"/>
  <c r="P1009" i="32"/>
  <c r="P1027" i="32"/>
  <c r="P1045" i="32"/>
  <c r="P1063" i="32"/>
  <c r="P1083" i="32"/>
  <c r="P1101" i="32"/>
  <c r="P1119" i="32"/>
  <c r="P1137" i="32"/>
  <c r="P1155" i="32"/>
  <c r="P1173" i="32"/>
  <c r="P1191" i="32"/>
  <c r="P1211" i="32"/>
  <c r="P1229" i="32"/>
  <c r="P1247" i="32"/>
  <c r="P1264" i="32"/>
  <c r="P1265" i="32"/>
  <c r="P1283" i="32"/>
  <c r="P1301" i="32"/>
  <c r="P1321" i="32"/>
  <c r="P1339" i="32"/>
  <c r="P1357" i="32"/>
  <c r="P1375" i="32"/>
  <c r="P1393" i="32"/>
  <c r="P1411" i="32"/>
  <c r="P1429" i="32"/>
  <c r="P1512" i="32"/>
  <c r="P1476" i="32"/>
  <c r="P1282" i="32"/>
  <c r="P1300" i="32"/>
  <c r="P1318" i="32"/>
  <c r="P1342" i="32"/>
  <c r="P1364" i="32"/>
  <c r="P1392" i="32"/>
  <c r="P1424" i="32"/>
  <c r="P1516" i="32"/>
  <c r="P1806" i="32"/>
  <c r="P1546" i="32"/>
  <c r="P1586" i="32"/>
  <c r="P1626" i="32"/>
  <c r="P1674" i="32"/>
  <c r="P1702" i="32"/>
  <c r="P1467" i="32"/>
  <c r="P1519" i="32"/>
  <c r="P1565" i="32"/>
  <c r="P1629" i="32"/>
  <c r="P1778" i="32"/>
  <c r="P1761" i="32"/>
  <c r="P1952" i="32"/>
  <c r="P1913" i="32"/>
  <c r="P1406" i="32"/>
  <c r="P1428" i="32"/>
  <c r="P1486" i="32"/>
  <c r="P1728" i="32"/>
  <c r="P1822" i="32"/>
  <c r="P1530" i="32"/>
  <c r="P1552" i="32"/>
  <c r="P1580" i="32"/>
  <c r="P1602" i="32"/>
  <c r="P1630" i="32"/>
  <c r="P1658" i="32"/>
  <c r="P1802" i="32"/>
  <c r="P1766" i="32"/>
  <c r="P1447" i="32"/>
  <c r="P1479" i="32"/>
  <c r="P1511" i="32"/>
  <c r="P1543" i="32"/>
  <c r="P1575" i="32"/>
  <c r="P1607" i="32"/>
  <c r="P1647" i="32"/>
  <c r="P1848" i="32"/>
  <c r="P1721" i="32"/>
  <c r="P1785" i="32"/>
  <c r="P1924" i="32"/>
  <c r="P1998" i="32"/>
  <c r="P1945" i="32"/>
  <c r="P325" i="32"/>
  <c r="P1408" i="32"/>
  <c r="P1430" i="32"/>
  <c r="P1502" i="32"/>
  <c r="P1792" i="32"/>
  <c r="P1676" i="32"/>
  <c r="P1532" i="32"/>
  <c r="P1554" i="32"/>
  <c r="P1582" i="32"/>
  <c r="P1610" i="32"/>
  <c r="P1632" i="32"/>
  <c r="P1662" i="32"/>
  <c r="P1688" i="32"/>
  <c r="P1798" i="32"/>
  <c r="P1451" i="32"/>
  <c r="P1483" i="32"/>
  <c r="P1515" i="32"/>
  <c r="P1547" i="32"/>
  <c r="P1579" i="32"/>
  <c r="P1613" i="32"/>
  <c r="P1655" i="32"/>
  <c r="P1912" i="32"/>
  <c r="P1729" i="32"/>
  <c r="P1793" i="32"/>
  <c r="P1874" i="32"/>
  <c r="P1833" i="32"/>
  <c r="P1961" i="32"/>
  <c r="P133" i="32"/>
  <c r="P1188" i="32"/>
  <c r="P1204" i="32"/>
  <c r="P1220" i="32"/>
  <c r="P1236" i="32"/>
  <c r="P1252" i="32"/>
  <c r="P1270" i="32"/>
  <c r="P937" i="32"/>
  <c r="P953" i="32"/>
  <c r="P969" i="32"/>
  <c r="P985" i="32"/>
  <c r="P1001" i="32"/>
  <c r="P1017" i="32"/>
  <c r="P1033" i="32"/>
  <c r="P1049" i="32"/>
  <c r="P1065" i="32"/>
  <c r="P1081" i="32"/>
  <c r="P1097" i="32"/>
  <c r="P1113" i="32"/>
  <c r="P1129" i="32"/>
  <c r="P1145" i="32"/>
  <c r="P1161" i="32"/>
  <c r="P1177" i="32"/>
  <c r="P1193" i="32"/>
  <c r="P1209" i="32"/>
  <c r="P1225" i="32"/>
  <c r="P1241" i="32"/>
  <c r="P1257" i="32"/>
  <c r="P1482" i="32"/>
  <c r="P1271" i="32"/>
  <c r="P1287" i="32"/>
  <c r="P1303" i="32"/>
  <c r="P1319" i="32"/>
  <c r="P1335" i="32"/>
  <c r="P1351" i="32"/>
  <c r="P1367" i="32"/>
  <c r="P1383" i="32"/>
  <c r="P1399" i="32"/>
  <c r="P1415" i="32"/>
  <c r="P1431" i="32"/>
  <c r="P1496" i="32"/>
  <c r="P1444" i="32"/>
  <c r="P1490" i="32"/>
  <c r="P1292" i="32"/>
  <c r="P1308" i="32"/>
  <c r="P1326" i="32"/>
  <c r="P1346" i="32"/>
  <c r="P1366" i="32"/>
  <c r="P1390" i="32"/>
  <c r="P1410" i="32"/>
  <c r="P1438" i="32"/>
  <c r="P1518" i="32"/>
  <c r="P1808" i="32"/>
  <c r="P1692" i="32"/>
  <c r="P1534" i="32"/>
  <c r="P1562" i="32"/>
  <c r="P1584" i="32"/>
  <c r="P1612" i="32"/>
  <c r="P1634" i="32"/>
  <c r="P1664" i="32"/>
  <c r="P1704" i="32"/>
  <c r="P1814" i="32"/>
  <c r="P1453" i="32"/>
  <c r="P1485" i="32"/>
  <c r="P1517" i="32"/>
  <c r="P1549" i="32"/>
  <c r="P1581" i="32"/>
  <c r="P1615" i="32"/>
  <c r="P1661" i="32"/>
  <c r="P1976" i="32"/>
  <c r="P1737" i="32"/>
  <c r="P1801" i="32"/>
  <c r="P1824" i="32"/>
  <c r="P1849" i="32"/>
  <c r="P1977" i="32"/>
  <c r="P437" i="32"/>
  <c r="P119" i="32"/>
  <c r="P1611" i="32"/>
  <c r="P1627" i="32"/>
  <c r="P1643" i="32"/>
  <c r="P1659" i="32"/>
  <c r="P1682" i="32"/>
  <c r="P1810" i="32"/>
  <c r="P1944" i="32"/>
  <c r="P1685" i="32"/>
  <c r="P1701" i="32"/>
  <c r="P1717" i="32"/>
  <c r="P1733" i="32"/>
  <c r="P1749" i="32"/>
  <c r="P1765" i="32"/>
  <c r="P1781" i="32"/>
  <c r="P1797" i="32"/>
  <c r="P1813" i="32"/>
  <c r="P1878" i="32"/>
  <c r="P1828" i="32"/>
  <c r="P1956" i="32"/>
  <c r="P1906" i="32"/>
  <c r="P1856" i="32"/>
  <c r="P1984" i="32"/>
  <c r="P1950" i="32"/>
  <c r="P1916" i="32"/>
  <c r="P1882" i="32"/>
  <c r="P1997" i="32"/>
  <c r="P1991" i="32"/>
  <c r="P1837" i="32"/>
  <c r="P1853" i="32"/>
  <c r="P1869" i="32"/>
  <c r="P1885" i="32"/>
  <c r="P1901" i="32"/>
  <c r="P1917" i="32"/>
  <c r="P1933" i="32"/>
  <c r="P1949" i="32"/>
  <c r="P1965" i="32"/>
  <c r="P1981" i="32"/>
  <c r="P229" i="32"/>
  <c r="P65" i="32"/>
  <c r="P131" i="32"/>
  <c r="P38" i="32"/>
  <c r="P22" i="32"/>
  <c r="P261" i="32"/>
  <c r="P101" i="32"/>
  <c r="P263" i="32"/>
  <c r="P87" i="32"/>
  <c r="P153" i="32"/>
  <c r="P1832" i="32"/>
  <c r="P1960" i="32"/>
  <c r="P1687" i="32"/>
  <c r="P1703" i="32"/>
  <c r="P1719" i="32"/>
  <c r="P1735" i="32"/>
  <c r="P1751" i="32"/>
  <c r="P1767" i="32"/>
  <c r="P1783" i="32"/>
  <c r="P1799" i="32"/>
  <c r="P1815" i="32"/>
  <c r="P1894" i="32"/>
  <c r="P1844" i="32"/>
  <c r="P1972" i="32"/>
  <c r="P1922" i="32"/>
  <c r="P1872" i="32"/>
  <c r="P1838" i="32"/>
  <c r="P1966" i="32"/>
  <c r="P1932" i="32"/>
  <c r="P1898" i="32"/>
  <c r="P1999" i="32"/>
  <c r="P1823" i="32"/>
  <c r="P1839" i="32"/>
  <c r="P1855" i="32"/>
  <c r="P1871" i="32"/>
  <c r="P1887" i="32"/>
  <c r="P1903" i="32"/>
  <c r="P1919" i="32"/>
  <c r="P1935" i="32"/>
  <c r="P1951" i="32"/>
  <c r="P1967" i="32"/>
  <c r="P1983" i="32"/>
  <c r="P197" i="32"/>
  <c r="P49" i="32"/>
  <c r="P115" i="32"/>
  <c r="P36" i="32"/>
  <c r="P20" i="32"/>
  <c r="P241" i="32"/>
  <c r="P85" i="32"/>
  <c r="P211" i="32"/>
  <c r="P71" i="32"/>
  <c r="P121" i="32"/>
  <c r="P1860" i="32"/>
  <c r="P1988" i="32"/>
  <c r="P1938" i="32"/>
  <c r="P1888" i="32"/>
  <c r="P1854" i="32"/>
  <c r="P1982" i="32"/>
  <c r="P1948" i="32"/>
  <c r="P1914" i="32"/>
  <c r="P2001" i="32"/>
  <c r="P1825" i="32"/>
  <c r="P1841" i="32"/>
  <c r="P1857" i="32"/>
  <c r="P1873" i="32"/>
  <c r="P1889" i="32"/>
  <c r="P1905" i="32"/>
  <c r="P1921" i="32"/>
  <c r="P1937" i="32"/>
  <c r="P1953" i="32"/>
  <c r="P1969" i="32"/>
  <c r="P1985" i="32"/>
  <c r="P161" i="32"/>
  <c r="P530" i="32"/>
  <c r="P99" i="32"/>
  <c r="P34" i="32"/>
  <c r="P18" i="32"/>
  <c r="P209" i="32"/>
  <c r="P69" i="32"/>
  <c r="P179" i="32"/>
  <c r="P55" i="32"/>
  <c r="P57" i="32"/>
  <c r="P1416" i="32"/>
  <c r="P1432" i="32"/>
  <c r="P1504" i="32"/>
  <c r="P1468" i="32"/>
  <c r="P1744" i="32"/>
  <c r="P1742" i="32"/>
  <c r="P1708" i="32"/>
  <c r="P1524" i="32"/>
  <c r="P1540" i="32"/>
  <c r="P1556" i="32"/>
  <c r="P1572" i="32"/>
  <c r="P1588" i="32"/>
  <c r="P1604" i="32"/>
  <c r="P1620" i="32"/>
  <c r="P1636" i="32"/>
  <c r="P1652" i="32"/>
  <c r="P1668" i="32"/>
  <c r="P1754" i="32"/>
  <c r="P1736" i="32"/>
  <c r="P1718" i="32"/>
  <c r="P1700" i="32"/>
  <c r="P1441" i="32"/>
  <c r="P1457" i="32"/>
  <c r="P1473" i="32"/>
  <c r="P1489" i="32"/>
  <c r="P1505" i="32"/>
  <c r="P1521" i="32"/>
  <c r="P1537" i="32"/>
  <c r="P1553" i="32"/>
  <c r="P1569" i="32"/>
  <c r="P1585" i="32"/>
  <c r="P1601" i="32"/>
  <c r="P1617" i="32"/>
  <c r="P1633" i="32"/>
  <c r="P1649" i="32"/>
  <c r="P1665" i="32"/>
  <c r="P1730" i="32"/>
  <c r="P1864" i="32"/>
  <c r="P1675" i="32"/>
  <c r="P1691" i="32"/>
  <c r="P1707" i="32"/>
  <c r="P1723" i="32"/>
  <c r="P1739" i="32"/>
  <c r="P1755" i="32"/>
  <c r="P1771" i="32"/>
  <c r="P1787" i="32"/>
  <c r="P1803" i="32"/>
  <c r="P1819" i="32"/>
  <c r="P1926" i="32"/>
  <c r="P1876" i="32"/>
  <c r="P1826" i="32"/>
  <c r="P1954" i="32"/>
  <c r="P1904" i="32"/>
  <c r="P1870" i="32"/>
  <c r="P1836" i="32"/>
  <c r="P1964" i="32"/>
  <c r="P1930" i="32"/>
  <c r="P1995" i="32"/>
  <c r="P1827" i="32"/>
  <c r="P1843" i="32"/>
  <c r="P1859" i="32"/>
  <c r="P1875" i="32"/>
  <c r="P1891" i="32"/>
  <c r="P1907" i="32"/>
  <c r="P1923" i="32"/>
  <c r="P1939" i="32"/>
  <c r="P1955" i="32"/>
  <c r="P1971" i="32"/>
  <c r="P1987" i="32"/>
  <c r="P145" i="32"/>
  <c r="P341" i="32"/>
  <c r="P83" i="32"/>
  <c r="P32" i="32"/>
  <c r="P16" i="32"/>
  <c r="P177" i="32"/>
  <c r="P53" i="32"/>
  <c r="P167" i="32"/>
  <c r="P181" i="32"/>
  <c r="P89" i="32"/>
  <c r="P1322" i="32"/>
  <c r="P1338" i="32"/>
  <c r="P1354" i="32"/>
  <c r="P1370" i="32"/>
  <c r="P1386" i="32"/>
  <c r="P1402" i="32"/>
  <c r="P1418" i="32"/>
  <c r="P1434" i="32"/>
  <c r="P1520" i="32"/>
  <c r="P1484" i="32"/>
  <c r="P1760" i="32"/>
  <c r="P1758" i="32"/>
  <c r="P1724" i="32"/>
  <c r="P1526" i="32"/>
  <c r="P1542" i="32"/>
  <c r="P1558" i="32"/>
  <c r="P1574" i="32"/>
  <c r="P1590" i="32"/>
  <c r="P1606" i="32"/>
  <c r="P1622" i="32"/>
  <c r="P1638" i="32"/>
  <c r="P1654" i="32"/>
  <c r="P1670" i="32"/>
  <c r="P1770" i="32"/>
  <c r="P1752" i="32"/>
  <c r="P1734" i="32"/>
  <c r="P1716" i="32"/>
  <c r="P1443" i="32"/>
  <c r="P1459" i="32"/>
  <c r="P1475" i="32"/>
  <c r="P1491" i="32"/>
  <c r="P1507" i="32"/>
  <c r="P1523" i="32"/>
  <c r="P1539" i="32"/>
  <c r="P1555" i="32"/>
  <c r="P1571" i="32"/>
  <c r="P1587" i="32"/>
  <c r="P1603" i="32"/>
  <c r="P1619" i="32"/>
  <c r="P1635" i="32"/>
  <c r="P1651" i="32"/>
  <c r="P1667" i="32"/>
  <c r="P1746" i="32"/>
  <c r="P1880" i="32"/>
  <c r="P1677" i="32"/>
  <c r="P1693" i="32"/>
  <c r="P1709" i="32"/>
  <c r="P1725" i="32"/>
  <c r="P1741" i="32"/>
  <c r="P1757" i="32"/>
  <c r="P1773" i="32"/>
  <c r="P1789" i="32"/>
  <c r="P1805" i="32"/>
  <c r="P1821" i="32"/>
  <c r="P1942" i="32"/>
  <c r="P1892" i="32"/>
  <c r="P1842" i="32"/>
  <c r="P1970" i="32"/>
  <c r="P1920" i="32"/>
  <c r="P1886" i="32"/>
  <c r="P1852" i="32"/>
  <c r="P1980" i="32"/>
  <c r="P1946" i="32"/>
  <c r="P1993" i="32"/>
  <c r="P1829" i="32"/>
  <c r="P1845" i="32"/>
  <c r="P1861" i="32"/>
  <c r="P1877" i="32"/>
  <c r="P1893" i="32"/>
  <c r="P1909" i="32"/>
  <c r="P1925" i="32"/>
  <c r="P1941" i="32"/>
  <c r="P1957" i="32"/>
  <c r="P1973" i="32"/>
  <c r="P1989" i="32"/>
  <c r="P129" i="32"/>
  <c r="P231" i="32"/>
  <c r="P67" i="32"/>
  <c r="P30" i="32"/>
  <c r="P14" i="32"/>
  <c r="P165" i="32"/>
  <c r="P169" i="32"/>
  <c r="P151" i="32"/>
  <c r="P105" i="32"/>
  <c r="P73" i="32"/>
  <c r="P1340" i="32"/>
  <c r="P1356" i="32"/>
  <c r="P1372" i="32"/>
  <c r="P1388" i="32"/>
  <c r="P1404" i="32"/>
  <c r="P1420" i="32"/>
  <c r="P1436" i="32"/>
  <c r="P1454" i="32"/>
  <c r="P1500" i="32"/>
  <c r="P1776" i="32"/>
  <c r="P1774" i="32"/>
  <c r="P1740" i="32"/>
  <c r="P1528" i="32"/>
  <c r="P1544" i="32"/>
  <c r="P1560" i="32"/>
  <c r="P1576" i="32"/>
  <c r="P1592" i="32"/>
  <c r="P1608" i="32"/>
  <c r="P1624" i="32"/>
  <c r="P1640" i="32"/>
  <c r="P1656" i="32"/>
  <c r="P1672" i="32"/>
  <c r="P1786" i="32"/>
  <c r="P1768" i="32"/>
  <c r="P1750" i="32"/>
  <c r="P1732" i="32"/>
  <c r="P1445" i="32"/>
  <c r="P1461" i="32"/>
  <c r="P1477" i="32"/>
  <c r="P1493" i="32"/>
  <c r="P1509" i="32"/>
  <c r="P1525" i="32"/>
  <c r="P1541" i="32"/>
  <c r="P1557" i="32"/>
  <c r="P1573" i="32"/>
  <c r="P1589" i="32"/>
  <c r="P1605" i="32"/>
  <c r="P1621" i="32"/>
  <c r="P1637" i="32"/>
  <c r="P1653" i="32"/>
  <c r="P1669" i="32"/>
  <c r="P1762" i="32"/>
  <c r="P1896" i="32"/>
  <c r="P1679" i="32"/>
  <c r="P1695" i="32"/>
  <c r="P1711" i="32"/>
  <c r="P1727" i="32"/>
  <c r="P1743" i="32"/>
  <c r="P1759" i="32"/>
  <c r="P1775" i="32"/>
  <c r="P1791" i="32"/>
  <c r="P1807" i="32"/>
  <c r="P1830" i="32"/>
  <c r="P1958" i="32"/>
  <c r="P1908" i="32"/>
  <c r="P1858" i="32"/>
  <c r="P1986" i="32"/>
  <c r="P1936" i="32"/>
  <c r="P1902" i="32"/>
  <c r="P1868" i="32"/>
  <c r="P1834" i="32"/>
  <c r="P1962" i="32"/>
  <c r="P1996" i="32"/>
  <c r="P1831" i="32"/>
  <c r="P1847" i="32"/>
  <c r="P1863" i="32"/>
  <c r="P1879" i="32"/>
  <c r="P1895" i="32"/>
  <c r="P1911" i="32"/>
  <c r="P1927" i="32"/>
  <c r="P1943" i="32"/>
  <c r="P1959" i="32"/>
  <c r="P1975" i="32"/>
  <c r="P1994" i="32"/>
  <c r="P113" i="32"/>
  <c r="P199" i="32"/>
  <c r="P51" i="32"/>
  <c r="P28" i="32"/>
  <c r="P498" i="32"/>
  <c r="P149" i="32"/>
  <c r="P466" i="32"/>
  <c r="P135" i="32"/>
  <c r="P421" i="32"/>
  <c r="P1660" i="32"/>
  <c r="P1690" i="32"/>
  <c r="P1818" i="32"/>
  <c r="P1800" i="32"/>
  <c r="P1782" i="32"/>
  <c r="P1764" i="32"/>
  <c r="P1449" i="32"/>
  <c r="P1465" i="32"/>
  <c r="P1481" i="32"/>
  <c r="P1497" i="32"/>
  <c r="P1513" i="32"/>
  <c r="P1529" i="32"/>
  <c r="P1545" i="32"/>
  <c r="P1561" i="32"/>
  <c r="P1577" i="32"/>
  <c r="P1593" i="32"/>
  <c r="P1609" i="32"/>
  <c r="P1625" i="32"/>
  <c r="P1641" i="32"/>
  <c r="P1657" i="32"/>
  <c r="P1673" i="32"/>
  <c r="P1794" i="32"/>
  <c r="P1928" i="32"/>
  <c r="P1683" i="32"/>
  <c r="P1699" i="32"/>
  <c r="P1715" i="32"/>
  <c r="P1731" i="32"/>
  <c r="P1747" i="32"/>
  <c r="P1763" i="32"/>
  <c r="P1779" i="32"/>
  <c r="P1795" i="32"/>
  <c r="P1811" i="32"/>
  <c r="P1862" i="32"/>
  <c r="P1990" i="32"/>
  <c r="P1940" i="32"/>
  <c r="P1890" i="32"/>
  <c r="P1840" i="32"/>
  <c r="P1968" i="32"/>
  <c r="P1934" i="32"/>
  <c r="P1900" i="32"/>
  <c r="P1866" i="32"/>
  <c r="P1992" i="32"/>
  <c r="P2000" i="32"/>
  <c r="P1835" i="32"/>
  <c r="P1851" i="32"/>
  <c r="P1867" i="32"/>
  <c r="P1883" i="32"/>
  <c r="P1899" i="32"/>
  <c r="P1915" i="32"/>
  <c r="P1931" i="32"/>
  <c r="P1947" i="32"/>
  <c r="P1963" i="32"/>
  <c r="P1979" i="32"/>
  <c r="P305" i="32"/>
  <c r="P81" i="32"/>
  <c r="P147" i="32"/>
  <c r="P40" i="32"/>
  <c r="P24" i="32"/>
  <c r="P289" i="32"/>
  <c r="P117" i="32"/>
  <c r="P309" i="32"/>
  <c r="P103" i="32"/>
  <c r="P213" i="32"/>
  <c r="H146" i="4" l="1"/>
  <c r="H148" i="4" s="1"/>
  <c r="D146" i="4"/>
  <c r="D148" i="4" s="1"/>
  <c r="H124" i="4"/>
  <c r="B124" i="4"/>
  <c r="G113" i="4"/>
  <c r="F98" i="4"/>
  <c r="E97" i="4"/>
  <c r="E111" i="4" s="1"/>
  <c r="C96" i="4"/>
  <c r="A96" i="4"/>
  <c r="C95" i="4"/>
  <c r="A95" i="4"/>
  <c r="C94" i="4"/>
  <c r="A94" i="4"/>
  <c r="C93" i="4"/>
  <c r="A93" i="4"/>
  <c r="C92" i="4"/>
  <c r="A92" i="4"/>
  <c r="C91" i="4"/>
  <c r="A91" i="4"/>
  <c r="C90" i="4"/>
  <c r="A90" i="4"/>
  <c r="C89" i="4"/>
  <c r="A89" i="4"/>
  <c r="C88" i="4"/>
  <c r="A88" i="4"/>
  <c r="C87" i="4"/>
  <c r="A87" i="4"/>
  <c r="C86" i="4"/>
  <c r="A86" i="4"/>
  <c r="C85" i="4"/>
  <c r="A85" i="4"/>
  <c r="C84" i="4"/>
  <c r="A84" i="4"/>
  <c r="C83" i="4"/>
  <c r="A83" i="4"/>
  <c r="C82" i="4"/>
  <c r="A82" i="4"/>
  <c r="C81" i="4"/>
  <c r="A81" i="4"/>
  <c r="C80" i="4"/>
  <c r="A80" i="4"/>
  <c r="C79" i="4"/>
  <c r="A79" i="4"/>
  <c r="C78" i="4"/>
  <c r="A78" i="4"/>
  <c r="C77" i="4"/>
  <c r="A77" i="4"/>
  <c r="C76" i="4"/>
  <c r="A76" i="4"/>
  <c r="C75" i="4"/>
  <c r="A75" i="4"/>
  <c r="C74" i="4"/>
  <c r="A74" i="4"/>
  <c r="C73" i="4"/>
  <c r="A73" i="4"/>
  <c r="C72" i="4"/>
  <c r="A72" i="4"/>
  <c r="C71" i="4"/>
  <c r="A71" i="4"/>
  <c r="C70" i="4"/>
  <c r="A70" i="4"/>
  <c r="C69" i="4"/>
  <c r="A69" i="4"/>
  <c r="C68" i="4"/>
  <c r="A68" i="4"/>
  <c r="C67" i="4"/>
  <c r="A67" i="4"/>
  <c r="B56" i="4"/>
  <c r="B55" i="4"/>
  <c r="B54" i="4"/>
  <c r="B52" i="4"/>
  <c r="A51" i="4"/>
  <c r="G51" i="4" s="1"/>
  <c r="C64" i="4" s="1"/>
  <c r="A99" i="4" s="1"/>
  <c r="K47" i="4"/>
  <c r="H47" i="4"/>
  <c r="K46" i="4"/>
  <c r="H46" i="4"/>
  <c r="K45" i="4"/>
  <c r="H45" i="4"/>
  <c r="K44" i="4"/>
  <c r="H44" i="4"/>
  <c r="K43" i="4"/>
  <c r="H43" i="4"/>
  <c r="K42" i="4"/>
  <c r="H42" i="4"/>
  <c r="K41" i="4"/>
  <c r="H41" i="4"/>
  <c r="K40" i="4"/>
  <c r="H40" i="4"/>
  <c r="K39" i="4"/>
  <c r="H39" i="4"/>
  <c r="K38" i="4"/>
  <c r="H38" i="4"/>
  <c r="K37" i="4"/>
  <c r="H37" i="4"/>
  <c r="K36" i="4"/>
  <c r="H36" i="4"/>
  <c r="K35" i="4"/>
  <c r="H35" i="4"/>
  <c r="K34" i="4"/>
  <c r="H34" i="4"/>
  <c r="K33" i="4"/>
  <c r="H33" i="4"/>
  <c r="K32" i="4"/>
  <c r="H32" i="4"/>
  <c r="K31" i="4"/>
  <c r="H31" i="4"/>
  <c r="K30" i="4"/>
  <c r="H30" i="4"/>
  <c r="K29" i="4"/>
  <c r="H29" i="4"/>
  <c r="K28" i="4"/>
  <c r="H28" i="4"/>
  <c r="K27" i="4"/>
  <c r="H27" i="4"/>
  <c r="K26" i="4"/>
  <c r="H26" i="4"/>
  <c r="K25" i="4"/>
  <c r="H25" i="4"/>
  <c r="K24" i="4"/>
  <c r="H24" i="4"/>
  <c r="K23" i="4"/>
  <c r="H23" i="4"/>
  <c r="K22" i="4"/>
  <c r="H22" i="4"/>
  <c r="K21" i="4"/>
  <c r="H21" i="4"/>
  <c r="K20" i="4"/>
  <c r="H20" i="4"/>
  <c r="K19" i="4"/>
  <c r="H19" i="4"/>
  <c r="K18" i="4"/>
  <c r="H18" i="4"/>
  <c r="C12" i="4"/>
  <c r="C51" i="4" s="1"/>
  <c r="H149" i="4" l="1"/>
  <c r="G115" i="4"/>
  <c r="D149" i="4"/>
  <c r="E5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Regis DANIELO CNF</author>
    <author>Frederic PERREUX 721</author>
  </authors>
  <commentList>
    <comment ref="G6" authorId="0" shapeId="0" xr:uid="{00000000-0006-0000-0000-000001000000}">
      <text>
        <r>
          <rPr>
            <sz val="8"/>
            <color indexed="81"/>
            <rFont val="Tahoma"/>
            <family val="2"/>
          </rPr>
          <t>Le numéro de dossier</t>
        </r>
        <r>
          <rPr>
            <b/>
            <sz val="8"/>
            <color indexed="81"/>
            <rFont val="Tahoma"/>
            <family val="2"/>
          </rPr>
          <t xml:space="preserve"> </t>
        </r>
        <r>
          <rPr>
            <sz val="8"/>
            <color indexed="81"/>
            <rFont val="Tahoma"/>
            <family val="2"/>
          </rPr>
          <t>est précisé dans les correspondances de votre caf. Il est à enregistrer sur 9 caractères.</t>
        </r>
        <r>
          <rPr>
            <b/>
            <sz val="8"/>
            <color indexed="81"/>
            <rFont val="Tahoma"/>
            <family val="2"/>
          </rPr>
          <t xml:space="preserve">
</t>
        </r>
        <r>
          <rPr>
            <sz val="8"/>
            <color indexed="81"/>
            <rFont val="Tahoma"/>
            <family val="2"/>
          </rPr>
          <t xml:space="preserve">
</t>
        </r>
      </text>
    </comment>
    <comment ref="E12" authorId="0" shapeId="0" xr:uid="{00000000-0006-0000-0000-000002000000}">
      <text>
        <r>
          <rPr>
            <sz val="8"/>
            <color indexed="81"/>
            <rFont val="Tahoma"/>
            <family val="2"/>
          </rPr>
          <t>Le taux de régime général conventionné ou son mode de calcul est précisé dans la convention avec la Caf.</t>
        </r>
      </text>
    </comment>
    <comment ref="A16" authorId="0" shapeId="0" xr:uid="{00000000-0006-0000-0000-000003000000}">
      <text>
        <r>
          <rPr>
            <b/>
            <sz val="8"/>
            <color indexed="81"/>
            <rFont val="Tahoma"/>
            <family val="2"/>
          </rPr>
          <t xml:space="preserve">Le lieu d’implantation d’un ALSH </t>
        </r>
        <r>
          <rPr>
            <sz val="8"/>
            <color indexed="81"/>
            <rFont val="Tahoma"/>
            <family val="2"/>
          </rPr>
          <t xml:space="preserve">est le lieu où :
 - sont inscrits et/ou accueillis les enfants
 - est recensée la fréquentation (entrées / sorties) 
 - collectée et contrôlée la présence effective des enfants
 - peuvent se dérouler des activités (mais ce n’est pas une obligation)
Par défaut il y a au moins un lieu d’implantation par service. Il porte un nom et une adresse.
 Les lieux d’implantation seront précisés dans la convention de financement.
</t>
        </r>
      </text>
    </comment>
    <comment ref="C64" authorId="0" shapeId="0" xr:uid="{00000000-0006-0000-0000-000004000000}">
      <text>
        <r>
          <rPr>
            <b/>
            <sz val="8"/>
            <color indexed="81"/>
            <rFont val="Tahoma"/>
            <family val="2"/>
          </rPr>
          <t>Regis DANIELO CNF:</t>
        </r>
        <r>
          <rPr>
            <sz val="8"/>
            <color indexed="81"/>
            <rFont val="Tahoma"/>
            <family val="2"/>
          </rPr>
          <t xml:space="preserve">
Nombre de lieux d'implantation</t>
        </r>
      </text>
    </comment>
    <comment ref="A111" authorId="1" shapeId="0" xr:uid="{00000000-0006-0000-0000-000005000000}">
      <text>
        <r>
          <rPr>
            <sz val="9"/>
            <color indexed="81"/>
            <rFont val="Tahoma"/>
            <family val="2"/>
          </rPr>
          <t>Nombre total d’enfants accueillis au moins une fois dans l’année, quel que soit le temps d’accueil réalisé. Même si l’enfant est accueilli sur plusieurs périodes d’accueil, ne le comptabiliser qu’une fois</t>
        </r>
      </text>
    </comment>
    <comment ref="B113" authorId="1" shapeId="0" xr:uid="{00000000-0006-0000-0000-000006000000}">
      <text>
        <r>
          <rPr>
            <sz val="9"/>
            <color indexed="81"/>
            <rFont val="Tahoma"/>
            <family val="2"/>
          </rPr>
          <t>Nombre total d’enfants en situation de handicap, bénéficiaires de l'allocation d'éducation de l'enfant handicapé (AEEH), ou à défaut d’un projet d’accueil individualisé (PAI) lié au handicap, accueillis au moins une fois à l’accueil dans l’année entre le 01/01 et le 31/12. Même si l’enfant est accueilli sur plusieurs périodes d’accueil, ne le comptabiliser qu’une fois.</t>
        </r>
      </text>
    </comment>
    <comment ref="B115" authorId="1" shapeId="0" xr:uid="{00000000-0006-0000-0000-000007000000}">
      <text>
        <r>
          <rPr>
            <sz val="9"/>
            <color indexed="81"/>
            <rFont val="Tahoma"/>
            <family val="2"/>
          </rPr>
          <t>Nombre d’heures réalisées pendant lesquelles des enfants en situation de handicap, bénéficiaires de l’Allocation d’Education de l’Enfant Handicapé (AEEH) ou à défaut d’un Projet d’Accueil Individualisé (PAI) lié au handicap, ont été accueillis.</t>
        </r>
      </text>
    </comment>
    <comment ref="B117" authorId="1" shapeId="0" xr:uid="{00000000-0006-0000-0000-000008000000}">
      <text>
        <r>
          <rPr>
            <sz val="9"/>
            <color indexed="81"/>
            <rFont val="Tahoma"/>
            <family val="2"/>
          </rPr>
          <t>Nombre d’heures facturées pendant lesquelles des enfants en situation de handicap, bénéficiaires de l’Allocation d’Education de l’Enfant Handicapé (AEEH) ou à défaut d’un Projet d’Accueil Individualisé (PAI) lié au handicap, ont été accueillis.</t>
        </r>
      </text>
    </comment>
  </commentList>
</comments>
</file>

<file path=xl/sharedStrings.xml><?xml version="1.0" encoding="utf-8"?>
<sst xmlns="http://schemas.openxmlformats.org/spreadsheetml/2006/main" count="304" uniqueCount="277">
  <si>
    <t>GESTIONNAIRE</t>
  </si>
  <si>
    <t>Lieux d'implantation</t>
  </si>
  <si>
    <t>TOTAUX</t>
  </si>
  <si>
    <t>DOSSIER N°</t>
  </si>
  <si>
    <t>Code Insee de la commune</t>
  </si>
  <si>
    <t>Adresse</t>
  </si>
  <si>
    <t>Commune</t>
  </si>
  <si>
    <t>Code Insee commune</t>
  </si>
  <si>
    <t>Total lieux d'implantation</t>
  </si>
  <si>
    <t>Sur la commune de l'équipement</t>
  </si>
  <si>
    <t>Sur des communes autres que celle de l'équipement</t>
  </si>
  <si>
    <t>REALISES</t>
  </si>
  <si>
    <t>A COMPLETER AVANT DE TRANSMETTRE A LA CAF</t>
  </si>
  <si>
    <t xml:space="preserve"> (NOM et Prénom)</t>
  </si>
  <si>
    <t>(Maire, Président, autre à préciser*)</t>
  </si>
  <si>
    <t xml:space="preserve">Je soussigné </t>
  </si>
  <si>
    <t xml:space="preserve">en qualité de </t>
  </si>
  <si>
    <t xml:space="preserve">                certifie l'exactitude des informations communiquées</t>
  </si>
  <si>
    <t>Date :</t>
  </si>
  <si>
    <t xml:space="preserve"> cachet et signature de la personne habilitée</t>
  </si>
  <si>
    <t>DECLARATION PAR LIEU D'IMPLANTATION</t>
  </si>
  <si>
    <t>Code postal</t>
  </si>
  <si>
    <t>LIEUX D'IMPLANTATION</t>
  </si>
  <si>
    <t>Nombre de communes différentes dans le dossier</t>
  </si>
  <si>
    <t>Taux RG conventionné</t>
  </si>
  <si>
    <t xml:space="preserve">la Commune </t>
  </si>
  <si>
    <t>de l'EPCI</t>
  </si>
  <si>
    <t xml:space="preserve">de l'association </t>
  </si>
  <si>
    <t>de la fédération</t>
  </si>
  <si>
    <t>du CCAS</t>
  </si>
  <si>
    <t>du CE</t>
  </si>
  <si>
    <t>N° dossier</t>
  </si>
  <si>
    <t>Année</t>
  </si>
  <si>
    <t>Gestionnaire</t>
  </si>
  <si>
    <t>Structure</t>
  </si>
  <si>
    <t>Nature de l'aide</t>
  </si>
  <si>
    <t>Type de pièce</t>
  </si>
  <si>
    <t>PS ALSH</t>
  </si>
  <si>
    <t>ALSH ACCUEIL JEUNES</t>
  </si>
  <si>
    <t>Commentaires :</t>
  </si>
  <si>
    <t>TOTAL DES ACTES POUR L'ANNEE</t>
  </si>
  <si>
    <t>Communes</t>
  </si>
  <si>
    <t>NB LIEUX D'IMPLANTATION</t>
  </si>
  <si>
    <t>EQPT/SERVICE</t>
  </si>
  <si>
    <t>Code Postal de la commune de l'équipement/service</t>
  </si>
  <si>
    <t>COMMUNE EQPT/SERVICE</t>
  </si>
  <si>
    <t>Compte n°</t>
  </si>
  <si>
    <t>Compte de charges</t>
  </si>
  <si>
    <t>Montant</t>
  </si>
  <si>
    <t>Compte de produits</t>
  </si>
  <si>
    <t>Achats</t>
  </si>
  <si>
    <t>Prestation de service reçue de la Caf</t>
  </si>
  <si>
    <t>Services extérieurs</t>
  </si>
  <si>
    <t>Fonds d’accompagnement Caf</t>
  </si>
  <si>
    <t>Autres services extérieurs</t>
  </si>
  <si>
    <t>Aide spécifique</t>
  </si>
  <si>
    <t>63A</t>
  </si>
  <si>
    <t>Impôts et taxes liés aux frais de personnel</t>
  </si>
  <si>
    <t>Participations familiales (ou participations des usagers) non déductibles de la PS</t>
  </si>
  <si>
    <t>63B</t>
  </si>
  <si>
    <t>Autres impôts et taxes</t>
  </si>
  <si>
    <t>Produits des activités annexes</t>
  </si>
  <si>
    <t>Frais de personnel</t>
  </si>
  <si>
    <t>Subventions et prestations de service versées par l’Etat</t>
  </si>
  <si>
    <t>Subventions et prestations de service régionales</t>
  </si>
  <si>
    <t>Subventions et prestations de service départementales</t>
  </si>
  <si>
    <t>Subventions et prestations de service communales</t>
  </si>
  <si>
    <t>Subvention exploitation et prestations versées par des organismes nationaux (dont PS MSA, SNCF)</t>
  </si>
  <si>
    <t xml:space="preserve">Subvention exploitation Caf </t>
  </si>
  <si>
    <t>Subventions et prestations de services des EPCI (intercommunalité)</t>
  </si>
  <si>
    <t>Subventions et prestations de services versées par une entreprise</t>
  </si>
  <si>
    <t>Subventions et prestations de services versées par une autre entité publique</t>
  </si>
  <si>
    <t>Autres charges de gestion courante</t>
  </si>
  <si>
    <t>Autres produits de gestion courante</t>
  </si>
  <si>
    <t>Charges financières</t>
  </si>
  <si>
    <t>Produits financiers</t>
  </si>
  <si>
    <t>Charges exceptionnelles</t>
  </si>
  <si>
    <t>Produits exceptionnels</t>
  </si>
  <si>
    <t>Dotations aux amortissements, Dépréciations et Provisions</t>
  </si>
  <si>
    <t>Reprise sur amortissement,  Dépréciations et des Provisions</t>
  </si>
  <si>
    <t>Impôts sur les bénéfices</t>
  </si>
  <si>
    <t>Transfert de charges</t>
  </si>
  <si>
    <t>TOTAL</t>
  </si>
  <si>
    <t>Contributions volontaires</t>
  </si>
  <si>
    <t>Contrepartie des contributions volontaires</t>
  </si>
  <si>
    <t>TOTAL GENERAL</t>
  </si>
  <si>
    <t>EXCEDENT</t>
  </si>
  <si>
    <t>DEFICIT</t>
  </si>
  <si>
    <t>Dont nombre d'enfants en situation de handicap bénéficiaires de l'AEEH ou d'un PAI lié au handicap</t>
  </si>
  <si>
    <t>Formulaire national REEL</t>
  </si>
  <si>
    <r>
      <t xml:space="preserve">Nombre d’heures </t>
    </r>
    <r>
      <rPr>
        <b/>
        <sz val="8"/>
        <color indexed="8"/>
        <rFont val="Verdana"/>
        <family val="2"/>
      </rPr>
      <t>facturées</t>
    </r>
    <r>
      <rPr>
        <sz val="8"/>
        <color indexed="8"/>
        <rFont val="Verdana"/>
        <family val="2"/>
      </rPr>
      <t xml:space="preserve"> par des enfants en situation de handicap bénéficiaires de l’AEEH ou d’un PAI lié au handicap</t>
    </r>
  </si>
  <si>
    <t>DONNEES D'ACTIVITE</t>
  </si>
  <si>
    <t>DONNEES FINANCIERES - COMPTE DE RESULTAT</t>
  </si>
  <si>
    <t>AUTRES DONNEES D'ACTIVITE</t>
  </si>
  <si>
    <r>
      <t xml:space="preserve">Nombre d’heures </t>
    </r>
    <r>
      <rPr>
        <b/>
        <sz val="9"/>
        <color indexed="8"/>
        <rFont val="Verdana"/>
        <family val="2"/>
      </rPr>
      <t>réalisées</t>
    </r>
    <r>
      <rPr>
        <sz val="9"/>
        <color indexed="8"/>
        <rFont val="Verdana"/>
        <family val="2"/>
      </rPr>
      <t xml:space="preserve"> par des enfants en situation de handicap bénéficiaires de l’AEEH ou d’un PAI lié au handicap</t>
    </r>
  </si>
  <si>
    <t>Nombre d'enfants différents accueillis</t>
  </si>
  <si>
    <t>N°ALLOCATAIRE</t>
  </si>
  <si>
    <r>
      <rPr>
        <b/>
        <sz val="9"/>
        <rFont val="Arial"/>
        <family val="2"/>
      </rPr>
      <t>TOTAL PARTICIPATION</t>
    </r>
    <r>
      <rPr>
        <b/>
        <sz val="10"/>
        <rFont val="Arial"/>
        <family val="2"/>
      </rPr>
      <t xml:space="preserve"> Famille</t>
    </r>
  </si>
  <si>
    <t>Total</t>
  </si>
  <si>
    <t>SIGNATURE</t>
  </si>
  <si>
    <t>Nom et Prénom du signataire</t>
  </si>
  <si>
    <t>NOM de l'allocataire</t>
  </si>
  <si>
    <r>
      <t xml:space="preserve">Si le nombre de lignes n'est pas suffisant merci de contacter  à l'adresse mail : </t>
    </r>
    <r>
      <rPr>
        <b/>
        <u/>
        <sz val="11"/>
        <color theme="3"/>
        <rFont val="Calibri"/>
        <family val="2"/>
      </rPr>
      <t>pole.territoires@cafauch.cnafmail.fr</t>
    </r>
  </si>
  <si>
    <t>La Dotation d'Accessibilité est versée en fonction du quotien familial des familles entre 0 et 700 € 
et doit représenter au minimum 20% de l'ensemble de la fréquentation.</t>
  </si>
  <si>
    <t>Tarif</t>
  </si>
  <si>
    <t>Précisions</t>
  </si>
  <si>
    <t>Prénom de l'enfant</t>
  </si>
  <si>
    <t>Nom de l'enfant</t>
  </si>
  <si>
    <t>Nbr heures TOTAL</t>
  </si>
  <si>
    <t>Heures facturées</t>
  </si>
  <si>
    <t>Nbr heures
facturées</t>
  </si>
  <si>
    <t>Participations Totales déclarées sur AFAS (Compte 70642)</t>
  </si>
  <si>
    <t>N° MAIA</t>
  </si>
  <si>
    <t>ATTENTION 1 LIGNE PAR ENFANT (et non par n° allocataire)
sauf si changement de QF en cours d'année ou changement de tarifs (journée, demi journée…) : dans ce cas 1 ligne par enfant et par QF</t>
  </si>
  <si>
    <t>GESTIONNAIRE :</t>
  </si>
  <si>
    <t>qf</t>
  </si>
  <si>
    <t>Nom prénom enfants</t>
  </si>
  <si>
    <t>Étiquettes de lignes</t>
  </si>
  <si>
    <t>Total général</t>
  </si>
  <si>
    <t>Nombre de Nom prénom enfants</t>
  </si>
  <si>
    <t xml:space="preserve"> </t>
  </si>
  <si>
    <t>Heures facturees</t>
  </si>
  <si>
    <t>0-700</t>
  </si>
  <si>
    <t>&gt;900</t>
  </si>
  <si>
    <t>701-900</t>
  </si>
  <si>
    <t>Tranche</t>
  </si>
  <si>
    <t>Toute dotation non remplie entrainera 
le non paiement de la Prestation de Service ALSH</t>
  </si>
  <si>
    <t>Motif Ecart Heures facturées</t>
  </si>
  <si>
    <t>Motif Ecart Participation Familiales</t>
  </si>
  <si>
    <t>Les participations familiales ainsi que les heures facturées doivent correspondre à celles saisies sur le portail partenaire . Dans le cas contraire merci de justifier les raisons ci-dessous</t>
  </si>
  <si>
    <t>Part Fam</t>
  </si>
  <si>
    <t>Tranche 1</t>
  </si>
  <si>
    <t>Tranche 2</t>
  </si>
  <si>
    <t>Tranche 3</t>
  </si>
  <si>
    <t>% Tranche 1</t>
  </si>
  <si>
    <t>Dans ce cas, vous devez compléter le tableau ci-dessous, attention le total de la colonne H (Nbr heures facturées ) 
doit correspondre  au total des heures facturées déclarées sur AFAS .</t>
  </si>
  <si>
    <t>TERRITOIRE:</t>
  </si>
  <si>
    <t>CC_Armagnac_Adour</t>
  </si>
  <si>
    <t>CC_des_Coteaux_Arrats_Gimone</t>
  </si>
  <si>
    <t>CA_Grand_Auch_Cœur_Gascogne</t>
  </si>
  <si>
    <t>CC_d'Aire-sur-l'Adour</t>
  </si>
  <si>
    <t>CC_du_Bas_Armagnac</t>
  </si>
  <si>
    <t>CC_Bastides_de_Lomagne</t>
  </si>
  <si>
    <t>CC_Bastides_et_Vallons_du_Gers</t>
  </si>
  <si>
    <t>CC_Cœur_d'Astarac_en_Gascogne</t>
  </si>
  <si>
    <t>CC_Val_de_Gers</t>
  </si>
  <si>
    <t>CC_de_la_Gascogne_Toulousaine</t>
  </si>
  <si>
    <t>CC_Astarac_Arros_Gascogne</t>
  </si>
  <si>
    <t>CC_du_Grand_Armagnac</t>
  </si>
  <si>
    <t>CC_Artagnan_Fezensac</t>
  </si>
  <si>
    <t>CC_de_la_Tenarèze</t>
  </si>
  <si>
    <t>CC_de_la_Lomagne_Gersoise</t>
  </si>
  <si>
    <t>CC_du_Saves</t>
  </si>
  <si>
    <t>CTG/CEJ
associée</t>
  </si>
  <si>
    <t>Nom gestionnaire</t>
  </si>
  <si>
    <t>Equipement</t>
  </si>
  <si>
    <t>LES FARFALOUS CENTRE DE LOISIRS</t>
  </si>
  <si>
    <t>AMICALE LAIQUE DE CONDOM</t>
  </si>
  <si>
    <t>CULTURE LOISIRS ANIMATION NOGARO</t>
  </si>
  <si>
    <t>KIRIKOU</t>
  </si>
  <si>
    <t>COMMUNAUTE DE COMMUNES DU SAVES</t>
  </si>
  <si>
    <t>COMMUNE DE LECTOURE</t>
  </si>
  <si>
    <t>LES BONS P TITS LOUPS</t>
  </si>
  <si>
    <t>COMMUNAUTE COMMUNES DU  GRAND ARMAGNAC</t>
  </si>
  <si>
    <t>COMMUNAUTE DE COMMUNES ARMAGNAC ADOUR</t>
  </si>
  <si>
    <t>COMMUNAUTE DE COMMUNES COEUR D'ASTARAC EN GASCOGNE</t>
  </si>
  <si>
    <t>CC VAL DE GERS</t>
  </si>
  <si>
    <t>CC BASTIDES ET VALLONS DU GERS</t>
  </si>
  <si>
    <t>COMMUNAUTE COMMUNE DU BAS ARMAGNAC</t>
  </si>
  <si>
    <t>CENTRE INTERCOMMUNAL D'ACTION SOCIALE DE LA TENAREZE</t>
  </si>
  <si>
    <t>CC DE LA GASCOGNE TOULOUSAINE</t>
  </si>
  <si>
    <t>COMMUNAUTE DE COMMUNES BASTIDES DE LOMAGNE</t>
  </si>
  <si>
    <t>CC DES COTEAUX ARRATS GIMONE</t>
  </si>
  <si>
    <t>COMMUNAUTE DE COMMUNES D'ARTAGNAN EN FEZENSAC</t>
  </si>
  <si>
    <t>CA GRAND AUCH COEUR DE GASCOGNE</t>
  </si>
  <si>
    <t>ASSOCIATION LES PETITS PRINCES FLEURANCE</t>
  </si>
  <si>
    <t>CIAS ASTARAC ARROS</t>
  </si>
  <si>
    <t>EQUIPEMENT:</t>
  </si>
  <si>
    <t>CC SAVES</t>
  </si>
  <si>
    <t>CC LA TENAREZE</t>
  </si>
  <si>
    <t>CC ARMAGNAC ADOUR</t>
  </si>
  <si>
    <t>CC D'ARTAGNAN EN FEZENSAC</t>
  </si>
  <si>
    <t>CC ASTARAC ARROS EN GASCOGNE</t>
  </si>
  <si>
    <t>CC COTEAUX ARRATS GIMONE</t>
  </si>
  <si>
    <t>CC BAS ARMAGNAC</t>
  </si>
  <si>
    <t>CC BASTIDES DE LOMAGNE</t>
  </si>
  <si>
    <t>CC BASTIDES ET VALLONS</t>
  </si>
  <si>
    <t>CC CŒUR D'ASTARAC</t>
  </si>
  <si>
    <t>CC GASCOGNE TOULOUSAINE</t>
  </si>
  <si>
    <t>CDC Gascogne Toulousaine</t>
  </si>
  <si>
    <t>CC GRAND ARMAGNAC</t>
  </si>
  <si>
    <t>CA GRAND AUCH CŒUR DE GASCOGNE</t>
  </si>
  <si>
    <t>CC LOMAGNE GERSOISE</t>
  </si>
  <si>
    <t>Association MJC Monblanc</t>
  </si>
  <si>
    <t>Association Vic Accueil</t>
  </si>
  <si>
    <t>MERCREDIS SCOLAIRES</t>
  </si>
  <si>
    <t>11916-21396-3</t>
  </si>
  <si>
    <t>ALSH Périscolaire Alp Condom</t>
  </si>
  <si>
    <t>1772-22288-2</t>
  </si>
  <si>
    <t>ALSH Périscolaire Armagnac Adour</t>
  </si>
  <si>
    <t>32801-68649-1</t>
  </si>
  <si>
    <t>ALSH Périscolaire Artagnan en Fezensac</t>
  </si>
  <si>
    <t>4053-22330-3</t>
  </si>
  <si>
    <t>ALSH Périscolaire Astarac Arros En Gascogne</t>
  </si>
  <si>
    <t>12140-22051-3</t>
  </si>
  <si>
    <t>ALSH Périscolaire Aubiet Kirikou</t>
  </si>
  <si>
    <t>2174-22290-3</t>
  </si>
  <si>
    <t>ALSH Périscolaire Bas Armagnac</t>
  </si>
  <si>
    <t>2320-22352-2</t>
  </si>
  <si>
    <t>ALSH Périscolaire Bastides de Lomagne</t>
  </si>
  <si>
    <t>2093-23535-3</t>
  </si>
  <si>
    <t>ALSH Périscolaire CC Bastides et vallons</t>
  </si>
  <si>
    <t>2319-22361-2</t>
  </si>
  <si>
    <t>ALSH Périscolaire CC Gascogne Toulousaine</t>
  </si>
  <si>
    <t>1475-23539-3</t>
  </si>
  <si>
    <t>Ccas Fleurance</t>
  </si>
  <si>
    <t>ALSH Périscolaire Ccas Fleurance</t>
  </si>
  <si>
    <t>2178-21969-3</t>
  </si>
  <si>
    <t>ALSH Périscolaire Cias La Ténarèze</t>
  </si>
  <si>
    <t>11925-21434-3</t>
  </si>
  <si>
    <t>ALSH Périscolaire Clan Nogaro</t>
  </si>
  <si>
    <t>1924-22842-2</t>
  </si>
  <si>
    <t>ALSH Périscolaire Coeur d'Astarac</t>
  </si>
  <si>
    <t>10195-19119-3</t>
  </si>
  <si>
    <t>ALSH Périscolaire de Beaumarches - Farfalou</t>
  </si>
  <si>
    <t>2318-21565-2</t>
  </si>
  <si>
    <t>Commune Gimont</t>
  </si>
  <si>
    <t>ALSH Périscolaire de Gimont</t>
  </si>
  <si>
    <t>10129-18998-2</t>
  </si>
  <si>
    <t>Commune Saramon</t>
  </si>
  <si>
    <t>ALSH Périscolaire de Saramon Mairie</t>
  </si>
  <si>
    <t>12225-22342-3</t>
  </si>
  <si>
    <t>ALSH Périscolaire du Savès</t>
  </si>
  <si>
    <t>1944-22307-3</t>
  </si>
  <si>
    <t>ALSH Périscolaire du Val de Gers</t>
  </si>
  <si>
    <t>1620-22305-3</t>
  </si>
  <si>
    <t>ALSH Périscolaire Grand Armagnac</t>
  </si>
  <si>
    <t>8122-21397-3</t>
  </si>
  <si>
    <t>ALSH Périscolaire Grand auch Agglomération</t>
  </si>
  <si>
    <t>12398-22846-4</t>
  </si>
  <si>
    <t>ALSH Périscolaire Lectoure</t>
  </si>
  <si>
    <t>13185-25099-3</t>
  </si>
  <si>
    <t>Commune Miradoux</t>
  </si>
  <si>
    <t>ALSH Périscolaire Mairie Miradoux</t>
  </si>
  <si>
    <t>2177-21568-3</t>
  </si>
  <si>
    <t>Commune Montestruc</t>
  </si>
  <si>
    <t>ALSH Périscolaire Mairie Montestruc</t>
  </si>
  <si>
    <t>10103-18947-3</t>
  </si>
  <si>
    <t>Commune Pauilhac</t>
  </si>
  <si>
    <t>ALSH Périscolaire Mairie pauilhac</t>
  </si>
  <si>
    <t>10196-19120-4</t>
  </si>
  <si>
    <t>ALSH Périscolaire Mercredi Vic Accueil</t>
  </si>
  <si>
    <t>12898-24664-3</t>
  </si>
  <si>
    <t>ALSH Périscolaire Mercredis Cazaux Saves</t>
  </si>
  <si>
    <t>12113-22323-3</t>
  </si>
  <si>
    <t>ALSH Périscolaire Monblanc MJC</t>
  </si>
  <si>
    <t>12899-24318-3</t>
  </si>
  <si>
    <t>ALSH Périscolaire Petits Princes Fleurance</t>
  </si>
  <si>
    <t>12212-22287-3</t>
  </si>
  <si>
    <t>Siis Miramont-Latour</t>
  </si>
  <si>
    <t>ALSH Périscolaire Siis Miramont</t>
  </si>
  <si>
    <t>10128-18997-2</t>
  </si>
  <si>
    <t>Commune Simorre</t>
  </si>
  <si>
    <t>ALSH Périscolaire SIMORRE Mairie</t>
  </si>
  <si>
    <t>12238-22384-3</t>
  </si>
  <si>
    <t>SMIS CFMG</t>
  </si>
  <si>
    <t>ALSH Périscolaire SMIS CFMG</t>
  </si>
  <si>
    <t>29948-69328-1</t>
  </si>
  <si>
    <t>ALSH Périscolaire Coteaux Arrats Gimone</t>
  </si>
  <si>
    <t>2319-68897-1</t>
  </si>
  <si>
    <t>ALSH Périscolaire Fontenilles</t>
  </si>
  <si>
    <t>REGIME/ RG/MSA 
Autre</t>
  </si>
  <si>
    <t>Participations Périscolaire</t>
  </si>
  <si>
    <t>Participations  Lundi Mardi jeudi vendredi déclarées sur AFAS (Compte 70642)</t>
  </si>
  <si>
    <t>Participations  Mercredis déclarées sur AFAS (Compte 70642)</t>
  </si>
  <si>
    <t>DOTATION ACCESSIBILITE PAIEMENT EN 2025
Fréquentation Exercice 2024</t>
  </si>
  <si>
    <t>QF2024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</si>
</sst>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
    <numFmt numFmtId="166" formatCode="00000"/>
  </numFmts>
  <fonts count="98" x14ac:knownFonts="1">
    <font>
      <sz val="11"/>
      <color indexed="8"/>
      <name val="Calibri"/>
      <family val="2"/>
    </font>
    <font>
      <sz val="10"/>
      <color indexed="8"/>
      <name val="Arial"/>
      <family val="2"/>
    </font>
    <font>
      <sz val="11"/>
      <color indexed="8"/>
      <name val="Arial"/>
      <family val="2"/>
    </font>
    <font>
      <sz val="9"/>
      <color indexed="8"/>
      <name val="Verdana"/>
      <family val="2"/>
    </font>
    <font>
      <sz val="9"/>
      <color indexed="8"/>
      <name val="Calibri"/>
      <family val="2"/>
    </font>
    <font>
      <sz val="8"/>
      <color indexed="8"/>
      <name val="Verdana"/>
      <family val="2"/>
    </font>
    <font>
      <b/>
      <sz val="8"/>
      <name val="Verdana"/>
      <family val="2"/>
    </font>
    <font>
      <b/>
      <sz val="8"/>
      <color indexed="8"/>
      <name val="Verdana"/>
      <family val="2"/>
    </font>
    <font>
      <b/>
      <sz val="9"/>
      <color indexed="8"/>
      <name val="Verdana"/>
      <family val="2"/>
    </font>
    <font>
      <sz val="11"/>
      <color indexed="8"/>
      <name val="Verdana"/>
      <family val="2"/>
    </font>
    <font>
      <sz val="8"/>
      <color indexed="8"/>
      <name val="Calibri"/>
      <family val="2"/>
    </font>
    <font>
      <sz val="8"/>
      <color indexed="8"/>
      <name val="Arial"/>
      <family val="2"/>
    </font>
    <font>
      <b/>
      <i/>
      <sz val="9"/>
      <color indexed="8"/>
      <name val="Verdana"/>
      <family val="2"/>
    </font>
    <font>
      <sz val="8"/>
      <name val="Verdana"/>
      <family val="2"/>
    </font>
    <font>
      <b/>
      <i/>
      <sz val="6"/>
      <color indexed="8"/>
      <name val="Arial"/>
      <family val="2"/>
    </font>
    <font>
      <sz val="6"/>
      <color indexed="8"/>
      <name val="Arial"/>
      <family val="2"/>
    </font>
    <font>
      <sz val="8"/>
      <color indexed="81"/>
      <name val="Tahoma"/>
      <family val="2"/>
    </font>
    <font>
      <b/>
      <sz val="8"/>
      <color indexed="81"/>
      <name val="Tahoma"/>
      <family val="2"/>
    </font>
    <font>
      <b/>
      <sz val="9"/>
      <name val="Verdana"/>
      <family val="2"/>
    </font>
    <font>
      <sz val="11"/>
      <name val="Calibri"/>
      <family val="2"/>
    </font>
    <font>
      <sz val="11"/>
      <color theme="1"/>
      <name val="Calibri"/>
      <family val="2"/>
      <scheme val="minor"/>
    </font>
    <font>
      <b/>
      <sz val="8"/>
      <color rgb="FF0066FF"/>
      <name val="Verdana"/>
      <family val="2"/>
    </font>
    <font>
      <b/>
      <sz val="8"/>
      <color rgb="FF0000FF"/>
      <name val="Verdana"/>
      <family val="2"/>
    </font>
    <font>
      <b/>
      <sz val="10"/>
      <color rgb="FF0000FF"/>
      <name val="Verdana"/>
      <family val="2"/>
    </font>
    <font>
      <sz val="8"/>
      <color theme="0"/>
      <name val="Verdana"/>
      <family val="2"/>
    </font>
    <font>
      <b/>
      <sz val="8"/>
      <color rgb="FF00B050"/>
      <name val="Verdana"/>
      <family val="2"/>
    </font>
    <font>
      <b/>
      <sz val="8"/>
      <color rgb="FFFF0000"/>
      <name val="Verdana"/>
      <family val="2"/>
    </font>
    <font>
      <sz val="11"/>
      <color theme="0" tint="-4.9989318521683403E-2"/>
      <name val="Calibri"/>
      <family val="2"/>
    </font>
    <font>
      <sz val="8"/>
      <color rgb="FFFF0000"/>
      <name val="Verdana"/>
      <family val="2"/>
    </font>
    <font>
      <sz val="8"/>
      <color theme="1"/>
      <name val="Verdana"/>
      <family val="2"/>
    </font>
    <font>
      <sz val="8"/>
      <color rgb="FF0066FF"/>
      <name val="Verdana"/>
      <family val="2"/>
    </font>
    <font>
      <b/>
      <sz val="9"/>
      <color rgb="FFFF0000"/>
      <name val="Verdana"/>
      <family val="2"/>
    </font>
    <font>
      <b/>
      <u/>
      <sz val="8"/>
      <color rgb="FF0066FF"/>
      <name val="Verdana"/>
      <family val="2"/>
    </font>
    <font>
      <sz val="11"/>
      <color rgb="FF0066FF"/>
      <name val="Arial"/>
      <family val="2"/>
    </font>
    <font>
      <b/>
      <sz val="9"/>
      <color rgb="FF0033CC"/>
      <name val="Verdana"/>
      <family val="2"/>
    </font>
    <font>
      <b/>
      <sz val="8"/>
      <color rgb="FF2E2258"/>
      <name val="Verdana"/>
      <family val="2"/>
    </font>
    <font>
      <b/>
      <sz val="14"/>
      <color rgb="FFFF0000"/>
      <name val="Arial"/>
      <family val="2"/>
    </font>
    <font>
      <b/>
      <sz val="9"/>
      <color rgb="FF7030A0"/>
      <name val="Verdana"/>
      <family val="2"/>
    </font>
    <font>
      <b/>
      <sz val="9"/>
      <color rgb="FF0000FF"/>
      <name val="Verdana"/>
      <family val="2"/>
    </font>
    <font>
      <b/>
      <sz val="12"/>
      <color rgb="FF0000FF"/>
      <name val="Verdana"/>
      <family val="2"/>
    </font>
    <font>
      <sz val="11"/>
      <color theme="0"/>
      <name val="Calibri"/>
      <family val="2"/>
    </font>
    <font>
      <sz val="12"/>
      <color indexed="8"/>
      <name val="Verdana"/>
      <family val="2"/>
    </font>
    <font>
      <b/>
      <sz val="8"/>
      <color rgb="FF0033CC"/>
      <name val="Verdana"/>
      <family val="2"/>
    </font>
    <font>
      <b/>
      <sz val="9"/>
      <color rgb="FF000000"/>
      <name val="Verdana"/>
      <family val="2"/>
    </font>
    <font>
      <sz val="8"/>
      <color rgb="FF000000"/>
      <name val="Verdana"/>
      <family val="2"/>
    </font>
    <font>
      <b/>
      <sz val="8"/>
      <color rgb="FF000000"/>
      <name val="Verdana"/>
      <family val="2"/>
    </font>
    <font>
      <b/>
      <sz val="8"/>
      <color rgb="FFFF0000"/>
      <name val="Calibri"/>
      <family val="2"/>
    </font>
    <font>
      <sz val="11"/>
      <name val="Verdana"/>
      <family val="2"/>
    </font>
    <font>
      <b/>
      <sz val="11"/>
      <color rgb="FF0000FF"/>
      <name val="Verdana"/>
      <family val="2"/>
    </font>
    <font>
      <sz val="11"/>
      <color indexed="8"/>
      <name val="Calibri"/>
      <family val="2"/>
    </font>
    <font>
      <b/>
      <sz val="10"/>
      <color rgb="FF0070C0"/>
      <name val="Verdana"/>
      <family val="2"/>
    </font>
    <font>
      <sz val="9"/>
      <color indexed="81"/>
      <name val="Tahoma"/>
      <family val="2"/>
    </font>
    <font>
      <b/>
      <sz val="10"/>
      <color rgb="FF7030A0"/>
      <name val="Verdana"/>
      <family val="2"/>
    </font>
    <font>
      <b/>
      <sz val="11"/>
      <name val="Verdana"/>
      <family val="2"/>
    </font>
    <font>
      <sz val="12"/>
      <name val="Times New Roman"/>
      <family val="1"/>
    </font>
    <font>
      <b/>
      <sz val="12"/>
      <name val="Times New Roman"/>
      <family val="1"/>
    </font>
    <font>
      <b/>
      <sz val="14"/>
      <name val="Times New Roman"/>
      <family val="1"/>
    </font>
    <font>
      <b/>
      <sz val="10"/>
      <name val="Arial"/>
      <family val="2"/>
    </font>
    <font>
      <b/>
      <sz val="14"/>
      <name val="Arial"/>
      <family val="2"/>
    </font>
    <font>
      <sz val="16"/>
      <name val="Arial"/>
      <family val="2"/>
    </font>
    <font>
      <b/>
      <sz val="11"/>
      <name val="Arial"/>
      <family val="2"/>
    </font>
    <font>
      <b/>
      <sz val="12"/>
      <color indexed="8"/>
      <name val="Calibri"/>
      <family val="2"/>
    </font>
    <font>
      <b/>
      <sz val="12"/>
      <color indexed="8"/>
      <name val="Arial"/>
      <family val="2"/>
    </font>
    <font>
      <b/>
      <sz val="9"/>
      <name val="Arial"/>
      <family val="2"/>
    </font>
    <font>
      <b/>
      <sz val="14"/>
      <color indexed="8"/>
      <name val="Calibri"/>
      <family val="2"/>
    </font>
    <font>
      <sz val="12"/>
      <color indexed="8"/>
      <name val="Calibri"/>
      <family val="2"/>
    </font>
    <font>
      <u/>
      <sz val="11"/>
      <color indexed="8"/>
      <name val="Calibri"/>
      <family val="2"/>
    </font>
    <font>
      <b/>
      <u/>
      <sz val="12"/>
      <name val="Arial"/>
      <family val="2"/>
    </font>
    <font>
      <b/>
      <u/>
      <sz val="18"/>
      <name val="Arial"/>
      <family val="2"/>
    </font>
    <font>
      <sz val="11"/>
      <color rgb="FFFF0000"/>
      <name val="Calibri"/>
      <family val="2"/>
    </font>
    <font>
      <sz val="12"/>
      <color theme="0"/>
      <name val="Calibri"/>
      <family val="2"/>
    </font>
    <font>
      <b/>
      <u/>
      <sz val="11"/>
      <color theme="3"/>
      <name val="Calibri"/>
      <family val="2"/>
    </font>
    <font>
      <i/>
      <sz val="12"/>
      <name val="Times New Roman"/>
      <family val="1"/>
    </font>
    <font>
      <b/>
      <sz val="16"/>
      <name val="Times New Roman"/>
      <family val="1"/>
    </font>
    <font>
      <u/>
      <sz val="11"/>
      <color theme="10"/>
      <name val="Calibri"/>
      <family val="2"/>
    </font>
    <font>
      <sz val="12"/>
      <name val="Calibri"/>
      <family val="2"/>
    </font>
    <font>
      <b/>
      <sz val="12"/>
      <color rgb="FF000000"/>
      <name val="Arial"/>
      <family val="2"/>
    </font>
    <font>
      <sz val="12"/>
      <color rgb="FFFF0000"/>
      <name val="Calibri"/>
      <family val="2"/>
    </font>
    <font>
      <sz val="14"/>
      <color rgb="FFFF0000"/>
      <name val="Calibri"/>
      <family val="2"/>
    </font>
    <font>
      <sz val="10"/>
      <color indexed="8"/>
      <name val="Arial Unicode MS"/>
    </font>
    <font>
      <sz val="14"/>
      <color indexed="8"/>
      <name val="Calibri"/>
      <family val="2"/>
    </font>
    <font>
      <sz val="16"/>
      <color rgb="FFFF0000"/>
      <name val="Calibri"/>
      <family val="2"/>
    </font>
    <font>
      <b/>
      <sz val="12"/>
      <name val="Calibri"/>
      <family val="2"/>
    </font>
    <font>
      <b/>
      <sz val="14"/>
      <name val="Calibri"/>
      <family val="2"/>
    </font>
    <font>
      <sz val="14"/>
      <name val="Calibri"/>
      <family val="2"/>
    </font>
    <font>
      <b/>
      <sz val="12"/>
      <name val="Arial"/>
      <family val="2"/>
    </font>
    <font>
      <b/>
      <sz val="10"/>
      <color rgb="FFFF0000"/>
      <name val="Arial"/>
      <family val="2"/>
    </font>
    <font>
      <sz val="20"/>
      <color rgb="FFFF0000"/>
      <name val="Calibri"/>
      <family val="2"/>
    </font>
    <font>
      <i/>
      <sz val="12"/>
      <color indexed="8"/>
      <name val="Calibri"/>
      <family val="2"/>
    </font>
    <font>
      <b/>
      <sz val="10"/>
      <color theme="4"/>
      <name val="Arial"/>
      <family val="2"/>
    </font>
    <font>
      <b/>
      <i/>
      <sz val="11"/>
      <color indexed="8"/>
      <name val="Calibri"/>
      <family val="2"/>
    </font>
    <font>
      <sz val="18"/>
      <color theme="0"/>
      <name val="Calibri"/>
      <family val="2"/>
    </font>
    <font>
      <b/>
      <i/>
      <sz val="12"/>
      <color rgb="FF000000"/>
      <name val="Arial"/>
      <family val="2"/>
    </font>
    <font>
      <sz val="10"/>
      <name val="Arial"/>
      <family val="2"/>
    </font>
    <font>
      <u/>
      <sz val="10"/>
      <color indexed="12"/>
      <name val="Arial"/>
      <family val="2"/>
    </font>
    <font>
      <u/>
      <sz val="11"/>
      <color theme="10"/>
      <name val="Calibri"/>
      <family val="2"/>
      <scheme val="minor"/>
    </font>
    <font>
      <i/>
      <sz val="9"/>
      <color theme="1"/>
      <name val="Calibri"/>
      <family val="2"/>
      <scheme val="minor"/>
    </font>
    <font>
      <b/>
      <i/>
      <sz val="9"/>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8" tint="0.79998168889431442"/>
        <bgColor indexed="64"/>
      </patternFill>
    </fill>
    <fill>
      <patternFill patternType="solid">
        <fgColor theme="0" tint="-4.9989318521683403E-2"/>
        <bgColor theme="0"/>
      </patternFill>
    </fill>
    <fill>
      <patternFill patternType="solid">
        <fgColor theme="8" tint="0.79998168889431442"/>
        <bgColor rgb="FFFFFFC9"/>
      </patternFill>
    </fill>
    <fill>
      <patternFill patternType="solid">
        <fgColor theme="9" tint="0.59996337778862885"/>
        <bgColor indexed="64"/>
      </patternFill>
    </fill>
    <fill>
      <patternFill patternType="solid">
        <fgColor rgb="FFFFFF00"/>
        <bgColor indexed="64"/>
      </patternFill>
    </fill>
    <fill>
      <patternFill patternType="solid">
        <fgColor rgb="FFFFFF99"/>
        <bgColor indexed="64"/>
      </patternFill>
    </fill>
    <fill>
      <patternFill patternType="solid">
        <fgColor rgb="FFCCFFCC"/>
        <bgColor indexed="64"/>
      </patternFill>
    </fill>
    <fill>
      <patternFill patternType="solid">
        <fgColor theme="0" tint="-4.9989318521683403E-2"/>
        <bgColor rgb="FFFFFFC9"/>
      </patternFill>
    </fill>
    <fill>
      <patternFill patternType="solid">
        <fgColor rgb="FFDAEEF3"/>
        <bgColor indexed="64"/>
      </patternFill>
    </fill>
    <fill>
      <patternFill patternType="solid">
        <fgColor theme="0" tint="-0.249977111117893"/>
        <bgColor indexed="64"/>
      </patternFill>
    </fill>
    <fill>
      <patternFill patternType="solid">
        <fgColor indexed="22"/>
        <bgColor indexed="64"/>
      </patternFill>
    </fill>
    <fill>
      <patternFill patternType="darkDown">
        <bgColor indexed="22"/>
      </patternFill>
    </fill>
    <fill>
      <patternFill patternType="darkDown">
        <bgColor theme="0" tint="-0.249977111117893"/>
      </patternFill>
    </fill>
    <fill>
      <patternFill patternType="solid">
        <fgColor theme="9" tint="0.59999389629810485"/>
        <bgColor indexed="64"/>
      </patternFill>
    </fill>
    <fill>
      <patternFill patternType="darkDown">
        <bgColor theme="8" tint="0.79998168889431442"/>
      </patternFill>
    </fill>
    <fill>
      <patternFill patternType="solid">
        <fgColor rgb="FFC00000"/>
        <bgColor indexed="64"/>
      </patternFill>
    </fill>
    <fill>
      <patternFill patternType="solid">
        <fgColor theme="7"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ck">
        <color rgb="FFFF0000"/>
      </left>
      <right/>
      <top/>
      <bottom/>
      <diagonal/>
    </border>
    <border>
      <left/>
      <right style="thick">
        <color rgb="FFFF0000"/>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ck">
        <color rgb="FF0066FF"/>
      </top>
      <bottom/>
      <diagonal/>
    </border>
    <border>
      <left/>
      <right style="thick">
        <color rgb="FF0066FF"/>
      </right>
      <top style="thick">
        <color rgb="FF0066FF"/>
      </top>
      <bottom/>
      <diagonal/>
    </border>
    <border>
      <left style="thick">
        <color rgb="FF0066FF"/>
      </left>
      <right/>
      <top style="thick">
        <color rgb="FF0066FF"/>
      </top>
      <bottom/>
      <diagonal/>
    </border>
    <border>
      <left/>
      <right style="thick">
        <color rgb="FF0066FF"/>
      </right>
      <top/>
      <bottom/>
      <diagonal/>
    </border>
    <border>
      <left/>
      <right/>
      <top/>
      <bottom style="thick">
        <color rgb="FF0066FF"/>
      </bottom>
      <diagonal/>
    </border>
    <border>
      <left/>
      <right style="thick">
        <color rgb="FF0066FF"/>
      </right>
      <top/>
      <bottom style="thick">
        <color rgb="FF0066FF"/>
      </bottom>
      <diagonal/>
    </border>
    <border>
      <left style="thick">
        <color rgb="FF0066FF"/>
      </left>
      <right/>
      <top/>
      <bottom/>
      <diagonal/>
    </border>
    <border>
      <left style="thick">
        <color rgb="FFFF0000"/>
      </left>
      <right style="thin">
        <color indexed="64"/>
      </right>
      <top/>
      <bottom/>
      <diagonal/>
    </border>
    <border>
      <left/>
      <right style="thick">
        <color rgb="FFFF0000"/>
      </right>
      <top style="thin">
        <color indexed="64"/>
      </top>
      <bottom/>
      <diagonal/>
    </border>
    <border>
      <left/>
      <right style="thick">
        <color rgb="FFFF0000"/>
      </right>
      <top/>
      <bottom style="thin">
        <color indexed="64"/>
      </bottom>
      <diagonal/>
    </border>
    <border>
      <left style="thick">
        <color rgb="FF0066FF"/>
      </left>
      <right/>
      <top/>
      <bottom style="thick">
        <color rgb="FF0066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auto="1"/>
      </left>
      <right/>
      <top/>
      <bottom/>
      <diagonal/>
    </border>
  </borders>
  <cellStyleXfs count="10">
    <xf numFmtId="0" fontId="0" fillId="0" borderId="0"/>
    <xf numFmtId="0" fontId="1" fillId="0" borderId="0" applyNumberFormat="0" applyBorder="0" applyProtection="0"/>
    <xf numFmtId="0" fontId="20" fillId="0" borderId="0"/>
    <xf numFmtId="0" fontId="20" fillId="0" borderId="0"/>
    <xf numFmtId="164" fontId="49" fillId="0" borderId="0" applyFont="0" applyFill="0" applyBorder="0" applyAlignment="0" applyProtection="0"/>
    <xf numFmtId="9" fontId="49" fillId="0" borderId="0" applyFont="0" applyFill="0" applyBorder="0" applyAlignment="0" applyProtection="0"/>
    <xf numFmtId="0" fontId="74" fillId="0" borderId="0" applyNumberFormat="0" applyFill="0" applyBorder="0" applyAlignment="0" applyProtection="0"/>
    <xf numFmtId="0" fontId="95" fillId="0" borderId="0" applyNumberFormat="0" applyFill="0" applyBorder="0" applyAlignment="0" applyProtection="0"/>
    <xf numFmtId="0" fontId="94" fillId="0" borderId="0" applyNumberFormat="0" applyFill="0" applyBorder="0" applyAlignment="0" applyProtection="0">
      <alignment vertical="top"/>
      <protection locked="0"/>
    </xf>
    <xf numFmtId="0" fontId="93" fillId="0" borderId="0"/>
  </cellStyleXfs>
  <cellXfs count="358">
    <xf numFmtId="0" fontId="0" fillId="0" borderId="0" xfId="0"/>
    <xf numFmtId="0" fontId="13" fillId="0" borderId="35" xfId="1" applyFont="1" applyBorder="1" applyAlignment="1" applyProtection="1">
      <alignment horizontal="center" vertical="center"/>
    </xf>
    <xf numFmtId="0" fontId="13" fillId="0" borderId="36" xfId="1" applyFont="1" applyBorder="1" applyAlignment="1" applyProtection="1">
      <alignment horizontal="center" vertical="center"/>
    </xf>
    <xf numFmtId="0" fontId="5" fillId="0" borderId="0" xfId="1" applyFont="1" applyBorder="1" applyAlignment="1" applyProtection="1">
      <alignment horizontal="center" vertical="center" wrapText="1"/>
    </xf>
    <xf numFmtId="0" fontId="5" fillId="0" borderId="36" xfId="1" applyFont="1" applyBorder="1" applyAlignment="1" applyProtection="1">
      <alignment horizontal="center" vertical="center" wrapText="1"/>
    </xf>
    <xf numFmtId="0" fontId="13" fillId="0" borderId="35" xfId="0" applyFont="1" applyBorder="1" applyAlignment="1">
      <alignment horizontal="center" vertical="center" wrapText="1"/>
    </xf>
    <xf numFmtId="0" fontId="13" fillId="0" borderId="0" xfId="0" applyFont="1" applyAlignment="1">
      <alignment horizontal="center" vertical="center" wrapText="1"/>
    </xf>
    <xf numFmtId="0" fontId="13" fillId="0" borderId="36" xfId="0" applyFont="1" applyBorder="1" applyAlignment="1">
      <alignment horizontal="center" vertical="center" wrapText="1"/>
    </xf>
    <xf numFmtId="4" fontId="6" fillId="0" borderId="0" xfId="1" applyNumberFormat="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22" fillId="0" borderId="0" xfId="0" applyFont="1" applyAlignment="1">
      <alignment horizontal="center" vertical="center"/>
    </xf>
    <xf numFmtId="0" fontId="12" fillId="0" borderId="0" xfId="0" applyFont="1" applyAlignment="1">
      <alignment horizontal="right" vertical="center"/>
    </xf>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23" fillId="3" borderId="0" xfId="0" applyFont="1" applyFill="1" applyAlignment="1">
      <alignment horizontal="center" vertical="center"/>
    </xf>
    <xf numFmtId="0" fontId="4" fillId="0" borderId="0" xfId="0" applyFont="1" applyAlignment="1">
      <alignment horizontal="center" vertical="center" wrapText="1"/>
    </xf>
    <xf numFmtId="0" fontId="9" fillId="0" borderId="0" xfId="0" applyFont="1" applyAlignment="1">
      <alignment horizontal="left" vertical="center"/>
    </xf>
    <xf numFmtId="3" fontId="9" fillId="0" borderId="0" xfId="0" applyNumberFormat="1" applyFont="1" applyAlignment="1">
      <alignment horizontal="center" vertical="center"/>
    </xf>
    <xf numFmtId="0" fontId="9" fillId="0" borderId="0" xfId="0" applyFont="1" applyAlignment="1">
      <alignment horizontal="center" vertical="center"/>
    </xf>
    <xf numFmtId="165" fontId="25" fillId="5" borderId="3" xfId="0" applyNumberFormat="1" applyFont="1" applyFill="1" applyBorder="1" applyAlignment="1" applyProtection="1">
      <alignment horizontal="center" vertical="center"/>
      <protection locked="0"/>
    </xf>
    <xf numFmtId="0" fontId="13" fillId="0" borderId="36" xfId="1" applyFont="1" applyBorder="1" applyAlignment="1" applyProtection="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3" fontId="5" fillId="0" borderId="0" xfId="0" applyNumberFormat="1" applyFont="1" applyAlignment="1">
      <alignment horizontal="center" vertical="center"/>
    </xf>
    <xf numFmtId="0" fontId="2" fillId="0" borderId="0" xfId="0" applyFont="1"/>
    <xf numFmtId="0" fontId="3" fillId="0" borderId="5" xfId="0" applyFont="1" applyBorder="1" applyAlignment="1">
      <alignment horizontal="center" vertical="center"/>
    </xf>
    <xf numFmtId="0" fontId="29" fillId="0" borderId="0" xfId="0" applyFont="1" applyAlignment="1">
      <alignment horizontal="left" vertical="center"/>
    </xf>
    <xf numFmtId="0" fontId="0" fillId="0" borderId="0" xfId="0" applyAlignment="1">
      <alignment vertical="center"/>
    </xf>
    <xf numFmtId="0" fontId="29" fillId="0" borderId="0" xfId="0" applyFont="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6" xfId="0" applyFont="1" applyBorder="1" applyAlignment="1">
      <alignment horizontal="center" vertical="center"/>
    </xf>
    <xf numFmtId="0" fontId="9" fillId="0" borderId="35" xfId="0" applyFont="1" applyBorder="1" applyAlignment="1">
      <alignment horizontal="center" vertical="center"/>
    </xf>
    <xf numFmtId="0" fontId="5" fillId="0" borderId="36" xfId="0" applyFont="1" applyBorder="1" applyAlignment="1">
      <alignment horizontal="center" vertical="center"/>
    </xf>
    <xf numFmtId="0" fontId="2" fillId="0" borderId="36" xfId="0" applyFont="1" applyBorder="1"/>
    <xf numFmtId="0" fontId="11" fillId="0" borderId="0" xfId="0" applyFont="1"/>
    <xf numFmtId="0" fontId="11" fillId="0" borderId="36" xfId="0" applyFont="1" applyBorder="1"/>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14" fontId="21" fillId="2" borderId="1" xfId="1" applyNumberFormat="1" applyFont="1" applyFill="1" applyBorder="1" applyAlignment="1" applyProtection="1">
      <alignment horizontal="center" vertical="center" wrapText="1"/>
      <protection locked="0"/>
    </xf>
    <xf numFmtId="10" fontId="26" fillId="7" borderId="3" xfId="0" applyNumberFormat="1" applyFont="1" applyFill="1" applyBorder="1" applyAlignment="1" applyProtection="1">
      <alignment horizontal="center" vertical="center"/>
      <protection locked="0"/>
    </xf>
    <xf numFmtId="0" fontId="27" fillId="0" borderId="0" xfId="0" applyFont="1"/>
    <xf numFmtId="0" fontId="26" fillId="0" borderId="0" xfId="0" applyFont="1" applyAlignment="1">
      <alignment horizontal="left" vertical="center"/>
    </xf>
    <xf numFmtId="0" fontId="30" fillId="2" borderId="0" xfId="1" applyFont="1" applyFill="1" applyBorder="1" applyAlignment="1" applyProtection="1">
      <alignment horizontal="center" vertical="center" wrapText="1"/>
      <protection locked="0"/>
    </xf>
    <xf numFmtId="0" fontId="30" fillId="2" borderId="36" xfId="1" applyFont="1" applyFill="1" applyBorder="1" applyAlignment="1" applyProtection="1">
      <alignment horizontal="center" vertical="center" wrapText="1"/>
      <protection locked="0"/>
    </xf>
    <xf numFmtId="0" fontId="29" fillId="0" borderId="7" xfId="0" applyFont="1" applyBorder="1" applyAlignment="1">
      <alignment horizontal="center" vertical="top"/>
    </xf>
    <xf numFmtId="0" fontId="29" fillId="0" borderId="0" xfId="0" applyFont="1" applyAlignment="1">
      <alignment horizontal="center" vertical="top"/>
    </xf>
    <xf numFmtId="166" fontId="6" fillId="5" borderId="3" xfId="0" applyNumberFormat="1" applyFont="1" applyFill="1" applyBorder="1" applyAlignment="1" applyProtection="1">
      <alignment horizontal="center" vertical="center"/>
      <protection locked="0"/>
    </xf>
    <xf numFmtId="166" fontId="6" fillId="5" borderId="3" xfId="0" applyNumberFormat="1" applyFont="1" applyFill="1" applyBorder="1" applyAlignment="1">
      <alignment horizontal="center" vertical="center"/>
    </xf>
    <xf numFmtId="0" fontId="24" fillId="0" borderId="0" xfId="0" applyFont="1" applyAlignment="1">
      <alignment horizontal="center" vertical="center"/>
    </xf>
    <xf numFmtId="0" fontId="26" fillId="4" borderId="4" xfId="0" applyFont="1" applyFill="1" applyBorder="1" applyAlignment="1">
      <alignment horizontal="center" vertical="center"/>
    </xf>
    <xf numFmtId="0" fontId="28" fillId="0" borderId="0" xfId="0" applyFont="1"/>
    <xf numFmtId="0" fontId="32" fillId="0" borderId="45" xfId="0" applyFont="1" applyBorder="1" applyAlignment="1">
      <alignment horizontal="left" vertical="center"/>
    </xf>
    <xf numFmtId="0" fontId="29" fillId="0" borderId="7" xfId="0" applyFont="1" applyBorder="1" applyAlignment="1">
      <alignment vertical="center"/>
    </xf>
    <xf numFmtId="0" fontId="29" fillId="0" borderId="8" xfId="0" applyFont="1" applyBorder="1" applyAlignment="1">
      <alignment vertical="center"/>
    </xf>
    <xf numFmtId="166" fontId="29" fillId="0" borderId="32" xfId="0" applyNumberFormat="1" applyFont="1" applyBorder="1" applyAlignment="1" applyProtection="1">
      <alignment horizontal="center" vertical="center" wrapText="1"/>
      <protection locked="0"/>
    </xf>
    <xf numFmtId="166" fontId="29" fillId="0" borderId="33" xfId="0" applyNumberFormat="1" applyFont="1" applyBorder="1" applyAlignment="1" applyProtection="1">
      <alignment horizontal="center" vertical="center" wrapText="1"/>
      <protection locked="0"/>
    </xf>
    <xf numFmtId="166" fontId="29" fillId="0" borderId="34" xfId="0" applyNumberFormat="1" applyFont="1" applyBorder="1" applyAlignment="1" applyProtection="1">
      <alignment horizontal="center" vertical="center" wrapText="1"/>
      <protection locked="0"/>
    </xf>
    <xf numFmtId="166" fontId="29" fillId="4" borderId="32" xfId="0" applyNumberFormat="1" applyFont="1" applyFill="1" applyBorder="1" applyAlignment="1">
      <alignment horizontal="center" vertical="center"/>
    </xf>
    <xf numFmtId="166" fontId="29" fillId="4" borderId="33" xfId="0" applyNumberFormat="1" applyFont="1" applyFill="1" applyBorder="1" applyAlignment="1">
      <alignment horizontal="center" vertical="center"/>
    </xf>
    <xf numFmtId="166" fontId="29" fillId="4" borderId="34" xfId="0" applyNumberFormat="1" applyFont="1" applyFill="1" applyBorder="1" applyAlignment="1">
      <alignment horizontal="center" vertical="center"/>
    </xf>
    <xf numFmtId="0" fontId="40" fillId="0" borderId="0" xfId="0" applyFont="1"/>
    <xf numFmtId="0" fontId="41" fillId="0" borderId="0" xfId="0" applyFont="1" applyAlignment="1">
      <alignment horizontal="center" vertical="center"/>
    </xf>
    <xf numFmtId="0" fontId="42" fillId="0" borderId="0" xfId="0" applyFont="1" applyAlignment="1">
      <alignment horizontal="center" vertical="center"/>
    </xf>
    <xf numFmtId="0" fontId="43" fillId="9" borderId="54" xfId="0" applyFont="1" applyFill="1" applyBorder="1" applyAlignment="1">
      <alignment horizontal="center" vertical="center" wrapText="1"/>
    </xf>
    <xf numFmtId="0" fontId="43" fillId="10" borderId="54" xfId="0" applyFont="1" applyFill="1" applyBorder="1" applyAlignment="1">
      <alignment horizontal="center" vertical="center" wrapText="1"/>
    </xf>
    <xf numFmtId="4" fontId="44" fillId="0" borderId="55" xfId="0" applyNumberFormat="1" applyFont="1" applyBorder="1" applyAlignment="1" applyProtection="1">
      <alignment horizontal="right" vertical="center" wrapText="1"/>
      <protection locked="0"/>
    </xf>
    <xf numFmtId="4" fontId="44" fillId="0" borderId="57" xfId="0" applyNumberFormat="1" applyFont="1" applyBorder="1" applyAlignment="1" applyProtection="1">
      <alignment horizontal="right" vertical="center" wrapText="1"/>
      <protection locked="0"/>
    </xf>
    <xf numFmtId="4" fontId="44" fillId="0" borderId="60" xfId="0" applyNumberFormat="1" applyFont="1" applyBorder="1" applyAlignment="1" applyProtection="1">
      <alignment horizontal="right" vertical="center" wrapText="1"/>
      <protection locked="0"/>
    </xf>
    <xf numFmtId="165" fontId="26" fillId="0" borderId="3" xfId="0" applyNumberFormat="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9" fillId="0" borderId="0" xfId="0" applyFont="1" applyAlignment="1">
      <alignment vertical="center"/>
    </xf>
    <xf numFmtId="0" fontId="13" fillId="0" borderId="0" xfId="0" applyFont="1" applyAlignment="1">
      <alignment horizontal="center" vertical="center"/>
    </xf>
    <xf numFmtId="0" fontId="47" fillId="0" borderId="0" xfId="0" applyFont="1" applyAlignment="1">
      <alignment horizontal="center" vertical="center"/>
    </xf>
    <xf numFmtId="0" fontId="47" fillId="0" borderId="1" xfId="0" applyFont="1" applyBorder="1" applyAlignment="1">
      <alignment horizontal="center" vertical="center"/>
    </xf>
    <xf numFmtId="0" fontId="29" fillId="0" borderId="9" xfId="0" applyFont="1" applyBorder="1" applyAlignment="1">
      <alignment vertical="center"/>
    </xf>
    <xf numFmtId="0" fontId="44" fillId="12" borderId="55" xfId="0" applyFont="1" applyFill="1" applyBorder="1" applyAlignment="1">
      <alignment horizontal="center" vertical="center" wrapText="1"/>
    </xf>
    <xf numFmtId="0" fontId="44" fillId="12" borderId="57" xfId="0" applyFont="1" applyFill="1" applyBorder="1" applyAlignment="1">
      <alignment horizontal="center" vertical="center" wrapText="1"/>
    </xf>
    <xf numFmtId="0" fontId="44" fillId="12" borderId="57" xfId="0" applyFont="1" applyFill="1" applyBorder="1" applyAlignment="1">
      <alignment horizontal="center" vertical="center"/>
    </xf>
    <xf numFmtId="0" fontId="44" fillId="12" borderId="59" xfId="0" applyFont="1" applyFill="1" applyBorder="1" applyAlignment="1">
      <alignment horizontal="center" vertical="center" wrapText="1"/>
    </xf>
    <xf numFmtId="0" fontId="44" fillId="12" borderId="56" xfId="0" applyFont="1" applyFill="1" applyBorder="1" applyAlignment="1">
      <alignment horizontal="center" vertical="center" wrapText="1"/>
    </xf>
    <xf numFmtId="0" fontId="44" fillId="12" borderId="58" xfId="0" applyFont="1" applyFill="1" applyBorder="1" applyAlignment="1">
      <alignment horizontal="center" vertical="center" wrapText="1"/>
    </xf>
    <xf numFmtId="0" fontId="44" fillId="12" borderId="61" xfId="0" applyFont="1" applyFill="1" applyBorder="1" applyAlignment="1">
      <alignment horizontal="center" vertical="center" wrapText="1"/>
    </xf>
    <xf numFmtId="4" fontId="26" fillId="12" borderId="54" xfId="0" applyNumberFormat="1" applyFont="1" applyFill="1" applyBorder="1" applyAlignment="1">
      <alignment horizontal="right" vertical="center" wrapText="1"/>
    </xf>
    <xf numFmtId="4" fontId="45" fillId="12" borderId="54" xfId="0" applyNumberFormat="1" applyFont="1" applyFill="1" applyBorder="1" applyAlignment="1">
      <alignment horizontal="right" vertical="center" wrapText="1"/>
    </xf>
    <xf numFmtId="4" fontId="42" fillId="12" borderId="54" xfId="0" applyNumberFormat="1" applyFont="1" applyFill="1" applyBorder="1" applyAlignment="1">
      <alignment horizontal="right" vertical="center" wrapText="1"/>
    </xf>
    <xf numFmtId="0" fontId="31"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3" fillId="0" borderId="35" xfId="1" applyFont="1" applyBorder="1" applyAlignment="1" applyProtection="1">
      <alignment horizontal="center" vertical="center" wrapText="1"/>
    </xf>
    <xf numFmtId="0" fontId="13" fillId="0" borderId="0" xfId="1" applyFont="1" applyBorder="1" applyAlignment="1" applyProtection="1">
      <alignment horizontal="center" vertical="center" wrapText="1"/>
    </xf>
    <xf numFmtId="0" fontId="13" fillId="0" borderId="0" xfId="1" applyFont="1" applyBorder="1" applyAlignment="1" applyProtection="1">
      <alignment horizontal="center" vertical="center"/>
    </xf>
    <xf numFmtId="0" fontId="26" fillId="0" borderId="0" xfId="0" applyFont="1" applyAlignment="1">
      <alignment vertical="center"/>
    </xf>
    <xf numFmtId="0" fontId="53" fillId="0" borderId="1" xfId="0" applyFont="1" applyBorder="1" applyAlignment="1" applyProtection="1">
      <alignment horizontal="center" vertical="center"/>
      <protection locked="0"/>
    </xf>
    <xf numFmtId="0" fontId="47" fillId="0" borderId="1" xfId="0" applyFont="1" applyBorder="1" applyAlignment="1" applyProtection="1">
      <alignment horizontal="center" vertical="center"/>
      <protection locked="0"/>
    </xf>
    <xf numFmtId="4" fontId="44" fillId="0" borderId="57" xfId="0" applyNumberFormat="1" applyFont="1" applyBorder="1" applyAlignment="1">
      <alignment horizontal="right" vertical="center" wrapText="1"/>
    </xf>
    <xf numFmtId="4" fontId="44" fillId="13" borderId="57" xfId="0" applyNumberFormat="1" applyFont="1" applyFill="1" applyBorder="1" applyAlignment="1">
      <alignment horizontal="right" vertical="center" wrapText="1"/>
    </xf>
    <xf numFmtId="0" fontId="54" fillId="0" borderId="0" xfId="0" applyFont="1"/>
    <xf numFmtId="0" fontId="58" fillId="0" borderId="0" xfId="0" applyFont="1"/>
    <xf numFmtId="0" fontId="58" fillId="0" borderId="0" xfId="0" applyFont="1" applyAlignment="1">
      <alignment horizontal="center"/>
    </xf>
    <xf numFmtId="0" fontId="59" fillId="0" borderId="0" xfId="0" applyFont="1" applyAlignment="1">
      <alignment horizontal="left"/>
    </xf>
    <xf numFmtId="0" fontId="59" fillId="0" borderId="0" xfId="0" applyFont="1"/>
    <xf numFmtId="0" fontId="57" fillId="0" borderId="0" xfId="0" applyFont="1" applyAlignment="1">
      <alignment horizontal="center"/>
    </xf>
    <xf numFmtId="0" fontId="0" fillId="0" borderId="0" xfId="0" applyAlignment="1">
      <alignment horizontal="center"/>
    </xf>
    <xf numFmtId="0" fontId="66" fillId="0" borderId="0" xfId="0" applyFont="1"/>
    <xf numFmtId="0" fontId="67" fillId="0" borderId="0" xfId="0" applyFont="1"/>
    <xf numFmtId="0" fontId="68" fillId="0" borderId="0" xfId="0" applyFont="1"/>
    <xf numFmtId="0" fontId="69" fillId="0" borderId="0" xfId="0" applyFont="1"/>
    <xf numFmtId="0" fontId="72" fillId="0" borderId="0" xfId="0" applyFont="1" applyAlignment="1">
      <alignment horizontal="left" vertical="top" wrapText="1"/>
    </xf>
    <xf numFmtId="0" fontId="56" fillId="0" borderId="0" xfId="0" applyFont="1" applyAlignment="1">
      <alignment horizontal="center"/>
    </xf>
    <xf numFmtId="0" fontId="72" fillId="0" borderId="0" xfId="0" applyFont="1" applyAlignment="1">
      <alignment vertical="top" wrapText="1"/>
    </xf>
    <xf numFmtId="0" fontId="74" fillId="0" borderId="0" xfId="6" applyAlignment="1">
      <alignment horizontal="left" vertical="center"/>
    </xf>
    <xf numFmtId="0" fontId="61" fillId="0" borderId="0" xfId="0" applyFont="1"/>
    <xf numFmtId="0" fontId="70" fillId="0" borderId="0" xfId="0" applyFont="1"/>
    <xf numFmtId="0" fontId="70" fillId="0" borderId="72" xfId="0" applyFont="1" applyBorder="1"/>
    <xf numFmtId="0" fontId="65" fillId="0" borderId="0" xfId="0" applyFont="1"/>
    <xf numFmtId="0" fontId="65" fillId="0" borderId="72" xfId="0" applyFont="1" applyBorder="1"/>
    <xf numFmtId="0" fontId="73" fillId="0" borderId="0" xfId="0" applyFont="1" applyAlignment="1">
      <alignment horizontal="center"/>
    </xf>
    <xf numFmtId="0" fontId="60" fillId="0" borderId="0" xfId="0" applyFont="1" applyAlignment="1">
      <alignment horizontal="center" vertical="center" wrapText="1"/>
    </xf>
    <xf numFmtId="0" fontId="79" fillId="0" borderId="0" xfId="0" applyFont="1"/>
    <xf numFmtId="0" fontId="78" fillId="0" borderId="0" xfId="0" applyFont="1"/>
    <xf numFmtId="0" fontId="65" fillId="0" borderId="0" xfId="0" applyFont="1" applyProtection="1">
      <protection locked="0"/>
    </xf>
    <xf numFmtId="0" fontId="81" fillId="0" borderId="0" xfId="0" applyFont="1" applyProtection="1">
      <protection locked="0"/>
    </xf>
    <xf numFmtId="0" fontId="57" fillId="14" borderId="1" xfId="0" applyFont="1" applyFill="1" applyBorder="1" applyAlignment="1">
      <alignment horizontal="center" vertical="center" wrapText="1"/>
    </xf>
    <xf numFmtId="0" fontId="57" fillId="15" borderId="1" xfId="0" applyFont="1" applyFill="1" applyBorder="1" applyAlignment="1">
      <alignment horizontal="center" vertical="center" wrapText="1"/>
    </xf>
    <xf numFmtId="0" fontId="57" fillId="16" borderId="1" xfId="0" applyFont="1" applyFill="1" applyBorder="1" applyAlignment="1">
      <alignment horizontal="center" vertical="center" wrapText="1"/>
    </xf>
    <xf numFmtId="0" fontId="57" fillId="13" borderId="1" xfId="0" applyFont="1" applyFill="1" applyBorder="1" applyAlignment="1">
      <alignment horizontal="center" vertical="center" wrapText="1"/>
    </xf>
    <xf numFmtId="0" fontId="82" fillId="0" borderId="0" xfId="0" applyFont="1" applyAlignment="1">
      <alignment horizontal="center" vertical="center" wrapText="1"/>
    </xf>
    <xf numFmtId="0" fontId="83" fillId="0" borderId="0" xfId="0" applyFont="1" applyAlignment="1">
      <alignment horizontal="center" vertical="center" wrapText="1"/>
    </xf>
    <xf numFmtId="3" fontId="84" fillId="0" borderId="0" xfId="0" applyNumberFormat="1" applyFont="1"/>
    <xf numFmtId="0" fontId="64" fillId="0" borderId="13" xfId="0" applyFont="1" applyBorder="1"/>
    <xf numFmtId="0" fontId="85" fillId="0" borderId="0" xfId="0" applyFont="1"/>
    <xf numFmtId="0" fontId="65" fillId="0" borderId="74" xfId="0" applyFont="1" applyBorder="1"/>
    <xf numFmtId="0" fontId="77" fillId="0" borderId="0" xfId="0" applyFont="1"/>
    <xf numFmtId="0" fontId="0" fillId="0" borderId="75" xfId="0" applyBorder="1"/>
    <xf numFmtId="0" fontId="78" fillId="0" borderId="0" xfId="0" applyFont="1" applyAlignment="1">
      <alignment horizontal="center"/>
    </xf>
    <xf numFmtId="0" fontId="84" fillId="0" borderId="0" xfId="0" applyFont="1" applyAlignment="1">
      <alignment horizontal="center"/>
    </xf>
    <xf numFmtId="0" fontId="57" fillId="0" borderId="0" xfId="0" applyFont="1" applyAlignment="1">
      <alignment wrapText="1"/>
    </xf>
    <xf numFmtId="0" fontId="54" fillId="0" borderId="77" xfId="0" applyFont="1" applyBorder="1" applyAlignment="1">
      <alignment horizontal="center"/>
    </xf>
    <xf numFmtId="0" fontId="0" fillId="0" borderId="73" xfId="0" applyBorder="1"/>
    <xf numFmtId="0" fontId="0" fillId="0" borderId="76" xfId="0" applyBorder="1"/>
    <xf numFmtId="0" fontId="0" fillId="0" borderId="70" xfId="0" applyBorder="1"/>
    <xf numFmtId="0" fontId="69" fillId="0" borderId="70" xfId="0" applyFont="1" applyBorder="1"/>
    <xf numFmtId="0" fontId="0" fillId="0" borderId="61" xfId="0" applyBorder="1"/>
    <xf numFmtId="0" fontId="62" fillId="0" borderId="0" xfId="0" applyFont="1" applyAlignment="1">
      <alignment horizontal="center" wrapText="1"/>
    </xf>
    <xf numFmtId="0" fontId="0" fillId="0" borderId="0" xfId="0" applyAlignment="1">
      <alignment wrapText="1"/>
    </xf>
    <xf numFmtId="0" fontId="0" fillId="4" borderId="1" xfId="0" applyFill="1" applyBorder="1" applyAlignment="1" applyProtection="1">
      <alignment horizontal="center"/>
      <protection locked="0"/>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left" vertical="center"/>
      <protection locked="0"/>
    </xf>
    <xf numFmtId="0" fontId="0" fillId="4" borderId="1" xfId="0" applyFill="1" applyBorder="1" applyAlignment="1" applyProtection="1">
      <alignment vertical="center"/>
      <protection locked="0"/>
    </xf>
    <xf numFmtId="0" fontId="0" fillId="4" borderId="2" xfId="0" applyFill="1" applyBorder="1" applyProtection="1">
      <protection locked="0"/>
    </xf>
    <xf numFmtId="0" fontId="0" fillId="4" borderId="1" xfId="0" applyFill="1" applyBorder="1" applyProtection="1">
      <protection locked="0"/>
    </xf>
    <xf numFmtId="0" fontId="0" fillId="0" borderId="0" xfId="0" pivotButton="1"/>
    <xf numFmtId="0" fontId="0" fillId="0" borderId="0" xfId="0" applyAlignment="1">
      <alignment horizontal="left"/>
    </xf>
    <xf numFmtId="4" fontId="60" fillId="0" borderId="1" xfId="0" applyNumberFormat="1" applyFont="1" applyBorder="1" applyAlignment="1">
      <alignment horizontal="center" vertical="center" wrapText="1"/>
    </xf>
    <xf numFmtId="3" fontId="64" fillId="0" borderId="0" xfId="0" applyNumberFormat="1" applyFont="1" applyAlignment="1">
      <alignment horizontal="center"/>
    </xf>
    <xf numFmtId="0" fontId="88" fillId="0" borderId="0" xfId="0" applyFont="1" applyAlignment="1">
      <alignment wrapText="1"/>
    </xf>
    <xf numFmtId="0" fontId="0" fillId="0" borderId="1" xfId="0" applyBorder="1" applyAlignment="1">
      <alignment horizontal="right"/>
    </xf>
    <xf numFmtId="0" fontId="0" fillId="0" borderId="1" xfId="0" applyBorder="1"/>
    <xf numFmtId="164" fontId="0" fillId="0" borderId="1" xfId="4" applyFont="1" applyBorder="1"/>
    <xf numFmtId="164" fontId="90" fillId="0" borderId="0" xfId="0" applyNumberFormat="1" applyFont="1"/>
    <xf numFmtId="164" fontId="0" fillId="4" borderId="1" xfId="4" applyFont="1" applyFill="1" applyBorder="1" applyAlignment="1" applyProtection="1">
      <alignment vertical="center"/>
      <protection locked="0"/>
    </xf>
    <xf numFmtId="164" fontId="60" fillId="0" borderId="1" xfId="4" applyFont="1" applyFill="1" applyBorder="1" applyAlignment="1">
      <alignment horizontal="center" vertical="center" wrapText="1"/>
    </xf>
    <xf numFmtId="10" fontId="91" fillId="19" borderId="0" xfId="5" applyNumberFormat="1" applyFont="1" applyFill="1"/>
    <xf numFmtId="0" fontId="19" fillId="0" borderId="0" xfId="0" applyFont="1"/>
    <xf numFmtId="4" fontId="19" fillId="0" borderId="0" xfId="0" applyNumberFormat="1" applyFont="1"/>
    <xf numFmtId="0" fontId="19" fillId="0" borderId="1" xfId="0" applyFont="1" applyBorder="1"/>
    <xf numFmtId="4" fontId="19" fillId="0" borderId="1" xfId="0" applyNumberFormat="1" applyFont="1" applyBorder="1"/>
    <xf numFmtId="4" fontId="0" fillId="0" borderId="1" xfId="0" applyNumberFormat="1" applyBorder="1"/>
    <xf numFmtId="0" fontId="0" fillId="0" borderId="1" xfId="0" applyBorder="1" applyAlignment="1">
      <alignment horizontal="center"/>
    </xf>
    <xf numFmtId="4" fontId="60" fillId="12" borderId="1" xfId="0" applyNumberFormat="1" applyFont="1" applyFill="1" applyBorder="1" applyAlignment="1" applyProtection="1">
      <alignment horizontal="center" vertical="center" wrapText="1"/>
      <protection locked="0"/>
    </xf>
    <xf numFmtId="0" fontId="0" fillId="18" borderId="1" xfId="0" applyFill="1" applyBorder="1" applyProtection="1">
      <protection locked="0"/>
    </xf>
    <xf numFmtId="164" fontId="60" fillId="12" borderId="1" xfId="4" applyFont="1" applyFill="1" applyBorder="1" applyAlignment="1" applyProtection="1">
      <alignment horizontal="center" vertical="center" wrapText="1"/>
      <protection locked="0"/>
    </xf>
    <xf numFmtId="0" fontId="80" fillId="0" borderId="74" xfId="0" applyFont="1" applyBorder="1"/>
    <xf numFmtId="0" fontId="75" fillId="0" borderId="0" xfId="0" applyFont="1"/>
    <xf numFmtId="0" fontId="88" fillId="0" borderId="74" xfId="0" applyFont="1" applyBorder="1" applyAlignment="1">
      <alignment wrapText="1"/>
    </xf>
    <xf numFmtId="0" fontId="75" fillId="0" borderId="78" xfId="0" applyFont="1" applyBorder="1"/>
    <xf numFmtId="0" fontId="92" fillId="0" borderId="0" xfId="0" applyFont="1" applyAlignment="1">
      <alignment horizontal="center" vertical="center" wrapText="1"/>
    </xf>
    <xf numFmtId="0" fontId="97" fillId="20" borderId="0" xfId="2" applyFont="1" applyFill="1"/>
    <xf numFmtId="0" fontId="96" fillId="20" borderId="0" xfId="2" applyFont="1" applyFill="1"/>
    <xf numFmtId="0" fontId="72" fillId="0" borderId="0" xfId="0" applyFont="1"/>
    <xf numFmtId="0" fontId="54" fillId="17" borderId="2" xfId="0" applyFont="1" applyFill="1" applyBorder="1" applyAlignment="1">
      <alignment horizontal="center" vertical="center"/>
    </xf>
    <xf numFmtId="164" fontId="0" fillId="0" borderId="1" xfId="0" applyNumberFormat="1" applyBorder="1"/>
    <xf numFmtId="4" fontId="64" fillId="2" borderId="1" xfId="0" applyNumberFormat="1" applyFont="1" applyFill="1" applyBorder="1" applyAlignment="1">
      <alignment horizontal="center" vertical="center"/>
    </xf>
    <xf numFmtId="3" fontId="64" fillId="12" borderId="1" xfId="0" applyNumberFormat="1" applyFont="1" applyFill="1" applyBorder="1" applyAlignment="1" applyProtection="1">
      <alignment horizontal="center"/>
      <protection locked="0"/>
    </xf>
    <xf numFmtId="0" fontId="73" fillId="2" borderId="0" xfId="0" applyFont="1" applyFill="1"/>
    <xf numFmtId="0" fontId="0" fillId="0" borderId="0" xfId="0" applyNumberFormat="1"/>
    <xf numFmtId="0" fontId="13" fillId="0" borderId="35" xfId="1" applyFont="1" applyBorder="1" applyAlignment="1" applyProtection="1">
      <alignment horizontal="center" vertical="center" wrapText="1"/>
    </xf>
    <xf numFmtId="0" fontId="13" fillId="0" borderId="0" xfId="1" applyFont="1" applyBorder="1" applyAlignment="1" applyProtection="1">
      <alignment horizontal="center" vertical="center" wrapText="1"/>
    </xf>
    <xf numFmtId="0" fontId="7" fillId="0" borderId="12" xfId="1" applyFont="1" applyBorder="1" applyAlignment="1" applyProtection="1">
      <alignment horizontal="center" vertical="center" wrapText="1"/>
    </xf>
    <xf numFmtId="0" fontId="7" fillId="0" borderId="13" xfId="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5" fillId="2" borderId="12"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15"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33" fillId="0" borderId="43" xfId="0" applyFont="1" applyBorder="1" applyAlignment="1" applyProtection="1">
      <alignment horizontal="center"/>
      <protection locked="0"/>
    </xf>
    <xf numFmtId="0" fontId="33" fillId="0" borderId="44" xfId="0" applyFont="1" applyBorder="1" applyAlignment="1" applyProtection="1">
      <alignment horizontal="center"/>
      <protection locked="0"/>
    </xf>
    <xf numFmtId="0" fontId="35" fillId="0" borderId="49"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46"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35" fillId="0" borderId="47" xfId="0" applyFont="1" applyBorder="1" applyAlignment="1" applyProtection="1">
      <alignment horizontal="center" vertical="center" wrapText="1"/>
      <protection locked="0"/>
    </xf>
    <xf numFmtId="0" fontId="35" fillId="0" borderId="48" xfId="0" applyFont="1" applyBorder="1" applyAlignment="1" applyProtection="1">
      <alignment horizontal="center" vertical="center" wrapText="1"/>
      <protection locked="0"/>
    </xf>
    <xf numFmtId="0" fontId="52" fillId="8" borderId="35" xfId="0" applyFont="1" applyFill="1" applyBorder="1" applyAlignment="1">
      <alignment horizontal="center" vertical="center"/>
    </xf>
    <xf numFmtId="0" fontId="52" fillId="8" borderId="0" xfId="0" applyFont="1" applyFill="1" applyAlignment="1">
      <alignment horizontal="center" vertical="center"/>
    </xf>
    <xf numFmtId="0" fontId="6" fillId="0" borderId="5" xfId="1" applyFont="1" applyBorder="1" applyAlignment="1" applyProtection="1">
      <alignment horizontal="center" vertical="center" wrapText="1"/>
    </xf>
    <xf numFmtId="0" fontId="6" fillId="0" borderId="5" xfId="1" applyFont="1" applyBorder="1" applyAlignment="1" applyProtection="1">
      <alignment horizontal="center" vertical="center"/>
    </xf>
    <xf numFmtId="0" fontId="6" fillId="0" borderId="52" xfId="1" applyFont="1" applyBorder="1" applyAlignment="1" applyProtection="1">
      <alignment horizontal="center" vertical="center"/>
    </xf>
    <xf numFmtId="0" fontId="7" fillId="0" borderId="50" xfId="1" applyFont="1" applyBorder="1" applyAlignment="1" applyProtection="1">
      <alignment horizontal="center" vertical="center" wrapText="1"/>
    </xf>
    <xf numFmtId="0" fontId="21" fillId="2" borderId="12" xfId="1" applyFont="1" applyFill="1" applyBorder="1" applyAlignment="1" applyProtection="1">
      <alignment horizontal="center" vertical="center" wrapText="1"/>
      <protection locked="0"/>
    </xf>
    <xf numFmtId="0" fontId="21" fillId="2" borderId="13" xfId="1" applyFont="1" applyFill="1" applyBorder="1" applyAlignment="1" applyProtection="1">
      <alignment horizontal="center" vertical="center" wrapText="1"/>
      <protection locked="0"/>
    </xf>
    <xf numFmtId="0" fontId="21" fillId="2" borderId="14" xfId="1" applyFont="1" applyFill="1" applyBorder="1" applyAlignment="1" applyProtection="1">
      <alignment horizontal="center" vertical="center" wrapText="1"/>
      <protection locked="0"/>
    </xf>
    <xf numFmtId="0" fontId="21" fillId="2" borderId="15" xfId="1" applyFont="1" applyFill="1" applyBorder="1" applyAlignment="1" applyProtection="1">
      <alignment horizontal="center" vertical="center" wrapText="1"/>
      <protection locked="0"/>
    </xf>
    <xf numFmtId="0" fontId="21" fillId="2" borderId="5" xfId="1" applyFont="1" applyFill="1" applyBorder="1" applyAlignment="1" applyProtection="1">
      <alignment horizontal="center" vertical="center" wrapText="1"/>
      <protection locked="0"/>
    </xf>
    <xf numFmtId="0" fontId="21" fillId="2" borderId="10" xfId="1" applyFont="1" applyFill="1" applyBorder="1" applyAlignment="1" applyProtection="1">
      <alignment horizontal="center" vertical="center" wrapText="1"/>
      <protection locked="0"/>
    </xf>
    <xf numFmtId="0" fontId="7" fillId="0" borderId="11" xfId="1" applyFont="1" applyBorder="1" applyAlignment="1" applyProtection="1">
      <alignment horizontal="center" vertical="center" wrapText="1"/>
    </xf>
    <xf numFmtId="0" fontId="21" fillId="2" borderId="51" xfId="1" applyFont="1" applyFill="1" applyBorder="1" applyAlignment="1" applyProtection="1">
      <alignment horizontal="center" vertical="center" wrapText="1"/>
      <protection locked="0"/>
    </xf>
    <xf numFmtId="0" fontId="21" fillId="2" borderId="52" xfId="1" applyFont="1" applyFill="1" applyBorder="1" applyAlignment="1" applyProtection="1">
      <alignment horizontal="center" vertical="center" wrapText="1"/>
      <protection locked="0"/>
    </xf>
    <xf numFmtId="0" fontId="44" fillId="12" borderId="66" xfId="0" applyFont="1" applyFill="1" applyBorder="1" applyAlignment="1">
      <alignment horizontal="left" vertical="center" wrapText="1"/>
    </xf>
    <xf numFmtId="0" fontId="44" fillId="12" borderId="67" xfId="0" applyFont="1" applyFill="1" applyBorder="1" applyAlignment="1">
      <alignment horizontal="left" vertical="center" wrapText="1"/>
    </xf>
    <xf numFmtId="0" fontId="45" fillId="12" borderId="62" xfId="0" applyFont="1" applyFill="1" applyBorder="1" applyAlignment="1">
      <alignment horizontal="center" vertical="center" wrapText="1"/>
    </xf>
    <xf numFmtId="0" fontId="45" fillId="12" borderId="63" xfId="0" applyFont="1" applyFill="1" applyBorder="1" applyAlignment="1">
      <alignment horizontal="center" vertical="center" wrapText="1"/>
    </xf>
    <xf numFmtId="0" fontId="44" fillId="12" borderId="62" xfId="0" applyFont="1" applyFill="1" applyBorder="1" applyAlignment="1">
      <alignment horizontal="left" vertical="center" wrapText="1"/>
    </xf>
    <xf numFmtId="0" fontId="44" fillId="12" borderId="63" xfId="0" applyFont="1" applyFill="1" applyBorder="1" applyAlignment="1">
      <alignment horizontal="left" vertical="center" wrapText="1"/>
    </xf>
    <xf numFmtId="0" fontId="44" fillId="12" borderId="65" xfId="0" applyFont="1" applyFill="1" applyBorder="1" applyAlignment="1">
      <alignment horizontal="left" vertical="center"/>
    </xf>
    <xf numFmtId="0" fontId="44" fillId="12" borderId="58" xfId="0" applyFont="1" applyFill="1" applyBorder="1" applyAlignment="1">
      <alignment horizontal="left" vertical="center"/>
    </xf>
    <xf numFmtId="0" fontId="44" fillId="12" borderId="65" xfId="0" applyFont="1" applyFill="1" applyBorder="1" applyAlignment="1">
      <alignment horizontal="left" vertical="center" wrapText="1"/>
    </xf>
    <xf numFmtId="0" fontId="44" fillId="12" borderId="58" xfId="0" applyFont="1" applyFill="1" applyBorder="1" applyAlignment="1">
      <alignment horizontal="left" vertical="center" wrapText="1"/>
    </xf>
    <xf numFmtId="0" fontId="26" fillId="0" borderId="0" xfId="0" applyFont="1" applyAlignment="1">
      <alignment horizontal="center" vertical="center"/>
    </xf>
    <xf numFmtId="0" fontId="46" fillId="0" borderId="0" xfId="0" applyFont="1" applyAlignment="1">
      <alignment horizontal="center" vertical="center"/>
    </xf>
    <xf numFmtId="0" fontId="22" fillId="11" borderId="19" xfId="0" applyFont="1" applyFill="1" applyBorder="1" applyAlignment="1">
      <alignment horizontal="center" vertical="center"/>
    </xf>
    <xf numFmtId="0" fontId="22" fillId="11" borderId="20" xfId="0" applyFont="1" applyFill="1" applyBorder="1" applyAlignment="1">
      <alignment horizontal="center" vertical="center"/>
    </xf>
    <xf numFmtId="0" fontId="22" fillId="11" borderId="21" xfId="0" applyFont="1" applyFill="1" applyBorder="1" applyAlignment="1">
      <alignment horizontal="center" vertical="center"/>
    </xf>
    <xf numFmtId="0" fontId="43" fillId="9" borderId="62" xfId="0" applyFont="1" applyFill="1" applyBorder="1" applyAlignment="1">
      <alignment horizontal="center" vertical="center" wrapText="1"/>
    </xf>
    <xf numFmtId="0" fontId="43" fillId="9" borderId="63" xfId="0" applyFont="1" applyFill="1" applyBorder="1" applyAlignment="1">
      <alignment horizontal="center" vertical="center" wrapText="1"/>
    </xf>
    <xf numFmtId="0" fontId="43" fillId="10" borderId="62" xfId="0" applyFont="1" applyFill="1" applyBorder="1" applyAlignment="1">
      <alignment horizontal="center" vertical="center" wrapText="1"/>
    </xf>
    <xf numFmtId="0" fontId="43" fillId="10" borderId="63" xfId="0" applyFont="1" applyFill="1" applyBorder="1" applyAlignment="1">
      <alignment horizontal="center" vertical="center" wrapText="1"/>
    </xf>
    <xf numFmtId="0" fontId="44" fillId="12" borderId="64" xfId="0" applyFont="1" applyFill="1" applyBorder="1" applyAlignment="1">
      <alignment horizontal="left" vertical="center" wrapText="1"/>
    </xf>
    <xf numFmtId="0" fontId="44" fillId="12" borderId="56" xfId="0" applyFont="1" applyFill="1" applyBorder="1" applyAlignment="1">
      <alignment horizontal="left" vertical="center" wrapText="1"/>
    </xf>
    <xf numFmtId="0" fontId="50" fillId="8" borderId="0" xfId="0" applyFont="1" applyFill="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1" fillId="0" borderId="1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3" fontId="5" fillId="0" borderId="30" xfId="0" applyNumberFormat="1" applyFont="1" applyBorder="1" applyAlignment="1" applyProtection="1">
      <alignment horizontal="right" vertical="center" indent="3"/>
      <protection locked="0"/>
    </xf>
    <xf numFmtId="3" fontId="5" fillId="0" borderId="31" xfId="0" applyNumberFormat="1" applyFont="1" applyBorder="1" applyAlignment="1" applyProtection="1">
      <alignment horizontal="right" vertical="center" indent="3"/>
      <protection locked="0"/>
    </xf>
    <xf numFmtId="3" fontId="5" fillId="0" borderId="29" xfId="0" applyNumberFormat="1" applyFont="1" applyBorder="1" applyAlignment="1" applyProtection="1">
      <alignment horizontal="right" vertical="center" indent="3"/>
      <protection locked="0"/>
    </xf>
    <xf numFmtId="3" fontId="5" fillId="0" borderId="6" xfId="0" applyNumberFormat="1" applyFont="1" applyBorder="1" applyAlignment="1" applyProtection="1">
      <alignment horizontal="right" vertical="center" indent="3"/>
      <protection locked="0"/>
    </xf>
    <xf numFmtId="0" fontId="5" fillId="4" borderId="22" xfId="0" applyFont="1" applyFill="1" applyBorder="1" applyAlignment="1">
      <alignment vertical="center"/>
    </xf>
    <xf numFmtId="0" fontId="5" fillId="4" borderId="23" xfId="0" applyFont="1" applyFill="1" applyBorder="1" applyAlignment="1">
      <alignment vertical="center"/>
    </xf>
    <xf numFmtId="0" fontId="23" fillId="0" borderId="0" xfId="0" applyFont="1" applyAlignment="1">
      <alignment horizontal="center" vertical="center"/>
    </xf>
    <xf numFmtId="0" fontId="34" fillId="2" borderId="5" xfId="0" applyFont="1" applyFill="1" applyBorder="1" applyAlignment="1">
      <alignment horizontal="center" vertical="center"/>
    </xf>
    <xf numFmtId="0" fontId="34" fillId="2" borderId="2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0" xfId="0" applyFont="1" applyFill="1" applyBorder="1" applyAlignment="1">
      <alignment horizontal="center" vertical="center"/>
    </xf>
    <xf numFmtId="0" fontId="5" fillId="4" borderId="25" xfId="0" applyFont="1" applyFill="1" applyBorder="1" applyAlignment="1">
      <alignment vertical="center"/>
    </xf>
    <xf numFmtId="0" fontId="5" fillId="4" borderId="26" xfId="0" applyFont="1" applyFill="1" applyBorder="1" applyAlignment="1">
      <alignment vertical="center"/>
    </xf>
    <xf numFmtId="0" fontId="5" fillId="4" borderId="27" xfId="0" applyFont="1" applyFill="1" applyBorder="1" applyAlignment="1">
      <alignment vertical="center"/>
    </xf>
    <xf numFmtId="0" fontId="5" fillId="4" borderId="28" xfId="0" applyFont="1" applyFill="1" applyBorder="1" applyAlignment="1">
      <alignment vertical="center"/>
    </xf>
    <xf numFmtId="3" fontId="7" fillId="4" borderId="7" xfId="0" applyNumberFormat="1" applyFont="1" applyFill="1" applyBorder="1" applyAlignment="1">
      <alignment horizontal="center" vertical="center"/>
    </xf>
    <xf numFmtId="3" fontId="7" fillId="4" borderId="9" xfId="0" applyNumberFormat="1"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3" fontId="5" fillId="0" borderId="68" xfId="0" applyNumberFormat="1" applyFont="1" applyBorder="1" applyAlignment="1" applyProtection="1">
      <alignment horizontal="right" vertical="center" indent="3"/>
      <protection locked="0"/>
    </xf>
    <xf numFmtId="3" fontId="5" fillId="0" borderId="69" xfId="0" applyNumberFormat="1" applyFont="1" applyBorder="1" applyAlignment="1" applyProtection="1">
      <alignment horizontal="right" vertical="center" indent="3"/>
      <protection locked="0"/>
    </xf>
    <xf numFmtId="0" fontId="29" fillId="0" borderId="33" xfId="0" applyFont="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6" fillId="6" borderId="7" xfId="0" applyFont="1" applyFill="1" applyBorder="1" applyAlignment="1">
      <alignment horizontal="center" vertical="center"/>
    </xf>
    <xf numFmtId="0" fontId="6" fillId="6" borderId="9" xfId="0" applyFont="1" applyFill="1" applyBorder="1" applyAlignment="1">
      <alignment horizontal="center" vertical="center"/>
    </xf>
    <xf numFmtId="0" fontId="29" fillId="0" borderId="34" xfId="0" applyFont="1"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48" fillId="6" borderId="7"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37" fillId="5" borderId="19" xfId="0" applyFont="1" applyFill="1" applyBorder="1" applyAlignment="1" applyProtection="1">
      <alignment horizontal="center" vertical="center"/>
      <protection locked="0"/>
    </xf>
    <xf numFmtId="0" fontId="37" fillId="5" borderId="20" xfId="0"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8" fillId="5" borderId="19" xfId="0" applyFont="1" applyFill="1" applyBorder="1" applyAlignment="1" applyProtection="1">
      <alignment horizontal="center" vertical="center"/>
      <protection locked="0"/>
    </xf>
    <xf numFmtId="0" fontId="18" fillId="5" borderId="20" xfId="0" applyFont="1" applyFill="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22" fillId="0" borderId="0" xfId="0" applyFont="1" applyAlignment="1">
      <alignment horizontal="left" vertical="center" wrapText="1"/>
    </xf>
    <xf numFmtId="0" fontId="22" fillId="0" borderId="18" xfId="0" applyFont="1" applyBorder="1" applyAlignment="1">
      <alignment horizontal="left" vertical="center" wrapText="1"/>
    </xf>
    <xf numFmtId="0" fontId="38" fillId="6" borderId="7" xfId="0" applyFont="1" applyFill="1" applyBorder="1" applyAlignment="1">
      <alignment horizontal="center" vertical="center"/>
    </xf>
    <xf numFmtId="0" fontId="38" fillId="6" borderId="8" xfId="0" applyFont="1" applyFill="1" applyBorder="1" applyAlignment="1">
      <alignment horizontal="center" vertical="center"/>
    </xf>
    <xf numFmtId="0" fontId="0" fillId="0" borderId="9" xfId="0" applyBorder="1" applyAlignment="1">
      <alignment horizontal="center" vertical="center"/>
    </xf>
    <xf numFmtId="0" fontId="29" fillId="0" borderId="32" xfId="0" applyFont="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22" fillId="0" borderId="0" xfId="0" applyFont="1" applyAlignment="1">
      <alignment horizontal="left" vertical="center"/>
    </xf>
    <xf numFmtId="0" fontId="22" fillId="0" borderId="18" xfId="0" applyFont="1" applyBorder="1" applyAlignment="1">
      <alignment horizontal="left" vertical="center"/>
    </xf>
    <xf numFmtId="0" fontId="18" fillId="5" borderId="21" xfId="0" applyFont="1" applyFill="1" applyBorder="1" applyAlignment="1" applyProtection="1">
      <alignment horizontal="center" vertical="center"/>
      <protection locked="0"/>
    </xf>
    <xf numFmtId="0" fontId="7" fillId="0" borderId="0" xfId="0" applyFont="1" applyAlignment="1">
      <alignment horizontal="center" vertical="center"/>
    </xf>
    <xf numFmtId="0" fontId="0" fillId="0" borderId="18" xfId="0" applyBorder="1" applyAlignment="1">
      <alignment horizontal="center" vertical="center"/>
    </xf>
    <xf numFmtId="0" fontId="36" fillId="2" borderId="0" xfId="0" applyFont="1" applyFill="1" applyAlignment="1">
      <alignment horizontal="center" vertical="center"/>
    </xf>
    <xf numFmtId="0" fontId="0" fillId="0" borderId="8" xfId="0" applyBorder="1" applyAlignment="1">
      <alignment horizontal="center" vertical="center"/>
    </xf>
    <xf numFmtId="0" fontId="6" fillId="6"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87" fillId="0" borderId="74" xfId="0" applyFont="1" applyBorder="1" applyAlignment="1">
      <alignment horizontal="center" vertical="center" wrapText="1"/>
    </xf>
    <xf numFmtId="0" fontId="87" fillId="0" borderId="0" xfId="0" applyFont="1" applyAlignment="1">
      <alignment horizontal="center" vertical="center"/>
    </xf>
    <xf numFmtId="0" fontId="87" fillId="0" borderId="74" xfId="0" applyFont="1" applyBorder="1" applyAlignment="1">
      <alignment horizontal="center" vertical="center"/>
    </xf>
    <xf numFmtId="0" fontId="78" fillId="0" borderId="0" xfId="0" applyFont="1" applyAlignment="1">
      <alignment horizontal="center" vertical="top" wrapText="1"/>
    </xf>
    <xf numFmtId="0" fontId="65" fillId="0" borderId="71" xfId="0" applyFont="1" applyBorder="1" applyAlignment="1">
      <alignment horizontal="right"/>
    </xf>
    <xf numFmtId="0" fontId="65" fillId="0" borderId="72" xfId="0" applyFont="1" applyBorder="1" applyAlignment="1">
      <alignment horizontal="right"/>
    </xf>
    <xf numFmtId="0" fontId="75" fillId="12" borderId="0" xfId="0" applyFont="1" applyFill="1" applyAlignment="1" applyProtection="1">
      <alignment horizontal="center"/>
      <protection locked="0"/>
    </xf>
    <xf numFmtId="0" fontId="75" fillId="12" borderId="75" xfId="0" applyFont="1" applyFill="1" applyBorder="1" applyAlignment="1" applyProtection="1">
      <alignment horizontal="center"/>
      <protection locked="0"/>
    </xf>
    <xf numFmtId="0" fontId="65" fillId="0" borderId="0" xfId="0" applyFont="1" applyAlignment="1">
      <alignment horizontal="center"/>
    </xf>
    <xf numFmtId="0" fontId="65" fillId="0" borderId="74" xfId="0" applyFont="1" applyBorder="1" applyAlignment="1">
      <alignment horizontal="right"/>
    </xf>
    <xf numFmtId="0" fontId="65" fillId="0" borderId="0" xfId="0" applyFont="1" applyAlignment="1">
      <alignment horizontal="right"/>
    </xf>
    <xf numFmtId="0" fontId="76" fillId="0" borderId="0" xfId="0" applyFont="1" applyAlignment="1">
      <alignment horizontal="center" wrapText="1"/>
    </xf>
    <xf numFmtId="0" fontId="62" fillId="0" borderId="0" xfId="0" applyFont="1" applyAlignment="1">
      <alignment horizontal="center" wrapText="1"/>
    </xf>
    <xf numFmtId="0" fontId="55" fillId="2" borderId="0" xfId="0" applyFont="1" applyFill="1" applyAlignment="1">
      <alignment horizontal="left" vertical="center"/>
    </xf>
    <xf numFmtId="0" fontId="55" fillId="12" borderId="7" xfId="0" applyFont="1" applyFill="1" applyBorder="1" applyAlignment="1" applyProtection="1">
      <alignment horizontal="center" vertical="center"/>
      <protection locked="0"/>
    </xf>
    <xf numFmtId="0" fontId="55" fillId="12" borderId="8" xfId="0" applyFont="1" applyFill="1" applyBorder="1" applyAlignment="1" applyProtection="1">
      <alignment horizontal="center" vertical="center"/>
      <protection locked="0"/>
    </xf>
    <xf numFmtId="0" fontId="55" fillId="12" borderId="9" xfId="0" applyFont="1" applyFill="1" applyBorder="1" applyAlignment="1" applyProtection="1">
      <alignment horizontal="center" vertical="center"/>
      <protection locked="0"/>
    </xf>
    <xf numFmtId="0" fontId="55" fillId="2" borderId="7" xfId="0" applyFont="1" applyFill="1" applyBorder="1" applyAlignment="1">
      <alignment horizontal="center" vertical="center"/>
    </xf>
    <xf numFmtId="0" fontId="55" fillId="2" borderId="8" xfId="0" applyFont="1" applyFill="1" applyBorder="1" applyAlignment="1">
      <alignment horizontal="center" vertical="center"/>
    </xf>
    <xf numFmtId="0" fontId="55" fillId="2" borderId="9" xfId="0" applyFont="1" applyFill="1" applyBorder="1" applyAlignment="1">
      <alignment horizontal="center" vertical="center"/>
    </xf>
    <xf numFmtId="0" fontId="89" fillId="0" borderId="0" xfId="0" applyFont="1" applyAlignment="1">
      <alignment horizontal="left" vertical="center" wrapText="1"/>
    </xf>
    <xf numFmtId="0" fontId="75" fillId="0" borderId="0" xfId="0" applyFont="1" applyAlignment="1">
      <alignment horizontal="center"/>
    </xf>
    <xf numFmtId="0" fontId="75" fillId="0" borderId="17" xfId="0" applyFont="1" applyBorder="1" applyAlignment="1">
      <alignment horizontal="center"/>
    </xf>
    <xf numFmtId="0" fontId="57" fillId="0" borderId="0" xfId="0" applyFont="1" applyAlignment="1">
      <alignment horizontal="left" wrapText="1"/>
    </xf>
    <xf numFmtId="0" fontId="86" fillId="0" borderId="0" xfId="0" applyFont="1" applyAlignment="1">
      <alignment horizontal="center" vertical="center" wrapText="1"/>
    </xf>
    <xf numFmtId="0" fontId="60" fillId="0" borderId="71" xfId="0" applyFont="1" applyBorder="1" applyAlignment="1">
      <alignment horizontal="center" vertical="center" wrapText="1"/>
    </xf>
    <xf numFmtId="0" fontId="60" fillId="0" borderId="72" xfId="0" applyFont="1" applyBorder="1" applyAlignment="1">
      <alignment horizontal="center" vertical="center" wrapText="1"/>
    </xf>
    <xf numFmtId="0" fontId="60" fillId="0" borderId="73" xfId="0" applyFont="1" applyBorder="1" applyAlignment="1">
      <alignment horizontal="center" vertical="center" wrapText="1"/>
    </xf>
    <xf numFmtId="0" fontId="84" fillId="0" borderId="7" xfId="0" applyFont="1" applyBorder="1" applyAlignment="1">
      <alignment horizontal="center"/>
    </xf>
    <xf numFmtId="0" fontId="84" fillId="0" borderId="8" xfId="0" applyFont="1" applyBorder="1" applyAlignment="1">
      <alignment horizontal="center"/>
    </xf>
    <xf numFmtId="0" fontId="84" fillId="0" borderId="9" xfId="0" applyFont="1" applyBorder="1" applyAlignment="1">
      <alignment horizontal="center"/>
    </xf>
  </cellXfs>
  <cellStyles count="10">
    <cellStyle name="Lien hypertexte" xfId="6" builtinId="8"/>
    <cellStyle name="Lien hypertexte 2" xfId="8" xr:uid="{00000000-0005-0000-0000-000001000000}"/>
    <cellStyle name="Lien hypertexte 3" xfId="7" xr:uid="{00000000-0005-0000-0000-000002000000}"/>
    <cellStyle name="Milliers" xfId="4" builtinId="3"/>
    <cellStyle name="Normal" xfId="0" builtinId="0"/>
    <cellStyle name="Normal 2" xfId="1" xr:uid="{00000000-0005-0000-0000-000005000000}"/>
    <cellStyle name="Normal 2 2" xfId="9" xr:uid="{00000000-0005-0000-0000-000006000000}"/>
    <cellStyle name="Normal 3" xfId="2" xr:uid="{00000000-0005-0000-0000-000007000000}"/>
    <cellStyle name="Normal 3 2" xfId="3" xr:uid="{00000000-0005-0000-0000-000008000000}"/>
    <cellStyle name="Pourcentage" xfId="5" builtinId="5"/>
  </cellStyles>
  <dxfs count="2">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1" defaultTableStyle="TableStyleMedium2" defaultPivotStyle="PivotStyleLight16">
    <tableStyle name="Invisible" pivot="0" table="0" count="0" xr9:uid="{00000000-0011-0000-FFFF-FFFF00000000}"/>
  </tableStyles>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174</xdr:row>
          <xdr:rowOff>0</xdr:rowOff>
        </xdr:from>
        <xdr:to>
          <xdr:col>1</xdr:col>
          <xdr:colOff>685800</xdr:colOff>
          <xdr:row>175</xdr:row>
          <xdr:rowOff>123825</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174</xdr:row>
          <xdr:rowOff>0</xdr:rowOff>
        </xdr:from>
        <xdr:to>
          <xdr:col>2</xdr:col>
          <xdr:colOff>657225</xdr:colOff>
          <xdr:row>175</xdr:row>
          <xdr:rowOff>123825</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174</xdr:row>
          <xdr:rowOff>0</xdr:rowOff>
        </xdr:from>
        <xdr:to>
          <xdr:col>3</xdr:col>
          <xdr:colOff>771525</xdr:colOff>
          <xdr:row>175</xdr:row>
          <xdr:rowOff>123825</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174</xdr:row>
          <xdr:rowOff>9525</xdr:rowOff>
        </xdr:from>
        <xdr:to>
          <xdr:col>4</xdr:col>
          <xdr:colOff>628650</xdr:colOff>
          <xdr:row>175</xdr:row>
          <xdr:rowOff>123825</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174</xdr:row>
          <xdr:rowOff>9525</xdr:rowOff>
        </xdr:from>
        <xdr:to>
          <xdr:col>5</xdr:col>
          <xdr:colOff>600075</xdr:colOff>
          <xdr:row>175</xdr:row>
          <xdr:rowOff>123825</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174</xdr:row>
          <xdr:rowOff>28575</xdr:rowOff>
        </xdr:from>
        <xdr:to>
          <xdr:col>6</xdr:col>
          <xdr:colOff>771525</xdr:colOff>
          <xdr:row>175</xdr:row>
          <xdr:rowOff>123825</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ervices\as\PS\STATS\Solde%202022%20-%20Acompte%202023\1-%20Liquidation%20Pso%20reel%202022-prev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UX REGUL"/>
      <sheetName val="MDR"/>
      <sheetName val="tcd cap2022"/>
      <sheetName val="Cap2022"/>
      <sheetName val="Feuil6"/>
      <sheetName val="TABLEAU_SUIVI"/>
      <sheetName val="point 30-06"/>
      <sheetName val="Feuil2"/>
      <sheetName val="Feuil5"/>
      <sheetName val="Feuil3"/>
      <sheetName val="STATS MENSUELLES"/>
      <sheetName val="DETAILS SOLDES"/>
      <sheetName val="DETAILS ACOMPTES"/>
      <sheetName val="Droit 2021"/>
      <sheetName val="SUIVI_INDU"/>
      <sheetName val="STAT glob"/>
      <sheetName val="Extraction SIAS"/>
      <sheetName val="Feuil1"/>
      <sheetName val="Feuil4"/>
    </sheetNames>
    <sheetDataSet>
      <sheetData sheetId="0"/>
      <sheetData sheetId="1"/>
      <sheetData sheetId="2"/>
      <sheetData sheetId="3"/>
      <sheetData sheetId="4"/>
      <sheetData sheetId="5">
        <row r="4">
          <cell r="BB4" t="str">
            <v>PS ALSH</v>
          </cell>
        </row>
        <row r="5">
          <cell r="BB5" t="str">
            <v>PS AAD AES</v>
          </cell>
        </row>
        <row r="6">
          <cell r="BB6" t="str">
            <v>PS AAD TISF</v>
          </cell>
        </row>
        <row r="7">
          <cell r="BB7" t="str">
            <v>Bonus territoire CTG ALSH</v>
          </cell>
        </row>
        <row r="8">
          <cell r="BB8" t="str">
            <v>PS ALSH TAP</v>
          </cell>
        </row>
        <row r="9">
          <cell r="BB9" t="str">
            <v>Bonus enfants</v>
          </cell>
        </row>
        <row r="10">
          <cell r="BB10" t="str">
            <v>Bonus parents</v>
          </cell>
        </row>
        <row r="11">
          <cell r="BB11" t="str">
            <v>PS Clas</v>
          </cell>
        </row>
        <row r="12">
          <cell r="BB12" t="str">
            <v>Bonus Inclusion handicap</v>
          </cell>
        </row>
        <row r="13">
          <cell r="BB13" t="str">
            <v>Bonus Mixité social</v>
          </cell>
        </row>
        <row r="14">
          <cell r="BB14" t="str">
            <v>Bonus territoire CTG EAJE</v>
          </cell>
        </row>
        <row r="15">
          <cell r="BB15" t="str">
            <v>PS Heures de concertation</v>
          </cell>
        </row>
        <row r="16">
          <cell r="BB16" t="str">
            <v>PSU EAJE</v>
          </cell>
        </row>
        <row r="17">
          <cell r="BB17" t="str">
            <v>PS CS-ACF</v>
          </cell>
        </row>
        <row r="18">
          <cell r="BB18" t="str">
            <v>PS CS-AGC</v>
          </cell>
        </row>
        <row r="19">
          <cell r="BB19" t="str">
            <v>PS ER</v>
          </cell>
        </row>
        <row r="20">
          <cell r="BB20" t="str">
            <v>PS EVS</v>
          </cell>
        </row>
        <row r="21">
          <cell r="BB21" t="str">
            <v>PS FJT</v>
          </cell>
        </row>
        <row r="22">
          <cell r="BB22" t="str">
            <v>Bonus territoire CTG LAEP</v>
          </cell>
        </row>
        <row r="23">
          <cell r="BB23" t="str">
            <v>PS LAEP</v>
          </cell>
        </row>
        <row r="24">
          <cell r="BB24" t="str">
            <v>Médiation Familiale</v>
          </cell>
        </row>
        <row r="25">
          <cell r="BB25" t="str">
            <v>PS Jeunes</v>
          </cell>
        </row>
        <row r="26">
          <cell r="BB26" t="str">
            <v>Bonus territoire CTG RPE</v>
          </cell>
        </row>
        <row r="27">
          <cell r="BB27" t="str">
            <v>PS RPE Mission renforcée</v>
          </cell>
        </row>
        <row r="28">
          <cell r="BB28" t="str">
            <v>PS RPE Missions principales</v>
          </cell>
        </row>
        <row r="29">
          <cell r="BB29" t="str">
            <v>Bonus Territoire CTG CCT Enfance</v>
          </cell>
        </row>
        <row r="30">
          <cell r="BB30" t="str">
            <v>Bonus Territoire CTG CCT Jeunesse</v>
          </cell>
        </row>
        <row r="31">
          <cell r="BB31" t="str">
            <v>Bonus Territoire CTG CCT Parentalite</v>
          </cell>
        </row>
        <row r="32">
          <cell r="BB32" t="str">
            <v>Bonus Territoire CTG CCT AVS</v>
          </cell>
        </row>
        <row r="33">
          <cell r="BB33" t="str">
            <v>Bonus Territoire CTG BAFA-BAFD</v>
          </cell>
        </row>
        <row r="34">
          <cell r="BB34" t="str">
            <v>Bonus Territoire CTG CTRE</v>
          </cell>
        </row>
        <row r="35">
          <cell r="BB35" t="str">
            <v>Bonus Territoire CTG  SEJOURS</v>
          </cell>
        </row>
        <row r="36">
          <cell r="BB36" t="str">
            <v>Plan Mercredis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lie NORMAND 321" refreshedDate="45679.612362384258" createdVersion="4" refreshedVersion="8" minRefreshableVersion="3" recordCount="1989" xr:uid="{00000000-000A-0000-FFFF-FFFF01000000}">
  <cacheSource type="worksheet">
    <worksheetSource ref="A5:E1994" sheet="CONTROLE CAF PERI "/>
  </cacheSource>
  <cacheFields count="5">
    <cacheField name="Tranche" numFmtId="0">
      <sharedItems/>
    </cacheField>
    <cacheField name="qf" numFmtId="4">
      <sharedItems/>
    </cacheField>
    <cacheField name="Nom prénom enfants" numFmtId="0">
      <sharedItems count="2">
        <s v=" "/>
        <s v="elora test " u="1"/>
      </sharedItems>
    </cacheField>
    <cacheField name="Heures facturees" numFmtId="4">
      <sharedItems containsSemiMixedTypes="0" containsString="0" containsNumber="1" containsInteger="1" minValue="0" maxValue="0"/>
    </cacheField>
    <cacheField name="Part Fam" numFmtId="164">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89">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r>
    <s v="Tranche 3"/>
    <s v=""/>
    <x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1000000}" name="Tableau croisé dynamique1" cacheId="0" applyNumberFormats="0" applyBorderFormats="0" applyFontFormats="0" applyPatternFormats="0" applyAlignmentFormats="0" applyWidthHeightFormats="1" dataCaption="Valeurs" updatedVersion="8" minRefreshableVersion="3" useAutoFormatting="1" itemPrintTitles="1" createdVersion="4" indent="0" outline="1" outlineData="1" multipleFieldFilters="0">
  <location ref="G8:H10" firstHeaderRow="1" firstDataRow="1" firstDataCol="1"/>
  <pivotFields count="5">
    <pivotField showAll="0" defaultSubtotal="0"/>
    <pivotField showAll="0"/>
    <pivotField axis="axisRow" dataField="1" showAll="0">
      <items count="3">
        <item x="0"/>
        <item m="1" x="1"/>
        <item t="default"/>
      </items>
    </pivotField>
    <pivotField numFmtId="4" showAll="0" defaultSubtotal="0"/>
    <pivotField showAll="0" defaultSubtotal="0"/>
  </pivotFields>
  <rowFields count="1">
    <field x="2"/>
  </rowFields>
  <rowItems count="2">
    <i>
      <x/>
    </i>
    <i t="grand">
      <x/>
    </i>
  </rowItems>
  <colItems count="1">
    <i/>
  </colItems>
  <dataFields count="1">
    <dataField name="Nombre de Nom prénom enfant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pageSetUpPr fitToPage="1"/>
  </sheetPr>
  <dimension ref="A1:L186"/>
  <sheetViews>
    <sheetView showGridLines="0" showZeros="0" zoomScaleNormal="100" workbookViewId="0">
      <selection activeCell="B4" sqref="B4:G4"/>
    </sheetView>
  </sheetViews>
  <sheetFormatPr baseColWidth="10" defaultColWidth="5" defaultRowHeight="15" x14ac:dyDescent="0.25"/>
  <cols>
    <col min="1" max="2" width="14.7109375" style="27" customWidth="1"/>
    <col min="3" max="8" width="12.7109375" style="27" customWidth="1"/>
    <col min="9" max="10" width="12.5703125" style="46" customWidth="1"/>
    <col min="11" max="12" width="12.5703125" customWidth="1"/>
  </cols>
  <sheetData>
    <row r="1" spans="1:10" ht="18" x14ac:dyDescent="0.25">
      <c r="A1" s="322" t="s">
        <v>38</v>
      </c>
      <c r="B1" s="322"/>
      <c r="C1" s="322"/>
      <c r="D1" s="322"/>
      <c r="E1" s="322"/>
      <c r="F1" s="322"/>
      <c r="G1" s="322"/>
      <c r="H1" s="322"/>
    </row>
    <row r="2" spans="1:10" x14ac:dyDescent="0.25">
      <c r="A2" s="14"/>
      <c r="B2" s="14"/>
      <c r="C2" s="14"/>
      <c r="D2" s="14"/>
      <c r="F2" s="46"/>
      <c r="G2" s="46"/>
      <c r="H2" s="46"/>
    </row>
    <row r="3" spans="1:10" x14ac:dyDescent="0.25">
      <c r="A3" s="14"/>
      <c r="B3" s="14"/>
      <c r="C3" s="14"/>
      <c r="D3" s="14"/>
      <c r="E3" s="14"/>
      <c r="F3" s="14"/>
      <c r="G3" s="14"/>
      <c r="H3" s="14"/>
    </row>
    <row r="4" spans="1:10" x14ac:dyDescent="0.25">
      <c r="A4" s="11" t="s">
        <v>0</v>
      </c>
      <c r="B4" s="304"/>
      <c r="C4" s="305"/>
      <c r="D4" s="305"/>
      <c r="E4" s="305"/>
      <c r="F4" s="305"/>
      <c r="G4" s="306"/>
      <c r="H4" s="11"/>
    </row>
    <row r="5" spans="1:10" x14ac:dyDescent="0.25">
      <c r="A5" s="14"/>
      <c r="B5" s="14"/>
      <c r="C5" s="14"/>
      <c r="D5" s="14"/>
      <c r="E5" s="14"/>
      <c r="F5" s="14"/>
      <c r="G5" s="14"/>
      <c r="H5" s="12"/>
    </row>
    <row r="6" spans="1:10" x14ac:dyDescent="0.25">
      <c r="A6" s="11" t="s">
        <v>43</v>
      </c>
      <c r="B6" s="307"/>
      <c r="C6" s="308"/>
      <c r="D6" s="308"/>
      <c r="E6" s="308"/>
      <c r="F6" s="309"/>
      <c r="G6" s="11" t="s">
        <v>3</v>
      </c>
      <c r="H6" s="22"/>
    </row>
    <row r="7" spans="1:10" x14ac:dyDescent="0.25">
      <c r="A7" s="14"/>
      <c r="B7" s="14"/>
      <c r="C7" s="14"/>
      <c r="D7" s="14"/>
      <c r="E7" s="14"/>
      <c r="F7" s="14"/>
      <c r="G7" s="302"/>
      <c r="H7" s="303"/>
    </row>
    <row r="8" spans="1:10" ht="18.600000000000001" customHeight="1" x14ac:dyDescent="0.25">
      <c r="A8" s="310" t="s">
        <v>44</v>
      </c>
      <c r="B8" s="311"/>
      <c r="C8" s="52"/>
      <c r="D8" s="14"/>
      <c r="E8" s="56"/>
      <c r="F8" s="56"/>
      <c r="G8" s="56"/>
      <c r="H8" s="56"/>
    </row>
    <row r="9" spans="1:10" x14ac:dyDescent="0.25">
      <c r="A9" s="14"/>
      <c r="B9" s="14"/>
      <c r="C9" s="14"/>
      <c r="D9" s="14"/>
      <c r="E9" s="14"/>
      <c r="F9" s="14"/>
      <c r="G9" s="14"/>
      <c r="H9" s="14"/>
    </row>
    <row r="10" spans="1:10" x14ac:dyDescent="0.25">
      <c r="A10" s="317" t="s">
        <v>45</v>
      </c>
      <c r="B10" s="318"/>
      <c r="C10" s="307"/>
      <c r="D10" s="308"/>
      <c r="E10" s="308"/>
      <c r="F10" s="308"/>
      <c r="G10" s="319"/>
    </row>
    <row r="11" spans="1:10" x14ac:dyDescent="0.25">
      <c r="A11" s="11"/>
      <c r="B11" s="11"/>
      <c r="C11" s="11"/>
      <c r="D11" s="11"/>
      <c r="E11" s="11"/>
      <c r="F11" s="11"/>
      <c r="G11" s="11"/>
      <c r="H11" s="94"/>
    </row>
    <row r="12" spans="1:10" ht="15" customHeight="1" x14ac:dyDescent="0.25">
      <c r="A12" s="317" t="s">
        <v>4</v>
      </c>
      <c r="B12" s="318"/>
      <c r="C12" s="53" t="str">
        <f>IF(OR(C10="",C8=""),"",IF(ISERROR(VLOOKUP(CONCATENATE(TEXT(C8,"00000"),C10),#REF!,2,FALSE())),"Code Insee",VLOOKUP(CONCATENATE(TEXT(C8,"00000"),C10),#REF!,2,FALSE())))</f>
        <v/>
      </c>
      <c r="E12" s="320" t="s">
        <v>24</v>
      </c>
      <c r="F12" s="321"/>
      <c r="G12" s="45"/>
      <c r="H12" s="94"/>
      <c r="I12"/>
      <c r="J12"/>
    </row>
    <row r="13" spans="1:10" x14ac:dyDescent="0.25">
      <c r="A13" s="13"/>
      <c r="B13" s="14"/>
      <c r="C13" s="14"/>
      <c r="D13" s="14"/>
      <c r="H13" s="94"/>
      <c r="J13"/>
    </row>
    <row r="14" spans="1:10" x14ac:dyDescent="0.25">
      <c r="A14" s="13"/>
      <c r="B14" s="14"/>
      <c r="C14" s="14"/>
      <c r="G14" s="93"/>
      <c r="H14" s="94"/>
    </row>
    <row r="15" spans="1:10" x14ac:dyDescent="0.25">
      <c r="A15" s="17"/>
      <c r="B15" s="17"/>
      <c r="C15" s="17"/>
      <c r="D15" s="17"/>
      <c r="E15" s="93"/>
      <c r="F15" s="94"/>
      <c r="G15" s="93"/>
      <c r="H15" s="94"/>
    </row>
    <row r="16" spans="1:10" x14ac:dyDescent="0.25">
      <c r="A16" s="312" t="s">
        <v>22</v>
      </c>
      <c r="B16" s="313"/>
      <c r="C16" s="313"/>
      <c r="D16" s="313"/>
      <c r="E16" s="313"/>
      <c r="F16" s="313"/>
      <c r="G16" s="313"/>
      <c r="H16" s="314"/>
    </row>
    <row r="17" spans="1:11" ht="21" x14ac:dyDescent="0.25">
      <c r="A17" s="294" t="s">
        <v>5</v>
      </c>
      <c r="B17" s="323"/>
      <c r="C17" s="323"/>
      <c r="D17" s="24" t="s">
        <v>21</v>
      </c>
      <c r="E17" s="324" t="s">
        <v>6</v>
      </c>
      <c r="F17" s="325"/>
      <c r="G17" s="326"/>
      <c r="H17" s="25" t="s">
        <v>7</v>
      </c>
    </row>
    <row r="18" spans="1:11" x14ac:dyDescent="0.25">
      <c r="A18" s="315"/>
      <c r="B18" s="316"/>
      <c r="C18" s="316"/>
      <c r="D18" s="60"/>
      <c r="E18" s="315"/>
      <c r="F18" s="316"/>
      <c r="G18" s="316"/>
      <c r="H18" s="63" t="str">
        <f>IF(OR(D18="",E18=""),"",IF(ISERROR(VLOOKUP(CONCATENATE(TEXT(D18,"00000"),E18),#REF!,2,FALSE())),"Code Insee",VLOOKUP(CONCATENATE(TEXT(D18,"00000"),E18),#REF!,2,FALSE())))</f>
        <v/>
      </c>
      <c r="I18" s="66">
        <v>50</v>
      </c>
      <c r="J18" s="66">
        <v>95</v>
      </c>
      <c r="K18" s="66" t="str">
        <f>IF(D18=0,"",ROW())</f>
        <v/>
      </c>
    </row>
    <row r="19" spans="1:11" x14ac:dyDescent="0.25">
      <c r="A19" s="292"/>
      <c r="B19" s="293"/>
      <c r="C19" s="293"/>
      <c r="D19" s="61"/>
      <c r="E19" s="292"/>
      <c r="F19" s="293"/>
      <c r="G19" s="293"/>
      <c r="H19" s="64" t="str">
        <f>IF(OR(D19="",E19=""),"",IF(ISERROR(VLOOKUP(CONCATENATE(TEXT(D19,"00000"),E19),#REF!,2,FALSE())),"Code Insee",VLOOKUP(CONCATENATE(TEXT(D19,"00000"),E19),#REF!,2,FALSE())))</f>
        <v/>
      </c>
      <c r="I19" s="66">
        <v>50</v>
      </c>
      <c r="J19" s="66">
        <v>95</v>
      </c>
      <c r="K19" s="66" t="str">
        <f t="shared" ref="K19:K47" si="0">IF(D19=0,"",ROW())</f>
        <v/>
      </c>
    </row>
    <row r="20" spans="1:11" x14ac:dyDescent="0.25">
      <c r="A20" s="292"/>
      <c r="B20" s="293"/>
      <c r="C20" s="293"/>
      <c r="D20" s="61"/>
      <c r="E20" s="292"/>
      <c r="F20" s="293"/>
      <c r="G20" s="293"/>
      <c r="H20" s="64" t="str">
        <f>IF(OR(D20="",E20=""),"",IF(ISERROR(VLOOKUP(CONCATENATE(TEXT(D20,"00000"),E20),#REF!,2,FALSE())),"Code Insee",VLOOKUP(CONCATENATE(TEXT(D20,"00000"),E20),#REF!,2,FALSE())))</f>
        <v/>
      </c>
      <c r="I20" s="66">
        <v>50</v>
      </c>
      <c r="J20" s="66">
        <v>95</v>
      </c>
      <c r="K20" s="66" t="str">
        <f t="shared" si="0"/>
        <v/>
      </c>
    </row>
    <row r="21" spans="1:11" x14ac:dyDescent="0.25">
      <c r="A21" s="292"/>
      <c r="B21" s="293"/>
      <c r="C21" s="293"/>
      <c r="D21" s="61"/>
      <c r="E21" s="292"/>
      <c r="F21" s="293"/>
      <c r="G21" s="293"/>
      <c r="H21" s="64" t="str">
        <f>IF(OR(D21="",E21=""),"",IF(ISERROR(VLOOKUP(CONCATENATE(TEXT(D21,"00000"),E21),#REF!,2,FALSE())),"Code Insee",VLOOKUP(CONCATENATE(TEXT(D21,"00000"),E21),#REF!,2,FALSE())))</f>
        <v/>
      </c>
      <c r="I21" s="66">
        <v>50</v>
      </c>
      <c r="J21" s="66">
        <v>95</v>
      </c>
      <c r="K21" s="66" t="str">
        <f t="shared" si="0"/>
        <v/>
      </c>
    </row>
    <row r="22" spans="1:11" x14ac:dyDescent="0.25">
      <c r="A22" s="292"/>
      <c r="B22" s="293"/>
      <c r="C22" s="293"/>
      <c r="D22" s="61"/>
      <c r="E22" s="292"/>
      <c r="F22" s="293"/>
      <c r="G22" s="293"/>
      <c r="H22" s="64" t="str">
        <f>IF(OR(D22="",E22=""),"",IF(ISERROR(VLOOKUP(CONCATENATE(TEXT(D22,"00000"),E22),#REF!,2,FALSE())),"Code Insee",VLOOKUP(CONCATENATE(TEXT(D22,"00000"),E22),#REF!,2,FALSE())))</f>
        <v/>
      </c>
      <c r="I22" s="66">
        <v>50</v>
      </c>
      <c r="J22" s="66">
        <v>95</v>
      </c>
      <c r="K22" s="66" t="str">
        <f t="shared" si="0"/>
        <v/>
      </c>
    </row>
    <row r="23" spans="1:11" x14ac:dyDescent="0.25">
      <c r="A23" s="292"/>
      <c r="B23" s="293"/>
      <c r="C23" s="293"/>
      <c r="D23" s="61"/>
      <c r="E23" s="292"/>
      <c r="F23" s="293"/>
      <c r="G23" s="293"/>
      <c r="H23" s="64" t="str">
        <f>IF(OR(D23="",E23=""),"",IF(ISERROR(VLOOKUP(CONCATENATE(TEXT(D23,"00000"),E23),#REF!,2,FALSE())),"Code Insee",VLOOKUP(CONCATENATE(TEXT(D23,"00000"),E23),#REF!,2,FALSE())))</f>
        <v/>
      </c>
      <c r="I23" s="66">
        <v>50</v>
      </c>
      <c r="J23" s="66">
        <v>95</v>
      </c>
      <c r="K23" s="66" t="str">
        <f t="shared" si="0"/>
        <v/>
      </c>
    </row>
    <row r="24" spans="1:11" x14ac:dyDescent="0.25">
      <c r="A24" s="292"/>
      <c r="B24" s="293"/>
      <c r="C24" s="293"/>
      <c r="D24" s="61"/>
      <c r="E24" s="292"/>
      <c r="F24" s="293"/>
      <c r="G24" s="293"/>
      <c r="H24" s="64" t="str">
        <f>IF(OR(D24="",E24=""),"",IF(ISERROR(VLOOKUP(CONCATENATE(TEXT(D24,"00000"),E24),#REF!,2,FALSE())),"Code Insee",VLOOKUP(CONCATENATE(TEXT(D24,"00000"),E24),#REF!,2,FALSE())))</f>
        <v/>
      </c>
      <c r="I24" s="66">
        <v>50</v>
      </c>
      <c r="J24" s="66">
        <v>95</v>
      </c>
      <c r="K24" s="66" t="str">
        <f t="shared" si="0"/>
        <v/>
      </c>
    </row>
    <row r="25" spans="1:11" x14ac:dyDescent="0.25">
      <c r="A25" s="292"/>
      <c r="B25" s="293"/>
      <c r="C25" s="293"/>
      <c r="D25" s="61"/>
      <c r="E25" s="292"/>
      <c r="F25" s="293"/>
      <c r="G25" s="293"/>
      <c r="H25" s="64" t="str">
        <f>IF(OR(D25="",E25=""),"",IF(ISERROR(VLOOKUP(CONCATENATE(TEXT(D25,"00000"),E25),#REF!,2,FALSE())),"Code Insee",VLOOKUP(CONCATENATE(TEXT(D25,"00000"),E25),#REF!,2,FALSE())))</f>
        <v/>
      </c>
      <c r="I25" s="66">
        <v>50</v>
      </c>
      <c r="J25" s="66">
        <v>95</v>
      </c>
      <c r="K25" s="66" t="str">
        <f t="shared" si="0"/>
        <v/>
      </c>
    </row>
    <row r="26" spans="1:11" x14ac:dyDescent="0.25">
      <c r="A26" s="292"/>
      <c r="B26" s="293"/>
      <c r="C26" s="293"/>
      <c r="D26" s="61"/>
      <c r="E26" s="292"/>
      <c r="F26" s="293"/>
      <c r="G26" s="293"/>
      <c r="H26" s="64" t="str">
        <f>IF(OR(D26="",E26=""),"",IF(ISERROR(VLOOKUP(CONCATENATE(TEXT(D26,"00000"),E26),#REF!,2,FALSE())),"Code Insee",VLOOKUP(CONCATENATE(TEXT(D26,"00000"),E26),#REF!,2,FALSE())))</f>
        <v/>
      </c>
      <c r="I26" s="66">
        <v>50</v>
      </c>
      <c r="J26" s="66">
        <v>95</v>
      </c>
      <c r="K26" s="66" t="str">
        <f t="shared" si="0"/>
        <v/>
      </c>
    </row>
    <row r="27" spans="1:11" x14ac:dyDescent="0.25">
      <c r="A27" s="292"/>
      <c r="B27" s="293"/>
      <c r="C27" s="293"/>
      <c r="D27" s="61"/>
      <c r="E27" s="292"/>
      <c r="F27" s="293"/>
      <c r="G27" s="293"/>
      <c r="H27" s="64" t="str">
        <f>IF(OR(D27="",E27=""),"",IF(ISERROR(VLOOKUP(CONCATENATE(TEXT(D27,"00000"),E27),#REF!,2,FALSE())),"Code Insee",VLOOKUP(CONCATENATE(TEXT(D27,"00000"),E27),#REF!,2,FALSE())))</f>
        <v/>
      </c>
      <c r="I27" s="66">
        <v>50</v>
      </c>
      <c r="J27" s="66">
        <v>95</v>
      </c>
      <c r="K27" s="66" t="str">
        <f t="shared" si="0"/>
        <v/>
      </c>
    </row>
    <row r="28" spans="1:11" x14ac:dyDescent="0.25">
      <c r="A28" s="292"/>
      <c r="B28" s="293"/>
      <c r="C28" s="293"/>
      <c r="D28" s="61"/>
      <c r="E28" s="292"/>
      <c r="F28" s="293"/>
      <c r="G28" s="293"/>
      <c r="H28" s="64" t="str">
        <f>IF(OR(D28="",E28=""),"",IF(ISERROR(VLOOKUP(CONCATENATE(TEXT(D28,"00000"),E28),#REF!,2,FALSE())),"Code Insee",VLOOKUP(CONCATENATE(TEXT(D28,"00000"),E28),#REF!,2,FALSE())))</f>
        <v/>
      </c>
      <c r="I28" s="66">
        <v>50</v>
      </c>
      <c r="J28" s="66">
        <v>95</v>
      </c>
      <c r="K28" s="66" t="str">
        <f t="shared" si="0"/>
        <v/>
      </c>
    </row>
    <row r="29" spans="1:11" x14ac:dyDescent="0.25">
      <c r="A29" s="292"/>
      <c r="B29" s="293"/>
      <c r="C29" s="293"/>
      <c r="D29" s="61"/>
      <c r="E29" s="292"/>
      <c r="F29" s="293"/>
      <c r="G29" s="293"/>
      <c r="H29" s="64" t="str">
        <f>IF(OR(D29="",E29=""),"",IF(ISERROR(VLOOKUP(CONCATENATE(TEXT(D29,"00000"),E29),#REF!,2,FALSE())),"Code Insee",VLOOKUP(CONCATENATE(TEXT(D29,"00000"),E29),#REF!,2,FALSE())))</f>
        <v/>
      </c>
      <c r="I29" s="66">
        <v>50</v>
      </c>
      <c r="J29" s="66">
        <v>95</v>
      </c>
      <c r="K29" s="66" t="str">
        <f t="shared" si="0"/>
        <v/>
      </c>
    </row>
    <row r="30" spans="1:11" x14ac:dyDescent="0.25">
      <c r="A30" s="292"/>
      <c r="B30" s="293"/>
      <c r="C30" s="293"/>
      <c r="D30" s="61"/>
      <c r="E30" s="292"/>
      <c r="F30" s="293"/>
      <c r="G30" s="293"/>
      <c r="H30" s="64" t="str">
        <f>IF(OR(D30="",E30=""),"",IF(ISERROR(VLOOKUP(CONCATENATE(TEXT(D30,"00000"),E30),#REF!,2,FALSE())),"Code Insee",VLOOKUP(CONCATENATE(TEXT(D30,"00000"),E30),#REF!,2,FALSE())))</f>
        <v/>
      </c>
      <c r="I30" s="66">
        <v>50</v>
      </c>
      <c r="J30" s="66">
        <v>95</v>
      </c>
      <c r="K30" s="66" t="str">
        <f t="shared" si="0"/>
        <v/>
      </c>
    </row>
    <row r="31" spans="1:11" x14ac:dyDescent="0.25">
      <c r="A31" s="292"/>
      <c r="B31" s="293"/>
      <c r="C31" s="293"/>
      <c r="D31" s="61"/>
      <c r="E31" s="292"/>
      <c r="F31" s="293"/>
      <c r="G31" s="293"/>
      <c r="H31" s="64" t="str">
        <f>IF(OR(D31="",E31=""),"",IF(ISERROR(VLOOKUP(CONCATENATE(TEXT(D31,"00000"),E31),#REF!,2,FALSE())),"Code Insee",VLOOKUP(CONCATENATE(TEXT(D31,"00000"),E31),#REF!,2,FALSE())))</f>
        <v/>
      </c>
      <c r="I31" s="66">
        <v>50</v>
      </c>
      <c r="J31" s="66">
        <v>95</v>
      </c>
      <c r="K31" s="66" t="str">
        <f t="shared" si="0"/>
        <v/>
      </c>
    </row>
    <row r="32" spans="1:11" x14ac:dyDescent="0.25">
      <c r="A32" s="292"/>
      <c r="B32" s="293"/>
      <c r="C32" s="293"/>
      <c r="D32" s="61"/>
      <c r="E32" s="292"/>
      <c r="F32" s="293"/>
      <c r="G32" s="293"/>
      <c r="H32" s="64" t="str">
        <f>IF(OR(D32="",E32=""),"",IF(ISERROR(VLOOKUP(CONCATENATE(TEXT(D32,"00000"),E32),#REF!,2,FALSE())),"Code Insee",VLOOKUP(CONCATENATE(TEXT(D32,"00000"),E32),#REF!,2,FALSE())))</f>
        <v/>
      </c>
      <c r="I32" s="66">
        <v>50</v>
      </c>
      <c r="J32" s="66">
        <v>95</v>
      </c>
      <c r="K32" s="66" t="str">
        <f t="shared" si="0"/>
        <v/>
      </c>
    </row>
    <row r="33" spans="1:11" x14ac:dyDescent="0.25">
      <c r="A33" s="292"/>
      <c r="B33" s="293"/>
      <c r="C33" s="293"/>
      <c r="D33" s="61"/>
      <c r="E33" s="292"/>
      <c r="F33" s="293"/>
      <c r="G33" s="293"/>
      <c r="H33" s="64" t="str">
        <f>IF(OR(D33="",E33=""),"",IF(ISERROR(VLOOKUP(CONCATENATE(TEXT(D33,"00000"),E33),#REF!,2,FALSE())),"Code Insee",VLOOKUP(CONCATENATE(TEXT(D33,"00000"),E33),#REF!,2,FALSE())))</f>
        <v/>
      </c>
      <c r="I33" s="66">
        <v>50</v>
      </c>
      <c r="J33" s="66">
        <v>95</v>
      </c>
      <c r="K33" s="66" t="str">
        <f t="shared" si="0"/>
        <v/>
      </c>
    </row>
    <row r="34" spans="1:11" x14ac:dyDescent="0.25">
      <c r="A34" s="292"/>
      <c r="B34" s="293"/>
      <c r="C34" s="293"/>
      <c r="D34" s="61"/>
      <c r="E34" s="292"/>
      <c r="F34" s="293"/>
      <c r="G34" s="293"/>
      <c r="H34" s="64" t="str">
        <f>IF(OR(D34="",E34=""),"",IF(ISERROR(VLOOKUP(CONCATENATE(TEXT(D34,"00000"),E34),#REF!,2,FALSE())),"Code Insee",VLOOKUP(CONCATENATE(TEXT(D34,"00000"),E34),#REF!,2,FALSE())))</f>
        <v/>
      </c>
      <c r="I34" s="66">
        <v>50</v>
      </c>
      <c r="J34" s="66">
        <v>95</v>
      </c>
      <c r="K34" s="66" t="str">
        <f t="shared" si="0"/>
        <v/>
      </c>
    </row>
    <row r="35" spans="1:11" x14ac:dyDescent="0.25">
      <c r="A35" s="292"/>
      <c r="B35" s="293"/>
      <c r="C35" s="293"/>
      <c r="D35" s="61"/>
      <c r="E35" s="292"/>
      <c r="F35" s="293"/>
      <c r="G35" s="293"/>
      <c r="H35" s="64" t="str">
        <f>IF(OR(D35="",E35=""),"",IF(ISERROR(VLOOKUP(CONCATENATE(TEXT(D35,"00000"),E35),#REF!,2,FALSE())),"Code Insee",VLOOKUP(CONCATENATE(TEXT(D35,"00000"),E35),#REF!,2,FALSE())))</f>
        <v/>
      </c>
      <c r="I35" s="66">
        <v>50</v>
      </c>
      <c r="J35" s="66">
        <v>95</v>
      </c>
      <c r="K35" s="66" t="str">
        <f t="shared" si="0"/>
        <v/>
      </c>
    </row>
    <row r="36" spans="1:11" x14ac:dyDescent="0.25">
      <c r="A36" s="292"/>
      <c r="B36" s="293"/>
      <c r="C36" s="293"/>
      <c r="D36" s="61"/>
      <c r="E36" s="292"/>
      <c r="F36" s="293"/>
      <c r="G36" s="293"/>
      <c r="H36" s="64" t="str">
        <f>IF(OR(D36="",E36=""),"",IF(ISERROR(VLOOKUP(CONCATENATE(TEXT(D36,"00000"),E36),#REF!,2,FALSE())),"Code Insee",VLOOKUP(CONCATENATE(TEXT(D36,"00000"),E36),#REF!,2,FALSE())))</f>
        <v/>
      </c>
      <c r="I36" s="66">
        <v>50</v>
      </c>
      <c r="J36" s="66">
        <v>95</v>
      </c>
      <c r="K36" s="66" t="str">
        <f t="shared" si="0"/>
        <v/>
      </c>
    </row>
    <row r="37" spans="1:11" x14ac:dyDescent="0.25">
      <c r="A37" s="292"/>
      <c r="B37" s="293"/>
      <c r="C37" s="293"/>
      <c r="D37" s="61"/>
      <c r="E37" s="292"/>
      <c r="F37" s="293"/>
      <c r="G37" s="293"/>
      <c r="H37" s="64" t="str">
        <f>IF(OR(D37="",E37=""),"",IF(ISERROR(VLOOKUP(CONCATENATE(TEXT(D37,"00000"),E37),#REF!,2,FALSE())),"Code Insee",VLOOKUP(CONCATENATE(TEXT(D37,"00000"),E37),#REF!,2,FALSE())))</f>
        <v/>
      </c>
      <c r="I37" s="66">
        <v>50</v>
      </c>
      <c r="J37" s="66">
        <v>95</v>
      </c>
      <c r="K37" s="66" t="str">
        <f t="shared" si="0"/>
        <v/>
      </c>
    </row>
    <row r="38" spans="1:11" x14ac:dyDescent="0.25">
      <c r="A38" s="292"/>
      <c r="B38" s="293"/>
      <c r="C38" s="293"/>
      <c r="D38" s="61"/>
      <c r="E38" s="292"/>
      <c r="F38" s="293"/>
      <c r="G38" s="293"/>
      <c r="H38" s="64" t="str">
        <f>IF(OR(D38="",E38=""),"",IF(ISERROR(VLOOKUP(CONCATENATE(TEXT(D38,"00000"),E38),#REF!,2,FALSE())),"Code Insee",VLOOKUP(CONCATENATE(TEXT(D38,"00000"),E38),#REF!,2,FALSE())))</f>
        <v/>
      </c>
      <c r="I38" s="66">
        <v>50</v>
      </c>
      <c r="J38" s="66">
        <v>95</v>
      </c>
      <c r="K38" s="66" t="str">
        <f t="shared" si="0"/>
        <v/>
      </c>
    </row>
    <row r="39" spans="1:11" x14ac:dyDescent="0.25">
      <c r="A39" s="292"/>
      <c r="B39" s="293"/>
      <c r="C39" s="293"/>
      <c r="D39" s="61"/>
      <c r="E39" s="292"/>
      <c r="F39" s="293"/>
      <c r="G39" s="293"/>
      <c r="H39" s="64" t="str">
        <f>IF(OR(D39="",E39=""),"",IF(ISERROR(VLOOKUP(CONCATENATE(TEXT(D39,"00000"),E39),#REF!,2,FALSE())),"Code Insee",VLOOKUP(CONCATENATE(TEXT(D39,"00000"),E39),#REF!,2,FALSE())))</f>
        <v/>
      </c>
      <c r="I39" s="66">
        <v>50</v>
      </c>
      <c r="J39" s="66">
        <v>95</v>
      </c>
      <c r="K39" s="66" t="str">
        <f t="shared" si="0"/>
        <v/>
      </c>
    </row>
    <row r="40" spans="1:11" x14ac:dyDescent="0.25">
      <c r="A40" s="292"/>
      <c r="B40" s="293"/>
      <c r="C40" s="293"/>
      <c r="D40" s="61"/>
      <c r="E40" s="292"/>
      <c r="F40" s="293"/>
      <c r="G40" s="293"/>
      <c r="H40" s="64" t="str">
        <f>IF(OR(D40="",E40=""),"",IF(ISERROR(VLOOKUP(CONCATENATE(TEXT(D40,"00000"),E40),#REF!,2,FALSE())),"Code Insee",VLOOKUP(CONCATENATE(TEXT(D40,"00000"),E40),#REF!,2,FALSE())))</f>
        <v/>
      </c>
      <c r="I40" s="66">
        <v>50</v>
      </c>
      <c r="J40" s="66">
        <v>95</v>
      </c>
      <c r="K40" s="66" t="str">
        <f t="shared" si="0"/>
        <v/>
      </c>
    </row>
    <row r="41" spans="1:11" x14ac:dyDescent="0.25">
      <c r="A41" s="292"/>
      <c r="B41" s="293"/>
      <c r="C41" s="293"/>
      <c r="D41" s="61"/>
      <c r="E41" s="292"/>
      <c r="F41" s="293"/>
      <c r="G41" s="293"/>
      <c r="H41" s="64" t="str">
        <f>IF(OR(D41="",E41=""),"",IF(ISERROR(VLOOKUP(CONCATENATE(TEXT(D41,"00000"),E41),#REF!,2,FALSE())),"Code Insee",VLOOKUP(CONCATENATE(TEXT(D41,"00000"),E41),#REF!,2,FALSE())))</f>
        <v/>
      </c>
      <c r="I41" s="66">
        <v>50</v>
      </c>
      <c r="J41" s="66">
        <v>95</v>
      </c>
      <c r="K41" s="66" t="str">
        <f t="shared" si="0"/>
        <v/>
      </c>
    </row>
    <row r="42" spans="1:11" x14ac:dyDescent="0.25">
      <c r="A42" s="292"/>
      <c r="B42" s="293"/>
      <c r="C42" s="293"/>
      <c r="D42" s="61"/>
      <c r="E42" s="292"/>
      <c r="F42" s="293"/>
      <c r="G42" s="293"/>
      <c r="H42" s="64" t="str">
        <f>IF(OR(D42="",E42=""),"",IF(ISERROR(VLOOKUP(CONCATENATE(TEXT(D42,"00000"),E42),#REF!,2,FALSE())),"Code Insee",VLOOKUP(CONCATENATE(TEXT(D42,"00000"),E42),#REF!,2,FALSE())))</f>
        <v/>
      </c>
      <c r="I42" s="66">
        <v>50</v>
      </c>
      <c r="J42" s="66">
        <v>95</v>
      </c>
      <c r="K42" s="66" t="str">
        <f t="shared" si="0"/>
        <v/>
      </c>
    </row>
    <row r="43" spans="1:11" x14ac:dyDescent="0.25">
      <c r="A43" s="292"/>
      <c r="B43" s="293"/>
      <c r="C43" s="293"/>
      <c r="D43" s="61"/>
      <c r="E43" s="292"/>
      <c r="F43" s="293"/>
      <c r="G43" s="293"/>
      <c r="H43" s="64" t="str">
        <f>IF(OR(D43="",E43=""),"",IF(ISERROR(VLOOKUP(CONCATENATE(TEXT(D43,"00000"),E43),#REF!,2,FALSE())),"Code Insee",VLOOKUP(CONCATENATE(TEXT(D43,"00000"),E43),#REF!,2,FALSE())))</f>
        <v/>
      </c>
      <c r="I43" s="66">
        <v>50</v>
      </c>
      <c r="J43" s="66">
        <v>95</v>
      </c>
      <c r="K43" s="66" t="str">
        <f t="shared" si="0"/>
        <v/>
      </c>
    </row>
    <row r="44" spans="1:11" x14ac:dyDescent="0.25">
      <c r="A44" s="292"/>
      <c r="B44" s="293"/>
      <c r="C44" s="293"/>
      <c r="D44" s="61"/>
      <c r="E44" s="292"/>
      <c r="F44" s="293"/>
      <c r="G44" s="293"/>
      <c r="H44" s="64" t="str">
        <f>IF(OR(D44="",E44=""),"",IF(ISERROR(VLOOKUP(CONCATENATE(TEXT(D44,"00000"),E44),#REF!,2,FALSE())),"Code Insee",VLOOKUP(CONCATENATE(TEXT(D44,"00000"),E44),#REF!,2,FALSE())))</f>
        <v/>
      </c>
      <c r="I44" s="66">
        <v>50</v>
      </c>
      <c r="J44" s="66">
        <v>95</v>
      </c>
      <c r="K44" s="66" t="str">
        <f t="shared" si="0"/>
        <v/>
      </c>
    </row>
    <row r="45" spans="1:11" x14ac:dyDescent="0.25">
      <c r="A45" s="292"/>
      <c r="B45" s="293"/>
      <c r="C45" s="293"/>
      <c r="D45" s="61"/>
      <c r="E45" s="292"/>
      <c r="F45" s="293"/>
      <c r="G45" s="293"/>
      <c r="H45" s="64" t="str">
        <f>IF(OR(D45="",E45=""),"",IF(ISERROR(VLOOKUP(CONCATENATE(TEXT(D45,"00000"),E45),#REF!,2,FALSE())),"Code Insee",VLOOKUP(CONCATENATE(TEXT(D45,"00000"),E45),#REF!,2,FALSE())))</f>
        <v/>
      </c>
      <c r="I45" s="66">
        <v>50</v>
      </c>
      <c r="J45" s="66">
        <v>95</v>
      </c>
      <c r="K45" s="66" t="str">
        <f t="shared" si="0"/>
        <v/>
      </c>
    </row>
    <row r="46" spans="1:11" x14ac:dyDescent="0.25">
      <c r="A46" s="292"/>
      <c r="B46" s="293"/>
      <c r="C46" s="293"/>
      <c r="D46" s="61"/>
      <c r="E46" s="292"/>
      <c r="F46" s="293"/>
      <c r="G46" s="293"/>
      <c r="H46" s="64" t="str">
        <f>IF(OR(D46="",E46=""),"",IF(ISERROR(VLOOKUP(CONCATENATE(TEXT(D46,"00000"),E46),#REF!,2,FALSE())),"Code Insee",VLOOKUP(CONCATENATE(TEXT(D46,"00000"),E46),#REF!,2,FALSE())))</f>
        <v/>
      </c>
      <c r="I46" s="66">
        <v>50</v>
      </c>
      <c r="J46" s="66">
        <v>95</v>
      </c>
      <c r="K46" s="66" t="str">
        <f t="shared" si="0"/>
        <v/>
      </c>
    </row>
    <row r="47" spans="1:11" x14ac:dyDescent="0.25">
      <c r="A47" s="296"/>
      <c r="B47" s="297"/>
      <c r="C47" s="297"/>
      <c r="D47" s="62"/>
      <c r="E47" s="296"/>
      <c r="F47" s="297"/>
      <c r="G47" s="297"/>
      <c r="H47" s="65" t="str">
        <f>IF(OR(D47="",E47=""),"",IF(ISERROR(VLOOKUP(CONCATENATE(TEXT(D47,"00000"),E47),#REF!,2,FALSE())),"Code Insee",VLOOKUP(CONCATENATE(TEXT(D47,"00000"),E47),#REF!,2,FALSE())))</f>
        <v/>
      </c>
      <c r="I47" s="66">
        <v>50</v>
      </c>
      <c r="J47" s="66">
        <v>95</v>
      </c>
      <c r="K47" s="66" t="str">
        <f t="shared" si="0"/>
        <v/>
      </c>
    </row>
    <row r="48" spans="1:11" x14ac:dyDescent="0.25">
      <c r="A48" s="29"/>
      <c r="B48" s="30"/>
      <c r="C48" s="30"/>
      <c r="D48" s="31"/>
      <c r="E48" s="15"/>
      <c r="F48" s="15"/>
      <c r="G48" s="15"/>
      <c r="H48" s="31"/>
    </row>
    <row r="49" spans="1:12" x14ac:dyDescent="0.25">
      <c r="A49" s="28"/>
      <c r="B49" s="14"/>
      <c r="C49" s="14"/>
      <c r="D49" s="14"/>
      <c r="E49" s="14"/>
      <c r="F49" s="14"/>
      <c r="G49" s="14"/>
      <c r="H49" s="14"/>
    </row>
    <row r="50" spans="1:12" ht="39" customHeight="1" x14ac:dyDescent="0.25">
      <c r="A50" s="298" t="s">
        <v>8</v>
      </c>
      <c r="B50" s="299"/>
      <c r="C50" s="300" t="s">
        <v>9</v>
      </c>
      <c r="D50" s="301"/>
      <c r="E50" s="300" t="s">
        <v>10</v>
      </c>
      <c r="F50" s="301"/>
      <c r="G50" s="300" t="s">
        <v>23</v>
      </c>
      <c r="H50" s="301"/>
    </row>
    <row r="51" spans="1:12" x14ac:dyDescent="0.25">
      <c r="A51" s="294" t="str">
        <f>IF(COUNTA(A18:A47)&gt;0,COUNTA(A18:A47),"-")</f>
        <v>-</v>
      </c>
      <c r="B51" s="295"/>
      <c r="C51" s="294" t="str">
        <f>IF(C12="","",COUNTIF(H18:H47,C12))</f>
        <v/>
      </c>
      <c r="D51" s="295"/>
      <c r="E51" s="294" t="str">
        <f>IF(A51="-"," ",A51-C51)</f>
        <v xml:space="preserve"> </v>
      </c>
      <c r="F51" s="295"/>
      <c r="G51" s="294" t="str">
        <f>IF(A51="-","-",SUM(IF(FREQUENCY(H18:H47,H18:H47)&gt;0,1)))</f>
        <v>-</v>
      </c>
      <c r="H51" s="295"/>
    </row>
    <row r="52" spans="1:12" x14ac:dyDescent="0.25">
      <c r="A52" s="50" t="s">
        <v>31</v>
      </c>
      <c r="B52" s="58">
        <f>H6</f>
        <v>0</v>
      </c>
      <c r="C52" s="59"/>
      <c r="D52" s="75"/>
      <c r="E52" s="75"/>
      <c r="F52" s="76"/>
      <c r="H52" s="14"/>
    </row>
    <row r="53" spans="1:12" x14ac:dyDescent="0.25">
      <c r="A53" s="50" t="s">
        <v>32</v>
      </c>
      <c r="B53" s="58">
        <v>2017</v>
      </c>
      <c r="C53" s="59"/>
      <c r="D53" s="75"/>
      <c r="E53" s="75"/>
      <c r="F53" s="76"/>
      <c r="H53" s="14"/>
    </row>
    <row r="54" spans="1:12" x14ac:dyDescent="0.25">
      <c r="A54" s="50" t="s">
        <v>33</v>
      </c>
      <c r="B54" s="58">
        <f>B4</f>
        <v>0</v>
      </c>
      <c r="C54" s="59"/>
      <c r="D54" s="59"/>
      <c r="E54" s="59"/>
      <c r="F54" s="81"/>
      <c r="H54" s="14"/>
    </row>
    <row r="55" spans="1:12" x14ac:dyDescent="0.25">
      <c r="A55" s="50" t="s">
        <v>6</v>
      </c>
      <c r="B55" s="58">
        <f>C10</f>
        <v>0</v>
      </c>
      <c r="C55" s="59"/>
      <c r="D55" s="59"/>
      <c r="E55" s="59"/>
      <c r="F55" s="81"/>
      <c r="H55" s="14"/>
    </row>
    <row r="56" spans="1:12" x14ac:dyDescent="0.25">
      <c r="A56" s="50" t="s">
        <v>34</v>
      </c>
      <c r="B56" s="58">
        <f>B6</f>
        <v>0</v>
      </c>
      <c r="C56" s="59"/>
      <c r="D56" s="59"/>
      <c r="E56" s="59"/>
      <c r="F56" s="81"/>
      <c r="H56" s="14"/>
    </row>
    <row r="57" spans="1:12" x14ac:dyDescent="0.25">
      <c r="A57" s="50" t="s">
        <v>35</v>
      </c>
      <c r="B57" s="58" t="s">
        <v>37</v>
      </c>
      <c r="C57" s="59"/>
      <c r="D57" s="75"/>
      <c r="E57" s="75"/>
      <c r="F57" s="76"/>
      <c r="H57" s="14"/>
    </row>
    <row r="58" spans="1:12" x14ac:dyDescent="0.25">
      <c r="A58" s="50" t="s">
        <v>36</v>
      </c>
      <c r="B58" s="58" t="s">
        <v>89</v>
      </c>
      <c r="C58" s="59"/>
      <c r="D58" s="75"/>
      <c r="E58" s="75"/>
      <c r="F58" s="76"/>
      <c r="H58" s="14"/>
    </row>
    <row r="59" spans="1:12" x14ac:dyDescent="0.25">
      <c r="A59" s="51"/>
      <c r="B59" s="31"/>
      <c r="C59" s="31"/>
      <c r="D59" s="14"/>
      <c r="E59" s="14"/>
      <c r="F59" s="14"/>
      <c r="G59" s="14"/>
      <c r="H59" s="14"/>
    </row>
    <row r="60" spans="1:12" x14ac:dyDescent="0.25">
      <c r="A60" s="254" t="s">
        <v>91</v>
      </c>
      <c r="B60" s="254"/>
      <c r="C60" s="254"/>
      <c r="D60" s="254"/>
      <c r="E60" s="254"/>
      <c r="F60" s="254"/>
      <c r="G60" s="254"/>
      <c r="H60" s="254"/>
    </row>
    <row r="61" spans="1:12" x14ac:dyDescent="0.25">
      <c r="A61" s="14"/>
      <c r="B61" s="14"/>
      <c r="C61" s="14"/>
      <c r="D61" s="14"/>
      <c r="E61" s="14"/>
      <c r="F61" s="14"/>
      <c r="G61" s="14"/>
      <c r="H61" s="14"/>
    </row>
    <row r="62" spans="1:12" ht="15" customHeight="1" x14ac:dyDescent="0.25">
      <c r="A62" s="274" t="s">
        <v>20</v>
      </c>
      <c r="B62" s="274"/>
      <c r="C62" s="274"/>
      <c r="D62" s="274"/>
      <c r="E62" s="274"/>
      <c r="F62" s="274"/>
      <c r="G62" s="274"/>
      <c r="H62" s="274"/>
      <c r="I62" s="77"/>
      <c r="J62" s="77"/>
    </row>
    <row r="63" spans="1:12" x14ac:dyDescent="0.25">
      <c r="A63" s="21"/>
      <c r="B63" s="21"/>
      <c r="C63" s="21"/>
      <c r="D63" s="21"/>
      <c r="E63" s="21"/>
      <c r="F63" s="21"/>
      <c r="G63" s="21"/>
      <c r="H63" s="21"/>
    </row>
    <row r="64" spans="1:12" x14ac:dyDescent="0.25">
      <c r="A64" s="275" t="s">
        <v>42</v>
      </c>
      <c r="B64" s="276"/>
      <c r="C64" s="55" t="str">
        <f>IF(G51="-","-",A51)</f>
        <v>-</v>
      </c>
      <c r="D64" s="18"/>
      <c r="E64" s="18"/>
      <c r="F64" s="18"/>
      <c r="G64" s="18"/>
      <c r="H64" s="18"/>
      <c r="I64" s="18"/>
      <c r="J64" s="15"/>
      <c r="K64" s="46"/>
      <c r="L64" s="46"/>
    </row>
    <row r="65" spans="1:10" ht="30" customHeight="1" x14ac:dyDescent="0.25">
      <c r="A65" s="277" t="s">
        <v>1</v>
      </c>
      <c r="B65" s="278"/>
      <c r="C65" s="277" t="s">
        <v>41</v>
      </c>
      <c r="D65" s="278"/>
      <c r="E65" s="266" t="s">
        <v>40</v>
      </c>
      <c r="F65" s="267"/>
      <c r="G65" s="46"/>
      <c r="H65" s="46"/>
      <c r="I65"/>
      <c r="J65"/>
    </row>
    <row r="66" spans="1:10" x14ac:dyDescent="0.25">
      <c r="A66" s="279"/>
      <c r="B66" s="280"/>
      <c r="C66" s="279"/>
      <c r="D66" s="280"/>
      <c r="E66" s="266" t="s">
        <v>11</v>
      </c>
      <c r="F66" s="267"/>
      <c r="G66"/>
      <c r="H66"/>
      <c r="I66"/>
      <c r="J66"/>
    </row>
    <row r="67" spans="1:10" x14ac:dyDescent="0.25">
      <c r="A67" s="281" t="str">
        <f t="shared" ref="A67:A90" si="1">IF(A18&gt;" ",A18," ")</f>
        <v xml:space="preserve"> </v>
      </c>
      <c r="B67" s="282"/>
      <c r="C67" s="281" t="str">
        <f t="shared" ref="C67:C96" si="2">IF(E18&gt;" ",E18," ")</f>
        <v xml:space="preserve"> </v>
      </c>
      <c r="D67" s="282"/>
      <c r="E67" s="268"/>
      <c r="F67" s="269"/>
      <c r="G67"/>
      <c r="H67"/>
      <c r="I67"/>
      <c r="J67"/>
    </row>
    <row r="68" spans="1:10" x14ac:dyDescent="0.25">
      <c r="A68" s="272" t="str">
        <f t="shared" si="1"/>
        <v xml:space="preserve"> </v>
      </c>
      <c r="B68" s="273"/>
      <c r="C68" s="272" t="str">
        <f t="shared" si="2"/>
        <v xml:space="preserve"> </v>
      </c>
      <c r="D68" s="273"/>
      <c r="E68" s="270"/>
      <c r="F68" s="271"/>
      <c r="G68"/>
      <c r="H68"/>
      <c r="I68"/>
      <c r="J68"/>
    </row>
    <row r="69" spans="1:10" x14ac:dyDescent="0.25">
      <c r="A69" s="272" t="str">
        <f t="shared" si="1"/>
        <v xml:space="preserve"> </v>
      </c>
      <c r="B69" s="273"/>
      <c r="C69" s="272" t="str">
        <f t="shared" si="2"/>
        <v xml:space="preserve"> </v>
      </c>
      <c r="D69" s="273"/>
      <c r="E69" s="270"/>
      <c r="F69" s="271"/>
      <c r="G69"/>
      <c r="H69"/>
      <c r="I69"/>
      <c r="J69"/>
    </row>
    <row r="70" spans="1:10" x14ac:dyDescent="0.25">
      <c r="A70" s="272" t="str">
        <f t="shared" si="1"/>
        <v xml:space="preserve"> </v>
      </c>
      <c r="B70" s="273"/>
      <c r="C70" s="272" t="str">
        <f t="shared" si="2"/>
        <v xml:space="preserve"> </v>
      </c>
      <c r="D70" s="273"/>
      <c r="E70" s="270"/>
      <c r="F70" s="271"/>
      <c r="G70"/>
      <c r="H70"/>
      <c r="I70"/>
      <c r="J70"/>
    </row>
    <row r="71" spans="1:10" x14ac:dyDescent="0.25">
      <c r="A71" s="272" t="str">
        <f t="shared" si="1"/>
        <v xml:space="preserve"> </v>
      </c>
      <c r="B71" s="273"/>
      <c r="C71" s="272" t="str">
        <f t="shared" si="2"/>
        <v xml:space="preserve"> </v>
      </c>
      <c r="D71" s="273"/>
      <c r="E71" s="270"/>
      <c r="F71" s="271"/>
      <c r="G71"/>
      <c r="H71"/>
      <c r="I71"/>
      <c r="J71"/>
    </row>
    <row r="72" spans="1:10" x14ac:dyDescent="0.25">
      <c r="A72" s="272" t="str">
        <f t="shared" si="1"/>
        <v xml:space="preserve"> </v>
      </c>
      <c r="B72" s="273"/>
      <c r="C72" s="272" t="str">
        <f t="shared" si="2"/>
        <v xml:space="preserve"> </v>
      </c>
      <c r="D72" s="273"/>
      <c r="E72" s="270"/>
      <c r="F72" s="271"/>
      <c r="G72"/>
      <c r="H72"/>
      <c r="I72"/>
      <c r="J72"/>
    </row>
    <row r="73" spans="1:10" x14ac:dyDescent="0.25">
      <c r="A73" s="272" t="str">
        <f t="shared" si="1"/>
        <v xml:space="preserve"> </v>
      </c>
      <c r="B73" s="273"/>
      <c r="C73" s="272" t="str">
        <f t="shared" si="2"/>
        <v xml:space="preserve"> </v>
      </c>
      <c r="D73" s="273"/>
      <c r="E73" s="270"/>
      <c r="F73" s="271"/>
      <c r="G73"/>
      <c r="H73"/>
      <c r="I73"/>
      <c r="J73"/>
    </row>
    <row r="74" spans="1:10" x14ac:dyDescent="0.25">
      <c r="A74" s="272" t="str">
        <f t="shared" si="1"/>
        <v xml:space="preserve"> </v>
      </c>
      <c r="B74" s="273"/>
      <c r="C74" s="272" t="str">
        <f t="shared" si="2"/>
        <v xml:space="preserve"> </v>
      </c>
      <c r="D74" s="273"/>
      <c r="E74" s="270"/>
      <c r="F74" s="271"/>
      <c r="G74"/>
      <c r="H74"/>
      <c r="I74"/>
      <c r="J74"/>
    </row>
    <row r="75" spans="1:10" x14ac:dyDescent="0.25">
      <c r="A75" s="272" t="str">
        <f t="shared" si="1"/>
        <v xml:space="preserve"> </v>
      </c>
      <c r="B75" s="273"/>
      <c r="C75" s="272" t="str">
        <f t="shared" si="2"/>
        <v xml:space="preserve"> </v>
      </c>
      <c r="D75" s="273"/>
      <c r="E75" s="270"/>
      <c r="F75" s="271"/>
      <c r="G75"/>
      <c r="H75"/>
      <c r="I75"/>
      <c r="J75"/>
    </row>
    <row r="76" spans="1:10" x14ac:dyDescent="0.25">
      <c r="A76" s="272" t="str">
        <f t="shared" si="1"/>
        <v xml:space="preserve"> </v>
      </c>
      <c r="B76" s="273"/>
      <c r="C76" s="272" t="str">
        <f t="shared" si="2"/>
        <v xml:space="preserve"> </v>
      </c>
      <c r="D76" s="273"/>
      <c r="E76" s="270"/>
      <c r="F76" s="271"/>
      <c r="G76"/>
      <c r="H76"/>
      <c r="I76"/>
      <c r="J76"/>
    </row>
    <row r="77" spans="1:10" x14ac:dyDescent="0.25">
      <c r="A77" s="272" t="str">
        <f t="shared" si="1"/>
        <v xml:space="preserve"> </v>
      </c>
      <c r="B77" s="273"/>
      <c r="C77" s="272" t="str">
        <f t="shared" si="2"/>
        <v xml:space="preserve"> </v>
      </c>
      <c r="D77" s="273"/>
      <c r="E77" s="270"/>
      <c r="F77" s="271"/>
      <c r="G77"/>
      <c r="H77"/>
      <c r="I77"/>
      <c r="J77"/>
    </row>
    <row r="78" spans="1:10" x14ac:dyDescent="0.25">
      <c r="A78" s="272" t="str">
        <f t="shared" si="1"/>
        <v xml:space="preserve"> </v>
      </c>
      <c r="B78" s="273"/>
      <c r="C78" s="272" t="str">
        <f t="shared" si="2"/>
        <v xml:space="preserve"> </v>
      </c>
      <c r="D78" s="273"/>
      <c r="E78" s="270"/>
      <c r="F78" s="271"/>
      <c r="G78"/>
      <c r="H78"/>
      <c r="I78"/>
      <c r="J78"/>
    </row>
    <row r="79" spans="1:10" x14ac:dyDescent="0.25">
      <c r="A79" s="272" t="str">
        <f t="shared" si="1"/>
        <v xml:space="preserve"> </v>
      </c>
      <c r="B79" s="273"/>
      <c r="C79" s="272" t="str">
        <f t="shared" si="2"/>
        <v xml:space="preserve"> </v>
      </c>
      <c r="D79" s="273"/>
      <c r="E79" s="270"/>
      <c r="F79" s="271"/>
      <c r="G79"/>
      <c r="H79"/>
      <c r="I79"/>
      <c r="J79"/>
    </row>
    <row r="80" spans="1:10" x14ac:dyDescent="0.25">
      <c r="A80" s="272" t="str">
        <f t="shared" si="1"/>
        <v xml:space="preserve"> </v>
      </c>
      <c r="B80" s="273"/>
      <c r="C80" s="272" t="str">
        <f t="shared" si="2"/>
        <v xml:space="preserve"> </v>
      </c>
      <c r="D80" s="273"/>
      <c r="E80" s="270"/>
      <c r="F80" s="271"/>
      <c r="G80"/>
      <c r="H80"/>
      <c r="I80"/>
      <c r="J80"/>
    </row>
    <row r="81" spans="1:10" x14ac:dyDescent="0.25">
      <c r="A81" s="272" t="str">
        <f t="shared" si="1"/>
        <v xml:space="preserve"> </v>
      </c>
      <c r="B81" s="273"/>
      <c r="C81" s="272" t="str">
        <f t="shared" si="2"/>
        <v xml:space="preserve"> </v>
      </c>
      <c r="D81" s="273"/>
      <c r="E81" s="270"/>
      <c r="F81" s="271"/>
      <c r="G81"/>
      <c r="H81"/>
      <c r="I81"/>
      <c r="J81"/>
    </row>
    <row r="82" spans="1:10" x14ac:dyDescent="0.25">
      <c r="A82" s="272" t="str">
        <f t="shared" si="1"/>
        <v xml:space="preserve"> </v>
      </c>
      <c r="B82" s="273"/>
      <c r="C82" s="272" t="str">
        <f t="shared" si="2"/>
        <v xml:space="preserve"> </v>
      </c>
      <c r="D82" s="273"/>
      <c r="E82" s="270"/>
      <c r="F82" s="271"/>
      <c r="G82"/>
      <c r="H82"/>
      <c r="I82"/>
      <c r="J82"/>
    </row>
    <row r="83" spans="1:10" x14ac:dyDescent="0.25">
      <c r="A83" s="272" t="str">
        <f t="shared" si="1"/>
        <v xml:space="preserve"> </v>
      </c>
      <c r="B83" s="273"/>
      <c r="C83" s="272" t="str">
        <f t="shared" si="2"/>
        <v xml:space="preserve"> </v>
      </c>
      <c r="D83" s="273"/>
      <c r="E83" s="270"/>
      <c r="F83" s="271"/>
      <c r="G83"/>
      <c r="H83"/>
      <c r="I83"/>
      <c r="J83"/>
    </row>
    <row r="84" spans="1:10" x14ac:dyDescent="0.25">
      <c r="A84" s="272" t="str">
        <f t="shared" si="1"/>
        <v xml:space="preserve"> </v>
      </c>
      <c r="B84" s="273"/>
      <c r="C84" s="272" t="str">
        <f t="shared" si="2"/>
        <v xml:space="preserve"> </v>
      </c>
      <c r="D84" s="273"/>
      <c r="E84" s="270"/>
      <c r="F84" s="271"/>
      <c r="G84"/>
      <c r="H84"/>
      <c r="I84"/>
      <c r="J84"/>
    </row>
    <row r="85" spans="1:10" x14ac:dyDescent="0.25">
      <c r="A85" s="272" t="str">
        <f t="shared" si="1"/>
        <v xml:space="preserve"> </v>
      </c>
      <c r="B85" s="273"/>
      <c r="C85" s="272" t="str">
        <f t="shared" si="2"/>
        <v xml:space="preserve"> </v>
      </c>
      <c r="D85" s="273"/>
      <c r="E85" s="270"/>
      <c r="F85" s="271"/>
      <c r="G85"/>
      <c r="H85"/>
      <c r="I85"/>
      <c r="J85"/>
    </row>
    <row r="86" spans="1:10" x14ac:dyDescent="0.25">
      <c r="A86" s="272" t="str">
        <f t="shared" si="1"/>
        <v xml:space="preserve"> </v>
      </c>
      <c r="B86" s="273"/>
      <c r="C86" s="272" t="str">
        <f t="shared" si="2"/>
        <v xml:space="preserve"> </v>
      </c>
      <c r="D86" s="273"/>
      <c r="E86" s="270"/>
      <c r="F86" s="271"/>
      <c r="G86"/>
      <c r="H86"/>
      <c r="I86"/>
      <c r="J86"/>
    </row>
    <row r="87" spans="1:10" x14ac:dyDescent="0.25">
      <c r="A87" s="272" t="str">
        <f t="shared" si="1"/>
        <v xml:space="preserve"> </v>
      </c>
      <c r="B87" s="273"/>
      <c r="C87" s="272" t="str">
        <f t="shared" si="2"/>
        <v xml:space="preserve"> </v>
      </c>
      <c r="D87" s="273"/>
      <c r="E87" s="270"/>
      <c r="F87" s="271"/>
      <c r="G87"/>
      <c r="H87"/>
      <c r="I87"/>
      <c r="J87"/>
    </row>
    <row r="88" spans="1:10" x14ac:dyDescent="0.25">
      <c r="A88" s="272" t="str">
        <f t="shared" si="1"/>
        <v xml:space="preserve"> </v>
      </c>
      <c r="B88" s="273"/>
      <c r="C88" s="272" t="str">
        <f t="shared" si="2"/>
        <v xml:space="preserve"> </v>
      </c>
      <c r="D88" s="273"/>
      <c r="E88" s="270"/>
      <c r="F88" s="271"/>
      <c r="G88"/>
      <c r="H88"/>
      <c r="I88"/>
      <c r="J88"/>
    </row>
    <row r="89" spans="1:10" x14ac:dyDescent="0.25">
      <c r="A89" s="272" t="str">
        <f t="shared" si="1"/>
        <v xml:space="preserve"> </v>
      </c>
      <c r="B89" s="273"/>
      <c r="C89" s="272" t="str">
        <f t="shared" si="2"/>
        <v xml:space="preserve"> </v>
      </c>
      <c r="D89" s="273"/>
      <c r="E89" s="270"/>
      <c r="F89" s="271"/>
      <c r="G89"/>
      <c r="H89"/>
      <c r="I89"/>
      <c r="J89"/>
    </row>
    <row r="90" spans="1:10" x14ac:dyDescent="0.25">
      <c r="A90" s="272" t="str">
        <f t="shared" si="1"/>
        <v xml:space="preserve"> </v>
      </c>
      <c r="B90" s="273"/>
      <c r="C90" s="272" t="str">
        <f t="shared" si="2"/>
        <v xml:space="preserve"> </v>
      </c>
      <c r="D90" s="273"/>
      <c r="E90" s="270"/>
      <c r="F90" s="271"/>
      <c r="G90"/>
      <c r="H90"/>
      <c r="I90"/>
      <c r="J90"/>
    </row>
    <row r="91" spans="1:10" x14ac:dyDescent="0.25">
      <c r="A91" s="272" t="str">
        <f t="shared" ref="A91:A96" si="3">IF(A42&gt;" ",A42," ")</f>
        <v xml:space="preserve"> </v>
      </c>
      <c r="B91" s="273"/>
      <c r="C91" s="272" t="str">
        <f t="shared" si="2"/>
        <v xml:space="preserve"> </v>
      </c>
      <c r="D91" s="273"/>
      <c r="E91" s="270"/>
      <c r="F91" s="271"/>
      <c r="G91"/>
      <c r="H91"/>
      <c r="I91"/>
      <c r="J91"/>
    </row>
    <row r="92" spans="1:10" x14ac:dyDescent="0.25">
      <c r="A92" s="272" t="str">
        <f t="shared" si="3"/>
        <v xml:space="preserve"> </v>
      </c>
      <c r="B92" s="273"/>
      <c r="C92" s="272" t="str">
        <f t="shared" si="2"/>
        <v xml:space="preserve"> </v>
      </c>
      <c r="D92" s="273"/>
      <c r="E92" s="270"/>
      <c r="F92" s="271"/>
      <c r="G92"/>
      <c r="H92"/>
      <c r="I92"/>
      <c r="J92"/>
    </row>
    <row r="93" spans="1:10" x14ac:dyDescent="0.25">
      <c r="A93" s="272" t="str">
        <f t="shared" si="3"/>
        <v xml:space="preserve"> </v>
      </c>
      <c r="B93" s="273"/>
      <c r="C93" s="272" t="str">
        <f t="shared" si="2"/>
        <v xml:space="preserve"> </v>
      </c>
      <c r="D93" s="273"/>
      <c r="E93" s="270"/>
      <c r="F93" s="271"/>
      <c r="G93"/>
      <c r="H93"/>
      <c r="I93"/>
      <c r="J93"/>
    </row>
    <row r="94" spans="1:10" x14ac:dyDescent="0.25">
      <c r="A94" s="272" t="str">
        <f t="shared" si="3"/>
        <v xml:space="preserve"> </v>
      </c>
      <c r="B94" s="273"/>
      <c r="C94" s="272" t="str">
        <f t="shared" si="2"/>
        <v xml:space="preserve"> </v>
      </c>
      <c r="D94" s="273"/>
      <c r="E94" s="270"/>
      <c r="F94" s="271"/>
      <c r="G94"/>
      <c r="H94"/>
      <c r="I94"/>
      <c r="J94"/>
    </row>
    <row r="95" spans="1:10" x14ac:dyDescent="0.25">
      <c r="A95" s="272" t="str">
        <f t="shared" si="3"/>
        <v xml:space="preserve"> </v>
      </c>
      <c r="B95" s="273"/>
      <c r="C95" s="272" t="str">
        <f t="shared" si="2"/>
        <v xml:space="preserve"> </v>
      </c>
      <c r="D95" s="273"/>
      <c r="E95" s="270"/>
      <c r="F95" s="271"/>
      <c r="G95"/>
      <c r="H95"/>
      <c r="I95"/>
      <c r="J95"/>
    </row>
    <row r="96" spans="1:10" x14ac:dyDescent="0.25">
      <c r="A96" s="283" t="str">
        <f t="shared" si="3"/>
        <v xml:space="preserve"> </v>
      </c>
      <c r="B96" s="284"/>
      <c r="C96" s="283" t="str">
        <f t="shared" si="2"/>
        <v xml:space="preserve"> </v>
      </c>
      <c r="D96" s="284"/>
      <c r="E96" s="290"/>
      <c r="F96" s="291"/>
      <c r="G96"/>
      <c r="H96"/>
      <c r="I96"/>
      <c r="J96"/>
    </row>
    <row r="97" spans="1:10" x14ac:dyDescent="0.25">
      <c r="A97" s="287" t="s">
        <v>2</v>
      </c>
      <c r="B97" s="288"/>
      <c r="C97" s="288"/>
      <c r="D97" s="289"/>
      <c r="E97" s="285">
        <f>SUM(E67:E96)</f>
        <v>0</v>
      </c>
      <c r="F97" s="286"/>
      <c r="G97"/>
      <c r="H97"/>
      <c r="I97"/>
      <c r="J97"/>
    </row>
    <row r="98" spans="1:10" x14ac:dyDescent="0.25">
      <c r="A98" s="19"/>
      <c r="B98" s="19"/>
      <c r="C98" s="19"/>
      <c r="D98" s="54"/>
      <c r="E98" s="26"/>
      <c r="F98" s="54">
        <f>COUNTIF(E67:E96,"&gt;0")</f>
        <v>0</v>
      </c>
      <c r="G98" s="21"/>
      <c r="H98" s="21"/>
      <c r="I98"/>
      <c r="J98"/>
    </row>
    <row r="99" spans="1:10" x14ac:dyDescent="0.25">
      <c r="A99" s="47" t="str">
        <f>IF(C64="-"," ",IF(F98=C64," ","Il n'y a pas concordance entre le nombre de lieux d'implantation à renseigner (C64) et le nombre de lieux d'implantation complétés"))</f>
        <v xml:space="preserve"> </v>
      </c>
      <c r="B99" s="19"/>
      <c r="C99" s="19"/>
      <c r="D99" s="54"/>
      <c r="E99" s="20"/>
      <c r="F99" s="54"/>
      <c r="G99" s="21"/>
      <c r="H99" s="21"/>
      <c r="I99"/>
      <c r="J99"/>
    </row>
    <row r="100" spans="1:10" x14ac:dyDescent="0.25">
      <c r="A100" s="47"/>
      <c r="B100" s="19"/>
      <c r="C100" s="19"/>
      <c r="D100" s="54"/>
      <c r="E100" s="20"/>
      <c r="F100" s="54"/>
      <c r="G100" s="21"/>
      <c r="H100" s="21"/>
      <c r="I100"/>
      <c r="J100"/>
    </row>
    <row r="101" spans="1:10" x14ac:dyDescent="0.25">
      <c r="A101" s="47"/>
      <c r="B101" s="19"/>
      <c r="C101" s="19"/>
      <c r="D101" s="54"/>
      <c r="E101" s="20"/>
      <c r="F101" s="54"/>
      <c r="G101" s="21"/>
      <c r="H101" s="21"/>
      <c r="I101"/>
      <c r="J101"/>
    </row>
    <row r="102" spans="1:10" x14ac:dyDescent="0.25">
      <c r="A102" s="47"/>
      <c r="B102" s="19"/>
      <c r="C102" s="19"/>
      <c r="D102" s="54"/>
      <c r="E102" s="20"/>
      <c r="F102" s="54"/>
      <c r="G102" s="21"/>
      <c r="H102" s="21"/>
      <c r="I102"/>
      <c r="J102"/>
    </row>
    <row r="103" spans="1:10" x14ac:dyDescent="0.25">
      <c r="A103" s="47"/>
      <c r="B103" s="19"/>
      <c r="C103" s="19"/>
      <c r="D103" s="54"/>
      <c r="E103" s="20"/>
      <c r="F103" s="54"/>
      <c r="G103" s="21"/>
      <c r="H103" s="21"/>
      <c r="I103"/>
      <c r="J103"/>
    </row>
    <row r="104" spans="1:10" ht="15.75" customHeight="1" x14ac:dyDescent="0.25">
      <c r="A104" s="47"/>
      <c r="B104" s="19"/>
      <c r="C104" s="19"/>
      <c r="D104" s="54"/>
      <c r="E104" s="20"/>
      <c r="F104" s="54"/>
      <c r="G104" s="21"/>
      <c r="H104" s="21"/>
      <c r="I104"/>
      <c r="J104"/>
    </row>
    <row r="105" spans="1:10" x14ac:dyDescent="0.25">
      <c r="A105" s="21"/>
      <c r="B105" s="21"/>
      <c r="C105" s="54"/>
      <c r="D105" s="21"/>
      <c r="E105" s="21"/>
      <c r="F105" s="21"/>
      <c r="G105" s="21"/>
      <c r="H105" s="21"/>
      <c r="I105"/>
      <c r="J105"/>
    </row>
    <row r="106" spans="1:10" x14ac:dyDescent="0.25">
      <c r="A106" s="21"/>
      <c r="B106" s="21"/>
      <c r="C106" s="54"/>
      <c r="D106" s="21"/>
      <c r="E106" s="21"/>
      <c r="F106" s="21"/>
      <c r="G106" s="21"/>
      <c r="H106" s="21"/>
      <c r="I106"/>
      <c r="J106"/>
    </row>
    <row r="107" spans="1:10" x14ac:dyDescent="0.25">
      <c r="A107" s="254" t="s">
        <v>93</v>
      </c>
      <c r="B107" s="254"/>
      <c r="C107" s="254"/>
      <c r="D107" s="254"/>
      <c r="E107" s="254"/>
      <c r="F107" s="254"/>
      <c r="G107" s="254"/>
      <c r="H107" s="254"/>
      <c r="I107"/>
      <c r="J107"/>
    </row>
    <row r="108" spans="1:10" x14ac:dyDescent="0.25">
      <c r="A108" s="21"/>
      <c r="B108" s="21"/>
      <c r="C108" s="54"/>
      <c r="D108" s="21"/>
      <c r="E108" s="21"/>
      <c r="F108" s="21"/>
      <c r="G108" s="21"/>
      <c r="H108" s="21"/>
      <c r="I108"/>
      <c r="J108"/>
    </row>
    <row r="109" spans="1:10" x14ac:dyDescent="0.25">
      <c r="A109" s="98"/>
      <c r="B109" s="98"/>
      <c r="C109" s="98"/>
      <c r="D109" s="98"/>
      <c r="E109" s="98"/>
      <c r="F109" s="98"/>
      <c r="G109" s="98"/>
      <c r="H109" s="98"/>
      <c r="I109"/>
      <c r="J109"/>
    </row>
    <row r="110" spans="1:10" x14ac:dyDescent="0.25">
      <c r="A110" s="21"/>
      <c r="B110" s="21"/>
      <c r="C110" s="78"/>
      <c r="D110" s="79"/>
      <c r="E110" s="79"/>
      <c r="F110" s="79"/>
      <c r="G110" s="21"/>
      <c r="H110" s="21"/>
      <c r="I110"/>
      <c r="J110"/>
    </row>
    <row r="111" spans="1:10" ht="27" customHeight="1" x14ac:dyDescent="0.25">
      <c r="A111" s="255" t="s">
        <v>95</v>
      </c>
      <c r="B111" s="256"/>
      <c r="C111" s="257"/>
      <c r="D111" s="99"/>
      <c r="E111" s="92" t="str">
        <f>IF(AND(E97&gt;0,D111=""),"Merci d'indiquer le nombre d'enfants accueillis","")</f>
        <v/>
      </c>
      <c r="F111" s="79"/>
      <c r="G111" s="21"/>
      <c r="H111" s="21"/>
      <c r="I111"/>
      <c r="J111"/>
    </row>
    <row r="112" spans="1:10" x14ac:dyDescent="0.25">
      <c r="A112" s="21"/>
      <c r="B112" s="21"/>
      <c r="C112" s="78"/>
      <c r="D112" s="79"/>
      <c r="E112" s="79"/>
      <c r="F112" s="79"/>
      <c r="G112" s="21"/>
      <c r="H112" s="21"/>
      <c r="I112"/>
      <c r="J112"/>
    </row>
    <row r="113" spans="1:10" ht="33" customHeight="1" x14ac:dyDescent="0.25">
      <c r="A113" s="21"/>
      <c r="B113" s="258" t="s">
        <v>88</v>
      </c>
      <c r="C113" s="259"/>
      <c r="D113" s="259"/>
      <c r="E113" s="260"/>
      <c r="F113" s="100"/>
      <c r="G113" s="263" t="str">
        <f>IF(F113=" "," ",IF(F113&gt;D111,"Le nombre d'enfants en situation de handicap ne peut pas être supérieur au nombre d'enfants accueillis. Merci de corriger."," "))</f>
        <v xml:space="preserve"> </v>
      </c>
      <c r="H113" s="264"/>
      <c r="I113" s="264"/>
      <c r="J113" s="265"/>
    </row>
    <row r="114" spans="1:10" x14ac:dyDescent="0.25">
      <c r="A114" s="21"/>
      <c r="B114" s="21"/>
      <c r="C114" s="78"/>
      <c r="D114" s="79"/>
      <c r="E114"/>
      <c r="F114" s="79"/>
      <c r="G114" s="21"/>
      <c r="H114" s="21"/>
      <c r="I114"/>
      <c r="J114"/>
    </row>
    <row r="115" spans="1:10" ht="30" customHeight="1" x14ac:dyDescent="0.25">
      <c r="A115" s="21"/>
      <c r="B115" s="261" t="s">
        <v>94</v>
      </c>
      <c r="C115" s="261"/>
      <c r="D115" s="261"/>
      <c r="E115" s="261"/>
      <c r="F115" s="100"/>
      <c r="G115" s="263" t="str">
        <f>IF(F115=" "," ",IF(F115&gt;E97,"Le nombre d'heures réalisées par les enfants en situation de handicap ne peut pas être supérieur au nombre total d'heures réalisées. Merci de corriger."," "))</f>
        <v xml:space="preserve"> </v>
      </c>
      <c r="H115" s="264"/>
      <c r="I115" s="264"/>
      <c r="J115" s="265"/>
    </row>
    <row r="116" spans="1:10" ht="6" hidden="1" customHeight="1" x14ac:dyDescent="0.25">
      <c r="A116" s="21"/>
      <c r="B116" s="21"/>
      <c r="C116" s="21"/>
      <c r="D116" s="21"/>
      <c r="E116" s="21"/>
      <c r="F116" s="21"/>
      <c r="G116" s="21"/>
      <c r="H116" s="21"/>
      <c r="I116" s="21"/>
      <c r="J116"/>
    </row>
    <row r="117" spans="1:10" ht="30" hidden="1" customHeight="1" x14ac:dyDescent="0.25">
      <c r="A117" s="21"/>
      <c r="B117" s="262" t="s">
        <v>90</v>
      </c>
      <c r="C117" s="262"/>
      <c r="D117" s="262"/>
      <c r="E117" s="262"/>
      <c r="F117" s="80"/>
      <c r="G117" s="21"/>
      <c r="H117" s="21"/>
      <c r="I117"/>
      <c r="J117"/>
    </row>
    <row r="118" spans="1:10" x14ac:dyDescent="0.25">
      <c r="A118" s="19"/>
      <c r="B118" s="19"/>
      <c r="C118" s="19"/>
      <c r="D118" s="54"/>
      <c r="E118" s="20"/>
      <c r="F118" s="54"/>
      <c r="G118" s="21"/>
      <c r="H118" s="21"/>
      <c r="I118"/>
      <c r="J118"/>
    </row>
    <row r="119" spans="1:10" x14ac:dyDescent="0.25">
      <c r="A119" s="21"/>
      <c r="B119" s="21"/>
      <c r="C119" s="54"/>
      <c r="D119" s="21"/>
      <c r="E119" s="21"/>
      <c r="F119" s="21"/>
      <c r="G119" s="21"/>
      <c r="H119" s="21"/>
    </row>
    <row r="120" spans="1:10" x14ac:dyDescent="0.25">
      <c r="A120" s="47"/>
      <c r="B120" s="21"/>
      <c r="C120" s="54"/>
      <c r="D120" s="21"/>
      <c r="E120" s="21"/>
      <c r="F120" s="21"/>
      <c r="G120" s="21"/>
      <c r="H120" s="21"/>
      <c r="I120"/>
      <c r="J120"/>
    </row>
    <row r="121" spans="1:10" x14ac:dyDescent="0.25">
      <c r="A121" s="47"/>
      <c r="B121" s="21"/>
      <c r="C121" s="54"/>
      <c r="D121" s="21"/>
      <c r="E121" s="21"/>
      <c r="F121" s="21"/>
      <c r="G121" s="21"/>
      <c r="H121" s="21"/>
      <c r="I121"/>
      <c r="J121"/>
    </row>
    <row r="122" spans="1:10" x14ac:dyDescent="0.25">
      <c r="A122" s="254" t="s">
        <v>92</v>
      </c>
      <c r="B122" s="254"/>
      <c r="C122" s="254"/>
      <c r="D122" s="254"/>
      <c r="E122" s="254"/>
      <c r="F122" s="254"/>
      <c r="G122" s="254"/>
      <c r="H122" s="254"/>
      <c r="I122"/>
      <c r="J122"/>
    </row>
    <row r="123" spans="1:10" x14ac:dyDescent="0.25">
      <c r="A123" s="243"/>
      <c r="B123" s="244"/>
      <c r="C123" s="244"/>
      <c r="D123" s="244"/>
      <c r="E123" s="244"/>
      <c r="F123" s="244"/>
      <c r="G123" s="244"/>
      <c r="H123" s="244"/>
      <c r="I123"/>
      <c r="J123"/>
    </row>
    <row r="124" spans="1:10" x14ac:dyDescent="0.25">
      <c r="A124" s="11" t="s">
        <v>43</v>
      </c>
      <c r="B124" s="245">
        <f>B6</f>
        <v>0</v>
      </c>
      <c r="C124" s="246"/>
      <c r="D124" s="246"/>
      <c r="E124" s="247"/>
      <c r="F124" s="67"/>
      <c r="G124" s="68" t="s">
        <v>3</v>
      </c>
      <c r="H124" s="74">
        <f>H6</f>
        <v>0</v>
      </c>
      <c r="I124"/>
      <c r="J124"/>
    </row>
    <row r="125" spans="1:10" ht="15.75" thickBot="1" x14ac:dyDescent="0.3">
      <c r="A125" s="14"/>
      <c r="B125" s="14"/>
      <c r="C125" s="14"/>
      <c r="D125" s="14"/>
      <c r="E125" s="14"/>
      <c r="F125" s="14"/>
      <c r="G125" s="14"/>
      <c r="H125" s="14"/>
      <c r="I125"/>
      <c r="J125"/>
    </row>
    <row r="126" spans="1:10" ht="15.75" thickBot="1" x14ac:dyDescent="0.3">
      <c r="A126" s="69" t="s">
        <v>46</v>
      </c>
      <c r="B126" s="248" t="s">
        <v>47</v>
      </c>
      <c r="C126" s="249"/>
      <c r="D126" s="69" t="s">
        <v>48</v>
      </c>
      <c r="E126" s="70" t="s">
        <v>46</v>
      </c>
      <c r="F126" s="250" t="s">
        <v>49</v>
      </c>
      <c r="G126" s="251"/>
      <c r="H126" s="69" t="s">
        <v>48</v>
      </c>
      <c r="I126"/>
      <c r="J126"/>
    </row>
    <row r="127" spans="1:10" ht="33" customHeight="1" x14ac:dyDescent="0.25">
      <c r="A127" s="82">
        <v>60</v>
      </c>
      <c r="B127" s="252" t="s">
        <v>50</v>
      </c>
      <c r="C127" s="253"/>
      <c r="D127" s="71"/>
      <c r="E127" s="86">
        <v>70623</v>
      </c>
      <c r="F127" s="252" t="s">
        <v>51</v>
      </c>
      <c r="G127" s="253"/>
      <c r="H127" s="71"/>
      <c r="I127"/>
      <c r="J127"/>
    </row>
    <row r="128" spans="1:10" ht="33" customHeight="1" x14ac:dyDescent="0.25">
      <c r="A128" s="83">
        <v>61</v>
      </c>
      <c r="B128" s="241" t="s">
        <v>52</v>
      </c>
      <c r="C128" s="242"/>
      <c r="D128" s="72"/>
      <c r="E128" s="87">
        <v>70624</v>
      </c>
      <c r="F128" s="241" t="s">
        <v>53</v>
      </c>
      <c r="G128" s="242"/>
      <c r="H128" s="72"/>
      <c r="I128"/>
      <c r="J128"/>
    </row>
    <row r="129" spans="1:8" customFormat="1" ht="33" customHeight="1" x14ac:dyDescent="0.25">
      <c r="A129" s="83">
        <v>62</v>
      </c>
      <c r="B129" s="241" t="s">
        <v>54</v>
      </c>
      <c r="C129" s="242"/>
      <c r="D129" s="72"/>
      <c r="E129" s="87">
        <v>70625</v>
      </c>
      <c r="F129" s="241" t="s">
        <v>55</v>
      </c>
      <c r="G129" s="242"/>
      <c r="H129" s="102"/>
    </row>
    <row r="130" spans="1:8" customFormat="1" ht="33" customHeight="1" x14ac:dyDescent="0.25">
      <c r="A130" s="83" t="s">
        <v>56</v>
      </c>
      <c r="B130" s="241" t="s">
        <v>57</v>
      </c>
      <c r="C130" s="242"/>
      <c r="D130" s="72"/>
      <c r="E130" s="87">
        <v>70642</v>
      </c>
      <c r="F130" s="241" t="s">
        <v>58</v>
      </c>
      <c r="G130" s="242"/>
      <c r="H130" s="72"/>
    </row>
    <row r="131" spans="1:8" customFormat="1" ht="33" customHeight="1" x14ac:dyDescent="0.25">
      <c r="A131" s="83" t="s">
        <v>59</v>
      </c>
      <c r="B131" s="241" t="s">
        <v>60</v>
      </c>
      <c r="C131" s="242"/>
      <c r="D131" s="72"/>
      <c r="E131" s="87">
        <v>708</v>
      </c>
      <c r="F131" s="241" t="s">
        <v>61</v>
      </c>
      <c r="G131" s="242"/>
      <c r="H131" s="72"/>
    </row>
    <row r="132" spans="1:8" customFormat="1" ht="33" customHeight="1" x14ac:dyDescent="0.25">
      <c r="A132" s="83">
        <v>64</v>
      </c>
      <c r="B132" s="241" t="s">
        <v>62</v>
      </c>
      <c r="C132" s="242"/>
      <c r="D132" s="72"/>
      <c r="E132" s="87">
        <v>741</v>
      </c>
      <c r="F132" s="241" t="s">
        <v>63</v>
      </c>
      <c r="G132" s="242"/>
      <c r="H132" s="72"/>
    </row>
    <row r="133" spans="1:8" customFormat="1" ht="33" customHeight="1" x14ac:dyDescent="0.25">
      <c r="A133" s="83"/>
      <c r="B133" s="241"/>
      <c r="C133" s="242"/>
      <c r="D133" s="101"/>
      <c r="E133" s="87">
        <v>742</v>
      </c>
      <c r="F133" s="241" t="s">
        <v>64</v>
      </c>
      <c r="G133" s="242"/>
      <c r="H133" s="72"/>
    </row>
    <row r="134" spans="1:8" customFormat="1" ht="33" customHeight="1" x14ac:dyDescent="0.25">
      <c r="A134" s="83"/>
      <c r="B134" s="241"/>
      <c r="C134" s="242"/>
      <c r="D134" s="101"/>
      <c r="E134" s="87">
        <v>743</v>
      </c>
      <c r="F134" s="241" t="s">
        <v>65</v>
      </c>
      <c r="G134" s="242"/>
      <c r="H134" s="72"/>
    </row>
    <row r="135" spans="1:8" customFormat="1" ht="33" customHeight="1" x14ac:dyDescent="0.25">
      <c r="A135" s="83"/>
      <c r="B135" s="241"/>
      <c r="C135" s="242"/>
      <c r="D135" s="101"/>
      <c r="E135" s="87">
        <v>744</v>
      </c>
      <c r="F135" s="241" t="s">
        <v>66</v>
      </c>
      <c r="G135" s="242"/>
      <c r="H135" s="72"/>
    </row>
    <row r="136" spans="1:8" customFormat="1" ht="45" customHeight="1" x14ac:dyDescent="0.25">
      <c r="A136" s="83"/>
      <c r="B136" s="241"/>
      <c r="C136" s="242"/>
      <c r="D136" s="101"/>
      <c r="E136" s="87">
        <v>7451</v>
      </c>
      <c r="F136" s="241" t="s">
        <v>67</v>
      </c>
      <c r="G136" s="242"/>
      <c r="H136" s="72"/>
    </row>
    <row r="137" spans="1:8" customFormat="1" ht="33" customHeight="1" x14ac:dyDescent="0.25">
      <c r="A137" s="83"/>
      <c r="B137" s="241"/>
      <c r="C137" s="242"/>
      <c r="D137" s="101"/>
      <c r="E137" s="87">
        <v>7452</v>
      </c>
      <c r="F137" s="241" t="s">
        <v>68</v>
      </c>
      <c r="G137" s="242"/>
      <c r="H137" s="72"/>
    </row>
    <row r="138" spans="1:8" customFormat="1" ht="33" customHeight="1" x14ac:dyDescent="0.25">
      <c r="A138" s="83"/>
      <c r="B138" s="241"/>
      <c r="C138" s="242"/>
      <c r="D138" s="101"/>
      <c r="E138" s="87">
        <v>746</v>
      </c>
      <c r="F138" s="241" t="s">
        <v>69</v>
      </c>
      <c r="G138" s="242"/>
      <c r="H138" s="72"/>
    </row>
    <row r="139" spans="1:8" customFormat="1" ht="33" customHeight="1" x14ac:dyDescent="0.25">
      <c r="A139" s="84"/>
      <c r="B139" s="239"/>
      <c r="C139" s="240"/>
      <c r="D139" s="101"/>
      <c r="E139" s="87">
        <v>747</v>
      </c>
      <c r="F139" s="241" t="s">
        <v>70</v>
      </c>
      <c r="G139" s="242"/>
      <c r="H139" s="72"/>
    </row>
    <row r="140" spans="1:8" customFormat="1" ht="33" customHeight="1" x14ac:dyDescent="0.25">
      <c r="A140" s="84"/>
      <c r="B140" s="239"/>
      <c r="C140" s="240"/>
      <c r="D140" s="101"/>
      <c r="E140" s="87">
        <v>748</v>
      </c>
      <c r="F140" s="241" t="s">
        <v>71</v>
      </c>
      <c r="G140" s="242"/>
      <c r="H140" s="72"/>
    </row>
    <row r="141" spans="1:8" customFormat="1" ht="33" customHeight="1" x14ac:dyDescent="0.25">
      <c r="A141" s="83">
        <v>65</v>
      </c>
      <c r="B141" s="241" t="s">
        <v>72</v>
      </c>
      <c r="C141" s="242"/>
      <c r="D141" s="72"/>
      <c r="E141" s="87">
        <v>75</v>
      </c>
      <c r="F141" s="241" t="s">
        <v>73</v>
      </c>
      <c r="G141" s="242"/>
      <c r="H141" s="72"/>
    </row>
    <row r="142" spans="1:8" customFormat="1" ht="33" customHeight="1" x14ac:dyDescent="0.25">
      <c r="A142" s="83">
        <v>66</v>
      </c>
      <c r="B142" s="241" t="s">
        <v>74</v>
      </c>
      <c r="C142" s="242"/>
      <c r="D142" s="72"/>
      <c r="E142" s="87">
        <v>76</v>
      </c>
      <c r="F142" s="241" t="s">
        <v>75</v>
      </c>
      <c r="G142" s="242"/>
      <c r="H142" s="72"/>
    </row>
    <row r="143" spans="1:8" customFormat="1" ht="33" customHeight="1" x14ac:dyDescent="0.25">
      <c r="A143" s="83">
        <v>67</v>
      </c>
      <c r="B143" s="241" t="s">
        <v>76</v>
      </c>
      <c r="C143" s="242"/>
      <c r="D143" s="72"/>
      <c r="E143" s="87">
        <v>77</v>
      </c>
      <c r="F143" s="241" t="s">
        <v>77</v>
      </c>
      <c r="G143" s="242"/>
      <c r="H143" s="72"/>
    </row>
    <row r="144" spans="1:8" customFormat="1" ht="33" customHeight="1" x14ac:dyDescent="0.25">
      <c r="A144" s="83">
        <v>68</v>
      </c>
      <c r="B144" s="241" t="s">
        <v>78</v>
      </c>
      <c r="C144" s="242"/>
      <c r="D144" s="72"/>
      <c r="E144" s="87">
        <v>78</v>
      </c>
      <c r="F144" s="241" t="s">
        <v>79</v>
      </c>
      <c r="G144" s="242"/>
      <c r="H144" s="72"/>
    </row>
    <row r="145" spans="1:10" ht="33" customHeight="1" thickBot="1" x14ac:dyDescent="0.3">
      <c r="A145" s="85">
        <v>69</v>
      </c>
      <c r="B145" s="233" t="s">
        <v>80</v>
      </c>
      <c r="C145" s="234"/>
      <c r="D145" s="73"/>
      <c r="E145" s="88">
        <v>79</v>
      </c>
      <c r="F145" s="233" t="s">
        <v>81</v>
      </c>
      <c r="G145" s="234"/>
      <c r="H145" s="73"/>
      <c r="I145"/>
      <c r="J145"/>
    </row>
    <row r="146" spans="1:10" ht="33" customHeight="1" thickBot="1" x14ac:dyDescent="0.3">
      <c r="A146" s="85"/>
      <c r="B146" s="235" t="s">
        <v>82</v>
      </c>
      <c r="C146" s="236"/>
      <c r="D146" s="90">
        <f>SUM(D127:D145)</f>
        <v>0</v>
      </c>
      <c r="E146" s="88"/>
      <c r="F146" s="235" t="s">
        <v>82</v>
      </c>
      <c r="G146" s="236"/>
      <c r="H146" s="90">
        <f>SUM(H127:H145)</f>
        <v>0</v>
      </c>
      <c r="I146"/>
      <c r="J146"/>
    </row>
    <row r="147" spans="1:10" ht="33" customHeight="1" thickBot="1" x14ac:dyDescent="0.3">
      <c r="A147" s="85">
        <v>86</v>
      </c>
      <c r="B147" s="237" t="s">
        <v>83</v>
      </c>
      <c r="C147" s="238"/>
      <c r="D147" s="73"/>
      <c r="E147" s="88">
        <v>87</v>
      </c>
      <c r="F147" s="237" t="s">
        <v>84</v>
      </c>
      <c r="G147" s="238"/>
      <c r="H147" s="73"/>
      <c r="I147"/>
      <c r="J147"/>
    </row>
    <row r="148" spans="1:10" ht="15.75" thickBot="1" x14ac:dyDescent="0.3">
      <c r="A148" s="85"/>
      <c r="B148" s="235" t="s">
        <v>85</v>
      </c>
      <c r="C148" s="236"/>
      <c r="D148" s="90">
        <f>+D147+D146</f>
        <v>0</v>
      </c>
      <c r="E148" s="88"/>
      <c r="F148" s="235" t="s">
        <v>85</v>
      </c>
      <c r="G148" s="236"/>
      <c r="H148" s="90">
        <f>+H147+H146</f>
        <v>0</v>
      </c>
      <c r="I148"/>
      <c r="J148"/>
    </row>
    <row r="149" spans="1:10" ht="15.75" thickBot="1" x14ac:dyDescent="0.3">
      <c r="A149"/>
      <c r="B149" s="235" t="s">
        <v>86</v>
      </c>
      <c r="C149" s="236"/>
      <c r="D149" s="91" t="str">
        <f>+IF(H148&gt;D148,H148-D148,"-")</f>
        <v>-</v>
      </c>
      <c r="E149"/>
      <c r="F149" s="235" t="s">
        <v>87</v>
      </c>
      <c r="G149" s="236"/>
      <c r="H149" s="89" t="str">
        <f>+IF(D148&gt;H148,D148-H148,"-")</f>
        <v>-</v>
      </c>
      <c r="I149"/>
      <c r="J149"/>
    </row>
    <row r="150" spans="1:10" x14ac:dyDescent="0.25">
      <c r="A150" s="14"/>
      <c r="C150" s="14"/>
      <c r="D150" s="14"/>
      <c r="E150" s="14"/>
      <c r="F150" s="14"/>
      <c r="G150" s="16"/>
      <c r="H150" s="16"/>
    </row>
    <row r="151" spans="1:10" ht="15.75" thickBot="1" x14ac:dyDescent="0.3">
      <c r="A151" s="21"/>
      <c r="B151" s="21"/>
      <c r="C151" s="54"/>
      <c r="D151" s="21"/>
      <c r="E151" s="21"/>
      <c r="F151" s="21"/>
      <c r="G151" s="21"/>
      <c r="H151" s="21"/>
      <c r="I151"/>
      <c r="J151"/>
    </row>
    <row r="152" spans="1:10" ht="15.75" thickTop="1" x14ac:dyDescent="0.25">
      <c r="A152" s="57" t="s">
        <v>39</v>
      </c>
      <c r="B152" s="210"/>
      <c r="C152" s="210"/>
      <c r="D152" s="210"/>
      <c r="E152" s="210"/>
      <c r="F152" s="210"/>
      <c r="G152" s="210"/>
      <c r="H152" s="211"/>
      <c r="I152"/>
      <c r="J152"/>
    </row>
    <row r="153" spans="1:10" x14ac:dyDescent="0.25">
      <c r="A153" s="212"/>
      <c r="B153" s="213"/>
      <c r="C153" s="213"/>
      <c r="D153" s="213"/>
      <c r="E153" s="213"/>
      <c r="F153" s="213"/>
      <c r="G153" s="213"/>
      <c r="H153" s="214"/>
      <c r="I153"/>
      <c r="J153"/>
    </row>
    <row r="154" spans="1:10" x14ac:dyDescent="0.25">
      <c r="A154" s="212"/>
      <c r="B154" s="213"/>
      <c r="C154" s="213"/>
      <c r="D154" s="213"/>
      <c r="E154" s="213"/>
      <c r="F154" s="213"/>
      <c r="G154" s="213"/>
      <c r="H154" s="214"/>
      <c r="I154"/>
      <c r="J154"/>
    </row>
    <row r="155" spans="1:10" x14ac:dyDescent="0.25">
      <c r="A155" s="212"/>
      <c r="B155" s="213"/>
      <c r="C155" s="213"/>
      <c r="D155" s="213"/>
      <c r="E155" s="213"/>
      <c r="F155" s="213"/>
      <c r="G155" s="213"/>
      <c r="H155" s="214"/>
      <c r="I155"/>
      <c r="J155"/>
    </row>
    <row r="156" spans="1:10" x14ac:dyDescent="0.25">
      <c r="A156" s="212"/>
      <c r="B156" s="213"/>
      <c r="C156" s="213"/>
      <c r="D156" s="213"/>
      <c r="E156" s="213"/>
      <c r="F156" s="213"/>
      <c r="G156" s="213"/>
      <c r="H156" s="214"/>
      <c r="I156"/>
      <c r="J156"/>
    </row>
    <row r="157" spans="1:10" x14ac:dyDescent="0.25">
      <c r="A157" s="212"/>
      <c r="B157" s="213"/>
      <c r="C157" s="213"/>
      <c r="D157" s="213"/>
      <c r="E157" s="213"/>
      <c r="F157" s="213"/>
      <c r="G157" s="213"/>
      <c r="H157" s="214"/>
      <c r="I157"/>
      <c r="J157"/>
    </row>
    <row r="158" spans="1:10" x14ac:dyDescent="0.25">
      <c r="A158" s="212"/>
      <c r="B158" s="213"/>
      <c r="C158" s="213"/>
      <c r="D158" s="213"/>
      <c r="E158" s="213"/>
      <c r="F158" s="213"/>
      <c r="G158" s="213"/>
      <c r="H158" s="214"/>
      <c r="I158"/>
      <c r="J158"/>
    </row>
    <row r="159" spans="1:10" x14ac:dyDescent="0.25">
      <c r="A159" s="212"/>
      <c r="B159" s="213"/>
      <c r="C159" s="213"/>
      <c r="D159" s="213"/>
      <c r="E159" s="213"/>
      <c r="F159" s="213"/>
      <c r="G159" s="213"/>
      <c r="H159" s="214"/>
      <c r="I159"/>
      <c r="J159"/>
    </row>
    <row r="160" spans="1:10" x14ac:dyDescent="0.25">
      <c r="A160" s="212"/>
      <c r="B160" s="213"/>
      <c r="C160" s="213"/>
      <c r="D160" s="213"/>
      <c r="E160" s="213"/>
      <c r="F160" s="213"/>
      <c r="G160" s="213"/>
      <c r="H160" s="214"/>
      <c r="I160"/>
      <c r="J160"/>
    </row>
    <row r="161" spans="1:10" x14ac:dyDescent="0.25">
      <c r="A161" s="212"/>
      <c r="B161" s="213"/>
      <c r="C161" s="213"/>
      <c r="D161" s="213"/>
      <c r="E161" s="213"/>
      <c r="F161" s="213"/>
      <c r="G161" s="213"/>
      <c r="H161" s="214"/>
      <c r="I161"/>
      <c r="J161"/>
    </row>
    <row r="162" spans="1:10" ht="15.75" thickBot="1" x14ac:dyDescent="0.3">
      <c r="A162" s="215"/>
      <c r="B162" s="216"/>
      <c r="C162" s="216"/>
      <c r="D162" s="216"/>
      <c r="E162" s="216"/>
      <c r="F162" s="216"/>
      <c r="G162" s="216"/>
      <c r="H162" s="217"/>
      <c r="I162"/>
      <c r="J162"/>
    </row>
    <row r="163" spans="1:10" ht="15.75" thickTop="1" x14ac:dyDescent="0.25">
      <c r="A163" s="14"/>
      <c r="B163" s="14"/>
      <c r="C163" s="14"/>
      <c r="D163" s="14"/>
      <c r="E163" s="14"/>
      <c r="F163" s="14"/>
      <c r="G163" s="16"/>
      <c r="H163" s="16"/>
    </row>
    <row r="164" spans="1:10" x14ac:dyDescent="0.25">
      <c r="A164" s="14"/>
      <c r="B164" s="14"/>
      <c r="C164" s="14"/>
      <c r="D164" s="14"/>
      <c r="E164" s="14"/>
      <c r="F164" s="14"/>
      <c r="G164" s="16"/>
      <c r="H164" s="16"/>
    </row>
    <row r="165" spans="1:10" x14ac:dyDescent="0.25">
      <c r="A165" s="14"/>
      <c r="B165" s="14"/>
      <c r="C165" s="14"/>
      <c r="D165" s="14"/>
      <c r="E165" s="14"/>
      <c r="F165" s="14"/>
      <c r="G165" s="16"/>
      <c r="H165" s="16"/>
    </row>
    <row r="166" spans="1:10" ht="15.75" thickBot="1" x14ac:dyDescent="0.3">
      <c r="A166" s="14"/>
      <c r="B166" s="14"/>
      <c r="C166" s="14"/>
      <c r="D166" s="14"/>
      <c r="E166" s="14"/>
      <c r="F166" s="14"/>
      <c r="G166" s="16"/>
      <c r="H166" s="16"/>
    </row>
    <row r="167" spans="1:10" ht="15.75" thickTop="1" x14ac:dyDescent="0.25">
      <c r="A167" s="32"/>
      <c r="B167" s="33"/>
      <c r="C167" s="33"/>
      <c r="D167" s="33"/>
      <c r="E167" s="33"/>
      <c r="F167" s="33"/>
      <c r="G167" s="33"/>
      <c r="H167" s="34"/>
    </row>
    <row r="168" spans="1:10" x14ac:dyDescent="0.25">
      <c r="A168" s="218" t="s">
        <v>12</v>
      </c>
      <c r="B168" s="219"/>
      <c r="C168" s="219"/>
      <c r="D168" s="219"/>
      <c r="E168" s="21"/>
      <c r="F168" s="21"/>
      <c r="G168" s="21"/>
      <c r="H168" s="35"/>
    </row>
    <row r="169" spans="1:10" x14ac:dyDescent="0.25">
      <c r="A169" s="36"/>
      <c r="B169" s="21"/>
      <c r="C169" s="21"/>
      <c r="D169" s="21"/>
      <c r="E169" s="21"/>
      <c r="F169" s="21"/>
      <c r="G169" s="21"/>
      <c r="H169" s="35"/>
    </row>
    <row r="170" spans="1:10" ht="15" customHeight="1" x14ac:dyDescent="0.25">
      <c r="A170" s="1"/>
      <c r="B170" s="220" t="s">
        <v>13</v>
      </c>
      <c r="C170" s="220"/>
      <c r="D170" s="220"/>
      <c r="E170" s="10"/>
      <c r="F170" s="221" t="s">
        <v>14</v>
      </c>
      <c r="G170" s="221"/>
      <c r="H170" s="222"/>
    </row>
    <row r="171" spans="1:10" ht="15" customHeight="1" x14ac:dyDescent="0.25">
      <c r="A171" s="223" t="s">
        <v>15</v>
      </c>
      <c r="B171" s="224"/>
      <c r="C171" s="225"/>
      <c r="D171" s="226"/>
      <c r="E171" s="230" t="s">
        <v>16</v>
      </c>
      <c r="F171" s="224"/>
      <c r="G171" s="225"/>
      <c r="H171" s="231"/>
      <c r="I171"/>
      <c r="J171"/>
    </row>
    <row r="172" spans="1:10" x14ac:dyDescent="0.25">
      <c r="A172" s="223"/>
      <c r="B172" s="227"/>
      <c r="C172" s="228"/>
      <c r="D172" s="229"/>
      <c r="E172" s="230"/>
      <c r="F172" s="227"/>
      <c r="G172" s="228"/>
      <c r="H172" s="232"/>
      <c r="I172"/>
      <c r="J172"/>
    </row>
    <row r="173" spans="1:10" x14ac:dyDescent="0.25">
      <c r="A173" s="1"/>
      <c r="B173" s="97"/>
      <c r="C173" s="97"/>
      <c r="D173" s="97"/>
      <c r="E173" s="10"/>
      <c r="F173" s="97"/>
      <c r="G173" s="97"/>
      <c r="H173" s="2"/>
      <c r="I173"/>
      <c r="J173"/>
    </row>
    <row r="174" spans="1:10" ht="21" x14ac:dyDescent="0.25">
      <c r="A174" s="1"/>
      <c r="B174" s="96" t="s">
        <v>25</v>
      </c>
      <c r="C174" s="96" t="s">
        <v>26</v>
      </c>
      <c r="D174" s="96" t="s">
        <v>27</v>
      </c>
      <c r="E174" s="96" t="s">
        <v>28</v>
      </c>
      <c r="F174" s="96" t="s">
        <v>29</v>
      </c>
      <c r="G174" s="96" t="s">
        <v>30</v>
      </c>
      <c r="H174" s="37"/>
      <c r="I174"/>
      <c r="J174"/>
    </row>
    <row r="175" spans="1:10" x14ac:dyDescent="0.25">
      <c r="A175" s="1"/>
      <c r="B175" s="97"/>
      <c r="C175" s="97"/>
      <c r="D175" s="97"/>
      <c r="E175" s="97"/>
      <c r="F175" s="48"/>
      <c r="G175" s="48"/>
      <c r="H175" s="38"/>
      <c r="I175"/>
      <c r="J175"/>
    </row>
    <row r="176" spans="1:10" x14ac:dyDescent="0.25">
      <c r="A176" s="95"/>
      <c r="B176" s="97"/>
      <c r="C176" s="97"/>
      <c r="D176" s="97"/>
      <c r="E176" s="97"/>
      <c r="F176" s="97"/>
      <c r="G176" s="3"/>
      <c r="H176" s="49"/>
      <c r="I176"/>
      <c r="J176"/>
    </row>
    <row r="177" spans="1:10" ht="15" customHeight="1" x14ac:dyDescent="0.25">
      <c r="A177" s="193" t="s">
        <v>17</v>
      </c>
      <c r="B177" s="194"/>
      <c r="C177" s="194"/>
      <c r="D177" s="194"/>
      <c r="E177" s="96"/>
      <c r="F177" s="96"/>
      <c r="G177" s="96"/>
      <c r="H177" s="4"/>
      <c r="I177"/>
      <c r="J177"/>
    </row>
    <row r="178" spans="1:10" ht="21" customHeight="1" x14ac:dyDescent="0.25">
      <c r="A178" s="193"/>
      <c r="B178" s="194"/>
      <c r="C178" s="194"/>
      <c r="D178" s="194"/>
      <c r="E178" s="96"/>
      <c r="F178" s="96"/>
      <c r="G178" s="96"/>
      <c r="H178" s="23"/>
      <c r="I178"/>
      <c r="J178"/>
    </row>
    <row r="179" spans="1:10" x14ac:dyDescent="0.25">
      <c r="A179" s="5"/>
      <c r="B179" s="6"/>
      <c r="C179" s="6"/>
      <c r="D179" s="6"/>
      <c r="E179" s="6"/>
      <c r="F179" s="6"/>
      <c r="G179" s="6"/>
      <c r="H179" s="7"/>
      <c r="I179"/>
      <c r="J179"/>
    </row>
    <row r="180" spans="1:10" ht="15" customHeight="1" x14ac:dyDescent="0.25">
      <c r="A180" s="1"/>
      <c r="B180" s="9" t="s">
        <v>18</v>
      </c>
      <c r="C180" s="44"/>
      <c r="D180" s="39"/>
      <c r="E180" s="195" t="s">
        <v>19</v>
      </c>
      <c r="F180" s="196"/>
      <c r="G180" s="197"/>
      <c r="H180" s="40"/>
      <c r="I180"/>
      <c r="J180"/>
    </row>
    <row r="181" spans="1:10" x14ac:dyDescent="0.25">
      <c r="A181" s="1"/>
      <c r="B181" s="8"/>
      <c r="C181" s="97"/>
      <c r="D181" s="97"/>
      <c r="E181" s="198"/>
      <c r="F181" s="199"/>
      <c r="G181" s="200"/>
      <c r="H181" s="40"/>
      <c r="I181"/>
      <c r="J181"/>
    </row>
    <row r="182" spans="1:10" x14ac:dyDescent="0.25">
      <c r="A182" s="1"/>
      <c r="B182" s="8"/>
      <c r="C182" s="97"/>
      <c r="D182" s="97"/>
      <c r="E182" s="201"/>
      <c r="F182" s="202"/>
      <c r="G182" s="203"/>
      <c r="H182" s="40"/>
      <c r="I182"/>
      <c r="J182"/>
    </row>
    <row r="183" spans="1:10" x14ac:dyDescent="0.25">
      <c r="A183" s="1"/>
      <c r="B183" s="97"/>
      <c r="C183" s="97"/>
      <c r="D183" s="97"/>
      <c r="E183" s="204"/>
      <c r="F183" s="205"/>
      <c r="G183" s="206"/>
      <c r="H183" s="40"/>
      <c r="I183"/>
      <c r="J183"/>
    </row>
    <row r="184" spans="1:10" x14ac:dyDescent="0.25">
      <c r="A184" s="95"/>
      <c r="B184" s="96"/>
      <c r="C184" s="96"/>
      <c r="D184" s="96"/>
      <c r="E184" s="207"/>
      <c r="F184" s="208"/>
      <c r="G184" s="209"/>
      <c r="H184" s="40"/>
      <c r="I184"/>
      <c r="J184"/>
    </row>
    <row r="185" spans="1:10" ht="15.75" thickBot="1" x14ac:dyDescent="0.3">
      <c r="A185" s="41"/>
      <c r="B185" s="42"/>
      <c r="C185" s="42"/>
      <c r="D185" s="42"/>
      <c r="E185" s="42"/>
      <c r="F185" s="42"/>
      <c r="G185" s="42"/>
      <c r="H185" s="43"/>
      <c r="I185"/>
      <c r="J185"/>
    </row>
    <row r="186" spans="1:10" ht="15.75" thickTop="1" x14ac:dyDescent="0.25">
      <c r="I186"/>
      <c r="J186"/>
    </row>
  </sheetData>
  <sheetProtection password="C8CB" sheet="1" objects="1" scenarios="1"/>
  <mergeCells count="250">
    <mergeCell ref="E26:G26"/>
    <mergeCell ref="A46:C46"/>
    <mergeCell ref="A26:C26"/>
    <mergeCell ref="A38:C38"/>
    <mergeCell ref="E38:G38"/>
    <mergeCell ref="A24:C24"/>
    <mergeCell ref="E24:G24"/>
    <mergeCell ref="A29:C29"/>
    <mergeCell ref="E29:G29"/>
    <mergeCell ref="A35:C35"/>
    <mergeCell ref="E35:G35"/>
    <mergeCell ref="E25:G25"/>
    <mergeCell ref="E46:G46"/>
    <mergeCell ref="E42:G42"/>
    <mergeCell ref="A1:H1"/>
    <mergeCell ref="A44:C44"/>
    <mergeCell ref="A43:C43"/>
    <mergeCell ref="A23:C23"/>
    <mergeCell ref="E39:G39"/>
    <mergeCell ref="A42:C42"/>
    <mergeCell ref="E41:G41"/>
    <mergeCell ref="E20:G20"/>
    <mergeCell ref="A21:C21"/>
    <mergeCell ref="E21:G21"/>
    <mergeCell ref="A17:C17"/>
    <mergeCell ref="A32:C32"/>
    <mergeCell ref="A40:C40"/>
    <mergeCell ref="A41:C41"/>
    <mergeCell ref="E40:G40"/>
    <mergeCell ref="E36:G36"/>
    <mergeCell ref="E32:G32"/>
    <mergeCell ref="A33:C33"/>
    <mergeCell ref="E33:G33"/>
    <mergeCell ref="A34:C34"/>
    <mergeCell ref="E34:G34"/>
    <mergeCell ref="E17:G17"/>
    <mergeCell ref="A37:C37"/>
    <mergeCell ref="E37:G37"/>
    <mergeCell ref="G7:H7"/>
    <mergeCell ref="B4:G4"/>
    <mergeCell ref="B6:F6"/>
    <mergeCell ref="A19:C19"/>
    <mergeCell ref="E19:G19"/>
    <mergeCell ref="A8:B8"/>
    <mergeCell ref="A27:C27"/>
    <mergeCell ref="A31:C31"/>
    <mergeCell ref="E31:G31"/>
    <mergeCell ref="A16:H16"/>
    <mergeCell ref="A18:C18"/>
    <mergeCell ref="E18:G18"/>
    <mergeCell ref="A22:C22"/>
    <mergeCell ref="E22:G22"/>
    <mergeCell ref="A20:C20"/>
    <mergeCell ref="E23:G23"/>
    <mergeCell ref="E27:G27"/>
    <mergeCell ref="A28:C28"/>
    <mergeCell ref="E28:G28"/>
    <mergeCell ref="A25:C25"/>
    <mergeCell ref="A10:B10"/>
    <mergeCell ref="C10:G10"/>
    <mergeCell ref="A12:B12"/>
    <mergeCell ref="E12:F12"/>
    <mergeCell ref="A74:B74"/>
    <mergeCell ref="C74:D74"/>
    <mergeCell ref="A71:B71"/>
    <mergeCell ref="C71:D71"/>
    <mergeCell ref="A72:B72"/>
    <mergeCell ref="C72:D72"/>
    <mergeCell ref="A75:B75"/>
    <mergeCell ref="C75:D75"/>
    <mergeCell ref="E75:F75"/>
    <mergeCell ref="A73:B73"/>
    <mergeCell ref="C73:D73"/>
    <mergeCell ref="A84:B84"/>
    <mergeCell ref="C84:D84"/>
    <mergeCell ref="A69:B69"/>
    <mergeCell ref="C69:D69"/>
    <mergeCell ref="A70:B70"/>
    <mergeCell ref="C70:D70"/>
    <mergeCell ref="A30:C30"/>
    <mergeCell ref="E30:G30"/>
    <mergeCell ref="A36:C36"/>
    <mergeCell ref="E51:F51"/>
    <mergeCell ref="A51:B51"/>
    <mergeCell ref="A39:C39"/>
    <mergeCell ref="E47:G47"/>
    <mergeCell ref="E43:G43"/>
    <mergeCell ref="E44:G44"/>
    <mergeCell ref="A47:C47"/>
    <mergeCell ref="C51:D51"/>
    <mergeCell ref="A50:B50"/>
    <mergeCell ref="E45:G45"/>
    <mergeCell ref="C50:D50"/>
    <mergeCell ref="E50:F50"/>
    <mergeCell ref="G51:H51"/>
    <mergeCell ref="A45:C45"/>
    <mergeCell ref="G50:H50"/>
    <mergeCell ref="A79:B79"/>
    <mergeCell ref="C79:D79"/>
    <mergeCell ref="A80:B80"/>
    <mergeCell ref="C80:D80"/>
    <mergeCell ref="A82:B82"/>
    <mergeCell ref="C82:D82"/>
    <mergeCell ref="A83:B83"/>
    <mergeCell ref="C83:D83"/>
    <mergeCell ref="E80:F80"/>
    <mergeCell ref="E97:F97"/>
    <mergeCell ref="A97:D97"/>
    <mergeCell ref="E85:F85"/>
    <mergeCell ref="E87:F87"/>
    <mergeCell ref="E96:F96"/>
    <mergeCell ref="E91:F91"/>
    <mergeCell ref="E89:F89"/>
    <mergeCell ref="E92:F92"/>
    <mergeCell ref="E95:F95"/>
    <mergeCell ref="E93:F93"/>
    <mergeCell ref="A91:B91"/>
    <mergeCell ref="C91:D91"/>
    <mergeCell ref="A92:B92"/>
    <mergeCell ref="A86:B86"/>
    <mergeCell ref="C86:D86"/>
    <mergeCell ref="A85:B85"/>
    <mergeCell ref="E90:F90"/>
    <mergeCell ref="E94:F94"/>
    <mergeCell ref="C96:D96"/>
    <mergeCell ref="A88:B88"/>
    <mergeCell ref="C88:D88"/>
    <mergeCell ref="A89:B89"/>
    <mergeCell ref="C89:D89"/>
    <mergeCell ref="A90:B90"/>
    <mergeCell ref="C90:D90"/>
    <mergeCell ref="C93:D93"/>
    <mergeCell ref="A94:B94"/>
    <mergeCell ref="C94:D94"/>
    <mergeCell ref="A95:B95"/>
    <mergeCell ref="C95:D95"/>
    <mergeCell ref="A96:B96"/>
    <mergeCell ref="A93:B93"/>
    <mergeCell ref="C92:D92"/>
    <mergeCell ref="E88:F88"/>
    <mergeCell ref="A60:H60"/>
    <mergeCell ref="A62:H62"/>
    <mergeCell ref="A64:B64"/>
    <mergeCell ref="A65:B66"/>
    <mergeCell ref="C65:D66"/>
    <mergeCell ref="E65:F65"/>
    <mergeCell ref="A67:B67"/>
    <mergeCell ref="C67:D67"/>
    <mergeCell ref="E68:F68"/>
    <mergeCell ref="A68:B68"/>
    <mergeCell ref="C68:D68"/>
    <mergeCell ref="E78:F78"/>
    <mergeCell ref="E79:F79"/>
    <mergeCell ref="C85:D85"/>
    <mergeCell ref="A81:B81"/>
    <mergeCell ref="A76:B76"/>
    <mergeCell ref="C76:D76"/>
    <mergeCell ref="A77:B77"/>
    <mergeCell ref="C77:D77"/>
    <mergeCell ref="A87:B87"/>
    <mergeCell ref="C87:D87"/>
    <mergeCell ref="A78:B78"/>
    <mergeCell ref="C78:D78"/>
    <mergeCell ref="A107:H107"/>
    <mergeCell ref="A111:C111"/>
    <mergeCell ref="B113:E113"/>
    <mergeCell ref="B115:E115"/>
    <mergeCell ref="B117:E117"/>
    <mergeCell ref="A122:H122"/>
    <mergeCell ref="G113:J113"/>
    <mergeCell ref="G115:J115"/>
    <mergeCell ref="E66:F66"/>
    <mergeCell ref="E67:F67"/>
    <mergeCell ref="E86:F86"/>
    <mergeCell ref="E69:F69"/>
    <mergeCell ref="E70:F70"/>
    <mergeCell ref="E71:F71"/>
    <mergeCell ref="E72:F72"/>
    <mergeCell ref="E73:F73"/>
    <mergeCell ref="E74:F74"/>
    <mergeCell ref="E76:F76"/>
    <mergeCell ref="E81:F81"/>
    <mergeCell ref="E82:F82"/>
    <mergeCell ref="E83:F83"/>
    <mergeCell ref="E84:F84"/>
    <mergeCell ref="E77:F77"/>
    <mergeCell ref="C81:D81"/>
    <mergeCell ref="A123:H123"/>
    <mergeCell ref="B124:E124"/>
    <mergeCell ref="B126:C126"/>
    <mergeCell ref="F126:G126"/>
    <mergeCell ref="B127:C127"/>
    <mergeCell ref="F127:G127"/>
    <mergeCell ref="B128:C128"/>
    <mergeCell ref="F128:G128"/>
    <mergeCell ref="B129:C129"/>
    <mergeCell ref="F129:G129"/>
    <mergeCell ref="B130:C130"/>
    <mergeCell ref="F130:G130"/>
    <mergeCell ref="B131:C131"/>
    <mergeCell ref="F131:G131"/>
    <mergeCell ref="B132:C132"/>
    <mergeCell ref="F132:G132"/>
    <mergeCell ref="B133:C133"/>
    <mergeCell ref="F133:G133"/>
    <mergeCell ref="B134:C134"/>
    <mergeCell ref="F134:G134"/>
    <mergeCell ref="B135:C135"/>
    <mergeCell ref="F135:G135"/>
    <mergeCell ref="B136:C136"/>
    <mergeCell ref="F136:G136"/>
    <mergeCell ref="B137:C137"/>
    <mergeCell ref="F137:G137"/>
    <mergeCell ref="B138:C138"/>
    <mergeCell ref="F138:G138"/>
    <mergeCell ref="B139:C139"/>
    <mergeCell ref="F139:G139"/>
    <mergeCell ref="B140:C140"/>
    <mergeCell ref="F140:G140"/>
    <mergeCell ref="B141:C141"/>
    <mergeCell ref="F141:G141"/>
    <mergeCell ref="B142:C142"/>
    <mergeCell ref="F142:G142"/>
    <mergeCell ref="B143:C143"/>
    <mergeCell ref="F143:G143"/>
    <mergeCell ref="B144:C144"/>
    <mergeCell ref="F144:G144"/>
    <mergeCell ref="B145:C145"/>
    <mergeCell ref="F145:G145"/>
    <mergeCell ref="B146:C146"/>
    <mergeCell ref="F146:G146"/>
    <mergeCell ref="B147:C147"/>
    <mergeCell ref="F147:G147"/>
    <mergeCell ref="B148:C148"/>
    <mergeCell ref="F148:G148"/>
    <mergeCell ref="B149:C149"/>
    <mergeCell ref="F149:G149"/>
    <mergeCell ref="A177:D177"/>
    <mergeCell ref="A178:D178"/>
    <mergeCell ref="E180:G181"/>
    <mergeCell ref="E182:G184"/>
    <mergeCell ref="B152:H152"/>
    <mergeCell ref="A153:H162"/>
    <mergeCell ref="A168:D168"/>
    <mergeCell ref="B170:D170"/>
    <mergeCell ref="F170:H170"/>
    <mergeCell ref="A171:A172"/>
    <mergeCell ref="B171:D172"/>
    <mergeCell ref="E171:E172"/>
    <mergeCell ref="F171:H172"/>
  </mergeCells>
  <dataValidations count="3">
    <dataValidation type="list" allowBlank="1" showInputMessage="1" showErrorMessage="1" sqref="E18:G47" xr:uid="{00000000-0002-0000-0000-000000000000}">
      <formula1>IF($D18="",COMSD,OFFSET(AccJeu_Lieux,-1,0))</formula1>
    </dataValidation>
    <dataValidation type="list" allowBlank="1" showInputMessage="1" showErrorMessage="1" sqref="C10:G10" xr:uid="{00000000-0002-0000-0000-000001000000}">
      <formula1>IF(C8="",COMSD,OFFSET(AccJeu_Com,-1,0))</formula1>
    </dataValidation>
    <dataValidation type="list" allowBlank="1" showInputMessage="1" showErrorMessage="1" sqref="C8 D18:D47" xr:uid="{00000000-0002-0000-0000-000002000000}">
      <formula1>CPSD</formula1>
    </dataValidation>
  </dataValidations>
  <pageMargins left="0.19685039370078741" right="0" top="0.19685039370078741" bottom="0.19685039370078741" header="0.19685039370078741" footer="0.19685039370078741"/>
  <pageSetup paperSize="9" scale="85" firstPageNumber="0" fitToHeight="0" orientation="portrait" r:id="rId1"/>
  <headerFooter scaleWithDoc="0" alignWithMargins="0">
    <oddFooter>&amp;A</oddFooter>
  </headerFooter>
  <rowBreaks count="3" manualBreakCount="3">
    <brk id="59" max="8" man="1"/>
    <brk id="121" max="8" man="1"/>
    <brk id="15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388" r:id="rId4" name="Check Box 268">
              <controlPr defaultSize="0" autoFill="0" autoLine="0" autoPict="0">
                <anchor moveWithCells="1">
                  <from>
                    <xdr:col>1</xdr:col>
                    <xdr:colOff>400050</xdr:colOff>
                    <xdr:row>174</xdr:row>
                    <xdr:rowOff>0</xdr:rowOff>
                  </from>
                  <to>
                    <xdr:col>1</xdr:col>
                    <xdr:colOff>685800</xdr:colOff>
                    <xdr:row>175</xdr:row>
                    <xdr:rowOff>123825</xdr:rowOff>
                  </to>
                </anchor>
              </controlPr>
            </control>
          </mc:Choice>
        </mc:AlternateContent>
        <mc:AlternateContent xmlns:mc="http://schemas.openxmlformats.org/markup-compatibility/2006">
          <mc:Choice Requires="x14">
            <control shapeId="5389" r:id="rId5" name="Check Box 269">
              <controlPr defaultSize="0" autoFill="0" autoLine="0" autoPict="0">
                <anchor moveWithCells="1">
                  <from>
                    <xdr:col>2</xdr:col>
                    <xdr:colOff>285750</xdr:colOff>
                    <xdr:row>174</xdr:row>
                    <xdr:rowOff>0</xdr:rowOff>
                  </from>
                  <to>
                    <xdr:col>2</xdr:col>
                    <xdr:colOff>657225</xdr:colOff>
                    <xdr:row>175</xdr:row>
                    <xdr:rowOff>123825</xdr:rowOff>
                  </to>
                </anchor>
              </controlPr>
            </control>
          </mc:Choice>
        </mc:AlternateContent>
        <mc:AlternateContent xmlns:mc="http://schemas.openxmlformats.org/markup-compatibility/2006">
          <mc:Choice Requires="x14">
            <control shapeId="5390" r:id="rId6" name="Check Box 270">
              <controlPr defaultSize="0" autoFill="0" autoLine="0" autoPict="0">
                <anchor moveWithCells="1">
                  <from>
                    <xdr:col>3</xdr:col>
                    <xdr:colOff>333375</xdr:colOff>
                    <xdr:row>174</xdr:row>
                    <xdr:rowOff>0</xdr:rowOff>
                  </from>
                  <to>
                    <xdr:col>3</xdr:col>
                    <xdr:colOff>771525</xdr:colOff>
                    <xdr:row>175</xdr:row>
                    <xdr:rowOff>123825</xdr:rowOff>
                  </to>
                </anchor>
              </controlPr>
            </control>
          </mc:Choice>
        </mc:AlternateContent>
        <mc:AlternateContent xmlns:mc="http://schemas.openxmlformats.org/markup-compatibility/2006">
          <mc:Choice Requires="x14">
            <control shapeId="5391" r:id="rId7" name="Check Box 271">
              <controlPr defaultSize="0" autoFill="0" autoLine="0" autoPict="0">
                <anchor moveWithCells="1">
                  <from>
                    <xdr:col>4</xdr:col>
                    <xdr:colOff>352425</xdr:colOff>
                    <xdr:row>174</xdr:row>
                    <xdr:rowOff>9525</xdr:rowOff>
                  </from>
                  <to>
                    <xdr:col>4</xdr:col>
                    <xdr:colOff>628650</xdr:colOff>
                    <xdr:row>175</xdr:row>
                    <xdr:rowOff>123825</xdr:rowOff>
                  </to>
                </anchor>
              </controlPr>
            </control>
          </mc:Choice>
        </mc:AlternateContent>
        <mc:AlternateContent xmlns:mc="http://schemas.openxmlformats.org/markup-compatibility/2006">
          <mc:Choice Requires="x14">
            <control shapeId="5392" r:id="rId8" name="Check Box 272">
              <controlPr defaultSize="0" autoFill="0" autoLine="0" autoPict="0">
                <anchor moveWithCells="1">
                  <from>
                    <xdr:col>5</xdr:col>
                    <xdr:colOff>323850</xdr:colOff>
                    <xdr:row>174</xdr:row>
                    <xdr:rowOff>9525</xdr:rowOff>
                  </from>
                  <to>
                    <xdr:col>5</xdr:col>
                    <xdr:colOff>600075</xdr:colOff>
                    <xdr:row>175</xdr:row>
                    <xdr:rowOff>123825</xdr:rowOff>
                  </to>
                </anchor>
              </controlPr>
            </control>
          </mc:Choice>
        </mc:AlternateContent>
        <mc:AlternateContent xmlns:mc="http://schemas.openxmlformats.org/markup-compatibility/2006">
          <mc:Choice Requires="x14">
            <control shapeId="5393" r:id="rId9" name="Check Box 273">
              <controlPr defaultSize="0" autoFill="0" autoLine="0" autoPict="0">
                <anchor moveWithCells="1">
                  <from>
                    <xdr:col>6</xdr:col>
                    <xdr:colOff>381000</xdr:colOff>
                    <xdr:row>174</xdr:row>
                    <xdr:rowOff>28575</xdr:rowOff>
                  </from>
                  <to>
                    <xdr:col>6</xdr:col>
                    <xdr:colOff>771525</xdr:colOff>
                    <xdr:row>175</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2023"/>
  <sheetViews>
    <sheetView showGridLines="0" tabSelected="1" zoomScaleNormal="100" workbookViewId="0">
      <pane ySplit="12" topLeftCell="A1828" activePane="bottomLeft" state="frozen"/>
      <selection pane="bottomLeft" activeCell="B2" sqref="B2:C2"/>
    </sheetView>
  </sheetViews>
  <sheetFormatPr baseColWidth="10" defaultRowHeight="15" x14ac:dyDescent="0.25"/>
  <cols>
    <col min="1" max="1" width="18.85546875" customWidth="1"/>
    <col min="2" max="2" width="21.7109375" customWidth="1"/>
    <col min="3" max="3" width="19.140625" customWidth="1"/>
    <col min="4" max="4" width="22.42578125" customWidth="1"/>
    <col min="5" max="5" width="9" customWidth="1"/>
    <col min="6" max="6" width="6.5703125" hidden="1" customWidth="1"/>
    <col min="7" max="7" width="7.85546875" hidden="1" customWidth="1"/>
    <col min="8" max="8" width="12.28515625" customWidth="1"/>
    <col min="9" max="9" width="9.42578125" customWidth="1"/>
    <col min="10" max="10" width="13" customWidth="1"/>
    <col min="11" max="11" width="15" customWidth="1"/>
    <col min="12" max="12" width="19.28515625" customWidth="1"/>
    <col min="13" max="13" width="17" customWidth="1"/>
    <col min="15" max="17" width="0" hidden="1" customWidth="1"/>
    <col min="18" max="18" width="25" hidden="1" customWidth="1"/>
    <col min="19" max="20" width="0" hidden="1" customWidth="1"/>
    <col min="21" max="21" width="32.28515625" hidden="1" customWidth="1"/>
    <col min="22" max="22" width="59.28515625" hidden="1" customWidth="1"/>
    <col min="23" max="23" width="45.85546875" hidden="1" customWidth="1"/>
    <col min="24" max="24" width="0" hidden="1" customWidth="1"/>
    <col min="25" max="25" width="14.85546875" hidden="1" customWidth="1"/>
    <col min="26" max="27" width="0" hidden="1" customWidth="1"/>
    <col min="243" max="243" width="20.85546875" customWidth="1"/>
    <col min="244" max="244" width="34.28515625" customWidth="1"/>
    <col min="245" max="245" width="38.28515625" customWidth="1"/>
    <col min="246" max="246" width="14.140625" customWidth="1"/>
    <col min="247" max="248" width="17.28515625" customWidth="1"/>
    <col min="249" max="249" width="21.140625" customWidth="1"/>
    <col min="250" max="250" width="15.7109375" customWidth="1"/>
    <col min="251" max="251" width="15" customWidth="1"/>
    <col min="252" max="252" width="19" customWidth="1"/>
    <col min="499" max="499" width="20.85546875" customWidth="1"/>
    <col min="500" max="500" width="34.28515625" customWidth="1"/>
    <col min="501" max="501" width="38.28515625" customWidth="1"/>
    <col min="502" max="502" width="14.140625" customWidth="1"/>
    <col min="503" max="504" width="17.28515625" customWidth="1"/>
    <col min="505" max="505" width="21.140625" customWidth="1"/>
    <col min="506" max="506" width="15.7109375" customWidth="1"/>
    <col min="507" max="507" width="15" customWidth="1"/>
    <col min="508" max="508" width="19" customWidth="1"/>
    <col min="755" max="755" width="20.85546875" customWidth="1"/>
    <col min="756" max="756" width="34.28515625" customWidth="1"/>
    <col min="757" max="757" width="38.28515625" customWidth="1"/>
    <col min="758" max="758" width="14.140625" customWidth="1"/>
    <col min="759" max="760" width="17.28515625" customWidth="1"/>
    <col min="761" max="761" width="21.140625" customWidth="1"/>
    <col min="762" max="762" width="15.7109375" customWidth="1"/>
    <col min="763" max="763" width="15" customWidth="1"/>
    <col min="764" max="764" width="19" customWidth="1"/>
    <col min="1011" max="1011" width="20.85546875" customWidth="1"/>
    <col min="1012" max="1012" width="34.28515625" customWidth="1"/>
    <col min="1013" max="1013" width="38.28515625" customWidth="1"/>
    <col min="1014" max="1014" width="14.140625" customWidth="1"/>
    <col min="1015" max="1016" width="17.28515625" customWidth="1"/>
    <col min="1017" max="1017" width="21.140625" customWidth="1"/>
    <col min="1018" max="1018" width="15.7109375" customWidth="1"/>
    <col min="1019" max="1019" width="15" customWidth="1"/>
    <col min="1020" max="1020" width="19" customWidth="1"/>
    <col min="1267" max="1267" width="20.85546875" customWidth="1"/>
    <col min="1268" max="1268" width="34.28515625" customWidth="1"/>
    <col min="1269" max="1269" width="38.28515625" customWidth="1"/>
    <col min="1270" max="1270" width="14.140625" customWidth="1"/>
    <col min="1271" max="1272" width="17.28515625" customWidth="1"/>
    <col min="1273" max="1273" width="21.140625" customWidth="1"/>
    <col min="1274" max="1274" width="15.7109375" customWidth="1"/>
    <col min="1275" max="1275" width="15" customWidth="1"/>
    <col min="1276" max="1276" width="19" customWidth="1"/>
    <col min="1523" max="1523" width="20.85546875" customWidth="1"/>
    <col min="1524" max="1524" width="34.28515625" customWidth="1"/>
    <col min="1525" max="1525" width="38.28515625" customWidth="1"/>
    <col min="1526" max="1526" width="14.140625" customWidth="1"/>
    <col min="1527" max="1528" width="17.28515625" customWidth="1"/>
    <col min="1529" max="1529" width="21.140625" customWidth="1"/>
    <col min="1530" max="1530" width="15.7109375" customWidth="1"/>
    <col min="1531" max="1531" width="15" customWidth="1"/>
    <col min="1532" max="1532" width="19" customWidth="1"/>
    <col min="1779" max="1779" width="20.85546875" customWidth="1"/>
    <col min="1780" max="1780" width="34.28515625" customWidth="1"/>
    <col min="1781" max="1781" width="38.28515625" customWidth="1"/>
    <col min="1782" max="1782" width="14.140625" customWidth="1"/>
    <col min="1783" max="1784" width="17.28515625" customWidth="1"/>
    <col min="1785" max="1785" width="21.140625" customWidth="1"/>
    <col min="1786" max="1786" width="15.7109375" customWidth="1"/>
    <col min="1787" max="1787" width="15" customWidth="1"/>
    <col min="1788" max="1788" width="19" customWidth="1"/>
    <col min="2035" max="2035" width="20.85546875" customWidth="1"/>
    <col min="2036" max="2036" width="34.28515625" customWidth="1"/>
    <col min="2037" max="2037" width="38.28515625" customWidth="1"/>
    <col min="2038" max="2038" width="14.140625" customWidth="1"/>
    <col min="2039" max="2040" width="17.28515625" customWidth="1"/>
    <col min="2041" max="2041" width="21.140625" customWidth="1"/>
    <col min="2042" max="2042" width="15.7109375" customWidth="1"/>
    <col min="2043" max="2043" width="15" customWidth="1"/>
    <col min="2044" max="2044" width="19" customWidth="1"/>
    <col min="2291" max="2291" width="20.85546875" customWidth="1"/>
    <col min="2292" max="2292" width="34.28515625" customWidth="1"/>
    <col min="2293" max="2293" width="38.28515625" customWidth="1"/>
    <col min="2294" max="2294" width="14.140625" customWidth="1"/>
    <col min="2295" max="2296" width="17.28515625" customWidth="1"/>
    <col min="2297" max="2297" width="21.140625" customWidth="1"/>
    <col min="2298" max="2298" width="15.7109375" customWidth="1"/>
    <col min="2299" max="2299" width="15" customWidth="1"/>
    <col min="2300" max="2300" width="19" customWidth="1"/>
    <col min="2547" max="2547" width="20.85546875" customWidth="1"/>
    <col min="2548" max="2548" width="34.28515625" customWidth="1"/>
    <col min="2549" max="2549" width="38.28515625" customWidth="1"/>
    <col min="2550" max="2550" width="14.140625" customWidth="1"/>
    <col min="2551" max="2552" width="17.28515625" customWidth="1"/>
    <col min="2553" max="2553" width="21.140625" customWidth="1"/>
    <col min="2554" max="2554" width="15.7109375" customWidth="1"/>
    <col min="2555" max="2555" width="15" customWidth="1"/>
    <col min="2556" max="2556" width="19" customWidth="1"/>
    <col min="2803" max="2803" width="20.85546875" customWidth="1"/>
    <col min="2804" max="2804" width="34.28515625" customWidth="1"/>
    <col min="2805" max="2805" width="38.28515625" customWidth="1"/>
    <col min="2806" max="2806" width="14.140625" customWidth="1"/>
    <col min="2807" max="2808" width="17.28515625" customWidth="1"/>
    <col min="2809" max="2809" width="21.140625" customWidth="1"/>
    <col min="2810" max="2810" width="15.7109375" customWidth="1"/>
    <col min="2811" max="2811" width="15" customWidth="1"/>
    <col min="2812" max="2812" width="19" customWidth="1"/>
    <col min="3059" max="3059" width="20.85546875" customWidth="1"/>
    <col min="3060" max="3060" width="34.28515625" customWidth="1"/>
    <col min="3061" max="3061" width="38.28515625" customWidth="1"/>
    <col min="3062" max="3062" width="14.140625" customWidth="1"/>
    <col min="3063" max="3064" width="17.28515625" customWidth="1"/>
    <col min="3065" max="3065" width="21.140625" customWidth="1"/>
    <col min="3066" max="3066" width="15.7109375" customWidth="1"/>
    <col min="3067" max="3067" width="15" customWidth="1"/>
    <col min="3068" max="3068" width="19" customWidth="1"/>
    <col min="3315" max="3315" width="20.85546875" customWidth="1"/>
    <col min="3316" max="3316" width="34.28515625" customWidth="1"/>
    <col min="3317" max="3317" width="38.28515625" customWidth="1"/>
    <col min="3318" max="3318" width="14.140625" customWidth="1"/>
    <col min="3319" max="3320" width="17.28515625" customWidth="1"/>
    <col min="3321" max="3321" width="21.140625" customWidth="1"/>
    <col min="3322" max="3322" width="15.7109375" customWidth="1"/>
    <col min="3323" max="3323" width="15" customWidth="1"/>
    <col min="3324" max="3324" width="19" customWidth="1"/>
    <col min="3571" max="3571" width="20.85546875" customWidth="1"/>
    <col min="3572" max="3572" width="34.28515625" customWidth="1"/>
    <col min="3573" max="3573" width="38.28515625" customWidth="1"/>
    <col min="3574" max="3574" width="14.140625" customWidth="1"/>
    <col min="3575" max="3576" width="17.28515625" customWidth="1"/>
    <col min="3577" max="3577" width="21.140625" customWidth="1"/>
    <col min="3578" max="3578" width="15.7109375" customWidth="1"/>
    <col min="3579" max="3579" width="15" customWidth="1"/>
    <col min="3580" max="3580" width="19" customWidth="1"/>
    <col min="3827" max="3827" width="20.85546875" customWidth="1"/>
    <col min="3828" max="3828" width="34.28515625" customWidth="1"/>
    <col min="3829" max="3829" width="38.28515625" customWidth="1"/>
    <col min="3830" max="3830" width="14.140625" customWidth="1"/>
    <col min="3831" max="3832" width="17.28515625" customWidth="1"/>
    <col min="3833" max="3833" width="21.140625" customWidth="1"/>
    <col min="3834" max="3834" width="15.7109375" customWidth="1"/>
    <col min="3835" max="3835" width="15" customWidth="1"/>
    <col min="3836" max="3836" width="19" customWidth="1"/>
    <col min="4083" max="4083" width="20.85546875" customWidth="1"/>
    <col min="4084" max="4084" width="34.28515625" customWidth="1"/>
    <col min="4085" max="4085" width="38.28515625" customWidth="1"/>
    <col min="4086" max="4086" width="14.140625" customWidth="1"/>
    <col min="4087" max="4088" width="17.28515625" customWidth="1"/>
    <col min="4089" max="4089" width="21.140625" customWidth="1"/>
    <col min="4090" max="4090" width="15.7109375" customWidth="1"/>
    <col min="4091" max="4091" width="15" customWidth="1"/>
    <col min="4092" max="4092" width="19" customWidth="1"/>
    <col min="4339" max="4339" width="20.85546875" customWidth="1"/>
    <col min="4340" max="4340" width="34.28515625" customWidth="1"/>
    <col min="4341" max="4341" width="38.28515625" customWidth="1"/>
    <col min="4342" max="4342" width="14.140625" customWidth="1"/>
    <col min="4343" max="4344" width="17.28515625" customWidth="1"/>
    <col min="4345" max="4345" width="21.140625" customWidth="1"/>
    <col min="4346" max="4346" width="15.7109375" customWidth="1"/>
    <col min="4347" max="4347" width="15" customWidth="1"/>
    <col min="4348" max="4348" width="19" customWidth="1"/>
    <col min="4595" max="4595" width="20.85546875" customWidth="1"/>
    <col min="4596" max="4596" width="34.28515625" customWidth="1"/>
    <col min="4597" max="4597" width="38.28515625" customWidth="1"/>
    <col min="4598" max="4598" width="14.140625" customWidth="1"/>
    <col min="4599" max="4600" width="17.28515625" customWidth="1"/>
    <col min="4601" max="4601" width="21.140625" customWidth="1"/>
    <col min="4602" max="4602" width="15.7109375" customWidth="1"/>
    <col min="4603" max="4603" width="15" customWidth="1"/>
    <col min="4604" max="4604" width="19" customWidth="1"/>
    <col min="4851" max="4851" width="20.85546875" customWidth="1"/>
    <col min="4852" max="4852" width="34.28515625" customWidth="1"/>
    <col min="4853" max="4853" width="38.28515625" customWidth="1"/>
    <col min="4854" max="4854" width="14.140625" customWidth="1"/>
    <col min="4855" max="4856" width="17.28515625" customWidth="1"/>
    <col min="4857" max="4857" width="21.140625" customWidth="1"/>
    <col min="4858" max="4858" width="15.7109375" customWidth="1"/>
    <col min="4859" max="4859" width="15" customWidth="1"/>
    <col min="4860" max="4860" width="19" customWidth="1"/>
    <col min="5107" max="5107" width="20.85546875" customWidth="1"/>
    <col min="5108" max="5108" width="34.28515625" customWidth="1"/>
    <col min="5109" max="5109" width="38.28515625" customWidth="1"/>
    <col min="5110" max="5110" width="14.140625" customWidth="1"/>
    <col min="5111" max="5112" width="17.28515625" customWidth="1"/>
    <col min="5113" max="5113" width="21.140625" customWidth="1"/>
    <col min="5114" max="5114" width="15.7109375" customWidth="1"/>
    <col min="5115" max="5115" width="15" customWidth="1"/>
    <col min="5116" max="5116" width="19" customWidth="1"/>
    <col min="5363" max="5363" width="20.85546875" customWidth="1"/>
    <col min="5364" max="5364" width="34.28515625" customWidth="1"/>
    <col min="5365" max="5365" width="38.28515625" customWidth="1"/>
    <col min="5366" max="5366" width="14.140625" customWidth="1"/>
    <col min="5367" max="5368" width="17.28515625" customWidth="1"/>
    <col min="5369" max="5369" width="21.140625" customWidth="1"/>
    <col min="5370" max="5370" width="15.7109375" customWidth="1"/>
    <col min="5371" max="5371" width="15" customWidth="1"/>
    <col min="5372" max="5372" width="19" customWidth="1"/>
    <col min="5619" max="5619" width="20.85546875" customWidth="1"/>
    <col min="5620" max="5620" width="34.28515625" customWidth="1"/>
    <col min="5621" max="5621" width="38.28515625" customWidth="1"/>
    <col min="5622" max="5622" width="14.140625" customWidth="1"/>
    <col min="5623" max="5624" width="17.28515625" customWidth="1"/>
    <col min="5625" max="5625" width="21.140625" customWidth="1"/>
    <col min="5626" max="5626" width="15.7109375" customWidth="1"/>
    <col min="5627" max="5627" width="15" customWidth="1"/>
    <col min="5628" max="5628" width="19" customWidth="1"/>
    <col min="5875" max="5875" width="20.85546875" customWidth="1"/>
    <col min="5876" max="5876" width="34.28515625" customWidth="1"/>
    <col min="5877" max="5877" width="38.28515625" customWidth="1"/>
    <col min="5878" max="5878" width="14.140625" customWidth="1"/>
    <col min="5879" max="5880" width="17.28515625" customWidth="1"/>
    <col min="5881" max="5881" width="21.140625" customWidth="1"/>
    <col min="5882" max="5882" width="15.7109375" customWidth="1"/>
    <col min="5883" max="5883" width="15" customWidth="1"/>
    <col min="5884" max="5884" width="19" customWidth="1"/>
    <col min="6131" max="6131" width="20.85546875" customWidth="1"/>
    <col min="6132" max="6132" width="34.28515625" customWidth="1"/>
    <col min="6133" max="6133" width="38.28515625" customWidth="1"/>
    <col min="6134" max="6134" width="14.140625" customWidth="1"/>
    <col min="6135" max="6136" width="17.28515625" customWidth="1"/>
    <col min="6137" max="6137" width="21.140625" customWidth="1"/>
    <col min="6138" max="6138" width="15.7109375" customWidth="1"/>
    <col min="6139" max="6139" width="15" customWidth="1"/>
    <col min="6140" max="6140" width="19" customWidth="1"/>
    <col min="6387" max="6387" width="20.85546875" customWidth="1"/>
    <col min="6388" max="6388" width="34.28515625" customWidth="1"/>
    <col min="6389" max="6389" width="38.28515625" customWidth="1"/>
    <col min="6390" max="6390" width="14.140625" customWidth="1"/>
    <col min="6391" max="6392" width="17.28515625" customWidth="1"/>
    <col min="6393" max="6393" width="21.140625" customWidth="1"/>
    <col min="6394" max="6394" width="15.7109375" customWidth="1"/>
    <col min="6395" max="6395" width="15" customWidth="1"/>
    <col min="6396" max="6396" width="19" customWidth="1"/>
    <col min="6643" max="6643" width="20.85546875" customWidth="1"/>
    <col min="6644" max="6644" width="34.28515625" customWidth="1"/>
    <col min="6645" max="6645" width="38.28515625" customWidth="1"/>
    <col min="6646" max="6646" width="14.140625" customWidth="1"/>
    <col min="6647" max="6648" width="17.28515625" customWidth="1"/>
    <col min="6649" max="6649" width="21.140625" customWidth="1"/>
    <col min="6650" max="6650" width="15.7109375" customWidth="1"/>
    <col min="6651" max="6651" width="15" customWidth="1"/>
    <col min="6652" max="6652" width="19" customWidth="1"/>
    <col min="6899" max="6899" width="20.85546875" customWidth="1"/>
    <col min="6900" max="6900" width="34.28515625" customWidth="1"/>
    <col min="6901" max="6901" width="38.28515625" customWidth="1"/>
    <col min="6902" max="6902" width="14.140625" customWidth="1"/>
    <col min="6903" max="6904" width="17.28515625" customWidth="1"/>
    <col min="6905" max="6905" width="21.140625" customWidth="1"/>
    <col min="6906" max="6906" width="15.7109375" customWidth="1"/>
    <col min="6907" max="6907" width="15" customWidth="1"/>
    <col min="6908" max="6908" width="19" customWidth="1"/>
    <col min="7155" max="7155" width="20.85546875" customWidth="1"/>
    <col min="7156" max="7156" width="34.28515625" customWidth="1"/>
    <col min="7157" max="7157" width="38.28515625" customWidth="1"/>
    <col min="7158" max="7158" width="14.140625" customWidth="1"/>
    <col min="7159" max="7160" width="17.28515625" customWidth="1"/>
    <col min="7161" max="7161" width="21.140625" customWidth="1"/>
    <col min="7162" max="7162" width="15.7109375" customWidth="1"/>
    <col min="7163" max="7163" width="15" customWidth="1"/>
    <col min="7164" max="7164" width="19" customWidth="1"/>
    <col min="7411" max="7411" width="20.85546875" customWidth="1"/>
    <col min="7412" max="7412" width="34.28515625" customWidth="1"/>
    <col min="7413" max="7413" width="38.28515625" customWidth="1"/>
    <col min="7414" max="7414" width="14.140625" customWidth="1"/>
    <col min="7415" max="7416" width="17.28515625" customWidth="1"/>
    <col min="7417" max="7417" width="21.140625" customWidth="1"/>
    <col min="7418" max="7418" width="15.7109375" customWidth="1"/>
    <col min="7419" max="7419" width="15" customWidth="1"/>
    <col min="7420" max="7420" width="19" customWidth="1"/>
    <col min="7667" max="7667" width="20.85546875" customWidth="1"/>
    <col min="7668" max="7668" width="34.28515625" customWidth="1"/>
    <col min="7669" max="7669" width="38.28515625" customWidth="1"/>
    <col min="7670" max="7670" width="14.140625" customWidth="1"/>
    <col min="7671" max="7672" width="17.28515625" customWidth="1"/>
    <col min="7673" max="7673" width="21.140625" customWidth="1"/>
    <col min="7674" max="7674" width="15.7109375" customWidth="1"/>
    <col min="7675" max="7675" width="15" customWidth="1"/>
    <col min="7676" max="7676" width="19" customWidth="1"/>
    <col min="7923" max="7923" width="20.85546875" customWidth="1"/>
    <col min="7924" max="7924" width="34.28515625" customWidth="1"/>
    <col min="7925" max="7925" width="38.28515625" customWidth="1"/>
    <col min="7926" max="7926" width="14.140625" customWidth="1"/>
    <col min="7927" max="7928" width="17.28515625" customWidth="1"/>
    <col min="7929" max="7929" width="21.140625" customWidth="1"/>
    <col min="7930" max="7930" width="15.7109375" customWidth="1"/>
    <col min="7931" max="7931" width="15" customWidth="1"/>
    <col min="7932" max="7932" width="19" customWidth="1"/>
    <col min="8179" max="8179" width="20.85546875" customWidth="1"/>
    <col min="8180" max="8180" width="34.28515625" customWidth="1"/>
    <col min="8181" max="8181" width="38.28515625" customWidth="1"/>
    <col min="8182" max="8182" width="14.140625" customWidth="1"/>
    <col min="8183" max="8184" width="17.28515625" customWidth="1"/>
    <col min="8185" max="8185" width="21.140625" customWidth="1"/>
    <col min="8186" max="8186" width="15.7109375" customWidth="1"/>
    <col min="8187" max="8187" width="15" customWidth="1"/>
    <col min="8188" max="8188" width="19" customWidth="1"/>
    <col min="8435" max="8435" width="20.85546875" customWidth="1"/>
    <col min="8436" max="8436" width="34.28515625" customWidth="1"/>
    <col min="8437" max="8437" width="38.28515625" customWidth="1"/>
    <col min="8438" max="8438" width="14.140625" customWidth="1"/>
    <col min="8439" max="8440" width="17.28515625" customWidth="1"/>
    <col min="8441" max="8441" width="21.140625" customWidth="1"/>
    <col min="8442" max="8442" width="15.7109375" customWidth="1"/>
    <col min="8443" max="8443" width="15" customWidth="1"/>
    <col min="8444" max="8444" width="19" customWidth="1"/>
    <col min="8691" max="8691" width="20.85546875" customWidth="1"/>
    <col min="8692" max="8692" width="34.28515625" customWidth="1"/>
    <col min="8693" max="8693" width="38.28515625" customWidth="1"/>
    <col min="8694" max="8694" width="14.140625" customWidth="1"/>
    <col min="8695" max="8696" width="17.28515625" customWidth="1"/>
    <col min="8697" max="8697" width="21.140625" customWidth="1"/>
    <col min="8698" max="8698" width="15.7109375" customWidth="1"/>
    <col min="8699" max="8699" width="15" customWidth="1"/>
    <col min="8700" max="8700" width="19" customWidth="1"/>
    <col min="8947" max="8947" width="20.85546875" customWidth="1"/>
    <col min="8948" max="8948" width="34.28515625" customWidth="1"/>
    <col min="8949" max="8949" width="38.28515625" customWidth="1"/>
    <col min="8950" max="8950" width="14.140625" customWidth="1"/>
    <col min="8951" max="8952" width="17.28515625" customWidth="1"/>
    <col min="8953" max="8953" width="21.140625" customWidth="1"/>
    <col min="8954" max="8954" width="15.7109375" customWidth="1"/>
    <col min="8955" max="8955" width="15" customWidth="1"/>
    <col min="8956" max="8956" width="19" customWidth="1"/>
    <col min="9203" max="9203" width="20.85546875" customWidth="1"/>
    <col min="9204" max="9204" width="34.28515625" customWidth="1"/>
    <col min="9205" max="9205" width="38.28515625" customWidth="1"/>
    <col min="9206" max="9206" width="14.140625" customWidth="1"/>
    <col min="9207" max="9208" width="17.28515625" customWidth="1"/>
    <col min="9209" max="9209" width="21.140625" customWidth="1"/>
    <col min="9210" max="9210" width="15.7109375" customWidth="1"/>
    <col min="9211" max="9211" width="15" customWidth="1"/>
    <col min="9212" max="9212" width="19" customWidth="1"/>
    <col min="9459" max="9459" width="20.85546875" customWidth="1"/>
    <col min="9460" max="9460" width="34.28515625" customWidth="1"/>
    <col min="9461" max="9461" width="38.28515625" customWidth="1"/>
    <col min="9462" max="9462" width="14.140625" customWidth="1"/>
    <col min="9463" max="9464" width="17.28515625" customWidth="1"/>
    <col min="9465" max="9465" width="21.140625" customWidth="1"/>
    <col min="9466" max="9466" width="15.7109375" customWidth="1"/>
    <col min="9467" max="9467" width="15" customWidth="1"/>
    <col min="9468" max="9468" width="19" customWidth="1"/>
    <col min="9715" max="9715" width="20.85546875" customWidth="1"/>
    <col min="9716" max="9716" width="34.28515625" customWidth="1"/>
    <col min="9717" max="9717" width="38.28515625" customWidth="1"/>
    <col min="9718" max="9718" width="14.140625" customWidth="1"/>
    <col min="9719" max="9720" width="17.28515625" customWidth="1"/>
    <col min="9721" max="9721" width="21.140625" customWidth="1"/>
    <col min="9722" max="9722" width="15.7109375" customWidth="1"/>
    <col min="9723" max="9723" width="15" customWidth="1"/>
    <col min="9724" max="9724" width="19" customWidth="1"/>
    <col min="9971" max="9971" width="20.85546875" customWidth="1"/>
    <col min="9972" max="9972" width="34.28515625" customWidth="1"/>
    <col min="9973" max="9973" width="38.28515625" customWidth="1"/>
    <col min="9974" max="9974" width="14.140625" customWidth="1"/>
    <col min="9975" max="9976" width="17.28515625" customWidth="1"/>
    <col min="9977" max="9977" width="21.140625" customWidth="1"/>
    <col min="9978" max="9978" width="15.7109375" customWidth="1"/>
    <col min="9979" max="9979" width="15" customWidth="1"/>
    <col min="9980" max="9980" width="19" customWidth="1"/>
    <col min="10227" max="10227" width="20.85546875" customWidth="1"/>
    <col min="10228" max="10228" width="34.28515625" customWidth="1"/>
    <col min="10229" max="10229" width="38.28515625" customWidth="1"/>
    <col min="10230" max="10230" width="14.140625" customWidth="1"/>
    <col min="10231" max="10232" width="17.28515625" customWidth="1"/>
    <col min="10233" max="10233" width="21.140625" customWidth="1"/>
    <col min="10234" max="10234" width="15.7109375" customWidth="1"/>
    <col min="10235" max="10235" width="15" customWidth="1"/>
    <col min="10236" max="10236" width="19" customWidth="1"/>
    <col min="10483" max="10483" width="20.85546875" customWidth="1"/>
    <col min="10484" max="10484" width="34.28515625" customWidth="1"/>
    <col min="10485" max="10485" width="38.28515625" customWidth="1"/>
    <col min="10486" max="10486" width="14.140625" customWidth="1"/>
    <col min="10487" max="10488" width="17.28515625" customWidth="1"/>
    <col min="10489" max="10489" width="21.140625" customWidth="1"/>
    <col min="10490" max="10490" width="15.7109375" customWidth="1"/>
    <col min="10491" max="10491" width="15" customWidth="1"/>
    <col min="10492" max="10492" width="19" customWidth="1"/>
    <col min="10739" max="10739" width="20.85546875" customWidth="1"/>
    <col min="10740" max="10740" width="34.28515625" customWidth="1"/>
    <col min="10741" max="10741" width="38.28515625" customWidth="1"/>
    <col min="10742" max="10742" width="14.140625" customWidth="1"/>
    <col min="10743" max="10744" width="17.28515625" customWidth="1"/>
    <col min="10745" max="10745" width="21.140625" customWidth="1"/>
    <col min="10746" max="10746" width="15.7109375" customWidth="1"/>
    <col min="10747" max="10747" width="15" customWidth="1"/>
    <col min="10748" max="10748" width="19" customWidth="1"/>
    <col min="10995" max="10995" width="20.85546875" customWidth="1"/>
    <col min="10996" max="10996" width="34.28515625" customWidth="1"/>
    <col min="10997" max="10997" width="38.28515625" customWidth="1"/>
    <col min="10998" max="10998" width="14.140625" customWidth="1"/>
    <col min="10999" max="11000" width="17.28515625" customWidth="1"/>
    <col min="11001" max="11001" width="21.140625" customWidth="1"/>
    <col min="11002" max="11002" width="15.7109375" customWidth="1"/>
    <col min="11003" max="11003" width="15" customWidth="1"/>
    <col min="11004" max="11004" width="19" customWidth="1"/>
    <col min="11251" max="11251" width="20.85546875" customWidth="1"/>
    <col min="11252" max="11252" width="34.28515625" customWidth="1"/>
    <col min="11253" max="11253" width="38.28515625" customWidth="1"/>
    <col min="11254" max="11254" width="14.140625" customWidth="1"/>
    <col min="11255" max="11256" width="17.28515625" customWidth="1"/>
    <col min="11257" max="11257" width="21.140625" customWidth="1"/>
    <col min="11258" max="11258" width="15.7109375" customWidth="1"/>
    <col min="11259" max="11259" width="15" customWidth="1"/>
    <col min="11260" max="11260" width="19" customWidth="1"/>
    <col min="11507" max="11507" width="20.85546875" customWidth="1"/>
    <col min="11508" max="11508" width="34.28515625" customWidth="1"/>
    <col min="11509" max="11509" width="38.28515625" customWidth="1"/>
    <col min="11510" max="11510" width="14.140625" customWidth="1"/>
    <col min="11511" max="11512" width="17.28515625" customWidth="1"/>
    <col min="11513" max="11513" width="21.140625" customWidth="1"/>
    <col min="11514" max="11514" width="15.7109375" customWidth="1"/>
    <col min="11515" max="11515" width="15" customWidth="1"/>
    <col min="11516" max="11516" width="19" customWidth="1"/>
    <col min="11763" max="11763" width="20.85546875" customWidth="1"/>
    <col min="11764" max="11764" width="34.28515625" customWidth="1"/>
    <col min="11765" max="11765" width="38.28515625" customWidth="1"/>
    <col min="11766" max="11766" width="14.140625" customWidth="1"/>
    <col min="11767" max="11768" width="17.28515625" customWidth="1"/>
    <col min="11769" max="11769" width="21.140625" customWidth="1"/>
    <col min="11770" max="11770" width="15.7109375" customWidth="1"/>
    <col min="11771" max="11771" width="15" customWidth="1"/>
    <col min="11772" max="11772" width="19" customWidth="1"/>
    <col min="12019" max="12019" width="20.85546875" customWidth="1"/>
    <col min="12020" max="12020" width="34.28515625" customWidth="1"/>
    <col min="12021" max="12021" width="38.28515625" customWidth="1"/>
    <col min="12022" max="12022" width="14.140625" customWidth="1"/>
    <col min="12023" max="12024" width="17.28515625" customWidth="1"/>
    <col min="12025" max="12025" width="21.140625" customWidth="1"/>
    <col min="12026" max="12026" width="15.7109375" customWidth="1"/>
    <col min="12027" max="12027" width="15" customWidth="1"/>
    <col min="12028" max="12028" width="19" customWidth="1"/>
    <col min="12275" max="12275" width="20.85546875" customWidth="1"/>
    <col min="12276" max="12276" width="34.28515625" customWidth="1"/>
    <col min="12277" max="12277" width="38.28515625" customWidth="1"/>
    <col min="12278" max="12278" width="14.140625" customWidth="1"/>
    <col min="12279" max="12280" width="17.28515625" customWidth="1"/>
    <col min="12281" max="12281" width="21.140625" customWidth="1"/>
    <col min="12282" max="12282" width="15.7109375" customWidth="1"/>
    <col min="12283" max="12283" width="15" customWidth="1"/>
    <col min="12284" max="12284" width="19" customWidth="1"/>
    <col min="12531" max="12531" width="20.85546875" customWidth="1"/>
    <col min="12532" max="12532" width="34.28515625" customWidth="1"/>
    <col min="12533" max="12533" width="38.28515625" customWidth="1"/>
    <col min="12534" max="12534" width="14.140625" customWidth="1"/>
    <col min="12535" max="12536" width="17.28515625" customWidth="1"/>
    <col min="12537" max="12537" width="21.140625" customWidth="1"/>
    <col min="12538" max="12538" width="15.7109375" customWidth="1"/>
    <col min="12539" max="12539" width="15" customWidth="1"/>
    <col min="12540" max="12540" width="19" customWidth="1"/>
    <col min="12787" max="12787" width="20.85546875" customWidth="1"/>
    <col min="12788" max="12788" width="34.28515625" customWidth="1"/>
    <col min="12789" max="12789" width="38.28515625" customWidth="1"/>
    <col min="12790" max="12790" width="14.140625" customWidth="1"/>
    <col min="12791" max="12792" width="17.28515625" customWidth="1"/>
    <col min="12793" max="12793" width="21.140625" customWidth="1"/>
    <col min="12794" max="12794" width="15.7109375" customWidth="1"/>
    <col min="12795" max="12795" width="15" customWidth="1"/>
    <col min="12796" max="12796" width="19" customWidth="1"/>
    <col min="13043" max="13043" width="20.85546875" customWidth="1"/>
    <col min="13044" max="13044" width="34.28515625" customWidth="1"/>
    <col min="13045" max="13045" width="38.28515625" customWidth="1"/>
    <col min="13046" max="13046" width="14.140625" customWidth="1"/>
    <col min="13047" max="13048" width="17.28515625" customWidth="1"/>
    <col min="13049" max="13049" width="21.140625" customWidth="1"/>
    <col min="13050" max="13050" width="15.7109375" customWidth="1"/>
    <col min="13051" max="13051" width="15" customWidth="1"/>
    <col min="13052" max="13052" width="19" customWidth="1"/>
    <col min="13299" max="13299" width="20.85546875" customWidth="1"/>
    <col min="13300" max="13300" width="34.28515625" customWidth="1"/>
    <col min="13301" max="13301" width="38.28515625" customWidth="1"/>
    <col min="13302" max="13302" width="14.140625" customWidth="1"/>
    <col min="13303" max="13304" width="17.28515625" customWidth="1"/>
    <col min="13305" max="13305" width="21.140625" customWidth="1"/>
    <col min="13306" max="13306" width="15.7109375" customWidth="1"/>
    <col min="13307" max="13307" width="15" customWidth="1"/>
    <col min="13308" max="13308" width="19" customWidth="1"/>
    <col min="13555" max="13555" width="20.85546875" customWidth="1"/>
    <col min="13556" max="13556" width="34.28515625" customWidth="1"/>
    <col min="13557" max="13557" width="38.28515625" customWidth="1"/>
    <col min="13558" max="13558" width="14.140625" customWidth="1"/>
    <col min="13559" max="13560" width="17.28515625" customWidth="1"/>
    <col min="13561" max="13561" width="21.140625" customWidth="1"/>
    <col min="13562" max="13562" width="15.7109375" customWidth="1"/>
    <col min="13563" max="13563" width="15" customWidth="1"/>
    <col min="13564" max="13564" width="19" customWidth="1"/>
    <col min="13811" max="13811" width="20.85546875" customWidth="1"/>
    <col min="13812" max="13812" width="34.28515625" customWidth="1"/>
    <col min="13813" max="13813" width="38.28515625" customWidth="1"/>
    <col min="13814" max="13814" width="14.140625" customWidth="1"/>
    <col min="13815" max="13816" width="17.28515625" customWidth="1"/>
    <col min="13817" max="13817" width="21.140625" customWidth="1"/>
    <col min="13818" max="13818" width="15.7109375" customWidth="1"/>
    <col min="13819" max="13819" width="15" customWidth="1"/>
    <col min="13820" max="13820" width="19" customWidth="1"/>
    <col min="14067" max="14067" width="20.85546875" customWidth="1"/>
    <col min="14068" max="14068" width="34.28515625" customWidth="1"/>
    <col min="14069" max="14069" width="38.28515625" customWidth="1"/>
    <col min="14070" max="14070" width="14.140625" customWidth="1"/>
    <col min="14071" max="14072" width="17.28515625" customWidth="1"/>
    <col min="14073" max="14073" width="21.140625" customWidth="1"/>
    <col min="14074" max="14074" width="15.7109375" customWidth="1"/>
    <col min="14075" max="14075" width="15" customWidth="1"/>
    <col min="14076" max="14076" width="19" customWidth="1"/>
    <col min="14323" max="14323" width="20.85546875" customWidth="1"/>
    <col min="14324" max="14324" width="34.28515625" customWidth="1"/>
    <col min="14325" max="14325" width="38.28515625" customWidth="1"/>
    <col min="14326" max="14326" width="14.140625" customWidth="1"/>
    <col min="14327" max="14328" width="17.28515625" customWidth="1"/>
    <col min="14329" max="14329" width="21.140625" customWidth="1"/>
    <col min="14330" max="14330" width="15.7109375" customWidth="1"/>
    <col min="14331" max="14331" width="15" customWidth="1"/>
    <col min="14332" max="14332" width="19" customWidth="1"/>
    <col min="14579" max="14579" width="20.85546875" customWidth="1"/>
    <col min="14580" max="14580" width="34.28515625" customWidth="1"/>
    <col min="14581" max="14581" width="38.28515625" customWidth="1"/>
    <col min="14582" max="14582" width="14.140625" customWidth="1"/>
    <col min="14583" max="14584" width="17.28515625" customWidth="1"/>
    <col min="14585" max="14585" width="21.140625" customWidth="1"/>
    <col min="14586" max="14586" width="15.7109375" customWidth="1"/>
    <col min="14587" max="14587" width="15" customWidth="1"/>
    <col min="14588" max="14588" width="19" customWidth="1"/>
    <col min="14835" max="14835" width="20.85546875" customWidth="1"/>
    <col min="14836" max="14836" width="34.28515625" customWidth="1"/>
    <col min="14837" max="14837" width="38.28515625" customWidth="1"/>
    <col min="14838" max="14838" width="14.140625" customWidth="1"/>
    <col min="14839" max="14840" width="17.28515625" customWidth="1"/>
    <col min="14841" max="14841" width="21.140625" customWidth="1"/>
    <col min="14842" max="14842" width="15.7109375" customWidth="1"/>
    <col min="14843" max="14843" width="15" customWidth="1"/>
    <col min="14844" max="14844" width="19" customWidth="1"/>
    <col min="15091" max="15091" width="20.85546875" customWidth="1"/>
    <col min="15092" max="15092" width="34.28515625" customWidth="1"/>
    <col min="15093" max="15093" width="38.28515625" customWidth="1"/>
    <col min="15094" max="15094" width="14.140625" customWidth="1"/>
    <col min="15095" max="15096" width="17.28515625" customWidth="1"/>
    <col min="15097" max="15097" width="21.140625" customWidth="1"/>
    <col min="15098" max="15098" width="15.7109375" customWidth="1"/>
    <col min="15099" max="15099" width="15" customWidth="1"/>
    <col min="15100" max="15100" width="19" customWidth="1"/>
    <col min="15347" max="15347" width="20.85546875" customWidth="1"/>
    <col min="15348" max="15348" width="34.28515625" customWidth="1"/>
    <col min="15349" max="15349" width="38.28515625" customWidth="1"/>
    <col min="15350" max="15350" width="14.140625" customWidth="1"/>
    <col min="15351" max="15352" width="17.28515625" customWidth="1"/>
    <col min="15353" max="15353" width="21.140625" customWidth="1"/>
    <col min="15354" max="15354" width="15.7109375" customWidth="1"/>
    <col min="15355" max="15355" width="15" customWidth="1"/>
    <col min="15356" max="15356" width="19" customWidth="1"/>
    <col min="15603" max="15603" width="20.85546875" customWidth="1"/>
    <col min="15604" max="15604" width="34.28515625" customWidth="1"/>
    <col min="15605" max="15605" width="38.28515625" customWidth="1"/>
    <col min="15606" max="15606" width="14.140625" customWidth="1"/>
    <col min="15607" max="15608" width="17.28515625" customWidth="1"/>
    <col min="15609" max="15609" width="21.140625" customWidth="1"/>
    <col min="15610" max="15610" width="15.7109375" customWidth="1"/>
    <col min="15611" max="15611" width="15" customWidth="1"/>
    <col min="15612" max="15612" width="19" customWidth="1"/>
    <col min="15859" max="15859" width="20.85546875" customWidth="1"/>
    <col min="15860" max="15860" width="34.28515625" customWidth="1"/>
    <col min="15861" max="15861" width="38.28515625" customWidth="1"/>
    <col min="15862" max="15862" width="14.140625" customWidth="1"/>
    <col min="15863" max="15864" width="17.28515625" customWidth="1"/>
    <col min="15865" max="15865" width="21.140625" customWidth="1"/>
    <col min="15866" max="15866" width="15.7109375" customWidth="1"/>
    <col min="15867" max="15867" width="15" customWidth="1"/>
    <col min="15868" max="15868" width="19" customWidth="1"/>
    <col min="16115" max="16115" width="20.85546875" customWidth="1"/>
    <col min="16116" max="16116" width="34.28515625" customWidth="1"/>
    <col min="16117" max="16117" width="38.28515625" customWidth="1"/>
    <col min="16118" max="16118" width="14.140625" customWidth="1"/>
    <col min="16119" max="16120" width="17.28515625" customWidth="1"/>
    <col min="16121" max="16121" width="21.140625" customWidth="1"/>
    <col min="16122" max="16122" width="15.7109375" customWidth="1"/>
    <col min="16123" max="16123" width="15" customWidth="1"/>
    <col min="16124" max="16124" width="19" customWidth="1"/>
  </cols>
  <sheetData>
    <row r="1" spans="1:24" ht="39" customHeight="1" x14ac:dyDescent="0.25">
      <c r="A1" s="338" t="s">
        <v>275</v>
      </c>
      <c r="B1" s="339"/>
      <c r="C1" s="339"/>
      <c r="D1" s="339"/>
      <c r="E1" s="339"/>
      <c r="F1" s="339"/>
      <c r="G1" s="339"/>
      <c r="H1" s="339"/>
      <c r="I1" s="339"/>
      <c r="J1" s="339"/>
      <c r="K1" s="339"/>
      <c r="L1" s="339"/>
      <c r="M1" s="339"/>
      <c r="R1" s="184"/>
      <c r="U1" s="151" t="s">
        <v>153</v>
      </c>
      <c r="V1" t="s">
        <v>154</v>
      </c>
      <c r="W1" t="s">
        <v>155</v>
      </c>
    </row>
    <row r="2" spans="1:24" ht="62.25" customHeight="1" x14ac:dyDescent="0.3">
      <c r="A2" s="183" t="s">
        <v>136</v>
      </c>
      <c r="B2" s="340" t="str">
        <f>IF(D3="","",INDEX($U$2:$X$34,MATCH($D$3,$V$2:$V$34,0),1))</f>
        <v/>
      </c>
      <c r="C2" s="340"/>
      <c r="D2" s="191"/>
      <c r="E2" s="191"/>
      <c r="F2" s="191"/>
      <c r="G2" s="191"/>
      <c r="H2" s="150"/>
      <c r="I2" s="150"/>
      <c r="J2" s="150"/>
      <c r="K2" s="150"/>
      <c r="L2" s="150"/>
      <c r="M2" s="150"/>
      <c r="R2" s="185" t="s">
        <v>137</v>
      </c>
      <c r="U2" t="s">
        <v>179</v>
      </c>
      <c r="V2" s="103" t="s">
        <v>157</v>
      </c>
      <c r="W2" t="s">
        <v>197</v>
      </c>
      <c r="X2" t="s">
        <v>196</v>
      </c>
    </row>
    <row r="3" spans="1:24" s="103" customFormat="1" ht="31.5" customHeight="1" x14ac:dyDescent="0.3">
      <c r="B3" s="116"/>
      <c r="C3" s="116" t="s">
        <v>114</v>
      </c>
      <c r="D3" s="341"/>
      <c r="E3" s="342"/>
      <c r="F3" s="342"/>
      <c r="G3" s="342"/>
      <c r="H3" s="342"/>
      <c r="I3" s="343"/>
      <c r="J3" s="115"/>
      <c r="M3" s="137"/>
      <c r="R3" s="185" t="s">
        <v>138</v>
      </c>
      <c r="U3" s="103" t="s">
        <v>180</v>
      </c>
      <c r="V3" t="s">
        <v>164</v>
      </c>
      <c r="W3" t="s">
        <v>199</v>
      </c>
      <c r="X3" s="103" t="s">
        <v>198</v>
      </c>
    </row>
    <row r="4" spans="1:24" s="103" customFormat="1" ht="23.25" customHeight="1" x14ac:dyDescent="0.3">
      <c r="A4" s="114"/>
      <c r="B4" s="116"/>
      <c r="C4" s="114"/>
      <c r="D4" s="115"/>
      <c r="E4" s="115"/>
      <c r="F4" s="115"/>
      <c r="G4" s="115"/>
      <c r="H4" s="115"/>
      <c r="I4" s="115"/>
      <c r="J4" s="115"/>
      <c r="R4" s="185" t="s">
        <v>139</v>
      </c>
      <c r="U4" s="103" t="s">
        <v>181</v>
      </c>
      <c r="V4" t="s">
        <v>173</v>
      </c>
      <c r="W4" t="s">
        <v>201</v>
      </c>
      <c r="X4" s="103" t="s">
        <v>200</v>
      </c>
    </row>
    <row r="5" spans="1:24" s="103" customFormat="1" ht="29.25" customHeight="1" x14ac:dyDescent="0.3">
      <c r="C5" s="186" t="s">
        <v>177</v>
      </c>
      <c r="D5" s="344" t="str">
        <f>IF(D3="","",INDEX($U$2:$X$34,MATCH($D$3,$V$2:$V$34,0),3))</f>
        <v/>
      </c>
      <c r="E5" s="345"/>
      <c r="F5" s="345"/>
      <c r="G5" s="345"/>
      <c r="H5" s="345"/>
      <c r="I5" s="346"/>
      <c r="J5" s="123"/>
      <c r="L5" s="144" t="s">
        <v>112</v>
      </c>
      <c r="R5" s="185" t="s">
        <v>140</v>
      </c>
      <c r="U5" s="103" t="s">
        <v>182</v>
      </c>
      <c r="V5" t="s">
        <v>176</v>
      </c>
      <c r="W5" t="s">
        <v>203</v>
      </c>
      <c r="X5" s="103" t="s">
        <v>202</v>
      </c>
    </row>
    <row r="6" spans="1:24" ht="39.75" customHeight="1" x14ac:dyDescent="0.25">
      <c r="A6" s="347" t="s">
        <v>103</v>
      </c>
      <c r="B6" s="347"/>
      <c r="C6" s="347"/>
      <c r="D6" s="347"/>
      <c r="E6" s="347"/>
      <c r="F6" s="347"/>
      <c r="G6" s="347"/>
      <c r="H6" s="347"/>
      <c r="I6" s="347"/>
      <c r="J6" s="347"/>
      <c r="K6" s="347"/>
      <c r="L6" s="187" t="str">
        <f>IF(D3="","",INDEX($U$2:$X$34,MATCH($D$3,$V$2:$V$34,0),4))</f>
        <v/>
      </c>
      <c r="M6" s="143"/>
      <c r="R6" s="185" t="s">
        <v>141</v>
      </c>
      <c r="U6" t="s">
        <v>183</v>
      </c>
      <c r="V6" t="s">
        <v>159</v>
      </c>
      <c r="W6" t="s">
        <v>205</v>
      </c>
      <c r="X6" t="s">
        <v>204</v>
      </c>
    </row>
    <row r="7" spans="1:24" ht="33.75" customHeight="1" x14ac:dyDescent="0.25">
      <c r="A7" s="350" t="s">
        <v>135</v>
      </c>
      <c r="B7" s="350"/>
      <c r="C7" s="350"/>
      <c r="D7" s="350"/>
      <c r="E7" s="350"/>
      <c r="F7" s="350"/>
      <c r="G7" s="350"/>
      <c r="H7" s="350"/>
      <c r="I7" s="350"/>
      <c r="J7" s="350"/>
      <c r="K7" s="350"/>
      <c r="R7" s="185" t="s">
        <v>142</v>
      </c>
      <c r="U7" t="s">
        <v>184</v>
      </c>
      <c r="V7" t="s">
        <v>168</v>
      </c>
      <c r="W7" t="s">
        <v>207</v>
      </c>
      <c r="X7" t="s">
        <v>206</v>
      </c>
    </row>
    <row r="8" spans="1:24" ht="23.25" customHeight="1" x14ac:dyDescent="0.25">
      <c r="A8" s="351" t="s">
        <v>113</v>
      </c>
      <c r="B8" s="351"/>
      <c r="C8" s="351"/>
      <c r="D8" s="351"/>
      <c r="E8" s="351"/>
      <c r="F8" s="351"/>
      <c r="G8" s="351"/>
      <c r="H8" s="351"/>
      <c r="I8" s="351"/>
      <c r="J8" s="351"/>
      <c r="K8" s="351"/>
      <c r="L8" s="351"/>
      <c r="M8" s="351"/>
      <c r="R8" s="185" t="s">
        <v>143</v>
      </c>
      <c r="U8" t="s">
        <v>185</v>
      </c>
      <c r="V8" t="s">
        <v>171</v>
      </c>
      <c r="W8" t="s">
        <v>209</v>
      </c>
      <c r="X8" t="s">
        <v>208</v>
      </c>
    </row>
    <row r="9" spans="1:24" ht="23.25" x14ac:dyDescent="0.35">
      <c r="A9" s="110" t="s">
        <v>102</v>
      </c>
      <c r="B9" s="111"/>
      <c r="C9" s="111"/>
      <c r="D9" s="112"/>
      <c r="E9" s="104"/>
      <c r="F9" s="104"/>
      <c r="G9" s="104"/>
      <c r="H9" s="104"/>
      <c r="I9" s="105"/>
      <c r="J9" s="105"/>
      <c r="R9" s="185" t="s">
        <v>144</v>
      </c>
      <c r="U9" t="s">
        <v>186</v>
      </c>
      <c r="V9" t="s">
        <v>167</v>
      </c>
      <c r="W9" t="s">
        <v>211</v>
      </c>
      <c r="X9" t="s">
        <v>210</v>
      </c>
    </row>
    <row r="10" spans="1:24" ht="15" customHeight="1" thickBot="1" x14ac:dyDescent="0.35">
      <c r="A10" s="110"/>
      <c r="B10" s="106"/>
      <c r="C10" s="106"/>
      <c r="D10" s="107"/>
      <c r="R10" s="185" t="s">
        <v>145</v>
      </c>
      <c r="U10" t="s">
        <v>188</v>
      </c>
      <c r="V10" t="s">
        <v>170</v>
      </c>
      <c r="W10" t="s">
        <v>213</v>
      </c>
      <c r="X10" t="s">
        <v>212</v>
      </c>
    </row>
    <row r="11" spans="1:24" ht="26.25" customHeight="1" x14ac:dyDescent="0.25">
      <c r="A11" s="117"/>
      <c r="B11" s="108"/>
      <c r="C11" s="108"/>
      <c r="D11" s="108"/>
      <c r="E11" s="352" t="s">
        <v>195</v>
      </c>
      <c r="F11" s="353"/>
      <c r="G11" s="353"/>
      <c r="H11" s="353"/>
      <c r="I11" s="354"/>
      <c r="J11" s="124"/>
      <c r="K11" s="109"/>
      <c r="R11" s="185" t="s">
        <v>146</v>
      </c>
      <c r="U11" t="s">
        <v>192</v>
      </c>
      <c r="V11" t="s">
        <v>215</v>
      </c>
      <c r="W11" t="s">
        <v>216</v>
      </c>
      <c r="X11" t="s">
        <v>214</v>
      </c>
    </row>
    <row r="12" spans="1:24" ht="38.25" customHeight="1" x14ac:dyDescent="0.25">
      <c r="A12" s="129" t="s">
        <v>96</v>
      </c>
      <c r="B12" s="129" t="s">
        <v>106</v>
      </c>
      <c r="C12" s="129" t="s">
        <v>107</v>
      </c>
      <c r="D12" s="129" t="s">
        <v>101</v>
      </c>
      <c r="E12" s="129" t="s">
        <v>276</v>
      </c>
      <c r="F12" s="130"/>
      <c r="G12" s="131"/>
      <c r="H12" s="129" t="s">
        <v>110</v>
      </c>
      <c r="I12" s="132" t="s">
        <v>104</v>
      </c>
      <c r="J12" s="132" t="s">
        <v>105</v>
      </c>
      <c r="K12" s="129" t="s">
        <v>108</v>
      </c>
      <c r="L12" s="132" t="s">
        <v>97</v>
      </c>
      <c r="M12" s="129" t="s">
        <v>271</v>
      </c>
      <c r="R12" s="185" t="s">
        <v>147</v>
      </c>
      <c r="U12" t="s">
        <v>179</v>
      </c>
      <c r="V12" t="s">
        <v>169</v>
      </c>
      <c r="W12" t="s">
        <v>218</v>
      </c>
      <c r="X12" t="s">
        <v>217</v>
      </c>
    </row>
    <row r="13" spans="1:24" ht="38.25" customHeight="1" x14ac:dyDescent="0.25">
      <c r="A13" s="176"/>
      <c r="B13" s="154"/>
      <c r="C13" s="152"/>
      <c r="D13" s="155"/>
      <c r="E13" s="155"/>
      <c r="F13" s="177"/>
      <c r="G13" s="177"/>
      <c r="H13" s="167"/>
      <c r="I13" s="157"/>
      <c r="J13" s="156"/>
      <c r="K13" s="168">
        <f>H13</f>
        <v>0</v>
      </c>
      <c r="L13" s="178"/>
      <c r="M13" s="153"/>
      <c r="N13" s="66" t="str">
        <f t="shared" ref="N13:N76" si="0">CONCATENATE(B13," ",C13)</f>
        <v xml:space="preserve"> </v>
      </c>
      <c r="O13" s="113" t="str">
        <f t="shared" ref="O13:O76" si="1">IF(COUNTA(A13,B13,C13,D13,E13,H13,I13,L13,M13)=0,"",IF(COUNTA(A13,B13,C13,D13,E13,H13,I13,L13,M13)&lt;9,"&lt;- Données manquantes",""))</f>
        <v/>
      </c>
      <c r="P13" t="str">
        <f>$D$5</f>
        <v/>
      </c>
      <c r="Q13" t="str">
        <f>$B$2</f>
        <v/>
      </c>
      <c r="R13" s="185" t="s">
        <v>148</v>
      </c>
      <c r="U13" t="s">
        <v>184</v>
      </c>
      <c r="V13" s="103" t="s">
        <v>158</v>
      </c>
      <c r="W13" t="s">
        <v>220</v>
      </c>
      <c r="X13" t="s">
        <v>219</v>
      </c>
    </row>
    <row r="14" spans="1:24" ht="38.25" customHeight="1" x14ac:dyDescent="0.25">
      <c r="A14" s="176"/>
      <c r="B14" s="154"/>
      <c r="C14" s="152"/>
      <c r="D14" s="155"/>
      <c r="E14" s="155"/>
      <c r="F14" s="177"/>
      <c r="G14" s="177"/>
      <c r="H14" s="167"/>
      <c r="I14" s="157"/>
      <c r="J14" s="156"/>
      <c r="K14" s="168">
        <f t="shared" ref="K14:K77" si="2">H14</f>
        <v>0</v>
      </c>
      <c r="L14" s="178"/>
      <c r="M14" s="153"/>
      <c r="N14" s="66" t="str">
        <f t="shared" si="0"/>
        <v xml:space="preserve"> </v>
      </c>
      <c r="O14" s="113" t="str">
        <f t="shared" si="1"/>
        <v/>
      </c>
      <c r="P14" t="str">
        <f t="shared" ref="P14:P77" si="3">$D$5</f>
        <v/>
      </c>
      <c r="Q14" t="str">
        <f t="shared" ref="Q14:Q77" si="4">$B$2</f>
        <v/>
      </c>
      <c r="R14" s="185" t="s">
        <v>149</v>
      </c>
      <c r="U14" t="s">
        <v>187</v>
      </c>
      <c r="V14" t="s">
        <v>165</v>
      </c>
      <c r="W14" t="s">
        <v>222</v>
      </c>
      <c r="X14" t="s">
        <v>221</v>
      </c>
    </row>
    <row r="15" spans="1:24" ht="38.25" customHeight="1" x14ac:dyDescent="0.25">
      <c r="A15" s="176"/>
      <c r="B15" s="154"/>
      <c r="C15" s="152"/>
      <c r="D15" s="155"/>
      <c r="E15" s="155"/>
      <c r="F15" s="177"/>
      <c r="G15" s="177"/>
      <c r="H15" s="167"/>
      <c r="I15" s="157"/>
      <c r="J15" s="156"/>
      <c r="K15" s="168">
        <f t="shared" si="2"/>
        <v>0</v>
      </c>
      <c r="L15" s="178"/>
      <c r="M15" s="153"/>
      <c r="N15" s="66" t="str">
        <f t="shared" si="0"/>
        <v xml:space="preserve"> </v>
      </c>
      <c r="O15" s="113" t="str">
        <f t="shared" si="1"/>
        <v/>
      </c>
      <c r="P15" t="str">
        <f t="shared" si="3"/>
        <v/>
      </c>
      <c r="Q15" t="str">
        <f t="shared" si="4"/>
        <v/>
      </c>
      <c r="R15" s="185" t="s">
        <v>150</v>
      </c>
      <c r="U15" t="s">
        <v>186</v>
      </c>
      <c r="V15" s="103" t="s">
        <v>156</v>
      </c>
      <c r="W15" t="s">
        <v>224</v>
      </c>
      <c r="X15" t="s">
        <v>223</v>
      </c>
    </row>
    <row r="16" spans="1:24" ht="38.25" customHeight="1" x14ac:dyDescent="0.25">
      <c r="A16" s="176"/>
      <c r="B16" s="154"/>
      <c r="C16" s="152"/>
      <c r="D16" s="155"/>
      <c r="E16" s="155"/>
      <c r="F16" s="177"/>
      <c r="G16" s="177"/>
      <c r="H16" s="167"/>
      <c r="I16" s="157"/>
      <c r="J16" s="156"/>
      <c r="K16" s="168">
        <f t="shared" si="2"/>
        <v>0</v>
      </c>
      <c r="L16" s="178"/>
      <c r="M16" s="153"/>
      <c r="N16" s="66" t="str">
        <f t="shared" si="0"/>
        <v xml:space="preserve"> </v>
      </c>
      <c r="O16" s="113" t="str">
        <f t="shared" si="1"/>
        <v/>
      </c>
      <c r="P16" t="str">
        <f t="shared" si="3"/>
        <v/>
      </c>
      <c r="Q16" t="str">
        <f t="shared" si="4"/>
        <v/>
      </c>
      <c r="R16" s="185" t="s">
        <v>151</v>
      </c>
      <c r="U16" t="s">
        <v>183</v>
      </c>
      <c r="V16" t="s">
        <v>226</v>
      </c>
      <c r="W16" t="s">
        <v>227</v>
      </c>
      <c r="X16" t="s">
        <v>225</v>
      </c>
    </row>
    <row r="17" spans="1:24" ht="38.25" customHeight="1" x14ac:dyDescent="0.25">
      <c r="A17" s="176"/>
      <c r="B17" s="154"/>
      <c r="C17" s="152"/>
      <c r="D17" s="155"/>
      <c r="E17" s="155"/>
      <c r="F17" s="177"/>
      <c r="G17" s="177"/>
      <c r="H17" s="167"/>
      <c r="I17" s="157"/>
      <c r="J17" s="156"/>
      <c r="K17" s="168">
        <f t="shared" si="2"/>
        <v>0</v>
      </c>
      <c r="L17" s="178"/>
      <c r="M17" s="153"/>
      <c r="N17" s="66" t="str">
        <f t="shared" si="0"/>
        <v xml:space="preserve"> </v>
      </c>
      <c r="O17" s="113" t="str">
        <f t="shared" si="1"/>
        <v/>
      </c>
      <c r="P17" t="str">
        <f t="shared" si="3"/>
        <v/>
      </c>
      <c r="Q17" t="str">
        <f t="shared" si="4"/>
        <v/>
      </c>
      <c r="R17" s="185" t="s">
        <v>152</v>
      </c>
      <c r="U17" t="s">
        <v>183</v>
      </c>
      <c r="V17" t="s">
        <v>229</v>
      </c>
      <c r="W17" t="s">
        <v>230</v>
      </c>
      <c r="X17" t="s">
        <v>228</v>
      </c>
    </row>
    <row r="18" spans="1:24" ht="38.25" customHeight="1" x14ac:dyDescent="0.25">
      <c r="A18" s="176"/>
      <c r="B18" s="154"/>
      <c r="C18" s="152"/>
      <c r="D18" s="155"/>
      <c r="E18" s="155"/>
      <c r="F18" s="177"/>
      <c r="G18" s="177"/>
      <c r="H18" s="167"/>
      <c r="I18" s="157"/>
      <c r="J18" s="156"/>
      <c r="K18" s="168">
        <f t="shared" si="2"/>
        <v>0</v>
      </c>
      <c r="L18" s="178"/>
      <c r="M18" s="153"/>
      <c r="N18" s="66" t="str">
        <f t="shared" si="0"/>
        <v xml:space="preserve"> </v>
      </c>
      <c r="O18" s="113" t="str">
        <f t="shared" si="1"/>
        <v/>
      </c>
      <c r="P18" t="str">
        <f t="shared" si="3"/>
        <v/>
      </c>
      <c r="Q18" t="str">
        <f t="shared" si="4"/>
        <v/>
      </c>
      <c r="R18" s="185"/>
      <c r="U18" t="s">
        <v>178</v>
      </c>
      <c r="V18" t="s">
        <v>160</v>
      </c>
      <c r="W18" t="s">
        <v>232</v>
      </c>
      <c r="X18" t="s">
        <v>231</v>
      </c>
    </row>
    <row r="19" spans="1:24" ht="38.25" customHeight="1" x14ac:dyDescent="0.25">
      <c r="A19" s="176"/>
      <c r="B19" s="154"/>
      <c r="C19" s="152"/>
      <c r="D19" s="155"/>
      <c r="E19" s="155"/>
      <c r="F19" s="177"/>
      <c r="G19" s="177"/>
      <c r="H19" s="167"/>
      <c r="I19" s="157"/>
      <c r="J19" s="156"/>
      <c r="K19" s="168">
        <f t="shared" si="2"/>
        <v>0</v>
      </c>
      <c r="L19" s="178"/>
      <c r="M19" s="153"/>
      <c r="N19" s="66" t="str">
        <f t="shared" si="0"/>
        <v xml:space="preserve"> </v>
      </c>
      <c r="O19" s="113" t="str">
        <f t="shared" si="1"/>
        <v/>
      </c>
      <c r="P19" t="str">
        <f t="shared" si="3"/>
        <v/>
      </c>
      <c r="Q19" t="str">
        <f t="shared" si="4"/>
        <v/>
      </c>
      <c r="R19" s="185"/>
      <c r="U19" t="s">
        <v>166</v>
      </c>
      <c r="V19" t="s">
        <v>166</v>
      </c>
      <c r="W19" t="s">
        <v>234</v>
      </c>
      <c r="X19" t="s">
        <v>233</v>
      </c>
    </row>
    <row r="20" spans="1:24" ht="38.25" customHeight="1" x14ac:dyDescent="0.25">
      <c r="A20" s="176"/>
      <c r="B20" s="154"/>
      <c r="C20" s="152"/>
      <c r="D20" s="155"/>
      <c r="E20" s="155"/>
      <c r="F20" s="177"/>
      <c r="G20" s="177"/>
      <c r="H20" s="167"/>
      <c r="I20" s="157"/>
      <c r="J20" s="156"/>
      <c r="K20" s="168">
        <f t="shared" si="2"/>
        <v>0</v>
      </c>
      <c r="L20" s="178"/>
      <c r="M20" s="153"/>
      <c r="N20" s="66" t="str">
        <f t="shared" si="0"/>
        <v xml:space="preserve"> </v>
      </c>
      <c r="O20" s="113" t="str">
        <f t="shared" si="1"/>
        <v/>
      </c>
      <c r="P20" t="str">
        <f t="shared" si="3"/>
        <v/>
      </c>
      <c r="Q20" t="str">
        <f t="shared" si="4"/>
        <v/>
      </c>
      <c r="U20" t="s">
        <v>190</v>
      </c>
      <c r="V20" t="s">
        <v>163</v>
      </c>
      <c r="W20" t="s">
        <v>236</v>
      </c>
      <c r="X20" t="s">
        <v>235</v>
      </c>
    </row>
    <row r="21" spans="1:24" ht="38.25" customHeight="1" x14ac:dyDescent="0.25">
      <c r="A21" s="176"/>
      <c r="B21" s="154"/>
      <c r="C21" s="152"/>
      <c r="D21" s="155"/>
      <c r="E21" s="155"/>
      <c r="F21" s="177"/>
      <c r="G21" s="177"/>
      <c r="H21" s="167"/>
      <c r="I21" s="157"/>
      <c r="J21" s="156"/>
      <c r="K21" s="168">
        <f t="shared" si="2"/>
        <v>0</v>
      </c>
      <c r="L21" s="178"/>
      <c r="M21" s="153"/>
      <c r="N21" s="66" t="str">
        <f t="shared" si="0"/>
        <v xml:space="preserve"> </v>
      </c>
      <c r="O21" s="113" t="str">
        <f t="shared" si="1"/>
        <v/>
      </c>
      <c r="P21" t="str">
        <f t="shared" si="3"/>
        <v/>
      </c>
      <c r="Q21" t="str">
        <f t="shared" si="4"/>
        <v/>
      </c>
      <c r="U21" t="s">
        <v>191</v>
      </c>
      <c r="V21" t="s">
        <v>174</v>
      </c>
      <c r="W21" t="s">
        <v>238</v>
      </c>
      <c r="X21" t="s">
        <v>237</v>
      </c>
    </row>
    <row r="22" spans="1:24" ht="38.25" customHeight="1" x14ac:dyDescent="0.25">
      <c r="A22" s="176"/>
      <c r="B22" s="154"/>
      <c r="C22" s="152"/>
      <c r="D22" s="155"/>
      <c r="E22" s="155"/>
      <c r="F22" s="177"/>
      <c r="G22" s="177"/>
      <c r="H22" s="167"/>
      <c r="I22" s="157"/>
      <c r="J22" s="156"/>
      <c r="K22" s="168">
        <f t="shared" si="2"/>
        <v>0</v>
      </c>
      <c r="L22" s="178"/>
      <c r="M22" s="153"/>
      <c r="N22" s="66" t="str">
        <f t="shared" si="0"/>
        <v xml:space="preserve"> </v>
      </c>
      <c r="O22" s="113" t="str">
        <f t="shared" si="1"/>
        <v/>
      </c>
      <c r="P22" t="str">
        <f t="shared" si="3"/>
        <v/>
      </c>
      <c r="Q22" t="str">
        <f t="shared" si="4"/>
        <v/>
      </c>
      <c r="U22" t="s">
        <v>192</v>
      </c>
      <c r="V22" t="s">
        <v>161</v>
      </c>
      <c r="W22" t="s">
        <v>240</v>
      </c>
      <c r="X22" t="s">
        <v>239</v>
      </c>
    </row>
    <row r="23" spans="1:24" ht="38.25" customHeight="1" x14ac:dyDescent="0.25">
      <c r="A23" s="176"/>
      <c r="B23" s="154"/>
      <c r="C23" s="152"/>
      <c r="D23" s="155"/>
      <c r="E23" s="155"/>
      <c r="F23" s="177"/>
      <c r="G23" s="177"/>
      <c r="H23" s="167"/>
      <c r="I23" s="157"/>
      <c r="J23" s="156"/>
      <c r="K23" s="168">
        <f t="shared" si="2"/>
        <v>0</v>
      </c>
      <c r="L23" s="178"/>
      <c r="M23" s="153"/>
      <c r="N23" s="66" t="str">
        <f t="shared" si="0"/>
        <v xml:space="preserve"> </v>
      </c>
      <c r="O23" s="113" t="str">
        <f t="shared" si="1"/>
        <v/>
      </c>
      <c r="P23" t="str">
        <f t="shared" si="3"/>
        <v/>
      </c>
      <c r="Q23" t="str">
        <f t="shared" si="4"/>
        <v/>
      </c>
      <c r="U23" t="s">
        <v>192</v>
      </c>
      <c r="V23" t="s">
        <v>242</v>
      </c>
      <c r="W23" t="s">
        <v>243</v>
      </c>
      <c r="X23" t="s">
        <v>241</v>
      </c>
    </row>
    <row r="24" spans="1:24" ht="38.25" customHeight="1" x14ac:dyDescent="0.25">
      <c r="A24" s="176"/>
      <c r="B24" s="154"/>
      <c r="C24" s="152"/>
      <c r="D24" s="155"/>
      <c r="E24" s="155"/>
      <c r="F24" s="177"/>
      <c r="G24" s="177"/>
      <c r="H24" s="167"/>
      <c r="I24" s="157"/>
      <c r="J24" s="156"/>
      <c r="K24" s="168">
        <f t="shared" si="2"/>
        <v>0</v>
      </c>
      <c r="L24" s="178"/>
      <c r="M24" s="153"/>
      <c r="N24" s="66" t="str">
        <f t="shared" si="0"/>
        <v xml:space="preserve"> </v>
      </c>
      <c r="O24" s="113" t="str">
        <f t="shared" si="1"/>
        <v/>
      </c>
      <c r="P24" t="str">
        <f t="shared" si="3"/>
        <v/>
      </c>
      <c r="Q24" t="str">
        <f t="shared" si="4"/>
        <v/>
      </c>
      <c r="U24" t="s">
        <v>192</v>
      </c>
      <c r="V24" t="s">
        <v>245</v>
      </c>
      <c r="W24" t="s">
        <v>246</v>
      </c>
      <c r="X24" t="s">
        <v>244</v>
      </c>
    </row>
    <row r="25" spans="1:24" ht="38.25" customHeight="1" x14ac:dyDescent="0.25">
      <c r="A25" s="176"/>
      <c r="B25" s="154"/>
      <c r="C25" s="152"/>
      <c r="D25" s="155"/>
      <c r="E25" s="155"/>
      <c r="F25" s="177"/>
      <c r="G25" s="177"/>
      <c r="H25" s="167"/>
      <c r="I25" s="157"/>
      <c r="J25" s="156"/>
      <c r="K25" s="168">
        <f t="shared" si="2"/>
        <v>0</v>
      </c>
      <c r="L25" s="178"/>
      <c r="M25" s="153"/>
      <c r="N25" s="66" t="str">
        <f t="shared" si="0"/>
        <v xml:space="preserve"> </v>
      </c>
      <c r="O25" s="113" t="str">
        <f t="shared" si="1"/>
        <v/>
      </c>
      <c r="P25" t="str">
        <f t="shared" si="3"/>
        <v/>
      </c>
      <c r="Q25" t="str">
        <f t="shared" si="4"/>
        <v/>
      </c>
      <c r="U25" t="s">
        <v>192</v>
      </c>
      <c r="V25" t="s">
        <v>248</v>
      </c>
      <c r="W25" t="s">
        <v>249</v>
      </c>
      <c r="X25" t="s">
        <v>247</v>
      </c>
    </row>
    <row r="26" spans="1:24" ht="38.25" customHeight="1" x14ac:dyDescent="0.25">
      <c r="A26" s="176"/>
      <c r="B26" s="154"/>
      <c r="C26" s="152"/>
      <c r="D26" s="155"/>
      <c r="E26" s="155"/>
      <c r="F26" s="177"/>
      <c r="G26" s="177"/>
      <c r="H26" s="167"/>
      <c r="I26" s="157"/>
      <c r="J26" s="156"/>
      <c r="K26" s="168">
        <f t="shared" si="2"/>
        <v>0</v>
      </c>
      <c r="L26" s="178"/>
      <c r="M26" s="153"/>
      <c r="N26" s="66" t="str">
        <f t="shared" si="0"/>
        <v xml:space="preserve"> </v>
      </c>
      <c r="O26" s="113" t="str">
        <f t="shared" si="1"/>
        <v/>
      </c>
      <c r="P26" t="str">
        <f t="shared" si="3"/>
        <v/>
      </c>
      <c r="Q26" t="str">
        <f t="shared" si="4"/>
        <v/>
      </c>
      <c r="U26" t="s">
        <v>181</v>
      </c>
      <c r="V26" t="s">
        <v>194</v>
      </c>
      <c r="W26" t="s">
        <v>251</v>
      </c>
      <c r="X26" t="s">
        <v>250</v>
      </c>
    </row>
    <row r="27" spans="1:24" ht="38.25" customHeight="1" x14ac:dyDescent="0.25">
      <c r="A27" s="176"/>
      <c r="B27" s="154"/>
      <c r="C27" s="152"/>
      <c r="D27" s="155"/>
      <c r="E27" s="155"/>
      <c r="F27" s="177"/>
      <c r="G27" s="177"/>
      <c r="H27" s="167"/>
      <c r="I27" s="157"/>
      <c r="J27" s="156"/>
      <c r="K27" s="168">
        <f t="shared" si="2"/>
        <v>0</v>
      </c>
      <c r="L27" s="178"/>
      <c r="M27" s="153"/>
      <c r="N27" s="66" t="str">
        <f t="shared" si="0"/>
        <v xml:space="preserve"> </v>
      </c>
      <c r="O27" s="113" t="str">
        <f t="shared" si="1"/>
        <v/>
      </c>
      <c r="P27" t="str">
        <f t="shared" si="3"/>
        <v/>
      </c>
      <c r="Q27" t="str">
        <f t="shared" si="4"/>
        <v/>
      </c>
      <c r="U27" t="s">
        <v>178</v>
      </c>
      <c r="V27" t="s">
        <v>162</v>
      </c>
      <c r="W27" t="s">
        <v>253</v>
      </c>
      <c r="X27" t="s">
        <v>252</v>
      </c>
    </row>
    <row r="28" spans="1:24" ht="38.25" customHeight="1" x14ac:dyDescent="0.25">
      <c r="A28" s="176"/>
      <c r="B28" s="154"/>
      <c r="C28" s="152"/>
      <c r="D28" s="155"/>
      <c r="E28" s="155"/>
      <c r="F28" s="177"/>
      <c r="G28" s="177"/>
      <c r="H28" s="167"/>
      <c r="I28" s="157"/>
      <c r="J28" s="156"/>
      <c r="K28" s="168">
        <f t="shared" si="2"/>
        <v>0</v>
      </c>
      <c r="L28" s="178"/>
      <c r="M28" s="153"/>
      <c r="N28" s="66" t="str">
        <f t="shared" si="0"/>
        <v xml:space="preserve"> </v>
      </c>
      <c r="O28" s="113" t="str">
        <f t="shared" si="1"/>
        <v/>
      </c>
      <c r="P28" t="str">
        <f t="shared" si="3"/>
        <v/>
      </c>
      <c r="Q28" t="str">
        <f t="shared" si="4"/>
        <v/>
      </c>
      <c r="U28" t="s">
        <v>178</v>
      </c>
      <c r="V28" t="s">
        <v>193</v>
      </c>
      <c r="W28" t="s">
        <v>255</v>
      </c>
      <c r="X28" t="s">
        <v>254</v>
      </c>
    </row>
    <row r="29" spans="1:24" ht="38.25" customHeight="1" x14ac:dyDescent="0.25">
      <c r="A29" s="176"/>
      <c r="B29" s="154"/>
      <c r="C29" s="152"/>
      <c r="D29" s="155"/>
      <c r="E29" s="155"/>
      <c r="F29" s="177"/>
      <c r="G29" s="177"/>
      <c r="H29" s="167"/>
      <c r="I29" s="157"/>
      <c r="J29" s="156"/>
      <c r="K29" s="168">
        <f t="shared" si="2"/>
        <v>0</v>
      </c>
      <c r="L29" s="178"/>
      <c r="M29" s="153"/>
      <c r="N29" s="66" t="str">
        <f t="shared" si="0"/>
        <v xml:space="preserve"> </v>
      </c>
      <c r="O29" s="113" t="str">
        <f t="shared" si="1"/>
        <v/>
      </c>
      <c r="P29" t="str">
        <f t="shared" si="3"/>
        <v/>
      </c>
      <c r="Q29" t="str">
        <f t="shared" si="4"/>
        <v/>
      </c>
      <c r="U29" t="s">
        <v>192</v>
      </c>
      <c r="V29" t="s">
        <v>175</v>
      </c>
      <c r="W29" t="s">
        <v>257</v>
      </c>
      <c r="X29" t="s">
        <v>256</v>
      </c>
    </row>
    <row r="30" spans="1:24" ht="38.25" customHeight="1" x14ac:dyDescent="0.25">
      <c r="A30" s="176"/>
      <c r="B30" s="154"/>
      <c r="C30" s="152"/>
      <c r="D30" s="155"/>
      <c r="E30" s="155"/>
      <c r="F30" s="177"/>
      <c r="G30" s="177"/>
      <c r="H30" s="167"/>
      <c r="I30" s="157"/>
      <c r="J30" s="156"/>
      <c r="K30" s="168">
        <f t="shared" si="2"/>
        <v>0</v>
      </c>
      <c r="L30" s="178"/>
      <c r="M30" s="153"/>
      <c r="N30" s="66" t="str">
        <f t="shared" si="0"/>
        <v xml:space="preserve"> </v>
      </c>
      <c r="O30" s="113" t="str">
        <f t="shared" si="1"/>
        <v/>
      </c>
      <c r="P30" t="str">
        <f t="shared" si="3"/>
        <v/>
      </c>
      <c r="Q30" t="str">
        <f t="shared" si="4"/>
        <v/>
      </c>
      <c r="U30" t="s">
        <v>192</v>
      </c>
      <c r="V30" t="s">
        <v>259</v>
      </c>
      <c r="W30" t="s">
        <v>260</v>
      </c>
      <c r="X30" t="s">
        <v>258</v>
      </c>
    </row>
    <row r="31" spans="1:24" ht="38.25" customHeight="1" x14ac:dyDescent="0.25">
      <c r="A31" s="176"/>
      <c r="B31" s="154"/>
      <c r="C31" s="152"/>
      <c r="D31" s="155"/>
      <c r="E31" s="155"/>
      <c r="F31" s="177"/>
      <c r="G31" s="177"/>
      <c r="H31" s="167"/>
      <c r="I31" s="157"/>
      <c r="J31" s="156"/>
      <c r="K31" s="168">
        <f t="shared" si="2"/>
        <v>0</v>
      </c>
      <c r="L31" s="178"/>
      <c r="M31" s="153"/>
      <c r="N31" s="66" t="str">
        <f t="shared" si="0"/>
        <v xml:space="preserve"> </v>
      </c>
      <c r="O31" s="113" t="str">
        <f t="shared" si="1"/>
        <v/>
      </c>
      <c r="P31" t="str">
        <f t="shared" si="3"/>
        <v/>
      </c>
      <c r="Q31" t="str">
        <f t="shared" si="4"/>
        <v/>
      </c>
      <c r="U31" t="s">
        <v>183</v>
      </c>
      <c r="V31" t="s">
        <v>262</v>
      </c>
      <c r="W31" t="s">
        <v>263</v>
      </c>
      <c r="X31" t="s">
        <v>261</v>
      </c>
    </row>
    <row r="32" spans="1:24" ht="38.25" customHeight="1" x14ac:dyDescent="0.25">
      <c r="A32" s="176"/>
      <c r="B32" s="154"/>
      <c r="C32" s="152"/>
      <c r="D32" s="155"/>
      <c r="E32" s="155"/>
      <c r="F32" s="177"/>
      <c r="G32" s="177"/>
      <c r="H32" s="167"/>
      <c r="I32" s="157"/>
      <c r="J32" s="156"/>
      <c r="K32" s="168">
        <f t="shared" si="2"/>
        <v>0</v>
      </c>
      <c r="L32" s="178"/>
      <c r="M32" s="153"/>
      <c r="N32" s="66" t="str">
        <f t="shared" si="0"/>
        <v xml:space="preserve"> </v>
      </c>
      <c r="O32" s="113" t="str">
        <f t="shared" si="1"/>
        <v/>
      </c>
      <c r="P32" t="str">
        <f t="shared" si="3"/>
        <v/>
      </c>
      <c r="Q32" t="str">
        <f t="shared" si="4"/>
        <v/>
      </c>
      <c r="U32" t="s">
        <v>188</v>
      </c>
      <c r="V32" t="s">
        <v>265</v>
      </c>
      <c r="W32" t="s">
        <v>266</v>
      </c>
      <c r="X32" t="s">
        <v>264</v>
      </c>
    </row>
    <row r="33" spans="1:24" ht="38.25" customHeight="1" x14ac:dyDescent="0.25">
      <c r="A33" s="176"/>
      <c r="B33" s="154"/>
      <c r="C33" s="152"/>
      <c r="D33" s="155"/>
      <c r="E33" s="155"/>
      <c r="F33" s="177"/>
      <c r="G33" s="177"/>
      <c r="H33" s="167"/>
      <c r="I33" s="157"/>
      <c r="J33" s="156"/>
      <c r="K33" s="168">
        <f t="shared" si="2"/>
        <v>0</v>
      </c>
      <c r="L33" s="178"/>
      <c r="M33" s="153"/>
      <c r="N33" s="66" t="str">
        <f t="shared" si="0"/>
        <v xml:space="preserve"> </v>
      </c>
      <c r="O33" s="113" t="str">
        <f t="shared" si="1"/>
        <v/>
      </c>
      <c r="P33" t="str">
        <f t="shared" si="3"/>
        <v/>
      </c>
      <c r="Q33" t="str">
        <f t="shared" si="4"/>
        <v/>
      </c>
      <c r="U33" t="s">
        <v>183</v>
      </c>
      <c r="V33" t="s">
        <v>172</v>
      </c>
      <c r="W33" t="s">
        <v>268</v>
      </c>
      <c r="X33" t="s">
        <v>267</v>
      </c>
    </row>
    <row r="34" spans="1:24" ht="38.25" customHeight="1" x14ac:dyDescent="0.25">
      <c r="A34" s="176"/>
      <c r="B34" s="154"/>
      <c r="C34" s="152"/>
      <c r="D34" s="155"/>
      <c r="E34" s="155"/>
      <c r="F34" s="177"/>
      <c r="G34" s="177"/>
      <c r="H34" s="167"/>
      <c r="I34" s="157"/>
      <c r="J34" s="156"/>
      <c r="K34" s="168">
        <f t="shared" si="2"/>
        <v>0</v>
      </c>
      <c r="L34" s="178"/>
      <c r="M34" s="153"/>
      <c r="N34" s="66" t="str">
        <f t="shared" si="0"/>
        <v xml:space="preserve"> </v>
      </c>
      <c r="O34" s="113" t="str">
        <f t="shared" si="1"/>
        <v/>
      </c>
      <c r="P34" t="str">
        <f t="shared" si="3"/>
        <v/>
      </c>
      <c r="Q34" t="str">
        <f t="shared" si="4"/>
        <v/>
      </c>
      <c r="U34" t="s">
        <v>188</v>
      </c>
      <c r="V34" t="s">
        <v>189</v>
      </c>
      <c r="W34" t="s">
        <v>270</v>
      </c>
      <c r="X34" t="s">
        <v>269</v>
      </c>
    </row>
    <row r="35" spans="1:24" ht="38.25" customHeight="1" x14ac:dyDescent="0.25">
      <c r="A35" s="176"/>
      <c r="B35" s="154"/>
      <c r="C35" s="152"/>
      <c r="D35" s="155"/>
      <c r="E35" s="155"/>
      <c r="F35" s="177"/>
      <c r="G35" s="177"/>
      <c r="H35" s="167"/>
      <c r="I35" s="157"/>
      <c r="J35" s="156"/>
      <c r="K35" s="168">
        <f t="shared" si="2"/>
        <v>0</v>
      </c>
      <c r="L35" s="178"/>
      <c r="M35" s="153"/>
      <c r="N35" s="66" t="str">
        <f t="shared" si="0"/>
        <v xml:space="preserve"> </v>
      </c>
      <c r="O35" s="113" t="str">
        <f t="shared" si="1"/>
        <v/>
      </c>
      <c r="P35" t="str">
        <f t="shared" si="3"/>
        <v/>
      </c>
      <c r="Q35" t="str">
        <f t="shared" si="4"/>
        <v/>
      </c>
    </row>
    <row r="36" spans="1:24" ht="38.25" customHeight="1" x14ac:dyDescent="0.25">
      <c r="A36" s="176"/>
      <c r="B36" s="154"/>
      <c r="C36" s="152"/>
      <c r="D36" s="155"/>
      <c r="E36" s="155"/>
      <c r="F36" s="177"/>
      <c r="G36" s="177"/>
      <c r="H36" s="167"/>
      <c r="I36" s="157"/>
      <c r="J36" s="156"/>
      <c r="K36" s="168">
        <f t="shared" si="2"/>
        <v>0</v>
      </c>
      <c r="L36" s="178"/>
      <c r="M36" s="153"/>
      <c r="N36" s="66" t="str">
        <f t="shared" si="0"/>
        <v xml:space="preserve"> </v>
      </c>
      <c r="O36" s="113" t="str">
        <f t="shared" si="1"/>
        <v/>
      </c>
      <c r="P36" t="str">
        <f t="shared" si="3"/>
        <v/>
      </c>
      <c r="Q36" t="str">
        <f t="shared" si="4"/>
        <v/>
      </c>
    </row>
    <row r="37" spans="1:24" ht="38.25" customHeight="1" x14ac:dyDescent="0.25">
      <c r="A37" s="176"/>
      <c r="B37" s="154"/>
      <c r="C37" s="152"/>
      <c r="D37" s="155"/>
      <c r="E37" s="155"/>
      <c r="F37" s="177"/>
      <c r="G37" s="177"/>
      <c r="H37" s="167"/>
      <c r="I37" s="157"/>
      <c r="J37" s="156"/>
      <c r="K37" s="168">
        <f t="shared" si="2"/>
        <v>0</v>
      </c>
      <c r="L37" s="178"/>
      <c r="M37" s="153"/>
      <c r="N37" s="66" t="str">
        <f t="shared" si="0"/>
        <v xml:space="preserve"> </v>
      </c>
      <c r="O37" s="113" t="str">
        <f t="shared" si="1"/>
        <v/>
      </c>
      <c r="P37" t="str">
        <f t="shared" si="3"/>
        <v/>
      </c>
      <c r="Q37" t="str">
        <f t="shared" si="4"/>
        <v/>
      </c>
    </row>
    <row r="38" spans="1:24" ht="38.25" customHeight="1" x14ac:dyDescent="0.25">
      <c r="A38" s="176"/>
      <c r="B38" s="154"/>
      <c r="C38" s="152"/>
      <c r="D38" s="155"/>
      <c r="E38" s="155"/>
      <c r="F38" s="177"/>
      <c r="G38" s="177"/>
      <c r="H38" s="167"/>
      <c r="I38" s="157"/>
      <c r="J38" s="156"/>
      <c r="K38" s="168">
        <f t="shared" si="2"/>
        <v>0</v>
      </c>
      <c r="L38" s="178"/>
      <c r="M38" s="153"/>
      <c r="N38" s="66" t="str">
        <f t="shared" si="0"/>
        <v xml:space="preserve"> </v>
      </c>
      <c r="O38" s="113" t="str">
        <f t="shared" si="1"/>
        <v/>
      </c>
      <c r="P38" t="str">
        <f t="shared" si="3"/>
        <v/>
      </c>
      <c r="Q38" t="str">
        <f t="shared" si="4"/>
        <v/>
      </c>
    </row>
    <row r="39" spans="1:24" ht="38.25" customHeight="1" x14ac:dyDescent="0.25">
      <c r="A39" s="176"/>
      <c r="B39" s="154"/>
      <c r="C39" s="152"/>
      <c r="D39" s="155"/>
      <c r="E39" s="155"/>
      <c r="F39" s="177"/>
      <c r="G39" s="177"/>
      <c r="H39" s="167"/>
      <c r="I39" s="157"/>
      <c r="J39" s="156"/>
      <c r="K39" s="168">
        <f t="shared" si="2"/>
        <v>0</v>
      </c>
      <c r="L39" s="178"/>
      <c r="M39" s="153"/>
      <c r="N39" s="66" t="str">
        <f t="shared" si="0"/>
        <v xml:space="preserve"> </v>
      </c>
      <c r="O39" s="113" t="str">
        <f t="shared" si="1"/>
        <v/>
      </c>
      <c r="P39" t="str">
        <f t="shared" si="3"/>
        <v/>
      </c>
      <c r="Q39" t="str">
        <f t="shared" si="4"/>
        <v/>
      </c>
    </row>
    <row r="40" spans="1:24" ht="38.25" customHeight="1" x14ac:dyDescent="0.25">
      <c r="A40" s="176"/>
      <c r="B40" s="154"/>
      <c r="C40" s="152"/>
      <c r="D40" s="155"/>
      <c r="E40" s="155"/>
      <c r="F40" s="177"/>
      <c r="G40" s="177"/>
      <c r="H40" s="167"/>
      <c r="I40" s="157"/>
      <c r="J40" s="156"/>
      <c r="K40" s="168">
        <f t="shared" si="2"/>
        <v>0</v>
      </c>
      <c r="L40" s="178"/>
      <c r="M40" s="153"/>
      <c r="N40" s="66" t="str">
        <f t="shared" si="0"/>
        <v xml:space="preserve"> </v>
      </c>
      <c r="O40" s="113" t="str">
        <f t="shared" si="1"/>
        <v/>
      </c>
      <c r="P40" t="str">
        <f t="shared" si="3"/>
        <v/>
      </c>
      <c r="Q40" t="str">
        <f t="shared" si="4"/>
        <v/>
      </c>
    </row>
    <row r="41" spans="1:24" ht="38.25" customHeight="1" x14ac:dyDescent="0.25">
      <c r="A41" s="176"/>
      <c r="B41" s="154"/>
      <c r="C41" s="152"/>
      <c r="D41" s="155"/>
      <c r="E41" s="155"/>
      <c r="F41" s="177"/>
      <c r="G41" s="177"/>
      <c r="H41" s="167"/>
      <c r="I41" s="157"/>
      <c r="J41" s="156"/>
      <c r="K41" s="168">
        <f t="shared" si="2"/>
        <v>0</v>
      </c>
      <c r="L41" s="178"/>
      <c r="M41" s="153"/>
      <c r="N41" s="66" t="str">
        <f t="shared" si="0"/>
        <v xml:space="preserve"> </v>
      </c>
      <c r="O41" s="113" t="str">
        <f t="shared" si="1"/>
        <v/>
      </c>
      <c r="P41" t="str">
        <f t="shared" si="3"/>
        <v/>
      </c>
      <c r="Q41" t="str">
        <f t="shared" si="4"/>
        <v/>
      </c>
    </row>
    <row r="42" spans="1:24" ht="38.25" customHeight="1" x14ac:dyDescent="0.25">
      <c r="A42" s="176"/>
      <c r="B42" s="154"/>
      <c r="C42" s="152"/>
      <c r="D42" s="155"/>
      <c r="E42" s="155"/>
      <c r="F42" s="177"/>
      <c r="G42" s="177"/>
      <c r="H42" s="167"/>
      <c r="I42" s="157"/>
      <c r="J42" s="156"/>
      <c r="K42" s="168">
        <f t="shared" si="2"/>
        <v>0</v>
      </c>
      <c r="L42" s="178"/>
      <c r="M42" s="153"/>
      <c r="N42" s="66" t="str">
        <f t="shared" si="0"/>
        <v xml:space="preserve"> </v>
      </c>
      <c r="O42" s="113" t="str">
        <f t="shared" si="1"/>
        <v/>
      </c>
      <c r="P42" t="str">
        <f t="shared" si="3"/>
        <v/>
      </c>
      <c r="Q42" t="str">
        <f t="shared" si="4"/>
        <v/>
      </c>
    </row>
    <row r="43" spans="1:24" ht="38.25" customHeight="1" x14ac:dyDescent="0.25">
      <c r="A43" s="176"/>
      <c r="B43" s="154"/>
      <c r="C43" s="152"/>
      <c r="D43" s="155"/>
      <c r="E43" s="155"/>
      <c r="F43" s="177"/>
      <c r="G43" s="177"/>
      <c r="H43" s="167"/>
      <c r="I43" s="157"/>
      <c r="J43" s="156"/>
      <c r="K43" s="168">
        <f t="shared" si="2"/>
        <v>0</v>
      </c>
      <c r="L43" s="178"/>
      <c r="M43" s="153"/>
      <c r="N43" s="66" t="str">
        <f t="shared" si="0"/>
        <v xml:space="preserve"> </v>
      </c>
      <c r="O43" s="113" t="str">
        <f t="shared" si="1"/>
        <v/>
      </c>
      <c r="P43" t="str">
        <f t="shared" si="3"/>
        <v/>
      </c>
      <c r="Q43" t="str">
        <f t="shared" si="4"/>
        <v/>
      </c>
    </row>
    <row r="44" spans="1:24" ht="38.25" customHeight="1" x14ac:dyDescent="0.25">
      <c r="A44" s="176"/>
      <c r="B44" s="154"/>
      <c r="C44" s="152"/>
      <c r="D44" s="155"/>
      <c r="E44" s="155"/>
      <c r="F44" s="177"/>
      <c r="G44" s="177"/>
      <c r="H44" s="167"/>
      <c r="I44" s="157"/>
      <c r="J44" s="156"/>
      <c r="K44" s="168">
        <f t="shared" si="2"/>
        <v>0</v>
      </c>
      <c r="L44" s="178"/>
      <c r="M44" s="153"/>
      <c r="N44" s="66" t="str">
        <f t="shared" si="0"/>
        <v xml:space="preserve"> </v>
      </c>
      <c r="O44" s="113" t="str">
        <f t="shared" si="1"/>
        <v/>
      </c>
      <c r="P44" t="str">
        <f t="shared" si="3"/>
        <v/>
      </c>
      <c r="Q44" t="str">
        <f t="shared" si="4"/>
        <v/>
      </c>
    </row>
    <row r="45" spans="1:24" ht="38.25" customHeight="1" x14ac:dyDescent="0.25">
      <c r="A45" s="176"/>
      <c r="B45" s="154"/>
      <c r="C45" s="152"/>
      <c r="D45" s="155"/>
      <c r="E45" s="155"/>
      <c r="F45" s="177"/>
      <c r="G45" s="177"/>
      <c r="H45" s="167"/>
      <c r="I45" s="157"/>
      <c r="J45" s="156"/>
      <c r="K45" s="168">
        <f t="shared" si="2"/>
        <v>0</v>
      </c>
      <c r="L45" s="178"/>
      <c r="M45" s="153"/>
      <c r="N45" s="66" t="str">
        <f t="shared" si="0"/>
        <v xml:space="preserve"> </v>
      </c>
      <c r="O45" s="113" t="str">
        <f t="shared" si="1"/>
        <v/>
      </c>
      <c r="P45" t="str">
        <f t="shared" si="3"/>
        <v/>
      </c>
      <c r="Q45" t="str">
        <f t="shared" si="4"/>
        <v/>
      </c>
    </row>
    <row r="46" spans="1:24" ht="38.25" customHeight="1" x14ac:dyDescent="0.25">
      <c r="A46" s="176"/>
      <c r="B46" s="154"/>
      <c r="C46" s="152"/>
      <c r="D46" s="155"/>
      <c r="E46" s="155"/>
      <c r="F46" s="177"/>
      <c r="G46" s="177"/>
      <c r="H46" s="167"/>
      <c r="I46" s="157"/>
      <c r="J46" s="156"/>
      <c r="K46" s="168">
        <f t="shared" si="2"/>
        <v>0</v>
      </c>
      <c r="L46" s="178"/>
      <c r="M46" s="153"/>
      <c r="N46" s="66" t="str">
        <f t="shared" si="0"/>
        <v xml:space="preserve"> </v>
      </c>
      <c r="O46" s="113" t="str">
        <f t="shared" si="1"/>
        <v/>
      </c>
      <c r="P46" t="str">
        <f t="shared" si="3"/>
        <v/>
      </c>
      <c r="Q46" t="str">
        <f t="shared" si="4"/>
        <v/>
      </c>
    </row>
    <row r="47" spans="1:24" ht="38.25" customHeight="1" x14ac:dyDescent="0.25">
      <c r="A47" s="176"/>
      <c r="B47" s="154"/>
      <c r="C47" s="152"/>
      <c r="D47" s="155"/>
      <c r="E47" s="155"/>
      <c r="F47" s="177"/>
      <c r="G47" s="177"/>
      <c r="H47" s="167"/>
      <c r="I47" s="157"/>
      <c r="J47" s="156"/>
      <c r="K47" s="168">
        <f t="shared" si="2"/>
        <v>0</v>
      </c>
      <c r="L47" s="178"/>
      <c r="M47" s="153"/>
      <c r="N47" s="66" t="str">
        <f t="shared" si="0"/>
        <v xml:space="preserve"> </v>
      </c>
      <c r="O47" s="113" t="str">
        <f t="shared" si="1"/>
        <v/>
      </c>
      <c r="P47" t="str">
        <f t="shared" si="3"/>
        <v/>
      </c>
      <c r="Q47" t="str">
        <f t="shared" si="4"/>
        <v/>
      </c>
    </row>
    <row r="48" spans="1:24" ht="38.25" customHeight="1" x14ac:dyDescent="0.25">
      <c r="A48" s="176"/>
      <c r="B48" s="154"/>
      <c r="C48" s="152"/>
      <c r="D48" s="155"/>
      <c r="E48" s="155"/>
      <c r="F48" s="177"/>
      <c r="G48" s="177"/>
      <c r="H48" s="167"/>
      <c r="I48" s="157"/>
      <c r="J48" s="156"/>
      <c r="K48" s="168">
        <f t="shared" si="2"/>
        <v>0</v>
      </c>
      <c r="L48" s="178"/>
      <c r="M48" s="153"/>
      <c r="N48" s="66" t="str">
        <f t="shared" si="0"/>
        <v xml:space="preserve"> </v>
      </c>
      <c r="O48" s="113" t="str">
        <f t="shared" si="1"/>
        <v/>
      </c>
      <c r="P48" t="str">
        <f t="shared" si="3"/>
        <v/>
      </c>
      <c r="Q48" t="str">
        <f t="shared" si="4"/>
        <v/>
      </c>
    </row>
    <row r="49" spans="1:17" ht="38.25" customHeight="1" x14ac:dyDescent="0.25">
      <c r="A49" s="176"/>
      <c r="B49" s="154"/>
      <c r="C49" s="152"/>
      <c r="D49" s="155"/>
      <c r="E49" s="155"/>
      <c r="F49" s="177"/>
      <c r="G49" s="177"/>
      <c r="H49" s="167"/>
      <c r="I49" s="157"/>
      <c r="J49" s="156"/>
      <c r="K49" s="168">
        <f t="shared" si="2"/>
        <v>0</v>
      </c>
      <c r="L49" s="178"/>
      <c r="M49" s="153"/>
      <c r="N49" s="66" t="str">
        <f t="shared" si="0"/>
        <v xml:space="preserve"> </v>
      </c>
      <c r="O49" s="113" t="str">
        <f t="shared" si="1"/>
        <v/>
      </c>
      <c r="P49" t="str">
        <f t="shared" si="3"/>
        <v/>
      </c>
      <c r="Q49" t="str">
        <f t="shared" si="4"/>
        <v/>
      </c>
    </row>
    <row r="50" spans="1:17" ht="38.25" customHeight="1" x14ac:dyDescent="0.25">
      <c r="A50" s="176"/>
      <c r="B50" s="154"/>
      <c r="C50" s="152"/>
      <c r="D50" s="155"/>
      <c r="E50" s="155"/>
      <c r="F50" s="177"/>
      <c r="G50" s="177"/>
      <c r="H50" s="167"/>
      <c r="I50" s="157"/>
      <c r="J50" s="156"/>
      <c r="K50" s="168">
        <f t="shared" si="2"/>
        <v>0</v>
      </c>
      <c r="L50" s="178"/>
      <c r="M50" s="153"/>
      <c r="N50" s="66" t="str">
        <f t="shared" si="0"/>
        <v xml:space="preserve"> </v>
      </c>
      <c r="O50" s="113" t="str">
        <f t="shared" si="1"/>
        <v/>
      </c>
      <c r="P50" t="str">
        <f t="shared" si="3"/>
        <v/>
      </c>
      <c r="Q50" t="str">
        <f t="shared" si="4"/>
        <v/>
      </c>
    </row>
    <row r="51" spans="1:17" ht="38.25" customHeight="1" x14ac:dyDescent="0.25">
      <c r="A51" s="176"/>
      <c r="B51" s="154"/>
      <c r="C51" s="152"/>
      <c r="D51" s="155"/>
      <c r="E51" s="155"/>
      <c r="F51" s="177"/>
      <c r="G51" s="177"/>
      <c r="H51" s="167"/>
      <c r="I51" s="157"/>
      <c r="J51" s="156"/>
      <c r="K51" s="168">
        <f t="shared" si="2"/>
        <v>0</v>
      </c>
      <c r="L51" s="178"/>
      <c r="M51" s="153"/>
      <c r="N51" s="66" t="str">
        <f t="shared" si="0"/>
        <v xml:space="preserve"> </v>
      </c>
      <c r="O51" s="113" t="str">
        <f t="shared" si="1"/>
        <v/>
      </c>
      <c r="P51" t="str">
        <f t="shared" si="3"/>
        <v/>
      </c>
      <c r="Q51" t="str">
        <f t="shared" si="4"/>
        <v/>
      </c>
    </row>
    <row r="52" spans="1:17" ht="38.25" customHeight="1" x14ac:dyDescent="0.25">
      <c r="A52" s="176"/>
      <c r="B52" s="154"/>
      <c r="C52" s="152"/>
      <c r="D52" s="155"/>
      <c r="E52" s="155"/>
      <c r="F52" s="177"/>
      <c r="G52" s="177"/>
      <c r="H52" s="167"/>
      <c r="I52" s="157"/>
      <c r="J52" s="156"/>
      <c r="K52" s="168">
        <f t="shared" si="2"/>
        <v>0</v>
      </c>
      <c r="L52" s="178"/>
      <c r="M52" s="153"/>
      <c r="N52" s="66" t="str">
        <f t="shared" si="0"/>
        <v xml:space="preserve"> </v>
      </c>
      <c r="O52" s="113" t="str">
        <f t="shared" si="1"/>
        <v/>
      </c>
      <c r="P52" t="str">
        <f t="shared" si="3"/>
        <v/>
      </c>
      <c r="Q52" t="str">
        <f t="shared" si="4"/>
        <v/>
      </c>
    </row>
    <row r="53" spans="1:17" ht="38.25" customHeight="1" x14ac:dyDescent="0.25">
      <c r="A53" s="176"/>
      <c r="B53" s="154"/>
      <c r="C53" s="152"/>
      <c r="D53" s="155"/>
      <c r="E53" s="155"/>
      <c r="F53" s="177"/>
      <c r="G53" s="177"/>
      <c r="H53" s="167"/>
      <c r="I53" s="157"/>
      <c r="J53" s="156"/>
      <c r="K53" s="168">
        <f t="shared" si="2"/>
        <v>0</v>
      </c>
      <c r="L53" s="178"/>
      <c r="M53" s="153"/>
      <c r="N53" s="66" t="str">
        <f t="shared" si="0"/>
        <v xml:space="preserve"> </v>
      </c>
      <c r="O53" s="113" t="str">
        <f t="shared" si="1"/>
        <v/>
      </c>
      <c r="P53" t="str">
        <f t="shared" si="3"/>
        <v/>
      </c>
      <c r="Q53" t="str">
        <f t="shared" si="4"/>
        <v/>
      </c>
    </row>
    <row r="54" spans="1:17" ht="38.25" customHeight="1" x14ac:dyDescent="0.25">
      <c r="A54" s="176"/>
      <c r="B54" s="154"/>
      <c r="C54" s="152"/>
      <c r="D54" s="155"/>
      <c r="E54" s="155"/>
      <c r="F54" s="177"/>
      <c r="G54" s="177"/>
      <c r="H54" s="167"/>
      <c r="I54" s="157"/>
      <c r="J54" s="156"/>
      <c r="K54" s="168">
        <f t="shared" si="2"/>
        <v>0</v>
      </c>
      <c r="L54" s="178"/>
      <c r="M54" s="153"/>
      <c r="N54" s="66" t="str">
        <f t="shared" si="0"/>
        <v xml:space="preserve"> </v>
      </c>
      <c r="O54" s="113" t="str">
        <f t="shared" si="1"/>
        <v/>
      </c>
      <c r="P54" t="str">
        <f t="shared" si="3"/>
        <v/>
      </c>
      <c r="Q54" t="str">
        <f t="shared" si="4"/>
        <v/>
      </c>
    </row>
    <row r="55" spans="1:17" ht="38.25" customHeight="1" x14ac:dyDescent="0.25">
      <c r="A55" s="176"/>
      <c r="B55" s="154"/>
      <c r="C55" s="152"/>
      <c r="D55" s="155"/>
      <c r="E55" s="155"/>
      <c r="F55" s="177"/>
      <c r="G55" s="177"/>
      <c r="H55" s="167"/>
      <c r="I55" s="157"/>
      <c r="J55" s="156"/>
      <c r="K55" s="168">
        <f t="shared" si="2"/>
        <v>0</v>
      </c>
      <c r="L55" s="178"/>
      <c r="M55" s="153"/>
      <c r="N55" s="66" t="str">
        <f t="shared" si="0"/>
        <v xml:space="preserve"> </v>
      </c>
      <c r="O55" s="113" t="str">
        <f t="shared" si="1"/>
        <v/>
      </c>
      <c r="P55" t="str">
        <f t="shared" si="3"/>
        <v/>
      </c>
      <c r="Q55" t="str">
        <f t="shared" si="4"/>
        <v/>
      </c>
    </row>
    <row r="56" spans="1:17" ht="38.25" customHeight="1" x14ac:dyDescent="0.25">
      <c r="A56" s="176"/>
      <c r="B56" s="154"/>
      <c r="C56" s="152"/>
      <c r="D56" s="155"/>
      <c r="E56" s="155"/>
      <c r="F56" s="177"/>
      <c r="G56" s="177"/>
      <c r="H56" s="167"/>
      <c r="I56" s="157"/>
      <c r="J56" s="156"/>
      <c r="K56" s="168">
        <f t="shared" si="2"/>
        <v>0</v>
      </c>
      <c r="L56" s="178"/>
      <c r="M56" s="153"/>
      <c r="N56" s="66" t="str">
        <f t="shared" si="0"/>
        <v xml:space="preserve"> </v>
      </c>
      <c r="O56" s="113" t="str">
        <f t="shared" si="1"/>
        <v/>
      </c>
      <c r="P56" t="str">
        <f t="shared" si="3"/>
        <v/>
      </c>
      <c r="Q56" t="str">
        <f t="shared" si="4"/>
        <v/>
      </c>
    </row>
    <row r="57" spans="1:17" ht="38.25" customHeight="1" x14ac:dyDescent="0.25">
      <c r="A57" s="176"/>
      <c r="B57" s="154"/>
      <c r="C57" s="152"/>
      <c r="D57" s="155"/>
      <c r="E57" s="155"/>
      <c r="F57" s="177"/>
      <c r="G57" s="177"/>
      <c r="H57" s="167"/>
      <c r="I57" s="157"/>
      <c r="J57" s="156"/>
      <c r="K57" s="168">
        <f t="shared" si="2"/>
        <v>0</v>
      </c>
      <c r="L57" s="178"/>
      <c r="M57" s="153"/>
      <c r="N57" s="66" t="str">
        <f t="shared" si="0"/>
        <v xml:space="preserve"> </v>
      </c>
      <c r="O57" s="113" t="str">
        <f t="shared" si="1"/>
        <v/>
      </c>
      <c r="P57" t="str">
        <f t="shared" si="3"/>
        <v/>
      </c>
      <c r="Q57" t="str">
        <f t="shared" si="4"/>
        <v/>
      </c>
    </row>
    <row r="58" spans="1:17" ht="38.25" customHeight="1" x14ac:dyDescent="0.25">
      <c r="A58" s="176"/>
      <c r="B58" s="154"/>
      <c r="C58" s="152"/>
      <c r="D58" s="155"/>
      <c r="E58" s="155"/>
      <c r="F58" s="177"/>
      <c r="G58" s="177"/>
      <c r="H58" s="167"/>
      <c r="I58" s="157"/>
      <c r="J58" s="156"/>
      <c r="K58" s="168">
        <f t="shared" si="2"/>
        <v>0</v>
      </c>
      <c r="L58" s="178"/>
      <c r="M58" s="153"/>
      <c r="N58" s="66" t="str">
        <f t="shared" si="0"/>
        <v xml:space="preserve"> </v>
      </c>
      <c r="O58" s="113" t="str">
        <f t="shared" si="1"/>
        <v/>
      </c>
      <c r="P58" t="str">
        <f t="shared" si="3"/>
        <v/>
      </c>
      <c r="Q58" t="str">
        <f t="shared" si="4"/>
        <v/>
      </c>
    </row>
    <row r="59" spans="1:17" ht="38.25" customHeight="1" x14ac:dyDescent="0.25">
      <c r="A59" s="176"/>
      <c r="B59" s="154"/>
      <c r="C59" s="152"/>
      <c r="D59" s="155"/>
      <c r="E59" s="155"/>
      <c r="F59" s="177"/>
      <c r="G59" s="177"/>
      <c r="H59" s="167"/>
      <c r="I59" s="157"/>
      <c r="J59" s="156"/>
      <c r="K59" s="168">
        <f t="shared" si="2"/>
        <v>0</v>
      </c>
      <c r="L59" s="178"/>
      <c r="M59" s="153"/>
      <c r="N59" s="66" t="str">
        <f t="shared" si="0"/>
        <v xml:space="preserve"> </v>
      </c>
      <c r="O59" s="113" t="str">
        <f t="shared" si="1"/>
        <v/>
      </c>
      <c r="P59" t="str">
        <f t="shared" si="3"/>
        <v/>
      </c>
      <c r="Q59" t="str">
        <f t="shared" si="4"/>
        <v/>
      </c>
    </row>
    <row r="60" spans="1:17" ht="38.25" customHeight="1" x14ac:dyDescent="0.25">
      <c r="A60" s="176"/>
      <c r="B60" s="154"/>
      <c r="C60" s="152"/>
      <c r="D60" s="155"/>
      <c r="E60" s="155"/>
      <c r="F60" s="177"/>
      <c r="G60" s="177"/>
      <c r="H60" s="167"/>
      <c r="I60" s="157"/>
      <c r="J60" s="156"/>
      <c r="K60" s="168">
        <f t="shared" si="2"/>
        <v>0</v>
      </c>
      <c r="L60" s="178"/>
      <c r="M60" s="153"/>
      <c r="N60" s="66" t="str">
        <f t="shared" si="0"/>
        <v xml:space="preserve"> </v>
      </c>
      <c r="O60" s="113" t="str">
        <f t="shared" si="1"/>
        <v/>
      </c>
      <c r="P60" t="str">
        <f t="shared" si="3"/>
        <v/>
      </c>
      <c r="Q60" t="str">
        <f t="shared" si="4"/>
        <v/>
      </c>
    </row>
    <row r="61" spans="1:17" ht="38.25" customHeight="1" x14ac:dyDescent="0.25">
      <c r="A61" s="176"/>
      <c r="B61" s="154"/>
      <c r="C61" s="152"/>
      <c r="D61" s="155"/>
      <c r="E61" s="155"/>
      <c r="F61" s="177"/>
      <c r="G61" s="177"/>
      <c r="H61" s="167"/>
      <c r="I61" s="157"/>
      <c r="J61" s="156"/>
      <c r="K61" s="168">
        <f t="shared" si="2"/>
        <v>0</v>
      </c>
      <c r="L61" s="178"/>
      <c r="M61" s="153"/>
      <c r="N61" s="66" t="str">
        <f t="shared" si="0"/>
        <v xml:space="preserve"> </v>
      </c>
      <c r="O61" s="113" t="str">
        <f t="shared" si="1"/>
        <v/>
      </c>
      <c r="P61" t="str">
        <f t="shared" si="3"/>
        <v/>
      </c>
      <c r="Q61" t="str">
        <f t="shared" si="4"/>
        <v/>
      </c>
    </row>
    <row r="62" spans="1:17" ht="38.25" customHeight="1" x14ac:dyDescent="0.25">
      <c r="A62" s="176"/>
      <c r="B62" s="154"/>
      <c r="C62" s="152"/>
      <c r="D62" s="155"/>
      <c r="E62" s="155"/>
      <c r="F62" s="177"/>
      <c r="G62" s="177"/>
      <c r="H62" s="167"/>
      <c r="I62" s="157"/>
      <c r="J62" s="156"/>
      <c r="K62" s="168">
        <f t="shared" si="2"/>
        <v>0</v>
      </c>
      <c r="L62" s="178"/>
      <c r="M62" s="153"/>
      <c r="N62" s="66" t="str">
        <f t="shared" si="0"/>
        <v xml:space="preserve"> </v>
      </c>
      <c r="O62" s="113" t="str">
        <f t="shared" si="1"/>
        <v/>
      </c>
      <c r="P62" t="str">
        <f t="shared" si="3"/>
        <v/>
      </c>
      <c r="Q62" t="str">
        <f t="shared" si="4"/>
        <v/>
      </c>
    </row>
    <row r="63" spans="1:17" ht="38.25" customHeight="1" x14ac:dyDescent="0.25">
      <c r="A63" s="176"/>
      <c r="B63" s="154"/>
      <c r="C63" s="152"/>
      <c r="D63" s="155"/>
      <c r="E63" s="155"/>
      <c r="F63" s="177"/>
      <c r="G63" s="177"/>
      <c r="H63" s="167"/>
      <c r="I63" s="157"/>
      <c r="J63" s="156"/>
      <c r="K63" s="168">
        <f t="shared" si="2"/>
        <v>0</v>
      </c>
      <c r="L63" s="178"/>
      <c r="M63" s="153"/>
      <c r="N63" s="66" t="str">
        <f t="shared" si="0"/>
        <v xml:space="preserve"> </v>
      </c>
      <c r="O63" s="113" t="str">
        <f t="shared" si="1"/>
        <v/>
      </c>
      <c r="P63" t="str">
        <f t="shared" si="3"/>
        <v/>
      </c>
      <c r="Q63" t="str">
        <f t="shared" si="4"/>
        <v/>
      </c>
    </row>
    <row r="64" spans="1:17" ht="38.25" customHeight="1" x14ac:dyDescent="0.25">
      <c r="A64" s="176"/>
      <c r="B64" s="154"/>
      <c r="C64" s="152"/>
      <c r="D64" s="155"/>
      <c r="E64" s="155"/>
      <c r="F64" s="177"/>
      <c r="G64" s="177"/>
      <c r="H64" s="167"/>
      <c r="I64" s="157"/>
      <c r="J64" s="156"/>
      <c r="K64" s="168">
        <f t="shared" si="2"/>
        <v>0</v>
      </c>
      <c r="L64" s="178"/>
      <c r="M64" s="153"/>
      <c r="N64" s="66" t="str">
        <f t="shared" si="0"/>
        <v xml:space="preserve"> </v>
      </c>
      <c r="O64" s="113" t="str">
        <f t="shared" si="1"/>
        <v/>
      </c>
      <c r="P64" t="str">
        <f t="shared" si="3"/>
        <v/>
      </c>
      <c r="Q64" t="str">
        <f t="shared" si="4"/>
        <v/>
      </c>
    </row>
    <row r="65" spans="1:17" ht="38.25" customHeight="1" x14ac:dyDescent="0.25">
      <c r="A65" s="176"/>
      <c r="B65" s="154"/>
      <c r="C65" s="152"/>
      <c r="D65" s="155"/>
      <c r="E65" s="155"/>
      <c r="F65" s="177"/>
      <c r="G65" s="177"/>
      <c r="H65" s="167"/>
      <c r="I65" s="157"/>
      <c r="J65" s="156"/>
      <c r="K65" s="168">
        <f t="shared" si="2"/>
        <v>0</v>
      </c>
      <c r="L65" s="178"/>
      <c r="M65" s="153"/>
      <c r="N65" s="66" t="str">
        <f t="shared" si="0"/>
        <v xml:space="preserve"> </v>
      </c>
      <c r="O65" s="113" t="str">
        <f t="shared" si="1"/>
        <v/>
      </c>
      <c r="P65" t="str">
        <f t="shared" si="3"/>
        <v/>
      </c>
      <c r="Q65" t="str">
        <f t="shared" si="4"/>
        <v/>
      </c>
    </row>
    <row r="66" spans="1:17" ht="38.25" customHeight="1" x14ac:dyDescent="0.25">
      <c r="A66" s="176"/>
      <c r="B66" s="154"/>
      <c r="C66" s="152"/>
      <c r="D66" s="155"/>
      <c r="E66" s="155"/>
      <c r="F66" s="177"/>
      <c r="G66" s="177"/>
      <c r="H66" s="167"/>
      <c r="I66" s="157"/>
      <c r="J66" s="156"/>
      <c r="K66" s="168">
        <f t="shared" si="2"/>
        <v>0</v>
      </c>
      <c r="L66" s="178"/>
      <c r="M66" s="153"/>
      <c r="N66" s="66" t="str">
        <f t="shared" si="0"/>
        <v xml:space="preserve"> </v>
      </c>
      <c r="O66" s="113" t="str">
        <f t="shared" si="1"/>
        <v/>
      </c>
      <c r="P66" t="str">
        <f t="shared" si="3"/>
        <v/>
      </c>
      <c r="Q66" t="str">
        <f t="shared" si="4"/>
        <v/>
      </c>
    </row>
    <row r="67" spans="1:17" ht="38.25" customHeight="1" x14ac:dyDescent="0.25">
      <c r="A67" s="176"/>
      <c r="B67" s="154"/>
      <c r="C67" s="152"/>
      <c r="D67" s="155"/>
      <c r="E67" s="155"/>
      <c r="F67" s="177"/>
      <c r="G67" s="177"/>
      <c r="H67" s="167"/>
      <c r="I67" s="157"/>
      <c r="J67" s="156"/>
      <c r="K67" s="168">
        <f t="shared" si="2"/>
        <v>0</v>
      </c>
      <c r="L67" s="178"/>
      <c r="M67" s="153"/>
      <c r="N67" s="66" t="str">
        <f t="shared" si="0"/>
        <v xml:space="preserve"> </v>
      </c>
      <c r="O67" s="113" t="str">
        <f t="shared" si="1"/>
        <v/>
      </c>
      <c r="P67" t="str">
        <f t="shared" si="3"/>
        <v/>
      </c>
      <c r="Q67" t="str">
        <f t="shared" si="4"/>
        <v/>
      </c>
    </row>
    <row r="68" spans="1:17" ht="38.25" customHeight="1" x14ac:dyDescent="0.25">
      <c r="A68" s="176"/>
      <c r="B68" s="154"/>
      <c r="C68" s="152"/>
      <c r="D68" s="155"/>
      <c r="E68" s="155"/>
      <c r="F68" s="177"/>
      <c r="G68" s="177"/>
      <c r="H68" s="167"/>
      <c r="I68" s="157"/>
      <c r="J68" s="156"/>
      <c r="K68" s="168">
        <f t="shared" si="2"/>
        <v>0</v>
      </c>
      <c r="L68" s="178"/>
      <c r="M68" s="153"/>
      <c r="N68" s="66" t="str">
        <f t="shared" si="0"/>
        <v xml:space="preserve"> </v>
      </c>
      <c r="O68" s="113" t="str">
        <f t="shared" si="1"/>
        <v/>
      </c>
      <c r="P68" t="str">
        <f t="shared" si="3"/>
        <v/>
      </c>
      <c r="Q68" t="str">
        <f t="shared" si="4"/>
        <v/>
      </c>
    </row>
    <row r="69" spans="1:17" ht="38.25" customHeight="1" x14ac:dyDescent="0.25">
      <c r="A69" s="176"/>
      <c r="B69" s="154"/>
      <c r="C69" s="152"/>
      <c r="D69" s="155"/>
      <c r="E69" s="155"/>
      <c r="F69" s="177"/>
      <c r="G69" s="177"/>
      <c r="H69" s="167"/>
      <c r="I69" s="157"/>
      <c r="J69" s="156"/>
      <c r="K69" s="168">
        <f t="shared" si="2"/>
        <v>0</v>
      </c>
      <c r="L69" s="178"/>
      <c r="M69" s="153"/>
      <c r="N69" s="66" t="str">
        <f t="shared" si="0"/>
        <v xml:space="preserve"> </v>
      </c>
      <c r="O69" s="113" t="str">
        <f t="shared" si="1"/>
        <v/>
      </c>
      <c r="P69" t="str">
        <f t="shared" si="3"/>
        <v/>
      </c>
      <c r="Q69" t="str">
        <f t="shared" si="4"/>
        <v/>
      </c>
    </row>
    <row r="70" spans="1:17" ht="38.25" customHeight="1" x14ac:dyDescent="0.25">
      <c r="A70" s="176"/>
      <c r="B70" s="154"/>
      <c r="C70" s="152"/>
      <c r="D70" s="155"/>
      <c r="E70" s="155"/>
      <c r="F70" s="177"/>
      <c r="G70" s="177"/>
      <c r="H70" s="167"/>
      <c r="I70" s="157"/>
      <c r="J70" s="156"/>
      <c r="K70" s="168">
        <f t="shared" si="2"/>
        <v>0</v>
      </c>
      <c r="L70" s="178"/>
      <c r="M70" s="153"/>
      <c r="N70" s="66" t="str">
        <f t="shared" si="0"/>
        <v xml:space="preserve"> </v>
      </c>
      <c r="O70" s="113" t="str">
        <f t="shared" si="1"/>
        <v/>
      </c>
      <c r="P70" t="str">
        <f t="shared" si="3"/>
        <v/>
      </c>
      <c r="Q70" t="str">
        <f t="shared" si="4"/>
        <v/>
      </c>
    </row>
    <row r="71" spans="1:17" ht="38.25" customHeight="1" x14ac:dyDescent="0.25">
      <c r="A71" s="176"/>
      <c r="B71" s="154"/>
      <c r="C71" s="152"/>
      <c r="D71" s="155"/>
      <c r="E71" s="155"/>
      <c r="F71" s="177"/>
      <c r="G71" s="177"/>
      <c r="H71" s="167"/>
      <c r="I71" s="157"/>
      <c r="J71" s="156"/>
      <c r="K71" s="168">
        <f t="shared" si="2"/>
        <v>0</v>
      </c>
      <c r="L71" s="178"/>
      <c r="M71" s="153"/>
      <c r="N71" s="66" t="str">
        <f t="shared" si="0"/>
        <v xml:space="preserve"> </v>
      </c>
      <c r="O71" s="113" t="str">
        <f t="shared" si="1"/>
        <v/>
      </c>
      <c r="P71" t="str">
        <f t="shared" si="3"/>
        <v/>
      </c>
      <c r="Q71" t="str">
        <f t="shared" si="4"/>
        <v/>
      </c>
    </row>
    <row r="72" spans="1:17" ht="38.25" customHeight="1" x14ac:dyDescent="0.25">
      <c r="A72" s="176"/>
      <c r="B72" s="154"/>
      <c r="C72" s="152"/>
      <c r="D72" s="155"/>
      <c r="E72" s="155"/>
      <c r="F72" s="177"/>
      <c r="G72" s="177"/>
      <c r="H72" s="167"/>
      <c r="I72" s="157"/>
      <c r="J72" s="156"/>
      <c r="K72" s="168">
        <f t="shared" si="2"/>
        <v>0</v>
      </c>
      <c r="L72" s="178"/>
      <c r="M72" s="153"/>
      <c r="N72" s="66" t="str">
        <f t="shared" si="0"/>
        <v xml:space="preserve"> </v>
      </c>
      <c r="O72" s="113" t="str">
        <f t="shared" si="1"/>
        <v/>
      </c>
      <c r="P72" t="str">
        <f t="shared" si="3"/>
        <v/>
      </c>
      <c r="Q72" t="str">
        <f t="shared" si="4"/>
        <v/>
      </c>
    </row>
    <row r="73" spans="1:17" ht="38.25" customHeight="1" x14ac:dyDescent="0.25">
      <c r="A73" s="176"/>
      <c r="B73" s="154"/>
      <c r="C73" s="152"/>
      <c r="D73" s="155"/>
      <c r="E73" s="155"/>
      <c r="F73" s="177"/>
      <c r="G73" s="177"/>
      <c r="H73" s="167"/>
      <c r="I73" s="157"/>
      <c r="J73" s="156"/>
      <c r="K73" s="168">
        <f t="shared" si="2"/>
        <v>0</v>
      </c>
      <c r="L73" s="178"/>
      <c r="M73" s="153"/>
      <c r="N73" s="66" t="str">
        <f t="shared" si="0"/>
        <v xml:space="preserve"> </v>
      </c>
      <c r="O73" s="113" t="str">
        <f t="shared" si="1"/>
        <v/>
      </c>
      <c r="P73" t="str">
        <f t="shared" si="3"/>
        <v/>
      </c>
      <c r="Q73" t="str">
        <f t="shared" si="4"/>
        <v/>
      </c>
    </row>
    <row r="74" spans="1:17" ht="38.25" customHeight="1" x14ac:dyDescent="0.25">
      <c r="A74" s="176"/>
      <c r="B74" s="154"/>
      <c r="C74" s="152"/>
      <c r="D74" s="155"/>
      <c r="E74" s="155"/>
      <c r="F74" s="177"/>
      <c r="G74" s="177"/>
      <c r="H74" s="167"/>
      <c r="I74" s="157"/>
      <c r="J74" s="156"/>
      <c r="K74" s="168">
        <f t="shared" si="2"/>
        <v>0</v>
      </c>
      <c r="L74" s="178"/>
      <c r="M74" s="153"/>
      <c r="N74" s="66" t="str">
        <f t="shared" si="0"/>
        <v xml:space="preserve"> </v>
      </c>
      <c r="O74" s="113" t="str">
        <f t="shared" si="1"/>
        <v/>
      </c>
      <c r="P74" t="str">
        <f t="shared" si="3"/>
        <v/>
      </c>
      <c r="Q74" t="str">
        <f t="shared" si="4"/>
        <v/>
      </c>
    </row>
    <row r="75" spans="1:17" ht="38.25" customHeight="1" x14ac:dyDescent="0.25">
      <c r="A75" s="176"/>
      <c r="B75" s="154"/>
      <c r="C75" s="152"/>
      <c r="D75" s="155"/>
      <c r="E75" s="155"/>
      <c r="F75" s="177"/>
      <c r="G75" s="177"/>
      <c r="H75" s="167"/>
      <c r="I75" s="157"/>
      <c r="J75" s="156"/>
      <c r="K75" s="168">
        <f t="shared" si="2"/>
        <v>0</v>
      </c>
      <c r="L75" s="178"/>
      <c r="M75" s="153"/>
      <c r="N75" s="66" t="str">
        <f t="shared" si="0"/>
        <v xml:space="preserve"> </v>
      </c>
      <c r="O75" s="113" t="str">
        <f t="shared" si="1"/>
        <v/>
      </c>
      <c r="P75" t="str">
        <f t="shared" si="3"/>
        <v/>
      </c>
      <c r="Q75" t="str">
        <f t="shared" si="4"/>
        <v/>
      </c>
    </row>
    <row r="76" spans="1:17" ht="38.25" customHeight="1" x14ac:dyDescent="0.25">
      <c r="A76" s="176"/>
      <c r="B76" s="154"/>
      <c r="C76" s="152"/>
      <c r="D76" s="155"/>
      <c r="E76" s="155"/>
      <c r="F76" s="177"/>
      <c r="G76" s="177"/>
      <c r="H76" s="167"/>
      <c r="I76" s="157"/>
      <c r="J76" s="156"/>
      <c r="K76" s="168">
        <f t="shared" si="2"/>
        <v>0</v>
      </c>
      <c r="L76" s="178"/>
      <c r="M76" s="153"/>
      <c r="N76" s="66" t="str">
        <f t="shared" si="0"/>
        <v xml:space="preserve"> </v>
      </c>
      <c r="O76" s="113" t="str">
        <f t="shared" si="1"/>
        <v/>
      </c>
      <c r="P76" t="str">
        <f t="shared" si="3"/>
        <v/>
      </c>
      <c r="Q76" t="str">
        <f t="shared" si="4"/>
        <v/>
      </c>
    </row>
    <row r="77" spans="1:17" ht="38.25" customHeight="1" x14ac:dyDescent="0.25">
      <c r="A77" s="176"/>
      <c r="B77" s="154"/>
      <c r="C77" s="152"/>
      <c r="D77" s="155"/>
      <c r="E77" s="155"/>
      <c r="F77" s="177"/>
      <c r="G77" s="177"/>
      <c r="H77" s="167"/>
      <c r="I77" s="157"/>
      <c r="J77" s="156"/>
      <c r="K77" s="168">
        <f t="shared" si="2"/>
        <v>0</v>
      </c>
      <c r="L77" s="178"/>
      <c r="M77" s="153"/>
      <c r="N77" s="66" t="str">
        <f t="shared" ref="N77:N140" si="5">CONCATENATE(B77," ",C77)</f>
        <v xml:space="preserve"> </v>
      </c>
      <c r="O77" s="113" t="str">
        <f t="shared" ref="O77:O140" si="6">IF(COUNTA(A77,B77,C77,D77,E77,H77,I77,L77,M77)=0,"",IF(COUNTA(A77,B77,C77,D77,E77,H77,I77,L77,M77)&lt;9,"&lt;- Données manquantes",""))</f>
        <v/>
      </c>
      <c r="P77" t="str">
        <f t="shared" si="3"/>
        <v/>
      </c>
      <c r="Q77" t="str">
        <f t="shared" si="4"/>
        <v/>
      </c>
    </row>
    <row r="78" spans="1:17" ht="38.25" customHeight="1" x14ac:dyDescent="0.25">
      <c r="A78" s="176"/>
      <c r="B78" s="154"/>
      <c r="C78" s="152"/>
      <c r="D78" s="155"/>
      <c r="E78" s="155"/>
      <c r="F78" s="177"/>
      <c r="G78" s="177"/>
      <c r="H78" s="167"/>
      <c r="I78" s="157"/>
      <c r="J78" s="156"/>
      <c r="K78" s="168">
        <f t="shared" ref="K78:K141" si="7">H78</f>
        <v>0</v>
      </c>
      <c r="L78" s="178"/>
      <c r="M78" s="153"/>
      <c r="N78" s="66" t="str">
        <f t="shared" si="5"/>
        <v xml:space="preserve"> </v>
      </c>
      <c r="O78" s="113" t="str">
        <f t="shared" si="6"/>
        <v/>
      </c>
      <c r="P78" t="str">
        <f t="shared" ref="P78:P141" si="8">$D$5</f>
        <v/>
      </c>
      <c r="Q78" t="str">
        <f t="shared" ref="Q78:Q141" si="9">$B$2</f>
        <v/>
      </c>
    </row>
    <row r="79" spans="1:17" ht="38.25" customHeight="1" x14ac:dyDescent="0.25">
      <c r="A79" s="176"/>
      <c r="B79" s="154"/>
      <c r="C79" s="152"/>
      <c r="D79" s="155"/>
      <c r="E79" s="155"/>
      <c r="F79" s="177"/>
      <c r="G79" s="177"/>
      <c r="H79" s="167"/>
      <c r="I79" s="157"/>
      <c r="J79" s="156"/>
      <c r="K79" s="168">
        <f t="shared" si="7"/>
        <v>0</v>
      </c>
      <c r="L79" s="178"/>
      <c r="M79" s="153"/>
      <c r="N79" s="66" t="str">
        <f t="shared" si="5"/>
        <v xml:space="preserve"> </v>
      </c>
      <c r="O79" s="113" t="str">
        <f t="shared" si="6"/>
        <v/>
      </c>
      <c r="P79" t="str">
        <f t="shared" si="8"/>
        <v/>
      </c>
      <c r="Q79" t="str">
        <f t="shared" si="9"/>
        <v/>
      </c>
    </row>
    <row r="80" spans="1:17" ht="38.25" customHeight="1" x14ac:dyDescent="0.25">
      <c r="A80" s="176"/>
      <c r="B80" s="154"/>
      <c r="C80" s="152"/>
      <c r="D80" s="155"/>
      <c r="E80" s="155"/>
      <c r="F80" s="177"/>
      <c r="G80" s="177"/>
      <c r="H80" s="167"/>
      <c r="I80" s="157"/>
      <c r="J80" s="156"/>
      <c r="K80" s="168">
        <f t="shared" si="7"/>
        <v>0</v>
      </c>
      <c r="L80" s="178"/>
      <c r="M80" s="153"/>
      <c r="N80" s="66" t="str">
        <f t="shared" si="5"/>
        <v xml:space="preserve"> </v>
      </c>
      <c r="O80" s="113" t="str">
        <f t="shared" si="6"/>
        <v/>
      </c>
      <c r="P80" t="str">
        <f t="shared" si="8"/>
        <v/>
      </c>
      <c r="Q80" t="str">
        <f t="shared" si="9"/>
        <v/>
      </c>
    </row>
    <row r="81" spans="1:17" ht="38.25" customHeight="1" x14ac:dyDescent="0.25">
      <c r="A81" s="176"/>
      <c r="B81" s="154"/>
      <c r="C81" s="152"/>
      <c r="D81" s="155"/>
      <c r="E81" s="155"/>
      <c r="F81" s="177"/>
      <c r="G81" s="177"/>
      <c r="H81" s="167"/>
      <c r="I81" s="157"/>
      <c r="J81" s="156"/>
      <c r="K81" s="168">
        <f t="shared" si="7"/>
        <v>0</v>
      </c>
      <c r="L81" s="178"/>
      <c r="M81" s="153"/>
      <c r="N81" s="66" t="str">
        <f t="shared" si="5"/>
        <v xml:space="preserve"> </v>
      </c>
      <c r="O81" s="113" t="str">
        <f t="shared" si="6"/>
        <v/>
      </c>
      <c r="P81" t="str">
        <f t="shared" si="8"/>
        <v/>
      </c>
      <c r="Q81" t="str">
        <f t="shared" si="9"/>
        <v/>
      </c>
    </row>
    <row r="82" spans="1:17" ht="38.25" customHeight="1" x14ac:dyDescent="0.25">
      <c r="A82" s="176"/>
      <c r="B82" s="154"/>
      <c r="C82" s="152"/>
      <c r="D82" s="155"/>
      <c r="E82" s="155"/>
      <c r="F82" s="177"/>
      <c r="G82" s="177"/>
      <c r="H82" s="167"/>
      <c r="I82" s="157"/>
      <c r="J82" s="156"/>
      <c r="K82" s="168">
        <f t="shared" si="7"/>
        <v>0</v>
      </c>
      <c r="L82" s="178"/>
      <c r="M82" s="153"/>
      <c r="N82" s="66" t="str">
        <f t="shared" si="5"/>
        <v xml:space="preserve"> </v>
      </c>
      <c r="O82" s="113" t="str">
        <f t="shared" si="6"/>
        <v/>
      </c>
      <c r="P82" t="str">
        <f t="shared" si="8"/>
        <v/>
      </c>
      <c r="Q82" t="str">
        <f t="shared" si="9"/>
        <v/>
      </c>
    </row>
    <row r="83" spans="1:17" ht="38.25" customHeight="1" x14ac:dyDescent="0.25">
      <c r="A83" s="176"/>
      <c r="B83" s="154"/>
      <c r="C83" s="152"/>
      <c r="D83" s="155"/>
      <c r="E83" s="155"/>
      <c r="F83" s="177"/>
      <c r="G83" s="177"/>
      <c r="H83" s="167"/>
      <c r="I83" s="157"/>
      <c r="J83" s="156"/>
      <c r="K83" s="168">
        <f t="shared" si="7"/>
        <v>0</v>
      </c>
      <c r="L83" s="178"/>
      <c r="M83" s="153"/>
      <c r="N83" s="66" t="str">
        <f t="shared" si="5"/>
        <v xml:space="preserve"> </v>
      </c>
      <c r="O83" s="113" t="str">
        <f t="shared" si="6"/>
        <v/>
      </c>
      <c r="P83" t="str">
        <f t="shared" si="8"/>
        <v/>
      </c>
      <c r="Q83" t="str">
        <f t="shared" si="9"/>
        <v/>
      </c>
    </row>
    <row r="84" spans="1:17" ht="38.25" customHeight="1" x14ac:dyDescent="0.25">
      <c r="A84" s="176"/>
      <c r="B84" s="154"/>
      <c r="C84" s="152"/>
      <c r="D84" s="155"/>
      <c r="E84" s="155"/>
      <c r="F84" s="177"/>
      <c r="G84" s="177"/>
      <c r="H84" s="167"/>
      <c r="I84" s="157"/>
      <c r="J84" s="156"/>
      <c r="K84" s="168">
        <f t="shared" si="7"/>
        <v>0</v>
      </c>
      <c r="L84" s="178"/>
      <c r="M84" s="153"/>
      <c r="N84" s="66" t="str">
        <f t="shared" si="5"/>
        <v xml:space="preserve"> </v>
      </c>
      <c r="O84" s="113" t="str">
        <f t="shared" si="6"/>
        <v/>
      </c>
      <c r="P84" t="str">
        <f t="shared" si="8"/>
        <v/>
      </c>
      <c r="Q84" t="str">
        <f t="shared" si="9"/>
        <v/>
      </c>
    </row>
    <row r="85" spans="1:17" ht="38.25" customHeight="1" x14ac:dyDescent="0.25">
      <c r="A85" s="176"/>
      <c r="B85" s="154"/>
      <c r="C85" s="152"/>
      <c r="D85" s="155"/>
      <c r="E85" s="155"/>
      <c r="F85" s="177"/>
      <c r="G85" s="177"/>
      <c r="H85" s="167"/>
      <c r="I85" s="157"/>
      <c r="J85" s="156"/>
      <c r="K85" s="168">
        <f t="shared" si="7"/>
        <v>0</v>
      </c>
      <c r="L85" s="178"/>
      <c r="M85" s="153"/>
      <c r="N85" s="66" t="str">
        <f t="shared" si="5"/>
        <v xml:space="preserve"> </v>
      </c>
      <c r="O85" s="113" t="str">
        <f t="shared" si="6"/>
        <v/>
      </c>
      <c r="P85" t="str">
        <f t="shared" si="8"/>
        <v/>
      </c>
      <c r="Q85" t="str">
        <f t="shared" si="9"/>
        <v/>
      </c>
    </row>
    <row r="86" spans="1:17" ht="38.25" customHeight="1" x14ac:dyDescent="0.25">
      <c r="A86" s="176"/>
      <c r="B86" s="154"/>
      <c r="C86" s="152"/>
      <c r="D86" s="155"/>
      <c r="E86" s="155"/>
      <c r="F86" s="177"/>
      <c r="G86" s="177"/>
      <c r="H86" s="167"/>
      <c r="I86" s="157"/>
      <c r="J86" s="156"/>
      <c r="K86" s="168">
        <f t="shared" si="7"/>
        <v>0</v>
      </c>
      <c r="L86" s="178"/>
      <c r="M86" s="153"/>
      <c r="N86" s="66" t="str">
        <f t="shared" si="5"/>
        <v xml:space="preserve"> </v>
      </c>
      <c r="O86" s="113" t="str">
        <f t="shared" si="6"/>
        <v/>
      </c>
      <c r="P86" t="str">
        <f t="shared" si="8"/>
        <v/>
      </c>
      <c r="Q86" t="str">
        <f t="shared" si="9"/>
        <v/>
      </c>
    </row>
    <row r="87" spans="1:17" ht="38.25" customHeight="1" x14ac:dyDescent="0.25">
      <c r="A87" s="176"/>
      <c r="B87" s="154"/>
      <c r="C87" s="152"/>
      <c r="D87" s="155"/>
      <c r="E87" s="155"/>
      <c r="F87" s="177"/>
      <c r="G87" s="177"/>
      <c r="H87" s="167"/>
      <c r="I87" s="157"/>
      <c r="J87" s="156"/>
      <c r="K87" s="168">
        <f t="shared" si="7"/>
        <v>0</v>
      </c>
      <c r="L87" s="178"/>
      <c r="M87" s="153"/>
      <c r="N87" s="66" t="str">
        <f t="shared" si="5"/>
        <v xml:space="preserve"> </v>
      </c>
      <c r="O87" s="113" t="str">
        <f t="shared" si="6"/>
        <v/>
      </c>
      <c r="P87" t="str">
        <f t="shared" si="8"/>
        <v/>
      </c>
      <c r="Q87" t="str">
        <f t="shared" si="9"/>
        <v/>
      </c>
    </row>
    <row r="88" spans="1:17" ht="38.25" customHeight="1" x14ac:dyDescent="0.25">
      <c r="A88" s="176"/>
      <c r="B88" s="154"/>
      <c r="C88" s="152"/>
      <c r="D88" s="155"/>
      <c r="E88" s="155"/>
      <c r="F88" s="177"/>
      <c r="G88" s="177"/>
      <c r="H88" s="167"/>
      <c r="I88" s="157"/>
      <c r="J88" s="156"/>
      <c r="K88" s="168">
        <f t="shared" si="7"/>
        <v>0</v>
      </c>
      <c r="L88" s="178"/>
      <c r="M88" s="153"/>
      <c r="N88" s="66" t="str">
        <f t="shared" si="5"/>
        <v xml:space="preserve"> </v>
      </c>
      <c r="O88" s="113" t="str">
        <f t="shared" si="6"/>
        <v/>
      </c>
      <c r="P88" t="str">
        <f t="shared" si="8"/>
        <v/>
      </c>
      <c r="Q88" t="str">
        <f t="shared" si="9"/>
        <v/>
      </c>
    </row>
    <row r="89" spans="1:17" ht="38.25" customHeight="1" x14ac:dyDescent="0.25">
      <c r="A89" s="176"/>
      <c r="B89" s="154"/>
      <c r="C89" s="152"/>
      <c r="D89" s="155"/>
      <c r="E89" s="155"/>
      <c r="F89" s="177"/>
      <c r="G89" s="177"/>
      <c r="H89" s="167"/>
      <c r="I89" s="157"/>
      <c r="J89" s="156"/>
      <c r="K89" s="168">
        <f t="shared" si="7"/>
        <v>0</v>
      </c>
      <c r="L89" s="178"/>
      <c r="M89" s="153"/>
      <c r="N89" s="66" t="str">
        <f t="shared" si="5"/>
        <v xml:space="preserve"> </v>
      </c>
      <c r="O89" s="113" t="str">
        <f t="shared" si="6"/>
        <v/>
      </c>
      <c r="P89" t="str">
        <f t="shared" si="8"/>
        <v/>
      </c>
      <c r="Q89" t="str">
        <f t="shared" si="9"/>
        <v/>
      </c>
    </row>
    <row r="90" spans="1:17" ht="38.25" customHeight="1" x14ac:dyDescent="0.25">
      <c r="A90" s="176"/>
      <c r="B90" s="154"/>
      <c r="C90" s="152"/>
      <c r="D90" s="155"/>
      <c r="E90" s="155"/>
      <c r="F90" s="177"/>
      <c r="G90" s="177"/>
      <c r="H90" s="167"/>
      <c r="I90" s="157"/>
      <c r="J90" s="156"/>
      <c r="K90" s="168">
        <f t="shared" si="7"/>
        <v>0</v>
      </c>
      <c r="L90" s="178"/>
      <c r="M90" s="153"/>
      <c r="N90" s="66" t="str">
        <f t="shared" si="5"/>
        <v xml:space="preserve"> </v>
      </c>
      <c r="O90" s="113" t="str">
        <f t="shared" si="6"/>
        <v/>
      </c>
      <c r="P90" t="str">
        <f t="shared" si="8"/>
        <v/>
      </c>
      <c r="Q90" t="str">
        <f t="shared" si="9"/>
        <v/>
      </c>
    </row>
    <row r="91" spans="1:17" ht="38.25" customHeight="1" x14ac:dyDescent="0.25">
      <c r="A91" s="176"/>
      <c r="B91" s="154"/>
      <c r="C91" s="152"/>
      <c r="D91" s="155"/>
      <c r="E91" s="155"/>
      <c r="F91" s="177"/>
      <c r="G91" s="177"/>
      <c r="H91" s="167"/>
      <c r="I91" s="157"/>
      <c r="J91" s="156"/>
      <c r="K91" s="168">
        <f t="shared" si="7"/>
        <v>0</v>
      </c>
      <c r="L91" s="178"/>
      <c r="M91" s="153"/>
      <c r="N91" s="66" t="str">
        <f t="shared" si="5"/>
        <v xml:space="preserve"> </v>
      </c>
      <c r="O91" s="113" t="str">
        <f t="shared" si="6"/>
        <v/>
      </c>
      <c r="P91" t="str">
        <f t="shared" si="8"/>
        <v/>
      </c>
      <c r="Q91" t="str">
        <f t="shared" si="9"/>
        <v/>
      </c>
    </row>
    <row r="92" spans="1:17" ht="38.25" customHeight="1" x14ac:dyDescent="0.25">
      <c r="A92" s="176"/>
      <c r="B92" s="154"/>
      <c r="C92" s="152"/>
      <c r="D92" s="155"/>
      <c r="E92" s="155"/>
      <c r="F92" s="177"/>
      <c r="G92" s="177"/>
      <c r="H92" s="167"/>
      <c r="I92" s="157"/>
      <c r="J92" s="156"/>
      <c r="K92" s="168">
        <f t="shared" si="7"/>
        <v>0</v>
      </c>
      <c r="L92" s="178"/>
      <c r="M92" s="153"/>
      <c r="N92" s="66" t="str">
        <f t="shared" si="5"/>
        <v xml:space="preserve"> </v>
      </c>
      <c r="O92" s="113" t="str">
        <f t="shared" si="6"/>
        <v/>
      </c>
      <c r="P92" t="str">
        <f t="shared" si="8"/>
        <v/>
      </c>
      <c r="Q92" t="str">
        <f t="shared" si="9"/>
        <v/>
      </c>
    </row>
    <row r="93" spans="1:17" ht="38.25" customHeight="1" x14ac:dyDescent="0.25">
      <c r="A93" s="176"/>
      <c r="B93" s="154"/>
      <c r="C93" s="152"/>
      <c r="D93" s="155"/>
      <c r="E93" s="155"/>
      <c r="F93" s="177"/>
      <c r="G93" s="177"/>
      <c r="H93" s="167"/>
      <c r="I93" s="157"/>
      <c r="J93" s="156"/>
      <c r="K93" s="168">
        <f t="shared" si="7"/>
        <v>0</v>
      </c>
      <c r="L93" s="178"/>
      <c r="M93" s="153"/>
      <c r="N93" s="66" t="str">
        <f t="shared" si="5"/>
        <v xml:space="preserve"> </v>
      </c>
      <c r="O93" s="113" t="str">
        <f t="shared" si="6"/>
        <v/>
      </c>
      <c r="P93" t="str">
        <f t="shared" si="8"/>
        <v/>
      </c>
      <c r="Q93" t="str">
        <f t="shared" si="9"/>
        <v/>
      </c>
    </row>
    <row r="94" spans="1:17" ht="38.25" customHeight="1" x14ac:dyDescent="0.25">
      <c r="A94" s="176"/>
      <c r="B94" s="154"/>
      <c r="C94" s="152"/>
      <c r="D94" s="155"/>
      <c r="E94" s="155"/>
      <c r="F94" s="177"/>
      <c r="G94" s="177"/>
      <c r="H94" s="167"/>
      <c r="I94" s="157"/>
      <c r="J94" s="156"/>
      <c r="K94" s="168">
        <f t="shared" si="7"/>
        <v>0</v>
      </c>
      <c r="L94" s="178"/>
      <c r="M94" s="153"/>
      <c r="N94" s="66" t="str">
        <f t="shared" si="5"/>
        <v xml:space="preserve"> </v>
      </c>
      <c r="O94" s="113" t="str">
        <f t="shared" si="6"/>
        <v/>
      </c>
      <c r="P94" t="str">
        <f t="shared" si="8"/>
        <v/>
      </c>
      <c r="Q94" t="str">
        <f t="shared" si="9"/>
        <v/>
      </c>
    </row>
    <row r="95" spans="1:17" ht="38.25" customHeight="1" x14ac:dyDescent="0.25">
      <c r="A95" s="176"/>
      <c r="B95" s="154"/>
      <c r="C95" s="152"/>
      <c r="D95" s="155"/>
      <c r="E95" s="155"/>
      <c r="F95" s="177"/>
      <c r="G95" s="177"/>
      <c r="H95" s="167"/>
      <c r="I95" s="157"/>
      <c r="J95" s="156"/>
      <c r="K95" s="168">
        <f t="shared" si="7"/>
        <v>0</v>
      </c>
      <c r="L95" s="178"/>
      <c r="M95" s="153"/>
      <c r="N95" s="66" t="str">
        <f t="shared" si="5"/>
        <v xml:space="preserve"> </v>
      </c>
      <c r="O95" s="113" t="str">
        <f t="shared" si="6"/>
        <v/>
      </c>
      <c r="P95" t="str">
        <f t="shared" si="8"/>
        <v/>
      </c>
      <c r="Q95" t="str">
        <f t="shared" si="9"/>
        <v/>
      </c>
    </row>
    <row r="96" spans="1:17" ht="38.25" customHeight="1" x14ac:dyDescent="0.25">
      <c r="A96" s="176"/>
      <c r="B96" s="154"/>
      <c r="C96" s="152"/>
      <c r="D96" s="155"/>
      <c r="E96" s="155"/>
      <c r="F96" s="177"/>
      <c r="G96" s="177"/>
      <c r="H96" s="167"/>
      <c r="I96" s="157"/>
      <c r="J96" s="156"/>
      <c r="K96" s="168">
        <f t="shared" si="7"/>
        <v>0</v>
      </c>
      <c r="L96" s="178"/>
      <c r="M96" s="153"/>
      <c r="N96" s="66" t="str">
        <f t="shared" si="5"/>
        <v xml:space="preserve"> </v>
      </c>
      <c r="O96" s="113" t="str">
        <f t="shared" si="6"/>
        <v/>
      </c>
      <c r="P96" t="str">
        <f t="shared" si="8"/>
        <v/>
      </c>
      <c r="Q96" t="str">
        <f t="shared" si="9"/>
        <v/>
      </c>
    </row>
    <row r="97" spans="1:17" ht="38.25" customHeight="1" x14ac:dyDescent="0.25">
      <c r="A97" s="176"/>
      <c r="B97" s="154"/>
      <c r="C97" s="152"/>
      <c r="D97" s="155"/>
      <c r="E97" s="155"/>
      <c r="F97" s="177"/>
      <c r="G97" s="177"/>
      <c r="H97" s="167"/>
      <c r="I97" s="157"/>
      <c r="J97" s="156"/>
      <c r="K97" s="168">
        <f t="shared" si="7"/>
        <v>0</v>
      </c>
      <c r="L97" s="178"/>
      <c r="M97" s="153"/>
      <c r="N97" s="66" t="str">
        <f t="shared" si="5"/>
        <v xml:space="preserve"> </v>
      </c>
      <c r="O97" s="113" t="str">
        <f t="shared" si="6"/>
        <v/>
      </c>
      <c r="P97" t="str">
        <f t="shared" si="8"/>
        <v/>
      </c>
      <c r="Q97" t="str">
        <f t="shared" si="9"/>
        <v/>
      </c>
    </row>
    <row r="98" spans="1:17" ht="38.25" customHeight="1" x14ac:dyDescent="0.25">
      <c r="A98" s="176"/>
      <c r="B98" s="154"/>
      <c r="C98" s="152"/>
      <c r="D98" s="155"/>
      <c r="E98" s="155"/>
      <c r="F98" s="177"/>
      <c r="G98" s="177"/>
      <c r="H98" s="167"/>
      <c r="I98" s="157"/>
      <c r="J98" s="156"/>
      <c r="K98" s="168">
        <f t="shared" si="7"/>
        <v>0</v>
      </c>
      <c r="L98" s="178"/>
      <c r="M98" s="153"/>
      <c r="N98" s="66" t="str">
        <f t="shared" si="5"/>
        <v xml:space="preserve"> </v>
      </c>
      <c r="O98" s="113" t="str">
        <f t="shared" si="6"/>
        <v/>
      </c>
      <c r="P98" t="str">
        <f t="shared" si="8"/>
        <v/>
      </c>
      <c r="Q98" t="str">
        <f t="shared" si="9"/>
        <v/>
      </c>
    </row>
    <row r="99" spans="1:17" ht="38.25" customHeight="1" x14ac:dyDescent="0.25">
      <c r="A99" s="176"/>
      <c r="B99" s="154"/>
      <c r="C99" s="152"/>
      <c r="D99" s="155"/>
      <c r="E99" s="155"/>
      <c r="F99" s="177"/>
      <c r="G99" s="177"/>
      <c r="H99" s="167"/>
      <c r="I99" s="157"/>
      <c r="J99" s="156"/>
      <c r="K99" s="168">
        <f t="shared" si="7"/>
        <v>0</v>
      </c>
      <c r="L99" s="178"/>
      <c r="M99" s="153"/>
      <c r="N99" s="66" t="str">
        <f t="shared" si="5"/>
        <v xml:space="preserve"> </v>
      </c>
      <c r="O99" s="113" t="str">
        <f t="shared" si="6"/>
        <v/>
      </c>
      <c r="P99" t="str">
        <f t="shared" si="8"/>
        <v/>
      </c>
      <c r="Q99" t="str">
        <f t="shared" si="9"/>
        <v/>
      </c>
    </row>
    <row r="100" spans="1:17" ht="38.25" customHeight="1" x14ac:dyDescent="0.25">
      <c r="A100" s="176"/>
      <c r="B100" s="154"/>
      <c r="C100" s="152"/>
      <c r="D100" s="155"/>
      <c r="E100" s="155"/>
      <c r="F100" s="177"/>
      <c r="G100" s="177"/>
      <c r="H100" s="167"/>
      <c r="I100" s="157"/>
      <c r="J100" s="156"/>
      <c r="K100" s="168">
        <f t="shared" si="7"/>
        <v>0</v>
      </c>
      <c r="L100" s="178"/>
      <c r="M100" s="153"/>
      <c r="N100" s="66" t="str">
        <f t="shared" si="5"/>
        <v xml:space="preserve"> </v>
      </c>
      <c r="O100" s="113" t="str">
        <f t="shared" si="6"/>
        <v/>
      </c>
      <c r="P100" t="str">
        <f t="shared" si="8"/>
        <v/>
      </c>
      <c r="Q100" t="str">
        <f t="shared" si="9"/>
        <v/>
      </c>
    </row>
    <row r="101" spans="1:17" ht="38.25" customHeight="1" x14ac:dyDescent="0.25">
      <c r="A101" s="176"/>
      <c r="B101" s="154"/>
      <c r="C101" s="152"/>
      <c r="D101" s="155"/>
      <c r="E101" s="155"/>
      <c r="F101" s="177"/>
      <c r="G101" s="177"/>
      <c r="H101" s="167"/>
      <c r="I101" s="157"/>
      <c r="J101" s="156"/>
      <c r="K101" s="168">
        <f t="shared" si="7"/>
        <v>0</v>
      </c>
      <c r="L101" s="178"/>
      <c r="M101" s="153"/>
      <c r="N101" s="66" t="str">
        <f t="shared" si="5"/>
        <v xml:space="preserve"> </v>
      </c>
      <c r="O101" s="113" t="str">
        <f t="shared" si="6"/>
        <v/>
      </c>
      <c r="P101" t="str">
        <f t="shared" si="8"/>
        <v/>
      </c>
      <c r="Q101" t="str">
        <f t="shared" si="9"/>
        <v/>
      </c>
    </row>
    <row r="102" spans="1:17" ht="38.25" customHeight="1" x14ac:dyDescent="0.25">
      <c r="A102" s="176"/>
      <c r="B102" s="154"/>
      <c r="C102" s="152"/>
      <c r="D102" s="155"/>
      <c r="E102" s="155"/>
      <c r="F102" s="177"/>
      <c r="G102" s="177"/>
      <c r="H102" s="167"/>
      <c r="I102" s="157"/>
      <c r="J102" s="156"/>
      <c r="K102" s="168">
        <f t="shared" si="7"/>
        <v>0</v>
      </c>
      <c r="L102" s="178"/>
      <c r="M102" s="153"/>
      <c r="N102" s="66" t="str">
        <f t="shared" si="5"/>
        <v xml:space="preserve"> </v>
      </c>
      <c r="O102" s="113" t="str">
        <f t="shared" si="6"/>
        <v/>
      </c>
      <c r="P102" t="str">
        <f t="shared" si="8"/>
        <v/>
      </c>
      <c r="Q102" t="str">
        <f t="shared" si="9"/>
        <v/>
      </c>
    </row>
    <row r="103" spans="1:17" ht="38.25" customHeight="1" x14ac:dyDescent="0.25">
      <c r="A103" s="176"/>
      <c r="B103" s="154"/>
      <c r="C103" s="152"/>
      <c r="D103" s="155"/>
      <c r="E103" s="155"/>
      <c r="F103" s="177"/>
      <c r="G103" s="177"/>
      <c r="H103" s="167"/>
      <c r="I103" s="157"/>
      <c r="J103" s="156"/>
      <c r="K103" s="168">
        <f t="shared" si="7"/>
        <v>0</v>
      </c>
      <c r="L103" s="178"/>
      <c r="M103" s="153"/>
      <c r="N103" s="66" t="str">
        <f t="shared" si="5"/>
        <v xml:space="preserve"> </v>
      </c>
      <c r="O103" s="113" t="str">
        <f t="shared" si="6"/>
        <v/>
      </c>
      <c r="P103" t="str">
        <f t="shared" si="8"/>
        <v/>
      </c>
      <c r="Q103" t="str">
        <f t="shared" si="9"/>
        <v/>
      </c>
    </row>
    <row r="104" spans="1:17" ht="38.25" customHeight="1" x14ac:dyDescent="0.25">
      <c r="A104" s="176"/>
      <c r="B104" s="154"/>
      <c r="C104" s="152"/>
      <c r="D104" s="155"/>
      <c r="E104" s="155"/>
      <c r="F104" s="177"/>
      <c r="G104" s="177"/>
      <c r="H104" s="167"/>
      <c r="I104" s="157"/>
      <c r="J104" s="156"/>
      <c r="K104" s="168">
        <f t="shared" si="7"/>
        <v>0</v>
      </c>
      <c r="L104" s="178"/>
      <c r="M104" s="153"/>
      <c r="N104" s="66" t="str">
        <f t="shared" si="5"/>
        <v xml:space="preserve"> </v>
      </c>
      <c r="O104" s="113" t="str">
        <f t="shared" si="6"/>
        <v/>
      </c>
      <c r="P104" t="str">
        <f t="shared" si="8"/>
        <v/>
      </c>
      <c r="Q104" t="str">
        <f t="shared" si="9"/>
        <v/>
      </c>
    </row>
    <row r="105" spans="1:17" ht="38.25" customHeight="1" x14ac:dyDescent="0.25">
      <c r="A105" s="176"/>
      <c r="B105" s="154"/>
      <c r="C105" s="152"/>
      <c r="D105" s="155"/>
      <c r="E105" s="155"/>
      <c r="F105" s="177"/>
      <c r="G105" s="177"/>
      <c r="H105" s="167"/>
      <c r="I105" s="157"/>
      <c r="J105" s="156"/>
      <c r="K105" s="168">
        <f t="shared" si="7"/>
        <v>0</v>
      </c>
      <c r="L105" s="178"/>
      <c r="M105" s="153"/>
      <c r="N105" s="66" t="str">
        <f t="shared" si="5"/>
        <v xml:space="preserve"> </v>
      </c>
      <c r="O105" s="113" t="str">
        <f t="shared" si="6"/>
        <v/>
      </c>
      <c r="P105" t="str">
        <f t="shared" si="8"/>
        <v/>
      </c>
      <c r="Q105" t="str">
        <f t="shared" si="9"/>
        <v/>
      </c>
    </row>
    <row r="106" spans="1:17" ht="38.25" customHeight="1" x14ac:dyDescent="0.25">
      <c r="A106" s="176"/>
      <c r="B106" s="154"/>
      <c r="C106" s="152"/>
      <c r="D106" s="155"/>
      <c r="E106" s="155"/>
      <c r="F106" s="177"/>
      <c r="G106" s="177"/>
      <c r="H106" s="167"/>
      <c r="I106" s="157"/>
      <c r="J106" s="156"/>
      <c r="K106" s="168">
        <f t="shared" si="7"/>
        <v>0</v>
      </c>
      <c r="L106" s="178"/>
      <c r="M106" s="153"/>
      <c r="N106" s="66" t="str">
        <f t="shared" si="5"/>
        <v xml:space="preserve"> </v>
      </c>
      <c r="O106" s="113" t="str">
        <f t="shared" si="6"/>
        <v/>
      </c>
      <c r="P106" t="str">
        <f t="shared" si="8"/>
        <v/>
      </c>
      <c r="Q106" t="str">
        <f t="shared" si="9"/>
        <v/>
      </c>
    </row>
    <row r="107" spans="1:17" ht="38.25" customHeight="1" x14ac:dyDescent="0.25">
      <c r="A107" s="176"/>
      <c r="B107" s="154"/>
      <c r="C107" s="152"/>
      <c r="D107" s="155"/>
      <c r="E107" s="155"/>
      <c r="F107" s="177"/>
      <c r="G107" s="177"/>
      <c r="H107" s="167"/>
      <c r="I107" s="157"/>
      <c r="J107" s="156"/>
      <c r="K107" s="168">
        <f t="shared" si="7"/>
        <v>0</v>
      </c>
      <c r="L107" s="178"/>
      <c r="M107" s="153"/>
      <c r="N107" s="66" t="str">
        <f t="shared" si="5"/>
        <v xml:space="preserve"> </v>
      </c>
      <c r="O107" s="113" t="str">
        <f t="shared" si="6"/>
        <v/>
      </c>
      <c r="P107" t="str">
        <f t="shared" si="8"/>
        <v/>
      </c>
      <c r="Q107" t="str">
        <f t="shared" si="9"/>
        <v/>
      </c>
    </row>
    <row r="108" spans="1:17" ht="38.25" customHeight="1" x14ac:dyDescent="0.25">
      <c r="A108" s="176"/>
      <c r="B108" s="154"/>
      <c r="C108" s="152"/>
      <c r="D108" s="155"/>
      <c r="E108" s="155"/>
      <c r="F108" s="177"/>
      <c r="G108" s="177"/>
      <c r="H108" s="167"/>
      <c r="I108" s="157"/>
      <c r="J108" s="156"/>
      <c r="K108" s="168">
        <f t="shared" si="7"/>
        <v>0</v>
      </c>
      <c r="L108" s="178"/>
      <c r="M108" s="153"/>
      <c r="N108" s="66" t="str">
        <f t="shared" si="5"/>
        <v xml:space="preserve"> </v>
      </c>
      <c r="O108" s="113" t="str">
        <f t="shared" si="6"/>
        <v/>
      </c>
      <c r="P108" t="str">
        <f t="shared" si="8"/>
        <v/>
      </c>
      <c r="Q108" t="str">
        <f t="shared" si="9"/>
        <v/>
      </c>
    </row>
    <row r="109" spans="1:17" ht="38.25" customHeight="1" x14ac:dyDescent="0.25">
      <c r="A109" s="176"/>
      <c r="B109" s="154"/>
      <c r="C109" s="152"/>
      <c r="D109" s="155"/>
      <c r="E109" s="155"/>
      <c r="F109" s="177"/>
      <c r="G109" s="177"/>
      <c r="H109" s="167"/>
      <c r="I109" s="157"/>
      <c r="J109" s="156"/>
      <c r="K109" s="168">
        <f t="shared" si="7"/>
        <v>0</v>
      </c>
      <c r="L109" s="178"/>
      <c r="M109" s="153"/>
      <c r="N109" s="66" t="str">
        <f t="shared" si="5"/>
        <v xml:space="preserve"> </v>
      </c>
      <c r="O109" s="113" t="str">
        <f t="shared" si="6"/>
        <v/>
      </c>
      <c r="P109" t="str">
        <f t="shared" si="8"/>
        <v/>
      </c>
      <c r="Q109" t="str">
        <f t="shared" si="9"/>
        <v/>
      </c>
    </row>
    <row r="110" spans="1:17" ht="38.25" customHeight="1" x14ac:dyDescent="0.25">
      <c r="A110" s="176"/>
      <c r="B110" s="154"/>
      <c r="C110" s="152"/>
      <c r="D110" s="155"/>
      <c r="E110" s="155"/>
      <c r="F110" s="177"/>
      <c r="G110" s="177"/>
      <c r="H110" s="167"/>
      <c r="I110" s="157"/>
      <c r="J110" s="156"/>
      <c r="K110" s="168">
        <f t="shared" si="7"/>
        <v>0</v>
      </c>
      <c r="L110" s="178"/>
      <c r="M110" s="153"/>
      <c r="N110" s="66" t="str">
        <f t="shared" si="5"/>
        <v xml:space="preserve"> </v>
      </c>
      <c r="O110" s="113" t="str">
        <f t="shared" si="6"/>
        <v/>
      </c>
      <c r="P110" t="str">
        <f t="shared" si="8"/>
        <v/>
      </c>
      <c r="Q110" t="str">
        <f t="shared" si="9"/>
        <v/>
      </c>
    </row>
    <row r="111" spans="1:17" ht="38.25" customHeight="1" x14ac:dyDescent="0.25">
      <c r="A111" s="176"/>
      <c r="B111" s="154"/>
      <c r="C111" s="152"/>
      <c r="D111" s="155"/>
      <c r="E111" s="155"/>
      <c r="F111" s="177"/>
      <c r="G111" s="177"/>
      <c r="H111" s="167"/>
      <c r="I111" s="157"/>
      <c r="J111" s="156"/>
      <c r="K111" s="168">
        <f t="shared" si="7"/>
        <v>0</v>
      </c>
      <c r="L111" s="178"/>
      <c r="M111" s="153"/>
      <c r="N111" s="66" t="str">
        <f t="shared" si="5"/>
        <v xml:space="preserve"> </v>
      </c>
      <c r="O111" s="113" t="str">
        <f t="shared" si="6"/>
        <v/>
      </c>
      <c r="P111" t="str">
        <f t="shared" si="8"/>
        <v/>
      </c>
      <c r="Q111" t="str">
        <f t="shared" si="9"/>
        <v/>
      </c>
    </row>
    <row r="112" spans="1:17" ht="38.25" customHeight="1" x14ac:dyDescent="0.25">
      <c r="A112" s="176"/>
      <c r="B112" s="154"/>
      <c r="C112" s="152"/>
      <c r="D112" s="155"/>
      <c r="E112" s="155"/>
      <c r="F112" s="177"/>
      <c r="G112" s="177"/>
      <c r="H112" s="167"/>
      <c r="I112" s="157"/>
      <c r="J112" s="156"/>
      <c r="K112" s="168">
        <f t="shared" si="7"/>
        <v>0</v>
      </c>
      <c r="L112" s="178"/>
      <c r="M112" s="153"/>
      <c r="N112" s="66" t="str">
        <f t="shared" si="5"/>
        <v xml:space="preserve"> </v>
      </c>
      <c r="O112" s="113" t="str">
        <f t="shared" si="6"/>
        <v/>
      </c>
      <c r="P112" t="str">
        <f t="shared" si="8"/>
        <v/>
      </c>
      <c r="Q112" t="str">
        <f t="shared" si="9"/>
        <v/>
      </c>
    </row>
    <row r="113" spans="1:17" ht="38.25" customHeight="1" x14ac:dyDescent="0.25">
      <c r="A113" s="176"/>
      <c r="B113" s="154"/>
      <c r="C113" s="152"/>
      <c r="D113" s="155"/>
      <c r="E113" s="155"/>
      <c r="F113" s="177"/>
      <c r="G113" s="177"/>
      <c r="H113" s="167"/>
      <c r="I113" s="157"/>
      <c r="J113" s="156"/>
      <c r="K113" s="168">
        <f t="shared" si="7"/>
        <v>0</v>
      </c>
      <c r="L113" s="178"/>
      <c r="M113" s="153"/>
      <c r="N113" s="66" t="str">
        <f t="shared" si="5"/>
        <v xml:space="preserve"> </v>
      </c>
      <c r="O113" s="113" t="str">
        <f t="shared" si="6"/>
        <v/>
      </c>
      <c r="P113" t="str">
        <f t="shared" si="8"/>
        <v/>
      </c>
      <c r="Q113" t="str">
        <f t="shared" si="9"/>
        <v/>
      </c>
    </row>
    <row r="114" spans="1:17" ht="38.25" customHeight="1" x14ac:dyDescent="0.25">
      <c r="A114" s="176"/>
      <c r="B114" s="154"/>
      <c r="C114" s="152"/>
      <c r="D114" s="155"/>
      <c r="E114" s="155"/>
      <c r="F114" s="177"/>
      <c r="G114" s="177"/>
      <c r="H114" s="167"/>
      <c r="I114" s="157"/>
      <c r="J114" s="156"/>
      <c r="K114" s="168">
        <f t="shared" si="7"/>
        <v>0</v>
      </c>
      <c r="L114" s="178"/>
      <c r="M114" s="153"/>
      <c r="N114" s="66" t="str">
        <f t="shared" si="5"/>
        <v xml:space="preserve"> </v>
      </c>
      <c r="O114" s="113" t="str">
        <f t="shared" si="6"/>
        <v/>
      </c>
      <c r="P114" t="str">
        <f t="shared" si="8"/>
        <v/>
      </c>
      <c r="Q114" t="str">
        <f t="shared" si="9"/>
        <v/>
      </c>
    </row>
    <row r="115" spans="1:17" ht="38.25" customHeight="1" x14ac:dyDescent="0.25">
      <c r="A115" s="176"/>
      <c r="B115" s="154"/>
      <c r="C115" s="152"/>
      <c r="D115" s="155"/>
      <c r="E115" s="155"/>
      <c r="F115" s="177"/>
      <c r="G115" s="177"/>
      <c r="H115" s="167"/>
      <c r="I115" s="157"/>
      <c r="J115" s="156"/>
      <c r="K115" s="168">
        <f t="shared" si="7"/>
        <v>0</v>
      </c>
      <c r="L115" s="178"/>
      <c r="M115" s="153"/>
      <c r="N115" s="66" t="str">
        <f t="shared" si="5"/>
        <v xml:space="preserve"> </v>
      </c>
      <c r="O115" s="113" t="str">
        <f t="shared" si="6"/>
        <v/>
      </c>
      <c r="P115" t="str">
        <f t="shared" si="8"/>
        <v/>
      </c>
      <c r="Q115" t="str">
        <f t="shared" si="9"/>
        <v/>
      </c>
    </row>
    <row r="116" spans="1:17" ht="38.25" customHeight="1" x14ac:dyDescent="0.25">
      <c r="A116" s="176"/>
      <c r="B116" s="154"/>
      <c r="C116" s="152"/>
      <c r="D116" s="155"/>
      <c r="E116" s="155"/>
      <c r="F116" s="177"/>
      <c r="G116" s="177"/>
      <c r="H116" s="167"/>
      <c r="I116" s="157"/>
      <c r="J116" s="156"/>
      <c r="K116" s="168">
        <f t="shared" si="7"/>
        <v>0</v>
      </c>
      <c r="L116" s="178"/>
      <c r="M116" s="153"/>
      <c r="N116" s="66" t="str">
        <f t="shared" si="5"/>
        <v xml:space="preserve"> </v>
      </c>
      <c r="O116" s="113" t="str">
        <f t="shared" si="6"/>
        <v/>
      </c>
      <c r="P116" t="str">
        <f t="shared" si="8"/>
        <v/>
      </c>
      <c r="Q116" t="str">
        <f t="shared" si="9"/>
        <v/>
      </c>
    </row>
    <row r="117" spans="1:17" ht="38.25" customHeight="1" x14ac:dyDescent="0.25">
      <c r="A117" s="176"/>
      <c r="B117" s="154"/>
      <c r="C117" s="152"/>
      <c r="D117" s="155"/>
      <c r="E117" s="155"/>
      <c r="F117" s="177"/>
      <c r="G117" s="177"/>
      <c r="H117" s="167"/>
      <c r="I117" s="157"/>
      <c r="J117" s="156"/>
      <c r="K117" s="168">
        <f t="shared" si="7"/>
        <v>0</v>
      </c>
      <c r="L117" s="178"/>
      <c r="M117" s="153"/>
      <c r="N117" s="66" t="str">
        <f t="shared" si="5"/>
        <v xml:space="preserve"> </v>
      </c>
      <c r="O117" s="113" t="str">
        <f t="shared" si="6"/>
        <v/>
      </c>
      <c r="P117" t="str">
        <f t="shared" si="8"/>
        <v/>
      </c>
      <c r="Q117" t="str">
        <f t="shared" si="9"/>
        <v/>
      </c>
    </row>
    <row r="118" spans="1:17" ht="38.25" customHeight="1" x14ac:dyDescent="0.25">
      <c r="A118" s="176"/>
      <c r="B118" s="154"/>
      <c r="C118" s="152"/>
      <c r="D118" s="155"/>
      <c r="E118" s="155"/>
      <c r="F118" s="177"/>
      <c r="G118" s="177"/>
      <c r="H118" s="167"/>
      <c r="I118" s="157"/>
      <c r="J118" s="156"/>
      <c r="K118" s="168">
        <f t="shared" si="7"/>
        <v>0</v>
      </c>
      <c r="L118" s="178"/>
      <c r="M118" s="153"/>
      <c r="N118" s="66" t="str">
        <f t="shared" si="5"/>
        <v xml:space="preserve"> </v>
      </c>
      <c r="O118" s="113" t="str">
        <f t="shared" si="6"/>
        <v/>
      </c>
      <c r="P118" t="str">
        <f t="shared" si="8"/>
        <v/>
      </c>
      <c r="Q118" t="str">
        <f t="shared" si="9"/>
        <v/>
      </c>
    </row>
    <row r="119" spans="1:17" ht="38.25" customHeight="1" x14ac:dyDescent="0.25">
      <c r="A119" s="176"/>
      <c r="B119" s="154"/>
      <c r="C119" s="152"/>
      <c r="D119" s="155"/>
      <c r="E119" s="155"/>
      <c r="F119" s="177"/>
      <c r="G119" s="177"/>
      <c r="H119" s="167"/>
      <c r="I119" s="157"/>
      <c r="J119" s="156"/>
      <c r="K119" s="168">
        <f t="shared" si="7"/>
        <v>0</v>
      </c>
      <c r="L119" s="178"/>
      <c r="M119" s="153"/>
      <c r="N119" s="66" t="str">
        <f t="shared" si="5"/>
        <v xml:space="preserve"> </v>
      </c>
      <c r="O119" s="113" t="str">
        <f t="shared" si="6"/>
        <v/>
      </c>
      <c r="P119" t="str">
        <f t="shared" si="8"/>
        <v/>
      </c>
      <c r="Q119" t="str">
        <f t="shared" si="9"/>
        <v/>
      </c>
    </row>
    <row r="120" spans="1:17" ht="38.25" customHeight="1" x14ac:dyDescent="0.25">
      <c r="A120" s="176"/>
      <c r="B120" s="154"/>
      <c r="C120" s="152"/>
      <c r="D120" s="155"/>
      <c r="E120" s="155"/>
      <c r="F120" s="177"/>
      <c r="G120" s="177"/>
      <c r="H120" s="167"/>
      <c r="I120" s="157"/>
      <c r="J120" s="156"/>
      <c r="K120" s="168">
        <f t="shared" si="7"/>
        <v>0</v>
      </c>
      <c r="L120" s="178"/>
      <c r="M120" s="153"/>
      <c r="N120" s="66" t="str">
        <f t="shared" si="5"/>
        <v xml:space="preserve"> </v>
      </c>
      <c r="O120" s="113" t="str">
        <f t="shared" si="6"/>
        <v/>
      </c>
      <c r="P120" t="str">
        <f t="shared" si="8"/>
        <v/>
      </c>
      <c r="Q120" t="str">
        <f t="shared" si="9"/>
        <v/>
      </c>
    </row>
    <row r="121" spans="1:17" ht="38.25" customHeight="1" x14ac:dyDescent="0.25">
      <c r="A121" s="176"/>
      <c r="B121" s="154"/>
      <c r="C121" s="152"/>
      <c r="D121" s="155"/>
      <c r="E121" s="155"/>
      <c r="F121" s="177"/>
      <c r="G121" s="177"/>
      <c r="H121" s="167"/>
      <c r="I121" s="157"/>
      <c r="J121" s="156"/>
      <c r="K121" s="168">
        <f t="shared" si="7"/>
        <v>0</v>
      </c>
      <c r="L121" s="178"/>
      <c r="M121" s="153"/>
      <c r="N121" s="66" t="str">
        <f t="shared" si="5"/>
        <v xml:space="preserve"> </v>
      </c>
      <c r="O121" s="113" t="str">
        <f t="shared" si="6"/>
        <v/>
      </c>
      <c r="P121" t="str">
        <f t="shared" si="8"/>
        <v/>
      </c>
      <c r="Q121" t="str">
        <f t="shared" si="9"/>
        <v/>
      </c>
    </row>
    <row r="122" spans="1:17" ht="38.25" customHeight="1" x14ac:dyDescent="0.25">
      <c r="A122" s="176"/>
      <c r="B122" s="154"/>
      <c r="C122" s="152"/>
      <c r="D122" s="155"/>
      <c r="E122" s="155"/>
      <c r="F122" s="177"/>
      <c r="G122" s="177"/>
      <c r="H122" s="167"/>
      <c r="I122" s="157"/>
      <c r="J122" s="156"/>
      <c r="K122" s="168">
        <f t="shared" si="7"/>
        <v>0</v>
      </c>
      <c r="L122" s="178"/>
      <c r="M122" s="153"/>
      <c r="N122" s="66" t="str">
        <f t="shared" si="5"/>
        <v xml:space="preserve"> </v>
      </c>
      <c r="O122" s="113" t="str">
        <f t="shared" si="6"/>
        <v/>
      </c>
      <c r="P122" t="str">
        <f t="shared" si="8"/>
        <v/>
      </c>
      <c r="Q122" t="str">
        <f t="shared" si="9"/>
        <v/>
      </c>
    </row>
    <row r="123" spans="1:17" ht="38.25" customHeight="1" x14ac:dyDescent="0.25">
      <c r="A123" s="176"/>
      <c r="B123" s="154"/>
      <c r="C123" s="152"/>
      <c r="D123" s="155"/>
      <c r="E123" s="155"/>
      <c r="F123" s="177"/>
      <c r="G123" s="177"/>
      <c r="H123" s="167"/>
      <c r="I123" s="157"/>
      <c r="J123" s="156"/>
      <c r="K123" s="168">
        <f t="shared" si="7"/>
        <v>0</v>
      </c>
      <c r="L123" s="178"/>
      <c r="M123" s="153"/>
      <c r="N123" s="66" t="str">
        <f t="shared" si="5"/>
        <v xml:space="preserve"> </v>
      </c>
      <c r="O123" s="113" t="str">
        <f t="shared" si="6"/>
        <v/>
      </c>
      <c r="P123" t="str">
        <f t="shared" si="8"/>
        <v/>
      </c>
      <c r="Q123" t="str">
        <f t="shared" si="9"/>
        <v/>
      </c>
    </row>
    <row r="124" spans="1:17" ht="38.25" customHeight="1" x14ac:dyDescent="0.25">
      <c r="A124" s="176"/>
      <c r="B124" s="154"/>
      <c r="C124" s="152"/>
      <c r="D124" s="155"/>
      <c r="E124" s="155"/>
      <c r="F124" s="177"/>
      <c r="G124" s="177"/>
      <c r="H124" s="167"/>
      <c r="I124" s="157"/>
      <c r="J124" s="156"/>
      <c r="K124" s="168">
        <f t="shared" si="7"/>
        <v>0</v>
      </c>
      <c r="L124" s="178"/>
      <c r="M124" s="153"/>
      <c r="N124" s="66" t="str">
        <f t="shared" si="5"/>
        <v xml:space="preserve"> </v>
      </c>
      <c r="O124" s="113" t="str">
        <f t="shared" si="6"/>
        <v/>
      </c>
      <c r="P124" t="str">
        <f t="shared" si="8"/>
        <v/>
      </c>
      <c r="Q124" t="str">
        <f t="shared" si="9"/>
        <v/>
      </c>
    </row>
    <row r="125" spans="1:17" ht="38.25" customHeight="1" x14ac:dyDescent="0.25">
      <c r="A125" s="176"/>
      <c r="B125" s="154"/>
      <c r="C125" s="152"/>
      <c r="D125" s="155"/>
      <c r="E125" s="155"/>
      <c r="F125" s="177"/>
      <c r="G125" s="177"/>
      <c r="H125" s="167"/>
      <c r="I125" s="157"/>
      <c r="J125" s="156"/>
      <c r="K125" s="168">
        <f t="shared" si="7"/>
        <v>0</v>
      </c>
      <c r="L125" s="178"/>
      <c r="M125" s="153"/>
      <c r="N125" s="66" t="str">
        <f t="shared" si="5"/>
        <v xml:space="preserve"> </v>
      </c>
      <c r="O125" s="113" t="str">
        <f t="shared" si="6"/>
        <v/>
      </c>
      <c r="P125" t="str">
        <f t="shared" si="8"/>
        <v/>
      </c>
      <c r="Q125" t="str">
        <f t="shared" si="9"/>
        <v/>
      </c>
    </row>
    <row r="126" spans="1:17" ht="38.25" customHeight="1" x14ac:dyDescent="0.25">
      <c r="A126" s="176"/>
      <c r="B126" s="154"/>
      <c r="C126" s="152"/>
      <c r="D126" s="155"/>
      <c r="E126" s="155"/>
      <c r="F126" s="177"/>
      <c r="G126" s="177"/>
      <c r="H126" s="167"/>
      <c r="I126" s="157"/>
      <c r="J126" s="156"/>
      <c r="K126" s="168">
        <f t="shared" si="7"/>
        <v>0</v>
      </c>
      <c r="L126" s="178"/>
      <c r="M126" s="153"/>
      <c r="N126" s="66" t="str">
        <f t="shared" si="5"/>
        <v xml:space="preserve"> </v>
      </c>
      <c r="O126" s="113" t="str">
        <f t="shared" si="6"/>
        <v/>
      </c>
      <c r="P126" t="str">
        <f t="shared" si="8"/>
        <v/>
      </c>
      <c r="Q126" t="str">
        <f t="shared" si="9"/>
        <v/>
      </c>
    </row>
    <row r="127" spans="1:17" ht="38.25" customHeight="1" x14ac:dyDescent="0.25">
      <c r="A127" s="176"/>
      <c r="B127" s="154"/>
      <c r="C127" s="152"/>
      <c r="D127" s="155"/>
      <c r="E127" s="155"/>
      <c r="F127" s="177"/>
      <c r="G127" s="177"/>
      <c r="H127" s="167"/>
      <c r="I127" s="157"/>
      <c r="J127" s="156"/>
      <c r="K127" s="168">
        <f t="shared" si="7"/>
        <v>0</v>
      </c>
      <c r="L127" s="178"/>
      <c r="M127" s="153"/>
      <c r="N127" s="66" t="str">
        <f t="shared" si="5"/>
        <v xml:space="preserve"> </v>
      </c>
      <c r="O127" s="113" t="str">
        <f t="shared" si="6"/>
        <v/>
      </c>
      <c r="P127" t="str">
        <f t="shared" si="8"/>
        <v/>
      </c>
      <c r="Q127" t="str">
        <f t="shared" si="9"/>
        <v/>
      </c>
    </row>
    <row r="128" spans="1:17" ht="38.25" customHeight="1" x14ac:dyDescent="0.25">
      <c r="A128" s="176"/>
      <c r="B128" s="154"/>
      <c r="C128" s="152"/>
      <c r="D128" s="155"/>
      <c r="E128" s="155"/>
      <c r="F128" s="177"/>
      <c r="G128" s="177"/>
      <c r="H128" s="167"/>
      <c r="I128" s="157"/>
      <c r="J128" s="156"/>
      <c r="K128" s="168">
        <f t="shared" si="7"/>
        <v>0</v>
      </c>
      <c r="L128" s="178"/>
      <c r="M128" s="153"/>
      <c r="N128" s="66" t="str">
        <f t="shared" si="5"/>
        <v xml:space="preserve"> </v>
      </c>
      <c r="O128" s="113" t="str">
        <f t="shared" si="6"/>
        <v/>
      </c>
      <c r="P128" t="str">
        <f t="shared" si="8"/>
        <v/>
      </c>
      <c r="Q128" t="str">
        <f t="shared" si="9"/>
        <v/>
      </c>
    </row>
    <row r="129" spans="1:17" ht="38.25" customHeight="1" x14ac:dyDescent="0.25">
      <c r="A129" s="176"/>
      <c r="B129" s="154"/>
      <c r="C129" s="152"/>
      <c r="D129" s="155"/>
      <c r="E129" s="155"/>
      <c r="F129" s="177"/>
      <c r="G129" s="177"/>
      <c r="H129" s="167"/>
      <c r="I129" s="157"/>
      <c r="J129" s="156"/>
      <c r="K129" s="168">
        <f t="shared" si="7"/>
        <v>0</v>
      </c>
      <c r="L129" s="178"/>
      <c r="M129" s="153"/>
      <c r="N129" s="66" t="str">
        <f t="shared" si="5"/>
        <v xml:space="preserve"> </v>
      </c>
      <c r="O129" s="113" t="str">
        <f t="shared" si="6"/>
        <v/>
      </c>
      <c r="P129" t="str">
        <f t="shared" si="8"/>
        <v/>
      </c>
      <c r="Q129" t="str">
        <f t="shared" si="9"/>
        <v/>
      </c>
    </row>
    <row r="130" spans="1:17" ht="38.25" customHeight="1" x14ac:dyDescent="0.25">
      <c r="A130" s="176"/>
      <c r="B130" s="154"/>
      <c r="C130" s="152"/>
      <c r="D130" s="155"/>
      <c r="E130" s="155"/>
      <c r="F130" s="177"/>
      <c r="G130" s="177"/>
      <c r="H130" s="167"/>
      <c r="I130" s="157"/>
      <c r="J130" s="156"/>
      <c r="K130" s="168">
        <f t="shared" si="7"/>
        <v>0</v>
      </c>
      <c r="L130" s="178"/>
      <c r="M130" s="153"/>
      <c r="N130" s="66" t="str">
        <f t="shared" si="5"/>
        <v xml:space="preserve"> </v>
      </c>
      <c r="O130" s="113" t="str">
        <f t="shared" si="6"/>
        <v/>
      </c>
      <c r="P130" t="str">
        <f t="shared" si="8"/>
        <v/>
      </c>
      <c r="Q130" t="str">
        <f t="shared" si="9"/>
        <v/>
      </c>
    </row>
    <row r="131" spans="1:17" ht="38.25" customHeight="1" x14ac:dyDescent="0.25">
      <c r="A131" s="176"/>
      <c r="B131" s="154"/>
      <c r="C131" s="152"/>
      <c r="D131" s="155"/>
      <c r="E131" s="155"/>
      <c r="F131" s="177"/>
      <c r="G131" s="177"/>
      <c r="H131" s="167"/>
      <c r="I131" s="157"/>
      <c r="J131" s="156"/>
      <c r="K131" s="168">
        <f t="shared" si="7"/>
        <v>0</v>
      </c>
      <c r="L131" s="178"/>
      <c r="M131" s="153"/>
      <c r="N131" s="66" t="str">
        <f t="shared" si="5"/>
        <v xml:space="preserve"> </v>
      </c>
      <c r="O131" s="113" t="str">
        <f t="shared" si="6"/>
        <v/>
      </c>
      <c r="P131" t="str">
        <f t="shared" si="8"/>
        <v/>
      </c>
      <c r="Q131" t="str">
        <f t="shared" si="9"/>
        <v/>
      </c>
    </row>
    <row r="132" spans="1:17" ht="38.25" customHeight="1" x14ac:dyDescent="0.25">
      <c r="A132" s="176"/>
      <c r="B132" s="154"/>
      <c r="C132" s="152"/>
      <c r="D132" s="155"/>
      <c r="E132" s="155"/>
      <c r="F132" s="177"/>
      <c r="G132" s="177"/>
      <c r="H132" s="167"/>
      <c r="I132" s="157"/>
      <c r="J132" s="156"/>
      <c r="K132" s="168">
        <f t="shared" si="7"/>
        <v>0</v>
      </c>
      <c r="L132" s="178"/>
      <c r="M132" s="153"/>
      <c r="N132" s="66" t="str">
        <f t="shared" si="5"/>
        <v xml:space="preserve"> </v>
      </c>
      <c r="O132" s="113" t="str">
        <f t="shared" si="6"/>
        <v/>
      </c>
      <c r="P132" t="str">
        <f t="shared" si="8"/>
        <v/>
      </c>
      <c r="Q132" t="str">
        <f t="shared" si="9"/>
        <v/>
      </c>
    </row>
    <row r="133" spans="1:17" ht="38.25" customHeight="1" x14ac:dyDescent="0.25">
      <c r="A133" s="176"/>
      <c r="B133" s="154"/>
      <c r="C133" s="152"/>
      <c r="D133" s="155"/>
      <c r="E133" s="155"/>
      <c r="F133" s="177"/>
      <c r="G133" s="177"/>
      <c r="H133" s="167"/>
      <c r="I133" s="157"/>
      <c r="J133" s="156"/>
      <c r="K133" s="168">
        <f t="shared" si="7"/>
        <v>0</v>
      </c>
      <c r="L133" s="178"/>
      <c r="M133" s="153"/>
      <c r="N133" s="66" t="str">
        <f t="shared" si="5"/>
        <v xml:space="preserve"> </v>
      </c>
      <c r="O133" s="113" t="str">
        <f t="shared" si="6"/>
        <v/>
      </c>
      <c r="P133" t="str">
        <f t="shared" si="8"/>
        <v/>
      </c>
      <c r="Q133" t="str">
        <f t="shared" si="9"/>
        <v/>
      </c>
    </row>
    <row r="134" spans="1:17" ht="38.25" customHeight="1" x14ac:dyDescent="0.25">
      <c r="A134" s="176"/>
      <c r="B134" s="154"/>
      <c r="C134" s="152"/>
      <c r="D134" s="155"/>
      <c r="E134" s="155"/>
      <c r="F134" s="177"/>
      <c r="G134" s="177"/>
      <c r="H134" s="167"/>
      <c r="I134" s="157"/>
      <c r="J134" s="156"/>
      <c r="K134" s="168">
        <f t="shared" si="7"/>
        <v>0</v>
      </c>
      <c r="L134" s="178"/>
      <c r="M134" s="153"/>
      <c r="N134" s="66" t="str">
        <f t="shared" si="5"/>
        <v xml:space="preserve"> </v>
      </c>
      <c r="O134" s="113" t="str">
        <f t="shared" si="6"/>
        <v/>
      </c>
      <c r="P134" t="str">
        <f t="shared" si="8"/>
        <v/>
      </c>
      <c r="Q134" t="str">
        <f t="shared" si="9"/>
        <v/>
      </c>
    </row>
    <row r="135" spans="1:17" ht="38.25" customHeight="1" x14ac:dyDescent="0.25">
      <c r="A135" s="176"/>
      <c r="B135" s="154"/>
      <c r="C135" s="152"/>
      <c r="D135" s="155"/>
      <c r="E135" s="155"/>
      <c r="F135" s="177"/>
      <c r="G135" s="177"/>
      <c r="H135" s="167"/>
      <c r="I135" s="157"/>
      <c r="J135" s="156"/>
      <c r="K135" s="168">
        <f t="shared" si="7"/>
        <v>0</v>
      </c>
      <c r="L135" s="178"/>
      <c r="M135" s="153"/>
      <c r="N135" s="66" t="str">
        <f t="shared" si="5"/>
        <v xml:space="preserve"> </v>
      </c>
      <c r="O135" s="113" t="str">
        <f t="shared" si="6"/>
        <v/>
      </c>
      <c r="P135" t="str">
        <f t="shared" si="8"/>
        <v/>
      </c>
      <c r="Q135" t="str">
        <f t="shared" si="9"/>
        <v/>
      </c>
    </row>
    <row r="136" spans="1:17" ht="38.25" customHeight="1" x14ac:dyDescent="0.25">
      <c r="A136" s="176"/>
      <c r="B136" s="154"/>
      <c r="C136" s="152"/>
      <c r="D136" s="155"/>
      <c r="E136" s="155"/>
      <c r="F136" s="177"/>
      <c r="G136" s="177"/>
      <c r="H136" s="167"/>
      <c r="I136" s="157"/>
      <c r="J136" s="156"/>
      <c r="K136" s="168">
        <f t="shared" si="7"/>
        <v>0</v>
      </c>
      <c r="L136" s="178"/>
      <c r="M136" s="153"/>
      <c r="N136" s="66" t="str">
        <f t="shared" si="5"/>
        <v xml:space="preserve"> </v>
      </c>
      <c r="O136" s="113" t="str">
        <f t="shared" si="6"/>
        <v/>
      </c>
      <c r="P136" t="str">
        <f t="shared" si="8"/>
        <v/>
      </c>
      <c r="Q136" t="str">
        <f t="shared" si="9"/>
        <v/>
      </c>
    </row>
    <row r="137" spans="1:17" ht="38.25" customHeight="1" x14ac:dyDescent="0.25">
      <c r="A137" s="176"/>
      <c r="B137" s="154"/>
      <c r="C137" s="152"/>
      <c r="D137" s="155"/>
      <c r="E137" s="155"/>
      <c r="F137" s="177"/>
      <c r="G137" s="177"/>
      <c r="H137" s="167"/>
      <c r="I137" s="157"/>
      <c r="J137" s="156"/>
      <c r="K137" s="168">
        <f t="shared" si="7"/>
        <v>0</v>
      </c>
      <c r="L137" s="178"/>
      <c r="M137" s="153"/>
      <c r="N137" s="66" t="str">
        <f t="shared" si="5"/>
        <v xml:space="preserve"> </v>
      </c>
      <c r="O137" s="113" t="str">
        <f t="shared" si="6"/>
        <v/>
      </c>
      <c r="P137" t="str">
        <f t="shared" si="8"/>
        <v/>
      </c>
      <c r="Q137" t="str">
        <f t="shared" si="9"/>
        <v/>
      </c>
    </row>
    <row r="138" spans="1:17" ht="38.25" customHeight="1" x14ac:dyDescent="0.25">
      <c r="A138" s="176"/>
      <c r="B138" s="154"/>
      <c r="C138" s="152"/>
      <c r="D138" s="155"/>
      <c r="E138" s="155"/>
      <c r="F138" s="177"/>
      <c r="G138" s="177"/>
      <c r="H138" s="167"/>
      <c r="I138" s="157"/>
      <c r="J138" s="156"/>
      <c r="K138" s="168">
        <f t="shared" si="7"/>
        <v>0</v>
      </c>
      <c r="L138" s="178"/>
      <c r="M138" s="153"/>
      <c r="N138" s="66" t="str">
        <f t="shared" si="5"/>
        <v xml:space="preserve"> </v>
      </c>
      <c r="O138" s="113" t="str">
        <f t="shared" si="6"/>
        <v/>
      </c>
      <c r="P138" t="str">
        <f t="shared" si="8"/>
        <v/>
      </c>
      <c r="Q138" t="str">
        <f t="shared" si="9"/>
        <v/>
      </c>
    </row>
    <row r="139" spans="1:17" ht="38.25" customHeight="1" x14ac:dyDescent="0.25">
      <c r="A139" s="176"/>
      <c r="B139" s="154"/>
      <c r="C139" s="152"/>
      <c r="D139" s="155"/>
      <c r="E139" s="155"/>
      <c r="F139" s="177"/>
      <c r="G139" s="177"/>
      <c r="H139" s="167"/>
      <c r="I139" s="157"/>
      <c r="J139" s="156"/>
      <c r="K139" s="168">
        <f t="shared" si="7"/>
        <v>0</v>
      </c>
      <c r="L139" s="178"/>
      <c r="M139" s="153"/>
      <c r="N139" s="66" t="str">
        <f t="shared" si="5"/>
        <v xml:space="preserve"> </v>
      </c>
      <c r="O139" s="113" t="str">
        <f t="shared" si="6"/>
        <v/>
      </c>
      <c r="P139" t="str">
        <f t="shared" si="8"/>
        <v/>
      </c>
      <c r="Q139" t="str">
        <f t="shared" si="9"/>
        <v/>
      </c>
    </row>
    <row r="140" spans="1:17" ht="38.25" customHeight="1" x14ac:dyDescent="0.25">
      <c r="A140" s="176"/>
      <c r="B140" s="154"/>
      <c r="C140" s="152"/>
      <c r="D140" s="155"/>
      <c r="E140" s="155"/>
      <c r="F140" s="177"/>
      <c r="G140" s="177"/>
      <c r="H140" s="167"/>
      <c r="I140" s="157"/>
      <c r="J140" s="156"/>
      <c r="K140" s="168">
        <f t="shared" si="7"/>
        <v>0</v>
      </c>
      <c r="L140" s="178"/>
      <c r="M140" s="153"/>
      <c r="N140" s="66" t="str">
        <f t="shared" si="5"/>
        <v xml:space="preserve"> </v>
      </c>
      <c r="O140" s="113" t="str">
        <f t="shared" si="6"/>
        <v/>
      </c>
      <c r="P140" t="str">
        <f t="shared" si="8"/>
        <v/>
      </c>
      <c r="Q140" t="str">
        <f t="shared" si="9"/>
        <v/>
      </c>
    </row>
    <row r="141" spans="1:17" ht="38.25" customHeight="1" x14ac:dyDescent="0.25">
      <c r="A141" s="176"/>
      <c r="B141" s="154"/>
      <c r="C141" s="152"/>
      <c r="D141" s="155"/>
      <c r="E141" s="155"/>
      <c r="F141" s="177"/>
      <c r="G141" s="177"/>
      <c r="H141" s="167"/>
      <c r="I141" s="157"/>
      <c r="J141" s="156"/>
      <c r="K141" s="168">
        <f t="shared" si="7"/>
        <v>0</v>
      </c>
      <c r="L141" s="178"/>
      <c r="M141" s="153"/>
      <c r="N141" s="66" t="str">
        <f t="shared" ref="N141:N204" si="10">CONCATENATE(B141," ",C141)</f>
        <v xml:space="preserve"> </v>
      </c>
      <c r="O141" s="113" t="str">
        <f t="shared" ref="O141:O204" si="11">IF(COUNTA(A141,B141,C141,D141,E141,H141,I141,L141,M141)=0,"",IF(COUNTA(A141,B141,C141,D141,E141,H141,I141,L141,M141)&lt;9,"&lt;- Données manquantes",""))</f>
        <v/>
      </c>
      <c r="P141" t="str">
        <f t="shared" si="8"/>
        <v/>
      </c>
      <c r="Q141" t="str">
        <f t="shared" si="9"/>
        <v/>
      </c>
    </row>
    <row r="142" spans="1:17" ht="38.25" customHeight="1" x14ac:dyDescent="0.25">
      <c r="A142" s="176"/>
      <c r="B142" s="154"/>
      <c r="C142" s="152"/>
      <c r="D142" s="155"/>
      <c r="E142" s="155"/>
      <c r="F142" s="177"/>
      <c r="G142" s="177"/>
      <c r="H142" s="167"/>
      <c r="I142" s="157"/>
      <c r="J142" s="156"/>
      <c r="K142" s="168">
        <f t="shared" ref="K142:K205" si="12">H142</f>
        <v>0</v>
      </c>
      <c r="L142" s="178"/>
      <c r="M142" s="153"/>
      <c r="N142" s="66" t="str">
        <f t="shared" si="10"/>
        <v xml:space="preserve"> </v>
      </c>
      <c r="O142" s="113" t="str">
        <f t="shared" si="11"/>
        <v/>
      </c>
      <c r="P142" t="str">
        <f t="shared" ref="P142:P205" si="13">$D$5</f>
        <v/>
      </c>
      <c r="Q142" t="str">
        <f t="shared" ref="Q142:Q205" si="14">$B$2</f>
        <v/>
      </c>
    </row>
    <row r="143" spans="1:17" ht="38.25" customHeight="1" x14ac:dyDescent="0.25">
      <c r="A143" s="176"/>
      <c r="B143" s="154"/>
      <c r="C143" s="152"/>
      <c r="D143" s="155"/>
      <c r="E143" s="155"/>
      <c r="F143" s="177"/>
      <c r="G143" s="177"/>
      <c r="H143" s="167"/>
      <c r="I143" s="157"/>
      <c r="J143" s="156"/>
      <c r="K143" s="168">
        <f t="shared" si="12"/>
        <v>0</v>
      </c>
      <c r="L143" s="178"/>
      <c r="M143" s="153"/>
      <c r="N143" s="66" t="str">
        <f t="shared" si="10"/>
        <v xml:space="preserve"> </v>
      </c>
      <c r="O143" s="113" t="str">
        <f t="shared" si="11"/>
        <v/>
      </c>
      <c r="P143" t="str">
        <f t="shared" si="13"/>
        <v/>
      </c>
      <c r="Q143" t="str">
        <f t="shared" si="14"/>
        <v/>
      </c>
    </row>
    <row r="144" spans="1:17" ht="38.25" customHeight="1" x14ac:dyDescent="0.25">
      <c r="A144" s="176"/>
      <c r="B144" s="154"/>
      <c r="C144" s="152"/>
      <c r="D144" s="155"/>
      <c r="E144" s="155"/>
      <c r="F144" s="177"/>
      <c r="G144" s="177"/>
      <c r="H144" s="167"/>
      <c r="I144" s="157"/>
      <c r="J144" s="156"/>
      <c r="K144" s="168">
        <f t="shared" si="12"/>
        <v>0</v>
      </c>
      <c r="L144" s="178"/>
      <c r="M144" s="153"/>
      <c r="N144" s="66" t="str">
        <f t="shared" si="10"/>
        <v xml:space="preserve"> </v>
      </c>
      <c r="O144" s="113" t="str">
        <f t="shared" si="11"/>
        <v/>
      </c>
      <c r="P144" t="str">
        <f t="shared" si="13"/>
        <v/>
      </c>
      <c r="Q144" t="str">
        <f t="shared" si="14"/>
        <v/>
      </c>
    </row>
    <row r="145" spans="1:17" ht="38.25" customHeight="1" x14ac:dyDescent="0.25">
      <c r="A145" s="176"/>
      <c r="B145" s="154"/>
      <c r="C145" s="152"/>
      <c r="D145" s="155"/>
      <c r="E145" s="155"/>
      <c r="F145" s="177"/>
      <c r="G145" s="177"/>
      <c r="H145" s="167"/>
      <c r="I145" s="157"/>
      <c r="J145" s="156"/>
      <c r="K145" s="168">
        <f t="shared" si="12"/>
        <v>0</v>
      </c>
      <c r="L145" s="178"/>
      <c r="M145" s="153"/>
      <c r="N145" s="66" t="str">
        <f t="shared" si="10"/>
        <v xml:space="preserve"> </v>
      </c>
      <c r="O145" s="113" t="str">
        <f t="shared" si="11"/>
        <v/>
      </c>
      <c r="P145" t="str">
        <f t="shared" si="13"/>
        <v/>
      </c>
      <c r="Q145" t="str">
        <f t="shared" si="14"/>
        <v/>
      </c>
    </row>
    <row r="146" spans="1:17" ht="38.25" customHeight="1" x14ac:dyDescent="0.25">
      <c r="A146" s="176"/>
      <c r="B146" s="154"/>
      <c r="C146" s="152"/>
      <c r="D146" s="155"/>
      <c r="E146" s="155"/>
      <c r="F146" s="177"/>
      <c r="G146" s="177"/>
      <c r="H146" s="167"/>
      <c r="I146" s="157"/>
      <c r="J146" s="156"/>
      <c r="K146" s="168">
        <f t="shared" si="12"/>
        <v>0</v>
      </c>
      <c r="L146" s="178"/>
      <c r="M146" s="153"/>
      <c r="N146" s="66" t="str">
        <f t="shared" si="10"/>
        <v xml:space="preserve"> </v>
      </c>
      <c r="O146" s="113" t="str">
        <f t="shared" si="11"/>
        <v/>
      </c>
      <c r="P146" t="str">
        <f t="shared" si="13"/>
        <v/>
      </c>
      <c r="Q146" t="str">
        <f t="shared" si="14"/>
        <v/>
      </c>
    </row>
    <row r="147" spans="1:17" ht="38.25" customHeight="1" x14ac:dyDescent="0.25">
      <c r="A147" s="176"/>
      <c r="B147" s="154"/>
      <c r="C147" s="152"/>
      <c r="D147" s="155"/>
      <c r="E147" s="155"/>
      <c r="F147" s="177"/>
      <c r="G147" s="177"/>
      <c r="H147" s="167"/>
      <c r="I147" s="157"/>
      <c r="J147" s="156"/>
      <c r="K147" s="168">
        <f t="shared" si="12"/>
        <v>0</v>
      </c>
      <c r="L147" s="178"/>
      <c r="M147" s="153"/>
      <c r="N147" s="66" t="str">
        <f t="shared" si="10"/>
        <v xml:space="preserve"> </v>
      </c>
      <c r="O147" s="113" t="str">
        <f t="shared" si="11"/>
        <v/>
      </c>
      <c r="P147" t="str">
        <f t="shared" si="13"/>
        <v/>
      </c>
      <c r="Q147" t="str">
        <f t="shared" si="14"/>
        <v/>
      </c>
    </row>
    <row r="148" spans="1:17" ht="38.25" customHeight="1" x14ac:dyDescent="0.25">
      <c r="A148" s="176"/>
      <c r="B148" s="154"/>
      <c r="C148" s="152"/>
      <c r="D148" s="155"/>
      <c r="E148" s="155"/>
      <c r="F148" s="177"/>
      <c r="G148" s="177"/>
      <c r="H148" s="167"/>
      <c r="I148" s="157"/>
      <c r="J148" s="156"/>
      <c r="K148" s="168">
        <f t="shared" si="12"/>
        <v>0</v>
      </c>
      <c r="L148" s="178"/>
      <c r="M148" s="153"/>
      <c r="N148" s="66" t="str">
        <f t="shared" si="10"/>
        <v xml:space="preserve"> </v>
      </c>
      <c r="O148" s="113" t="str">
        <f t="shared" si="11"/>
        <v/>
      </c>
      <c r="P148" t="str">
        <f t="shared" si="13"/>
        <v/>
      </c>
      <c r="Q148" t="str">
        <f t="shared" si="14"/>
        <v/>
      </c>
    </row>
    <row r="149" spans="1:17" ht="38.25" customHeight="1" x14ac:dyDescent="0.25">
      <c r="A149" s="176"/>
      <c r="B149" s="154"/>
      <c r="C149" s="152"/>
      <c r="D149" s="155"/>
      <c r="E149" s="155"/>
      <c r="F149" s="177"/>
      <c r="G149" s="177"/>
      <c r="H149" s="167"/>
      <c r="I149" s="157"/>
      <c r="J149" s="156"/>
      <c r="K149" s="168">
        <f t="shared" si="12"/>
        <v>0</v>
      </c>
      <c r="L149" s="178"/>
      <c r="M149" s="153"/>
      <c r="N149" s="66" t="str">
        <f t="shared" si="10"/>
        <v xml:space="preserve"> </v>
      </c>
      <c r="O149" s="113" t="str">
        <f t="shared" si="11"/>
        <v/>
      </c>
      <c r="P149" t="str">
        <f t="shared" si="13"/>
        <v/>
      </c>
      <c r="Q149" t="str">
        <f t="shared" si="14"/>
        <v/>
      </c>
    </row>
    <row r="150" spans="1:17" ht="38.25" customHeight="1" x14ac:dyDescent="0.25">
      <c r="A150" s="176"/>
      <c r="B150" s="154"/>
      <c r="C150" s="152"/>
      <c r="D150" s="155"/>
      <c r="E150" s="155"/>
      <c r="F150" s="177"/>
      <c r="G150" s="177"/>
      <c r="H150" s="167"/>
      <c r="I150" s="157"/>
      <c r="J150" s="156"/>
      <c r="K150" s="168">
        <f t="shared" si="12"/>
        <v>0</v>
      </c>
      <c r="L150" s="178"/>
      <c r="M150" s="153"/>
      <c r="N150" s="66" t="str">
        <f t="shared" si="10"/>
        <v xml:space="preserve"> </v>
      </c>
      <c r="O150" s="113" t="str">
        <f t="shared" si="11"/>
        <v/>
      </c>
      <c r="P150" t="str">
        <f t="shared" si="13"/>
        <v/>
      </c>
      <c r="Q150" t="str">
        <f t="shared" si="14"/>
        <v/>
      </c>
    </row>
    <row r="151" spans="1:17" ht="38.25" customHeight="1" x14ac:dyDescent="0.25">
      <c r="A151" s="176"/>
      <c r="B151" s="154"/>
      <c r="C151" s="152"/>
      <c r="D151" s="155"/>
      <c r="E151" s="155"/>
      <c r="F151" s="177"/>
      <c r="G151" s="177"/>
      <c r="H151" s="167"/>
      <c r="I151" s="157"/>
      <c r="J151" s="156"/>
      <c r="K151" s="168">
        <f t="shared" si="12"/>
        <v>0</v>
      </c>
      <c r="L151" s="178"/>
      <c r="M151" s="153"/>
      <c r="N151" s="66" t="str">
        <f t="shared" si="10"/>
        <v xml:space="preserve"> </v>
      </c>
      <c r="O151" s="113" t="str">
        <f t="shared" si="11"/>
        <v/>
      </c>
      <c r="P151" t="str">
        <f t="shared" si="13"/>
        <v/>
      </c>
      <c r="Q151" t="str">
        <f t="shared" si="14"/>
        <v/>
      </c>
    </row>
    <row r="152" spans="1:17" ht="38.25" customHeight="1" x14ac:dyDescent="0.25">
      <c r="A152" s="176"/>
      <c r="B152" s="154"/>
      <c r="C152" s="152"/>
      <c r="D152" s="155"/>
      <c r="E152" s="155"/>
      <c r="F152" s="177"/>
      <c r="G152" s="177"/>
      <c r="H152" s="167"/>
      <c r="I152" s="157"/>
      <c r="J152" s="156"/>
      <c r="K152" s="168">
        <f t="shared" si="12"/>
        <v>0</v>
      </c>
      <c r="L152" s="178"/>
      <c r="M152" s="153"/>
      <c r="N152" s="66" t="str">
        <f t="shared" si="10"/>
        <v xml:space="preserve"> </v>
      </c>
      <c r="O152" s="113" t="str">
        <f t="shared" si="11"/>
        <v/>
      </c>
      <c r="P152" t="str">
        <f t="shared" si="13"/>
        <v/>
      </c>
      <c r="Q152" t="str">
        <f t="shared" si="14"/>
        <v/>
      </c>
    </row>
    <row r="153" spans="1:17" ht="38.25" customHeight="1" x14ac:dyDescent="0.25">
      <c r="A153" s="176"/>
      <c r="B153" s="154"/>
      <c r="C153" s="152"/>
      <c r="D153" s="155"/>
      <c r="E153" s="155"/>
      <c r="F153" s="177"/>
      <c r="G153" s="177"/>
      <c r="H153" s="167"/>
      <c r="I153" s="157"/>
      <c r="J153" s="156"/>
      <c r="K153" s="168">
        <f t="shared" si="12"/>
        <v>0</v>
      </c>
      <c r="L153" s="178"/>
      <c r="M153" s="153"/>
      <c r="N153" s="66" t="str">
        <f t="shared" si="10"/>
        <v xml:space="preserve"> </v>
      </c>
      <c r="O153" s="113" t="str">
        <f t="shared" si="11"/>
        <v/>
      </c>
      <c r="P153" t="str">
        <f t="shared" si="13"/>
        <v/>
      </c>
      <c r="Q153" t="str">
        <f t="shared" si="14"/>
        <v/>
      </c>
    </row>
    <row r="154" spans="1:17" ht="38.25" customHeight="1" x14ac:dyDescent="0.25">
      <c r="A154" s="176"/>
      <c r="B154" s="154"/>
      <c r="C154" s="152"/>
      <c r="D154" s="155"/>
      <c r="E154" s="155"/>
      <c r="F154" s="177"/>
      <c r="G154" s="177"/>
      <c r="H154" s="167"/>
      <c r="I154" s="157"/>
      <c r="J154" s="156"/>
      <c r="K154" s="168">
        <f t="shared" si="12"/>
        <v>0</v>
      </c>
      <c r="L154" s="178"/>
      <c r="M154" s="153"/>
      <c r="N154" s="66" t="str">
        <f t="shared" si="10"/>
        <v xml:space="preserve"> </v>
      </c>
      <c r="O154" s="113" t="str">
        <f t="shared" si="11"/>
        <v/>
      </c>
      <c r="P154" t="str">
        <f t="shared" si="13"/>
        <v/>
      </c>
      <c r="Q154" t="str">
        <f t="shared" si="14"/>
        <v/>
      </c>
    </row>
    <row r="155" spans="1:17" ht="38.25" customHeight="1" x14ac:dyDescent="0.25">
      <c r="A155" s="176"/>
      <c r="B155" s="154"/>
      <c r="C155" s="152"/>
      <c r="D155" s="155"/>
      <c r="E155" s="155"/>
      <c r="F155" s="177"/>
      <c r="G155" s="177"/>
      <c r="H155" s="167"/>
      <c r="I155" s="157"/>
      <c r="J155" s="156"/>
      <c r="K155" s="168">
        <f t="shared" si="12"/>
        <v>0</v>
      </c>
      <c r="L155" s="178"/>
      <c r="M155" s="153"/>
      <c r="N155" s="66" t="str">
        <f t="shared" si="10"/>
        <v xml:space="preserve"> </v>
      </c>
      <c r="O155" s="113" t="str">
        <f t="shared" si="11"/>
        <v/>
      </c>
      <c r="P155" t="str">
        <f t="shared" si="13"/>
        <v/>
      </c>
      <c r="Q155" t="str">
        <f t="shared" si="14"/>
        <v/>
      </c>
    </row>
    <row r="156" spans="1:17" ht="38.25" customHeight="1" x14ac:dyDescent="0.25">
      <c r="A156" s="176"/>
      <c r="B156" s="154"/>
      <c r="C156" s="152"/>
      <c r="D156" s="155"/>
      <c r="E156" s="155"/>
      <c r="F156" s="177"/>
      <c r="G156" s="177"/>
      <c r="H156" s="167"/>
      <c r="I156" s="157"/>
      <c r="J156" s="156"/>
      <c r="K156" s="168">
        <f t="shared" si="12"/>
        <v>0</v>
      </c>
      <c r="L156" s="178"/>
      <c r="M156" s="153"/>
      <c r="N156" s="66" t="str">
        <f t="shared" si="10"/>
        <v xml:space="preserve"> </v>
      </c>
      <c r="O156" s="113" t="str">
        <f t="shared" si="11"/>
        <v/>
      </c>
      <c r="P156" t="str">
        <f t="shared" si="13"/>
        <v/>
      </c>
      <c r="Q156" t="str">
        <f t="shared" si="14"/>
        <v/>
      </c>
    </row>
    <row r="157" spans="1:17" ht="38.25" customHeight="1" x14ac:dyDescent="0.25">
      <c r="A157" s="176"/>
      <c r="B157" s="154"/>
      <c r="C157" s="152"/>
      <c r="D157" s="155"/>
      <c r="E157" s="155"/>
      <c r="F157" s="177"/>
      <c r="G157" s="177"/>
      <c r="H157" s="167"/>
      <c r="I157" s="157"/>
      <c r="J157" s="156"/>
      <c r="K157" s="168">
        <f t="shared" si="12"/>
        <v>0</v>
      </c>
      <c r="L157" s="178"/>
      <c r="M157" s="153"/>
      <c r="N157" s="66" t="str">
        <f t="shared" si="10"/>
        <v xml:space="preserve"> </v>
      </c>
      <c r="O157" s="113" t="str">
        <f t="shared" si="11"/>
        <v/>
      </c>
      <c r="P157" t="str">
        <f t="shared" si="13"/>
        <v/>
      </c>
      <c r="Q157" t="str">
        <f t="shared" si="14"/>
        <v/>
      </c>
    </row>
    <row r="158" spans="1:17" ht="38.25" customHeight="1" x14ac:dyDescent="0.25">
      <c r="A158" s="176"/>
      <c r="B158" s="154"/>
      <c r="C158" s="152"/>
      <c r="D158" s="155"/>
      <c r="E158" s="155"/>
      <c r="F158" s="177"/>
      <c r="G158" s="177"/>
      <c r="H158" s="167"/>
      <c r="I158" s="157"/>
      <c r="J158" s="156"/>
      <c r="K158" s="168">
        <f t="shared" si="12"/>
        <v>0</v>
      </c>
      <c r="L158" s="178"/>
      <c r="M158" s="153"/>
      <c r="N158" s="66" t="str">
        <f t="shared" si="10"/>
        <v xml:space="preserve"> </v>
      </c>
      <c r="O158" s="113" t="str">
        <f t="shared" si="11"/>
        <v/>
      </c>
      <c r="P158" t="str">
        <f t="shared" si="13"/>
        <v/>
      </c>
      <c r="Q158" t="str">
        <f t="shared" si="14"/>
        <v/>
      </c>
    </row>
    <row r="159" spans="1:17" ht="38.25" customHeight="1" x14ac:dyDescent="0.25">
      <c r="A159" s="176"/>
      <c r="B159" s="154"/>
      <c r="C159" s="152"/>
      <c r="D159" s="155"/>
      <c r="E159" s="155"/>
      <c r="F159" s="177"/>
      <c r="G159" s="177"/>
      <c r="H159" s="167"/>
      <c r="I159" s="157"/>
      <c r="J159" s="156"/>
      <c r="K159" s="168">
        <f t="shared" si="12"/>
        <v>0</v>
      </c>
      <c r="L159" s="178"/>
      <c r="M159" s="153"/>
      <c r="N159" s="66" t="str">
        <f t="shared" si="10"/>
        <v xml:space="preserve"> </v>
      </c>
      <c r="O159" s="113" t="str">
        <f t="shared" si="11"/>
        <v/>
      </c>
      <c r="P159" t="str">
        <f t="shared" si="13"/>
        <v/>
      </c>
      <c r="Q159" t="str">
        <f t="shared" si="14"/>
        <v/>
      </c>
    </row>
    <row r="160" spans="1:17" ht="38.25" customHeight="1" x14ac:dyDescent="0.25">
      <c r="A160" s="176"/>
      <c r="B160" s="154"/>
      <c r="C160" s="152"/>
      <c r="D160" s="155"/>
      <c r="E160" s="155"/>
      <c r="F160" s="177"/>
      <c r="G160" s="177"/>
      <c r="H160" s="167"/>
      <c r="I160" s="157"/>
      <c r="J160" s="156"/>
      <c r="K160" s="168">
        <f t="shared" si="12"/>
        <v>0</v>
      </c>
      <c r="L160" s="178"/>
      <c r="M160" s="153"/>
      <c r="N160" s="66" t="str">
        <f t="shared" si="10"/>
        <v xml:space="preserve"> </v>
      </c>
      <c r="O160" s="113" t="str">
        <f t="shared" si="11"/>
        <v/>
      </c>
      <c r="P160" t="str">
        <f t="shared" si="13"/>
        <v/>
      </c>
      <c r="Q160" t="str">
        <f t="shared" si="14"/>
        <v/>
      </c>
    </row>
    <row r="161" spans="1:17" ht="38.25" customHeight="1" x14ac:dyDescent="0.25">
      <c r="A161" s="176"/>
      <c r="B161" s="154"/>
      <c r="C161" s="152"/>
      <c r="D161" s="155"/>
      <c r="E161" s="155"/>
      <c r="F161" s="177"/>
      <c r="G161" s="177"/>
      <c r="H161" s="167"/>
      <c r="I161" s="157"/>
      <c r="J161" s="156"/>
      <c r="K161" s="168">
        <f t="shared" si="12"/>
        <v>0</v>
      </c>
      <c r="L161" s="178"/>
      <c r="M161" s="153"/>
      <c r="N161" s="66" t="str">
        <f t="shared" si="10"/>
        <v xml:space="preserve"> </v>
      </c>
      <c r="O161" s="113" t="str">
        <f t="shared" si="11"/>
        <v/>
      </c>
      <c r="P161" t="str">
        <f t="shared" si="13"/>
        <v/>
      </c>
      <c r="Q161" t="str">
        <f t="shared" si="14"/>
        <v/>
      </c>
    </row>
    <row r="162" spans="1:17" ht="38.25" customHeight="1" x14ac:dyDescent="0.25">
      <c r="A162" s="176"/>
      <c r="B162" s="154"/>
      <c r="C162" s="152"/>
      <c r="D162" s="155"/>
      <c r="E162" s="155"/>
      <c r="F162" s="177"/>
      <c r="G162" s="177"/>
      <c r="H162" s="167"/>
      <c r="I162" s="157"/>
      <c r="J162" s="156"/>
      <c r="K162" s="168">
        <f t="shared" si="12"/>
        <v>0</v>
      </c>
      <c r="L162" s="178"/>
      <c r="M162" s="153"/>
      <c r="N162" s="66" t="str">
        <f t="shared" si="10"/>
        <v xml:space="preserve"> </v>
      </c>
      <c r="O162" s="113" t="str">
        <f t="shared" si="11"/>
        <v/>
      </c>
      <c r="P162" t="str">
        <f t="shared" si="13"/>
        <v/>
      </c>
      <c r="Q162" t="str">
        <f t="shared" si="14"/>
        <v/>
      </c>
    </row>
    <row r="163" spans="1:17" ht="38.25" customHeight="1" x14ac:dyDescent="0.25">
      <c r="A163" s="176"/>
      <c r="B163" s="154"/>
      <c r="C163" s="152"/>
      <c r="D163" s="155"/>
      <c r="E163" s="155"/>
      <c r="F163" s="177"/>
      <c r="G163" s="177"/>
      <c r="H163" s="167"/>
      <c r="I163" s="157"/>
      <c r="J163" s="156"/>
      <c r="K163" s="168">
        <f t="shared" si="12"/>
        <v>0</v>
      </c>
      <c r="L163" s="178"/>
      <c r="M163" s="153"/>
      <c r="N163" s="66" t="str">
        <f t="shared" si="10"/>
        <v xml:space="preserve"> </v>
      </c>
      <c r="O163" s="113" t="str">
        <f t="shared" si="11"/>
        <v/>
      </c>
      <c r="P163" t="str">
        <f t="shared" si="13"/>
        <v/>
      </c>
      <c r="Q163" t="str">
        <f t="shared" si="14"/>
        <v/>
      </c>
    </row>
    <row r="164" spans="1:17" ht="38.25" customHeight="1" x14ac:dyDescent="0.25">
      <c r="A164" s="176"/>
      <c r="B164" s="154"/>
      <c r="C164" s="152"/>
      <c r="D164" s="155"/>
      <c r="E164" s="155"/>
      <c r="F164" s="177"/>
      <c r="G164" s="177"/>
      <c r="H164" s="167"/>
      <c r="I164" s="157"/>
      <c r="J164" s="156"/>
      <c r="K164" s="168">
        <f t="shared" si="12"/>
        <v>0</v>
      </c>
      <c r="L164" s="178"/>
      <c r="M164" s="153"/>
      <c r="N164" s="66" t="str">
        <f t="shared" si="10"/>
        <v xml:space="preserve"> </v>
      </c>
      <c r="O164" s="113" t="str">
        <f t="shared" si="11"/>
        <v/>
      </c>
      <c r="P164" t="str">
        <f t="shared" si="13"/>
        <v/>
      </c>
      <c r="Q164" t="str">
        <f t="shared" si="14"/>
        <v/>
      </c>
    </row>
    <row r="165" spans="1:17" ht="38.25" customHeight="1" x14ac:dyDescent="0.25">
      <c r="A165" s="176"/>
      <c r="B165" s="154"/>
      <c r="C165" s="152"/>
      <c r="D165" s="155"/>
      <c r="E165" s="155"/>
      <c r="F165" s="177"/>
      <c r="G165" s="177"/>
      <c r="H165" s="167"/>
      <c r="I165" s="157"/>
      <c r="J165" s="156"/>
      <c r="K165" s="168">
        <f t="shared" si="12"/>
        <v>0</v>
      </c>
      <c r="L165" s="178"/>
      <c r="M165" s="153"/>
      <c r="N165" s="66" t="str">
        <f t="shared" si="10"/>
        <v xml:space="preserve"> </v>
      </c>
      <c r="O165" s="113" t="str">
        <f t="shared" si="11"/>
        <v/>
      </c>
      <c r="P165" t="str">
        <f t="shared" si="13"/>
        <v/>
      </c>
      <c r="Q165" t="str">
        <f t="shared" si="14"/>
        <v/>
      </c>
    </row>
    <row r="166" spans="1:17" ht="38.25" customHeight="1" x14ac:dyDescent="0.25">
      <c r="A166" s="176"/>
      <c r="B166" s="154"/>
      <c r="C166" s="152"/>
      <c r="D166" s="155"/>
      <c r="E166" s="155"/>
      <c r="F166" s="177"/>
      <c r="G166" s="177"/>
      <c r="H166" s="167"/>
      <c r="I166" s="157"/>
      <c r="J166" s="156"/>
      <c r="K166" s="168">
        <f t="shared" si="12"/>
        <v>0</v>
      </c>
      <c r="L166" s="178"/>
      <c r="M166" s="153"/>
      <c r="N166" s="66" t="str">
        <f t="shared" si="10"/>
        <v xml:space="preserve"> </v>
      </c>
      <c r="O166" s="113" t="str">
        <f t="shared" si="11"/>
        <v/>
      </c>
      <c r="P166" t="str">
        <f t="shared" si="13"/>
        <v/>
      </c>
      <c r="Q166" t="str">
        <f t="shared" si="14"/>
        <v/>
      </c>
    </row>
    <row r="167" spans="1:17" ht="38.25" customHeight="1" x14ac:dyDescent="0.25">
      <c r="A167" s="176"/>
      <c r="B167" s="154"/>
      <c r="C167" s="152"/>
      <c r="D167" s="155"/>
      <c r="E167" s="155"/>
      <c r="F167" s="177"/>
      <c r="G167" s="177"/>
      <c r="H167" s="167"/>
      <c r="I167" s="157"/>
      <c r="J167" s="156"/>
      <c r="K167" s="168">
        <f t="shared" si="12"/>
        <v>0</v>
      </c>
      <c r="L167" s="178"/>
      <c r="M167" s="153"/>
      <c r="N167" s="66" t="str">
        <f t="shared" si="10"/>
        <v xml:space="preserve"> </v>
      </c>
      <c r="O167" s="113" t="str">
        <f t="shared" si="11"/>
        <v/>
      </c>
      <c r="P167" t="str">
        <f t="shared" si="13"/>
        <v/>
      </c>
      <c r="Q167" t="str">
        <f t="shared" si="14"/>
        <v/>
      </c>
    </row>
    <row r="168" spans="1:17" ht="38.25" customHeight="1" x14ac:dyDescent="0.25">
      <c r="A168" s="176"/>
      <c r="B168" s="154"/>
      <c r="C168" s="152"/>
      <c r="D168" s="155"/>
      <c r="E168" s="155"/>
      <c r="F168" s="177"/>
      <c r="G168" s="177"/>
      <c r="H168" s="167"/>
      <c r="I168" s="157"/>
      <c r="J168" s="156"/>
      <c r="K168" s="168">
        <f t="shared" si="12"/>
        <v>0</v>
      </c>
      <c r="L168" s="178"/>
      <c r="M168" s="153"/>
      <c r="N168" s="66" t="str">
        <f t="shared" si="10"/>
        <v xml:space="preserve"> </v>
      </c>
      <c r="O168" s="113" t="str">
        <f t="shared" si="11"/>
        <v/>
      </c>
      <c r="P168" t="str">
        <f t="shared" si="13"/>
        <v/>
      </c>
      <c r="Q168" t="str">
        <f t="shared" si="14"/>
        <v/>
      </c>
    </row>
    <row r="169" spans="1:17" ht="38.25" customHeight="1" x14ac:dyDescent="0.25">
      <c r="A169" s="176"/>
      <c r="B169" s="154"/>
      <c r="C169" s="152"/>
      <c r="D169" s="155"/>
      <c r="E169" s="155"/>
      <c r="F169" s="177"/>
      <c r="G169" s="177"/>
      <c r="H169" s="167"/>
      <c r="I169" s="157"/>
      <c r="J169" s="156"/>
      <c r="K169" s="168">
        <f t="shared" si="12"/>
        <v>0</v>
      </c>
      <c r="L169" s="178"/>
      <c r="M169" s="153"/>
      <c r="N169" s="66" t="str">
        <f t="shared" si="10"/>
        <v xml:space="preserve"> </v>
      </c>
      <c r="O169" s="113" t="str">
        <f t="shared" si="11"/>
        <v/>
      </c>
      <c r="P169" t="str">
        <f t="shared" si="13"/>
        <v/>
      </c>
      <c r="Q169" t="str">
        <f t="shared" si="14"/>
        <v/>
      </c>
    </row>
    <row r="170" spans="1:17" ht="38.25" customHeight="1" x14ac:dyDescent="0.25">
      <c r="A170" s="176"/>
      <c r="B170" s="154"/>
      <c r="C170" s="152"/>
      <c r="D170" s="155"/>
      <c r="E170" s="155"/>
      <c r="F170" s="177"/>
      <c r="G170" s="177"/>
      <c r="H170" s="167"/>
      <c r="I170" s="157"/>
      <c r="J170" s="156"/>
      <c r="K170" s="168">
        <f t="shared" si="12"/>
        <v>0</v>
      </c>
      <c r="L170" s="178"/>
      <c r="M170" s="153"/>
      <c r="N170" s="66" t="str">
        <f t="shared" si="10"/>
        <v xml:space="preserve"> </v>
      </c>
      <c r="O170" s="113" t="str">
        <f t="shared" si="11"/>
        <v/>
      </c>
      <c r="P170" t="str">
        <f t="shared" si="13"/>
        <v/>
      </c>
      <c r="Q170" t="str">
        <f t="shared" si="14"/>
        <v/>
      </c>
    </row>
    <row r="171" spans="1:17" ht="38.25" customHeight="1" x14ac:dyDescent="0.25">
      <c r="A171" s="176"/>
      <c r="B171" s="154"/>
      <c r="C171" s="152"/>
      <c r="D171" s="155"/>
      <c r="E171" s="155"/>
      <c r="F171" s="177"/>
      <c r="G171" s="177"/>
      <c r="H171" s="167"/>
      <c r="I171" s="157"/>
      <c r="J171" s="156"/>
      <c r="K171" s="168">
        <f t="shared" si="12"/>
        <v>0</v>
      </c>
      <c r="L171" s="178"/>
      <c r="M171" s="153"/>
      <c r="N171" s="66" t="str">
        <f t="shared" si="10"/>
        <v xml:space="preserve"> </v>
      </c>
      <c r="O171" s="113" t="str">
        <f t="shared" si="11"/>
        <v/>
      </c>
      <c r="P171" t="str">
        <f t="shared" si="13"/>
        <v/>
      </c>
      <c r="Q171" t="str">
        <f t="shared" si="14"/>
        <v/>
      </c>
    </row>
    <row r="172" spans="1:17" ht="38.25" customHeight="1" x14ac:dyDescent="0.25">
      <c r="A172" s="176"/>
      <c r="B172" s="154"/>
      <c r="C172" s="152"/>
      <c r="D172" s="155"/>
      <c r="E172" s="155"/>
      <c r="F172" s="177"/>
      <c r="G172" s="177"/>
      <c r="H172" s="167"/>
      <c r="I172" s="157"/>
      <c r="J172" s="156"/>
      <c r="K172" s="168">
        <f t="shared" si="12"/>
        <v>0</v>
      </c>
      <c r="L172" s="178"/>
      <c r="M172" s="153"/>
      <c r="N172" s="66" t="str">
        <f t="shared" si="10"/>
        <v xml:space="preserve"> </v>
      </c>
      <c r="O172" s="113" t="str">
        <f t="shared" si="11"/>
        <v/>
      </c>
      <c r="P172" t="str">
        <f t="shared" si="13"/>
        <v/>
      </c>
      <c r="Q172" t="str">
        <f t="shared" si="14"/>
        <v/>
      </c>
    </row>
    <row r="173" spans="1:17" ht="38.25" customHeight="1" x14ac:dyDescent="0.25">
      <c r="A173" s="176"/>
      <c r="B173" s="154"/>
      <c r="C173" s="152"/>
      <c r="D173" s="155"/>
      <c r="E173" s="155"/>
      <c r="F173" s="177"/>
      <c r="G173" s="177"/>
      <c r="H173" s="167"/>
      <c r="I173" s="157"/>
      <c r="J173" s="156"/>
      <c r="K173" s="168">
        <f t="shared" si="12"/>
        <v>0</v>
      </c>
      <c r="L173" s="178"/>
      <c r="M173" s="153"/>
      <c r="N173" s="66" t="str">
        <f t="shared" si="10"/>
        <v xml:space="preserve"> </v>
      </c>
      <c r="O173" s="113" t="str">
        <f t="shared" si="11"/>
        <v/>
      </c>
      <c r="P173" t="str">
        <f t="shared" si="13"/>
        <v/>
      </c>
      <c r="Q173" t="str">
        <f t="shared" si="14"/>
        <v/>
      </c>
    </row>
    <row r="174" spans="1:17" ht="38.25" customHeight="1" x14ac:dyDescent="0.25">
      <c r="A174" s="176"/>
      <c r="B174" s="154"/>
      <c r="C174" s="152"/>
      <c r="D174" s="155"/>
      <c r="E174" s="155"/>
      <c r="F174" s="177"/>
      <c r="G174" s="177"/>
      <c r="H174" s="167"/>
      <c r="I174" s="157"/>
      <c r="J174" s="156"/>
      <c r="K174" s="168">
        <f t="shared" si="12"/>
        <v>0</v>
      </c>
      <c r="L174" s="178"/>
      <c r="M174" s="153"/>
      <c r="N174" s="66" t="str">
        <f t="shared" si="10"/>
        <v xml:space="preserve"> </v>
      </c>
      <c r="O174" s="113" t="str">
        <f t="shared" si="11"/>
        <v/>
      </c>
      <c r="P174" t="str">
        <f t="shared" si="13"/>
        <v/>
      </c>
      <c r="Q174" t="str">
        <f t="shared" si="14"/>
        <v/>
      </c>
    </row>
    <row r="175" spans="1:17" ht="38.25" customHeight="1" x14ac:dyDescent="0.25">
      <c r="A175" s="176"/>
      <c r="B175" s="154"/>
      <c r="C175" s="152"/>
      <c r="D175" s="155"/>
      <c r="E175" s="155"/>
      <c r="F175" s="177"/>
      <c r="G175" s="177"/>
      <c r="H175" s="167"/>
      <c r="I175" s="157"/>
      <c r="J175" s="156"/>
      <c r="K175" s="168">
        <f t="shared" si="12"/>
        <v>0</v>
      </c>
      <c r="L175" s="178"/>
      <c r="M175" s="153"/>
      <c r="N175" s="66" t="str">
        <f t="shared" si="10"/>
        <v xml:space="preserve"> </v>
      </c>
      <c r="O175" s="113" t="str">
        <f t="shared" si="11"/>
        <v/>
      </c>
      <c r="P175" t="str">
        <f t="shared" si="13"/>
        <v/>
      </c>
      <c r="Q175" t="str">
        <f t="shared" si="14"/>
        <v/>
      </c>
    </row>
    <row r="176" spans="1:17" ht="38.25" customHeight="1" x14ac:dyDescent="0.25">
      <c r="A176" s="176"/>
      <c r="B176" s="154"/>
      <c r="C176" s="152"/>
      <c r="D176" s="155"/>
      <c r="E176" s="155"/>
      <c r="F176" s="177"/>
      <c r="G176" s="177"/>
      <c r="H176" s="167"/>
      <c r="I176" s="157"/>
      <c r="J176" s="156"/>
      <c r="K176" s="168">
        <f t="shared" si="12"/>
        <v>0</v>
      </c>
      <c r="L176" s="178"/>
      <c r="M176" s="153"/>
      <c r="N176" s="66" t="str">
        <f t="shared" si="10"/>
        <v xml:space="preserve"> </v>
      </c>
      <c r="O176" s="113" t="str">
        <f t="shared" si="11"/>
        <v/>
      </c>
      <c r="P176" t="str">
        <f t="shared" si="13"/>
        <v/>
      </c>
      <c r="Q176" t="str">
        <f t="shared" si="14"/>
        <v/>
      </c>
    </row>
    <row r="177" spans="1:17" ht="38.25" customHeight="1" x14ac:dyDescent="0.25">
      <c r="A177" s="176"/>
      <c r="B177" s="154"/>
      <c r="C177" s="152"/>
      <c r="D177" s="155"/>
      <c r="E177" s="155"/>
      <c r="F177" s="177"/>
      <c r="G177" s="177"/>
      <c r="H177" s="167"/>
      <c r="I177" s="157"/>
      <c r="J177" s="156"/>
      <c r="K177" s="168">
        <f t="shared" si="12"/>
        <v>0</v>
      </c>
      <c r="L177" s="178"/>
      <c r="M177" s="153"/>
      <c r="N177" s="66" t="str">
        <f t="shared" si="10"/>
        <v xml:space="preserve"> </v>
      </c>
      <c r="O177" s="113" t="str">
        <f t="shared" si="11"/>
        <v/>
      </c>
      <c r="P177" t="str">
        <f t="shared" si="13"/>
        <v/>
      </c>
      <c r="Q177" t="str">
        <f t="shared" si="14"/>
        <v/>
      </c>
    </row>
    <row r="178" spans="1:17" ht="38.25" customHeight="1" x14ac:dyDescent="0.25">
      <c r="A178" s="176"/>
      <c r="B178" s="154"/>
      <c r="C178" s="152"/>
      <c r="D178" s="155"/>
      <c r="E178" s="155"/>
      <c r="F178" s="177"/>
      <c r="G178" s="177"/>
      <c r="H178" s="167"/>
      <c r="I178" s="157"/>
      <c r="J178" s="156"/>
      <c r="K178" s="168">
        <f t="shared" si="12"/>
        <v>0</v>
      </c>
      <c r="L178" s="178"/>
      <c r="M178" s="153"/>
      <c r="N178" s="66" t="str">
        <f t="shared" si="10"/>
        <v xml:space="preserve"> </v>
      </c>
      <c r="O178" s="113" t="str">
        <f t="shared" si="11"/>
        <v/>
      </c>
      <c r="P178" t="str">
        <f t="shared" si="13"/>
        <v/>
      </c>
      <c r="Q178" t="str">
        <f t="shared" si="14"/>
        <v/>
      </c>
    </row>
    <row r="179" spans="1:17" ht="38.25" customHeight="1" x14ac:dyDescent="0.25">
      <c r="A179" s="176"/>
      <c r="B179" s="154"/>
      <c r="C179" s="152"/>
      <c r="D179" s="155"/>
      <c r="E179" s="155"/>
      <c r="F179" s="177"/>
      <c r="G179" s="177"/>
      <c r="H179" s="167"/>
      <c r="I179" s="157"/>
      <c r="J179" s="156"/>
      <c r="K179" s="168">
        <f t="shared" si="12"/>
        <v>0</v>
      </c>
      <c r="L179" s="178"/>
      <c r="M179" s="153"/>
      <c r="N179" s="66" t="str">
        <f t="shared" si="10"/>
        <v xml:space="preserve"> </v>
      </c>
      <c r="O179" s="113" t="str">
        <f t="shared" si="11"/>
        <v/>
      </c>
      <c r="P179" t="str">
        <f t="shared" si="13"/>
        <v/>
      </c>
      <c r="Q179" t="str">
        <f t="shared" si="14"/>
        <v/>
      </c>
    </row>
    <row r="180" spans="1:17" ht="38.25" customHeight="1" x14ac:dyDescent="0.25">
      <c r="A180" s="176"/>
      <c r="B180" s="154"/>
      <c r="C180" s="152"/>
      <c r="D180" s="155"/>
      <c r="E180" s="155"/>
      <c r="F180" s="177"/>
      <c r="G180" s="177"/>
      <c r="H180" s="167"/>
      <c r="I180" s="157"/>
      <c r="J180" s="156"/>
      <c r="K180" s="168">
        <f t="shared" si="12"/>
        <v>0</v>
      </c>
      <c r="L180" s="178"/>
      <c r="M180" s="153"/>
      <c r="N180" s="66" t="str">
        <f t="shared" si="10"/>
        <v xml:space="preserve"> </v>
      </c>
      <c r="O180" s="113" t="str">
        <f t="shared" si="11"/>
        <v/>
      </c>
      <c r="P180" t="str">
        <f t="shared" si="13"/>
        <v/>
      </c>
      <c r="Q180" t="str">
        <f t="shared" si="14"/>
        <v/>
      </c>
    </row>
    <row r="181" spans="1:17" ht="38.25" customHeight="1" x14ac:dyDescent="0.25">
      <c r="A181" s="176"/>
      <c r="B181" s="154"/>
      <c r="C181" s="152"/>
      <c r="D181" s="155"/>
      <c r="E181" s="155"/>
      <c r="F181" s="177"/>
      <c r="G181" s="177"/>
      <c r="H181" s="167"/>
      <c r="I181" s="157"/>
      <c r="J181" s="156"/>
      <c r="K181" s="168">
        <f t="shared" si="12"/>
        <v>0</v>
      </c>
      <c r="L181" s="178"/>
      <c r="M181" s="153"/>
      <c r="N181" s="66" t="str">
        <f t="shared" si="10"/>
        <v xml:space="preserve"> </v>
      </c>
      <c r="O181" s="113" t="str">
        <f t="shared" si="11"/>
        <v/>
      </c>
      <c r="P181" t="str">
        <f t="shared" si="13"/>
        <v/>
      </c>
      <c r="Q181" t="str">
        <f t="shared" si="14"/>
        <v/>
      </c>
    </row>
    <row r="182" spans="1:17" ht="38.25" customHeight="1" x14ac:dyDescent="0.25">
      <c r="A182" s="176"/>
      <c r="B182" s="154"/>
      <c r="C182" s="152"/>
      <c r="D182" s="155"/>
      <c r="E182" s="155"/>
      <c r="F182" s="177"/>
      <c r="G182" s="177"/>
      <c r="H182" s="167"/>
      <c r="I182" s="157"/>
      <c r="J182" s="156"/>
      <c r="K182" s="168">
        <f t="shared" si="12"/>
        <v>0</v>
      </c>
      <c r="L182" s="178"/>
      <c r="M182" s="153"/>
      <c r="N182" s="66" t="str">
        <f t="shared" si="10"/>
        <v xml:space="preserve"> </v>
      </c>
      <c r="O182" s="113" t="str">
        <f t="shared" si="11"/>
        <v/>
      </c>
      <c r="P182" t="str">
        <f t="shared" si="13"/>
        <v/>
      </c>
      <c r="Q182" t="str">
        <f t="shared" si="14"/>
        <v/>
      </c>
    </row>
    <row r="183" spans="1:17" ht="38.25" customHeight="1" x14ac:dyDescent="0.25">
      <c r="A183" s="176"/>
      <c r="B183" s="154"/>
      <c r="C183" s="152"/>
      <c r="D183" s="155"/>
      <c r="E183" s="155"/>
      <c r="F183" s="177"/>
      <c r="G183" s="177"/>
      <c r="H183" s="167"/>
      <c r="I183" s="157"/>
      <c r="J183" s="156"/>
      <c r="K183" s="168">
        <f t="shared" si="12"/>
        <v>0</v>
      </c>
      <c r="L183" s="178"/>
      <c r="M183" s="153"/>
      <c r="N183" s="66" t="str">
        <f t="shared" si="10"/>
        <v xml:space="preserve"> </v>
      </c>
      <c r="O183" s="113" t="str">
        <f t="shared" si="11"/>
        <v/>
      </c>
      <c r="P183" t="str">
        <f t="shared" si="13"/>
        <v/>
      </c>
      <c r="Q183" t="str">
        <f t="shared" si="14"/>
        <v/>
      </c>
    </row>
    <row r="184" spans="1:17" ht="38.25" customHeight="1" x14ac:dyDescent="0.25">
      <c r="A184" s="176"/>
      <c r="B184" s="154"/>
      <c r="C184" s="152"/>
      <c r="D184" s="155"/>
      <c r="E184" s="155"/>
      <c r="F184" s="177"/>
      <c r="G184" s="177"/>
      <c r="H184" s="167"/>
      <c r="I184" s="157"/>
      <c r="J184" s="156"/>
      <c r="K184" s="168">
        <f t="shared" si="12"/>
        <v>0</v>
      </c>
      <c r="L184" s="178"/>
      <c r="M184" s="153"/>
      <c r="N184" s="66" t="str">
        <f t="shared" si="10"/>
        <v xml:space="preserve"> </v>
      </c>
      <c r="O184" s="113" t="str">
        <f t="shared" si="11"/>
        <v/>
      </c>
      <c r="P184" t="str">
        <f t="shared" si="13"/>
        <v/>
      </c>
      <c r="Q184" t="str">
        <f t="shared" si="14"/>
        <v/>
      </c>
    </row>
    <row r="185" spans="1:17" ht="38.25" customHeight="1" x14ac:dyDescent="0.25">
      <c r="A185" s="176"/>
      <c r="B185" s="154"/>
      <c r="C185" s="152"/>
      <c r="D185" s="155"/>
      <c r="E185" s="155"/>
      <c r="F185" s="177"/>
      <c r="G185" s="177"/>
      <c r="H185" s="167"/>
      <c r="I185" s="157"/>
      <c r="J185" s="156"/>
      <c r="K185" s="168">
        <f t="shared" si="12"/>
        <v>0</v>
      </c>
      <c r="L185" s="178"/>
      <c r="M185" s="153"/>
      <c r="N185" s="66" t="str">
        <f t="shared" si="10"/>
        <v xml:space="preserve"> </v>
      </c>
      <c r="O185" s="113" t="str">
        <f t="shared" si="11"/>
        <v/>
      </c>
      <c r="P185" t="str">
        <f t="shared" si="13"/>
        <v/>
      </c>
      <c r="Q185" t="str">
        <f t="shared" si="14"/>
        <v/>
      </c>
    </row>
    <row r="186" spans="1:17" ht="38.25" customHeight="1" x14ac:dyDescent="0.25">
      <c r="A186" s="176"/>
      <c r="B186" s="154"/>
      <c r="C186" s="152"/>
      <c r="D186" s="155"/>
      <c r="E186" s="155"/>
      <c r="F186" s="177"/>
      <c r="G186" s="177"/>
      <c r="H186" s="167"/>
      <c r="I186" s="157"/>
      <c r="J186" s="156"/>
      <c r="K186" s="168">
        <f t="shared" si="12"/>
        <v>0</v>
      </c>
      <c r="L186" s="178"/>
      <c r="M186" s="153"/>
      <c r="N186" s="66" t="str">
        <f t="shared" si="10"/>
        <v xml:space="preserve"> </v>
      </c>
      <c r="O186" s="113" t="str">
        <f t="shared" si="11"/>
        <v/>
      </c>
      <c r="P186" t="str">
        <f t="shared" si="13"/>
        <v/>
      </c>
      <c r="Q186" t="str">
        <f t="shared" si="14"/>
        <v/>
      </c>
    </row>
    <row r="187" spans="1:17" ht="38.25" customHeight="1" x14ac:dyDescent="0.25">
      <c r="A187" s="176"/>
      <c r="B187" s="154"/>
      <c r="C187" s="152"/>
      <c r="D187" s="155"/>
      <c r="E187" s="155"/>
      <c r="F187" s="177"/>
      <c r="G187" s="177"/>
      <c r="H187" s="167"/>
      <c r="I187" s="157"/>
      <c r="J187" s="156"/>
      <c r="K187" s="168">
        <f t="shared" si="12"/>
        <v>0</v>
      </c>
      <c r="L187" s="178"/>
      <c r="M187" s="153"/>
      <c r="N187" s="66" t="str">
        <f t="shared" si="10"/>
        <v xml:space="preserve"> </v>
      </c>
      <c r="O187" s="113" t="str">
        <f t="shared" si="11"/>
        <v/>
      </c>
      <c r="P187" t="str">
        <f t="shared" si="13"/>
        <v/>
      </c>
      <c r="Q187" t="str">
        <f t="shared" si="14"/>
        <v/>
      </c>
    </row>
    <row r="188" spans="1:17" ht="38.25" customHeight="1" x14ac:dyDescent="0.25">
      <c r="A188" s="176"/>
      <c r="B188" s="154"/>
      <c r="C188" s="152"/>
      <c r="D188" s="155"/>
      <c r="E188" s="155"/>
      <c r="F188" s="177"/>
      <c r="G188" s="177"/>
      <c r="H188" s="167"/>
      <c r="I188" s="157"/>
      <c r="J188" s="156"/>
      <c r="K188" s="168">
        <f t="shared" si="12"/>
        <v>0</v>
      </c>
      <c r="L188" s="178"/>
      <c r="M188" s="153"/>
      <c r="N188" s="66" t="str">
        <f t="shared" si="10"/>
        <v xml:space="preserve"> </v>
      </c>
      <c r="O188" s="113" t="str">
        <f t="shared" si="11"/>
        <v/>
      </c>
      <c r="P188" t="str">
        <f t="shared" si="13"/>
        <v/>
      </c>
      <c r="Q188" t="str">
        <f t="shared" si="14"/>
        <v/>
      </c>
    </row>
    <row r="189" spans="1:17" ht="38.25" customHeight="1" x14ac:dyDescent="0.25">
      <c r="A189" s="176"/>
      <c r="B189" s="154"/>
      <c r="C189" s="152"/>
      <c r="D189" s="155"/>
      <c r="E189" s="155"/>
      <c r="F189" s="177"/>
      <c r="G189" s="177"/>
      <c r="H189" s="167"/>
      <c r="I189" s="157"/>
      <c r="J189" s="156"/>
      <c r="K189" s="168">
        <f t="shared" si="12"/>
        <v>0</v>
      </c>
      <c r="L189" s="178"/>
      <c r="M189" s="153"/>
      <c r="N189" s="66" t="str">
        <f t="shared" si="10"/>
        <v xml:space="preserve"> </v>
      </c>
      <c r="O189" s="113" t="str">
        <f t="shared" si="11"/>
        <v/>
      </c>
      <c r="P189" t="str">
        <f t="shared" si="13"/>
        <v/>
      </c>
      <c r="Q189" t="str">
        <f t="shared" si="14"/>
        <v/>
      </c>
    </row>
    <row r="190" spans="1:17" ht="38.25" customHeight="1" x14ac:dyDescent="0.25">
      <c r="A190" s="176"/>
      <c r="B190" s="154"/>
      <c r="C190" s="152"/>
      <c r="D190" s="155"/>
      <c r="E190" s="155"/>
      <c r="F190" s="177"/>
      <c r="G190" s="177"/>
      <c r="H190" s="167"/>
      <c r="I190" s="157"/>
      <c r="J190" s="156"/>
      <c r="K190" s="168">
        <f t="shared" si="12"/>
        <v>0</v>
      </c>
      <c r="L190" s="178"/>
      <c r="M190" s="153"/>
      <c r="N190" s="66" t="str">
        <f t="shared" si="10"/>
        <v xml:space="preserve"> </v>
      </c>
      <c r="O190" s="113" t="str">
        <f t="shared" si="11"/>
        <v/>
      </c>
      <c r="P190" t="str">
        <f t="shared" si="13"/>
        <v/>
      </c>
      <c r="Q190" t="str">
        <f t="shared" si="14"/>
        <v/>
      </c>
    </row>
    <row r="191" spans="1:17" ht="38.25" customHeight="1" x14ac:dyDescent="0.25">
      <c r="A191" s="176"/>
      <c r="B191" s="154"/>
      <c r="C191" s="152"/>
      <c r="D191" s="155"/>
      <c r="E191" s="155"/>
      <c r="F191" s="177"/>
      <c r="G191" s="177"/>
      <c r="H191" s="167"/>
      <c r="I191" s="157"/>
      <c r="J191" s="156"/>
      <c r="K191" s="168">
        <f t="shared" si="12"/>
        <v>0</v>
      </c>
      <c r="L191" s="178"/>
      <c r="M191" s="153"/>
      <c r="N191" s="66" t="str">
        <f t="shared" si="10"/>
        <v xml:space="preserve"> </v>
      </c>
      <c r="O191" s="113" t="str">
        <f t="shared" si="11"/>
        <v/>
      </c>
      <c r="P191" t="str">
        <f t="shared" si="13"/>
        <v/>
      </c>
      <c r="Q191" t="str">
        <f t="shared" si="14"/>
        <v/>
      </c>
    </row>
    <row r="192" spans="1:17" ht="38.25" customHeight="1" x14ac:dyDescent="0.25">
      <c r="A192" s="176"/>
      <c r="B192" s="154"/>
      <c r="C192" s="152"/>
      <c r="D192" s="155"/>
      <c r="E192" s="155"/>
      <c r="F192" s="177"/>
      <c r="G192" s="177"/>
      <c r="H192" s="167"/>
      <c r="I192" s="157"/>
      <c r="J192" s="156"/>
      <c r="K192" s="168">
        <f t="shared" si="12"/>
        <v>0</v>
      </c>
      <c r="L192" s="178"/>
      <c r="M192" s="153"/>
      <c r="N192" s="66" t="str">
        <f t="shared" si="10"/>
        <v xml:space="preserve"> </v>
      </c>
      <c r="O192" s="113" t="str">
        <f t="shared" si="11"/>
        <v/>
      </c>
      <c r="P192" t="str">
        <f t="shared" si="13"/>
        <v/>
      </c>
      <c r="Q192" t="str">
        <f t="shared" si="14"/>
        <v/>
      </c>
    </row>
    <row r="193" spans="1:17" ht="38.25" customHeight="1" x14ac:dyDescent="0.25">
      <c r="A193" s="176"/>
      <c r="B193" s="154"/>
      <c r="C193" s="152"/>
      <c r="D193" s="155"/>
      <c r="E193" s="155"/>
      <c r="F193" s="177"/>
      <c r="G193" s="177"/>
      <c r="H193" s="167"/>
      <c r="I193" s="157"/>
      <c r="J193" s="156"/>
      <c r="K193" s="168">
        <f t="shared" si="12"/>
        <v>0</v>
      </c>
      <c r="L193" s="178"/>
      <c r="M193" s="153"/>
      <c r="N193" s="66" t="str">
        <f t="shared" si="10"/>
        <v xml:space="preserve"> </v>
      </c>
      <c r="O193" s="113" t="str">
        <f t="shared" si="11"/>
        <v/>
      </c>
      <c r="P193" t="str">
        <f t="shared" si="13"/>
        <v/>
      </c>
      <c r="Q193" t="str">
        <f t="shared" si="14"/>
        <v/>
      </c>
    </row>
    <row r="194" spans="1:17" ht="38.25" customHeight="1" x14ac:dyDescent="0.25">
      <c r="A194" s="176"/>
      <c r="B194" s="154"/>
      <c r="C194" s="152"/>
      <c r="D194" s="155"/>
      <c r="E194" s="155"/>
      <c r="F194" s="177"/>
      <c r="G194" s="177"/>
      <c r="H194" s="167"/>
      <c r="I194" s="157"/>
      <c r="J194" s="156"/>
      <c r="K194" s="168">
        <f t="shared" si="12"/>
        <v>0</v>
      </c>
      <c r="L194" s="178"/>
      <c r="M194" s="153"/>
      <c r="N194" s="66" t="str">
        <f t="shared" si="10"/>
        <v xml:space="preserve"> </v>
      </c>
      <c r="O194" s="113" t="str">
        <f t="shared" si="11"/>
        <v/>
      </c>
      <c r="P194" t="str">
        <f t="shared" si="13"/>
        <v/>
      </c>
      <c r="Q194" t="str">
        <f t="shared" si="14"/>
        <v/>
      </c>
    </row>
    <row r="195" spans="1:17" ht="38.25" customHeight="1" x14ac:dyDescent="0.25">
      <c r="A195" s="176"/>
      <c r="B195" s="154"/>
      <c r="C195" s="152"/>
      <c r="D195" s="155"/>
      <c r="E195" s="155"/>
      <c r="F195" s="177"/>
      <c r="G195" s="177"/>
      <c r="H195" s="167"/>
      <c r="I195" s="157"/>
      <c r="J195" s="156"/>
      <c r="K195" s="168">
        <f t="shared" si="12"/>
        <v>0</v>
      </c>
      <c r="L195" s="178"/>
      <c r="M195" s="153"/>
      <c r="N195" s="66" t="str">
        <f t="shared" si="10"/>
        <v xml:space="preserve"> </v>
      </c>
      <c r="O195" s="113" t="str">
        <f t="shared" si="11"/>
        <v/>
      </c>
      <c r="P195" t="str">
        <f t="shared" si="13"/>
        <v/>
      </c>
      <c r="Q195" t="str">
        <f t="shared" si="14"/>
        <v/>
      </c>
    </row>
    <row r="196" spans="1:17" ht="38.25" customHeight="1" x14ac:dyDescent="0.25">
      <c r="A196" s="176"/>
      <c r="B196" s="154"/>
      <c r="C196" s="152"/>
      <c r="D196" s="155"/>
      <c r="E196" s="155"/>
      <c r="F196" s="177"/>
      <c r="G196" s="177"/>
      <c r="H196" s="167"/>
      <c r="I196" s="157"/>
      <c r="J196" s="156"/>
      <c r="K196" s="168">
        <f t="shared" si="12"/>
        <v>0</v>
      </c>
      <c r="L196" s="178"/>
      <c r="M196" s="153"/>
      <c r="N196" s="66" t="str">
        <f t="shared" si="10"/>
        <v xml:space="preserve"> </v>
      </c>
      <c r="O196" s="113" t="str">
        <f t="shared" si="11"/>
        <v/>
      </c>
      <c r="P196" t="str">
        <f t="shared" si="13"/>
        <v/>
      </c>
      <c r="Q196" t="str">
        <f t="shared" si="14"/>
        <v/>
      </c>
    </row>
    <row r="197" spans="1:17" ht="38.25" customHeight="1" x14ac:dyDescent="0.25">
      <c r="A197" s="176"/>
      <c r="B197" s="154"/>
      <c r="C197" s="152"/>
      <c r="D197" s="155"/>
      <c r="E197" s="155"/>
      <c r="F197" s="177"/>
      <c r="G197" s="177"/>
      <c r="H197" s="167"/>
      <c r="I197" s="157"/>
      <c r="J197" s="156"/>
      <c r="K197" s="168">
        <f t="shared" si="12"/>
        <v>0</v>
      </c>
      <c r="L197" s="178"/>
      <c r="M197" s="153"/>
      <c r="N197" s="66" t="str">
        <f t="shared" si="10"/>
        <v xml:space="preserve"> </v>
      </c>
      <c r="O197" s="113" t="str">
        <f t="shared" si="11"/>
        <v/>
      </c>
      <c r="P197" t="str">
        <f t="shared" si="13"/>
        <v/>
      </c>
      <c r="Q197" t="str">
        <f t="shared" si="14"/>
        <v/>
      </c>
    </row>
    <row r="198" spans="1:17" ht="38.25" customHeight="1" x14ac:dyDescent="0.25">
      <c r="A198" s="176"/>
      <c r="B198" s="154"/>
      <c r="C198" s="152"/>
      <c r="D198" s="155"/>
      <c r="E198" s="155"/>
      <c r="F198" s="177"/>
      <c r="G198" s="177"/>
      <c r="H198" s="167"/>
      <c r="I198" s="157"/>
      <c r="J198" s="156"/>
      <c r="K198" s="168">
        <f t="shared" si="12"/>
        <v>0</v>
      </c>
      <c r="L198" s="178"/>
      <c r="M198" s="153"/>
      <c r="N198" s="66" t="str">
        <f t="shared" si="10"/>
        <v xml:space="preserve"> </v>
      </c>
      <c r="O198" s="113" t="str">
        <f t="shared" si="11"/>
        <v/>
      </c>
      <c r="P198" t="str">
        <f t="shared" si="13"/>
        <v/>
      </c>
      <c r="Q198" t="str">
        <f t="shared" si="14"/>
        <v/>
      </c>
    </row>
    <row r="199" spans="1:17" ht="38.25" customHeight="1" x14ac:dyDescent="0.25">
      <c r="A199" s="176"/>
      <c r="B199" s="154"/>
      <c r="C199" s="152"/>
      <c r="D199" s="155"/>
      <c r="E199" s="155"/>
      <c r="F199" s="177"/>
      <c r="G199" s="177"/>
      <c r="H199" s="167"/>
      <c r="I199" s="157"/>
      <c r="J199" s="156"/>
      <c r="K199" s="168">
        <f t="shared" si="12"/>
        <v>0</v>
      </c>
      <c r="L199" s="178"/>
      <c r="M199" s="153"/>
      <c r="N199" s="66" t="str">
        <f t="shared" si="10"/>
        <v xml:space="preserve"> </v>
      </c>
      <c r="O199" s="113" t="str">
        <f t="shared" si="11"/>
        <v/>
      </c>
      <c r="P199" t="str">
        <f t="shared" si="13"/>
        <v/>
      </c>
      <c r="Q199" t="str">
        <f t="shared" si="14"/>
        <v/>
      </c>
    </row>
    <row r="200" spans="1:17" ht="38.25" customHeight="1" x14ac:dyDescent="0.25">
      <c r="A200" s="176"/>
      <c r="B200" s="154"/>
      <c r="C200" s="152"/>
      <c r="D200" s="155"/>
      <c r="E200" s="155"/>
      <c r="F200" s="177"/>
      <c r="G200" s="177"/>
      <c r="H200" s="167"/>
      <c r="I200" s="157"/>
      <c r="J200" s="156"/>
      <c r="K200" s="168">
        <f t="shared" si="12"/>
        <v>0</v>
      </c>
      <c r="L200" s="178"/>
      <c r="M200" s="153"/>
      <c r="N200" s="66" t="str">
        <f t="shared" si="10"/>
        <v xml:space="preserve"> </v>
      </c>
      <c r="O200" s="113" t="str">
        <f t="shared" si="11"/>
        <v/>
      </c>
      <c r="P200" t="str">
        <f t="shared" si="13"/>
        <v/>
      </c>
      <c r="Q200" t="str">
        <f t="shared" si="14"/>
        <v/>
      </c>
    </row>
    <row r="201" spans="1:17" ht="38.25" customHeight="1" x14ac:dyDescent="0.25">
      <c r="A201" s="176"/>
      <c r="B201" s="154"/>
      <c r="C201" s="152"/>
      <c r="D201" s="155"/>
      <c r="E201" s="155"/>
      <c r="F201" s="177"/>
      <c r="G201" s="177"/>
      <c r="H201" s="167"/>
      <c r="I201" s="157"/>
      <c r="J201" s="156"/>
      <c r="K201" s="168">
        <f t="shared" si="12"/>
        <v>0</v>
      </c>
      <c r="L201" s="178"/>
      <c r="M201" s="153"/>
      <c r="N201" s="66" t="str">
        <f t="shared" si="10"/>
        <v xml:space="preserve"> </v>
      </c>
      <c r="O201" s="113" t="str">
        <f t="shared" si="11"/>
        <v/>
      </c>
      <c r="P201" t="str">
        <f t="shared" si="13"/>
        <v/>
      </c>
      <c r="Q201" t="str">
        <f t="shared" si="14"/>
        <v/>
      </c>
    </row>
    <row r="202" spans="1:17" ht="38.25" customHeight="1" x14ac:dyDescent="0.25">
      <c r="A202" s="176"/>
      <c r="B202" s="154"/>
      <c r="C202" s="152"/>
      <c r="D202" s="155"/>
      <c r="E202" s="155"/>
      <c r="F202" s="177"/>
      <c r="G202" s="177"/>
      <c r="H202" s="167"/>
      <c r="I202" s="157"/>
      <c r="J202" s="156"/>
      <c r="K202" s="168">
        <f t="shared" si="12"/>
        <v>0</v>
      </c>
      <c r="L202" s="178"/>
      <c r="M202" s="153"/>
      <c r="N202" s="66" t="str">
        <f t="shared" si="10"/>
        <v xml:space="preserve"> </v>
      </c>
      <c r="O202" s="113" t="str">
        <f t="shared" si="11"/>
        <v/>
      </c>
      <c r="P202" t="str">
        <f t="shared" si="13"/>
        <v/>
      </c>
      <c r="Q202" t="str">
        <f t="shared" si="14"/>
        <v/>
      </c>
    </row>
    <row r="203" spans="1:17" ht="38.25" customHeight="1" x14ac:dyDescent="0.25">
      <c r="A203" s="176"/>
      <c r="B203" s="154"/>
      <c r="C203" s="152"/>
      <c r="D203" s="155"/>
      <c r="E203" s="155"/>
      <c r="F203" s="177"/>
      <c r="G203" s="177"/>
      <c r="H203" s="167"/>
      <c r="I203" s="157"/>
      <c r="J203" s="156"/>
      <c r="K203" s="168">
        <f t="shared" si="12"/>
        <v>0</v>
      </c>
      <c r="L203" s="178"/>
      <c r="M203" s="153"/>
      <c r="N203" s="66" t="str">
        <f t="shared" si="10"/>
        <v xml:space="preserve"> </v>
      </c>
      <c r="O203" s="113" t="str">
        <f t="shared" si="11"/>
        <v/>
      </c>
      <c r="P203" t="str">
        <f t="shared" si="13"/>
        <v/>
      </c>
      <c r="Q203" t="str">
        <f t="shared" si="14"/>
        <v/>
      </c>
    </row>
    <row r="204" spans="1:17" ht="38.25" customHeight="1" x14ac:dyDescent="0.25">
      <c r="A204" s="176"/>
      <c r="B204" s="154"/>
      <c r="C204" s="152"/>
      <c r="D204" s="155"/>
      <c r="E204" s="155"/>
      <c r="F204" s="177"/>
      <c r="G204" s="177"/>
      <c r="H204" s="167"/>
      <c r="I204" s="157"/>
      <c r="J204" s="156"/>
      <c r="K204" s="168">
        <f t="shared" si="12"/>
        <v>0</v>
      </c>
      <c r="L204" s="178"/>
      <c r="M204" s="153"/>
      <c r="N204" s="66" t="str">
        <f t="shared" si="10"/>
        <v xml:space="preserve"> </v>
      </c>
      <c r="O204" s="113" t="str">
        <f t="shared" si="11"/>
        <v/>
      </c>
      <c r="P204" t="str">
        <f t="shared" si="13"/>
        <v/>
      </c>
      <c r="Q204" t="str">
        <f t="shared" si="14"/>
        <v/>
      </c>
    </row>
    <row r="205" spans="1:17" ht="38.25" customHeight="1" x14ac:dyDescent="0.25">
      <c r="A205" s="176"/>
      <c r="B205" s="154"/>
      <c r="C205" s="152"/>
      <c r="D205" s="155"/>
      <c r="E205" s="155"/>
      <c r="F205" s="177"/>
      <c r="G205" s="177"/>
      <c r="H205" s="167"/>
      <c r="I205" s="157"/>
      <c r="J205" s="156"/>
      <c r="K205" s="168">
        <f t="shared" si="12"/>
        <v>0</v>
      </c>
      <c r="L205" s="178"/>
      <c r="M205" s="153"/>
      <c r="N205" s="66" t="str">
        <f t="shared" ref="N205:N268" si="15">CONCATENATE(B205," ",C205)</f>
        <v xml:space="preserve"> </v>
      </c>
      <c r="O205" s="113" t="str">
        <f t="shared" ref="O205:O268" si="16">IF(COUNTA(A205,B205,C205,D205,E205,H205,I205,L205,M205)=0,"",IF(COUNTA(A205,B205,C205,D205,E205,H205,I205,L205,M205)&lt;9,"&lt;- Données manquantes",""))</f>
        <v/>
      </c>
      <c r="P205" t="str">
        <f t="shared" si="13"/>
        <v/>
      </c>
      <c r="Q205" t="str">
        <f t="shared" si="14"/>
        <v/>
      </c>
    </row>
    <row r="206" spans="1:17" ht="38.25" customHeight="1" x14ac:dyDescent="0.25">
      <c r="A206" s="176"/>
      <c r="B206" s="154"/>
      <c r="C206" s="152"/>
      <c r="D206" s="155"/>
      <c r="E206" s="155"/>
      <c r="F206" s="177"/>
      <c r="G206" s="177"/>
      <c r="H206" s="167"/>
      <c r="I206" s="157"/>
      <c r="J206" s="156"/>
      <c r="K206" s="168">
        <f t="shared" ref="K206:K269" si="17">H206</f>
        <v>0</v>
      </c>
      <c r="L206" s="178"/>
      <c r="M206" s="153"/>
      <c r="N206" s="66" t="str">
        <f t="shared" si="15"/>
        <v xml:space="preserve"> </v>
      </c>
      <c r="O206" s="113" t="str">
        <f t="shared" si="16"/>
        <v/>
      </c>
      <c r="P206" t="str">
        <f t="shared" ref="P206:P269" si="18">$D$5</f>
        <v/>
      </c>
      <c r="Q206" t="str">
        <f t="shared" ref="Q206:Q269" si="19">$B$2</f>
        <v/>
      </c>
    </row>
    <row r="207" spans="1:17" ht="38.25" customHeight="1" x14ac:dyDescent="0.25">
      <c r="A207" s="176"/>
      <c r="B207" s="154"/>
      <c r="C207" s="152"/>
      <c r="D207" s="155"/>
      <c r="E207" s="155"/>
      <c r="F207" s="177"/>
      <c r="G207" s="177"/>
      <c r="H207" s="167"/>
      <c r="I207" s="157"/>
      <c r="J207" s="156"/>
      <c r="K207" s="168">
        <f t="shared" si="17"/>
        <v>0</v>
      </c>
      <c r="L207" s="178"/>
      <c r="M207" s="153"/>
      <c r="N207" s="66" t="str">
        <f t="shared" si="15"/>
        <v xml:space="preserve"> </v>
      </c>
      <c r="O207" s="113" t="str">
        <f t="shared" si="16"/>
        <v/>
      </c>
      <c r="P207" t="str">
        <f t="shared" si="18"/>
        <v/>
      </c>
      <c r="Q207" t="str">
        <f t="shared" si="19"/>
        <v/>
      </c>
    </row>
    <row r="208" spans="1:17" ht="38.25" customHeight="1" x14ac:dyDescent="0.25">
      <c r="A208" s="176"/>
      <c r="B208" s="154"/>
      <c r="C208" s="152"/>
      <c r="D208" s="155"/>
      <c r="E208" s="155"/>
      <c r="F208" s="177"/>
      <c r="G208" s="177"/>
      <c r="H208" s="167"/>
      <c r="I208" s="157"/>
      <c r="J208" s="156"/>
      <c r="K208" s="168">
        <f t="shared" si="17"/>
        <v>0</v>
      </c>
      <c r="L208" s="178"/>
      <c r="M208" s="153"/>
      <c r="N208" s="66" t="str">
        <f t="shared" si="15"/>
        <v xml:space="preserve"> </v>
      </c>
      <c r="O208" s="113" t="str">
        <f t="shared" si="16"/>
        <v/>
      </c>
      <c r="P208" t="str">
        <f t="shared" si="18"/>
        <v/>
      </c>
      <c r="Q208" t="str">
        <f t="shared" si="19"/>
        <v/>
      </c>
    </row>
    <row r="209" spans="1:17" ht="38.25" customHeight="1" x14ac:dyDescent="0.25">
      <c r="A209" s="176"/>
      <c r="B209" s="154"/>
      <c r="C209" s="152"/>
      <c r="D209" s="155"/>
      <c r="E209" s="155"/>
      <c r="F209" s="177"/>
      <c r="G209" s="177"/>
      <c r="H209" s="167"/>
      <c r="I209" s="157"/>
      <c r="J209" s="156"/>
      <c r="K209" s="168">
        <f t="shared" si="17"/>
        <v>0</v>
      </c>
      <c r="L209" s="178"/>
      <c r="M209" s="153"/>
      <c r="N209" s="66" t="str">
        <f t="shared" si="15"/>
        <v xml:space="preserve"> </v>
      </c>
      <c r="O209" s="113" t="str">
        <f t="shared" si="16"/>
        <v/>
      </c>
      <c r="P209" t="str">
        <f t="shared" si="18"/>
        <v/>
      </c>
      <c r="Q209" t="str">
        <f t="shared" si="19"/>
        <v/>
      </c>
    </row>
    <row r="210" spans="1:17" ht="38.25" customHeight="1" x14ac:dyDescent="0.25">
      <c r="A210" s="176"/>
      <c r="B210" s="154"/>
      <c r="C210" s="152"/>
      <c r="D210" s="155"/>
      <c r="E210" s="155"/>
      <c r="F210" s="177"/>
      <c r="G210" s="177"/>
      <c r="H210" s="167"/>
      <c r="I210" s="157"/>
      <c r="J210" s="156"/>
      <c r="K210" s="168">
        <f t="shared" si="17"/>
        <v>0</v>
      </c>
      <c r="L210" s="178"/>
      <c r="M210" s="153"/>
      <c r="N210" s="66" t="str">
        <f t="shared" si="15"/>
        <v xml:space="preserve"> </v>
      </c>
      <c r="O210" s="113" t="str">
        <f t="shared" si="16"/>
        <v/>
      </c>
      <c r="P210" t="str">
        <f t="shared" si="18"/>
        <v/>
      </c>
      <c r="Q210" t="str">
        <f t="shared" si="19"/>
        <v/>
      </c>
    </row>
    <row r="211" spans="1:17" ht="38.25" customHeight="1" x14ac:dyDescent="0.25">
      <c r="A211" s="176"/>
      <c r="B211" s="154"/>
      <c r="C211" s="152"/>
      <c r="D211" s="155"/>
      <c r="E211" s="155"/>
      <c r="F211" s="177"/>
      <c r="G211" s="177"/>
      <c r="H211" s="167"/>
      <c r="I211" s="157"/>
      <c r="J211" s="156"/>
      <c r="K211" s="168">
        <f t="shared" si="17"/>
        <v>0</v>
      </c>
      <c r="L211" s="178"/>
      <c r="M211" s="153"/>
      <c r="N211" s="66" t="str">
        <f t="shared" si="15"/>
        <v xml:space="preserve"> </v>
      </c>
      <c r="O211" s="113" t="str">
        <f t="shared" si="16"/>
        <v/>
      </c>
      <c r="P211" t="str">
        <f t="shared" si="18"/>
        <v/>
      </c>
      <c r="Q211" t="str">
        <f t="shared" si="19"/>
        <v/>
      </c>
    </row>
    <row r="212" spans="1:17" ht="38.25" customHeight="1" x14ac:dyDescent="0.25">
      <c r="A212" s="176"/>
      <c r="B212" s="154"/>
      <c r="C212" s="152"/>
      <c r="D212" s="155"/>
      <c r="E212" s="155"/>
      <c r="F212" s="177"/>
      <c r="G212" s="177"/>
      <c r="H212" s="167"/>
      <c r="I212" s="157"/>
      <c r="J212" s="156"/>
      <c r="K212" s="168">
        <f t="shared" si="17"/>
        <v>0</v>
      </c>
      <c r="L212" s="178"/>
      <c r="M212" s="153"/>
      <c r="N212" s="66" t="str">
        <f t="shared" si="15"/>
        <v xml:space="preserve"> </v>
      </c>
      <c r="O212" s="113" t="str">
        <f t="shared" si="16"/>
        <v/>
      </c>
      <c r="P212" t="str">
        <f t="shared" si="18"/>
        <v/>
      </c>
      <c r="Q212" t="str">
        <f t="shared" si="19"/>
        <v/>
      </c>
    </row>
    <row r="213" spans="1:17" ht="38.25" customHeight="1" x14ac:dyDescent="0.25">
      <c r="A213" s="176"/>
      <c r="B213" s="154"/>
      <c r="C213" s="152"/>
      <c r="D213" s="155"/>
      <c r="E213" s="155"/>
      <c r="F213" s="177"/>
      <c r="G213" s="177"/>
      <c r="H213" s="167"/>
      <c r="I213" s="157"/>
      <c r="J213" s="156"/>
      <c r="K213" s="168">
        <f t="shared" si="17"/>
        <v>0</v>
      </c>
      <c r="L213" s="178"/>
      <c r="M213" s="153"/>
      <c r="N213" s="66" t="str">
        <f t="shared" si="15"/>
        <v xml:space="preserve"> </v>
      </c>
      <c r="O213" s="113" t="str">
        <f t="shared" si="16"/>
        <v/>
      </c>
      <c r="P213" t="str">
        <f t="shared" si="18"/>
        <v/>
      </c>
      <c r="Q213" t="str">
        <f t="shared" si="19"/>
        <v/>
      </c>
    </row>
    <row r="214" spans="1:17" ht="38.25" customHeight="1" x14ac:dyDescent="0.25">
      <c r="A214" s="176"/>
      <c r="B214" s="154"/>
      <c r="C214" s="152"/>
      <c r="D214" s="155"/>
      <c r="E214" s="155"/>
      <c r="F214" s="177"/>
      <c r="G214" s="177"/>
      <c r="H214" s="167"/>
      <c r="I214" s="157"/>
      <c r="J214" s="156"/>
      <c r="K214" s="168">
        <f t="shared" si="17"/>
        <v>0</v>
      </c>
      <c r="L214" s="178"/>
      <c r="M214" s="153"/>
      <c r="N214" s="66" t="str">
        <f t="shared" si="15"/>
        <v xml:space="preserve"> </v>
      </c>
      <c r="O214" s="113" t="str">
        <f t="shared" si="16"/>
        <v/>
      </c>
      <c r="P214" t="str">
        <f t="shared" si="18"/>
        <v/>
      </c>
      <c r="Q214" t="str">
        <f t="shared" si="19"/>
        <v/>
      </c>
    </row>
    <row r="215" spans="1:17" ht="38.25" customHeight="1" x14ac:dyDescent="0.25">
      <c r="A215" s="176"/>
      <c r="B215" s="154"/>
      <c r="C215" s="152"/>
      <c r="D215" s="155"/>
      <c r="E215" s="155"/>
      <c r="F215" s="177"/>
      <c r="G215" s="177"/>
      <c r="H215" s="167"/>
      <c r="I215" s="157"/>
      <c r="J215" s="156"/>
      <c r="K215" s="168">
        <f t="shared" si="17"/>
        <v>0</v>
      </c>
      <c r="L215" s="178"/>
      <c r="M215" s="153"/>
      <c r="N215" s="66" t="str">
        <f t="shared" si="15"/>
        <v xml:space="preserve"> </v>
      </c>
      <c r="O215" s="113" t="str">
        <f t="shared" si="16"/>
        <v/>
      </c>
      <c r="P215" t="str">
        <f t="shared" si="18"/>
        <v/>
      </c>
      <c r="Q215" t="str">
        <f t="shared" si="19"/>
        <v/>
      </c>
    </row>
    <row r="216" spans="1:17" ht="38.25" customHeight="1" x14ac:dyDescent="0.25">
      <c r="A216" s="176"/>
      <c r="B216" s="154"/>
      <c r="C216" s="152"/>
      <c r="D216" s="155"/>
      <c r="E216" s="155"/>
      <c r="F216" s="177"/>
      <c r="G216" s="177"/>
      <c r="H216" s="167"/>
      <c r="I216" s="157"/>
      <c r="J216" s="156"/>
      <c r="K216" s="168">
        <f t="shared" si="17"/>
        <v>0</v>
      </c>
      <c r="L216" s="178"/>
      <c r="M216" s="153"/>
      <c r="N216" s="66" t="str">
        <f t="shared" si="15"/>
        <v xml:space="preserve"> </v>
      </c>
      <c r="O216" s="113" t="str">
        <f t="shared" si="16"/>
        <v/>
      </c>
      <c r="P216" t="str">
        <f t="shared" si="18"/>
        <v/>
      </c>
      <c r="Q216" t="str">
        <f t="shared" si="19"/>
        <v/>
      </c>
    </row>
    <row r="217" spans="1:17" ht="38.25" customHeight="1" x14ac:dyDescent="0.25">
      <c r="A217" s="176"/>
      <c r="B217" s="154"/>
      <c r="C217" s="152"/>
      <c r="D217" s="155"/>
      <c r="E217" s="155"/>
      <c r="F217" s="177"/>
      <c r="G217" s="177"/>
      <c r="H217" s="167"/>
      <c r="I217" s="157"/>
      <c r="J217" s="156"/>
      <c r="K217" s="168">
        <f t="shared" si="17"/>
        <v>0</v>
      </c>
      <c r="L217" s="178"/>
      <c r="M217" s="153"/>
      <c r="N217" s="66" t="str">
        <f t="shared" si="15"/>
        <v xml:space="preserve"> </v>
      </c>
      <c r="O217" s="113" t="str">
        <f t="shared" si="16"/>
        <v/>
      </c>
      <c r="P217" t="str">
        <f t="shared" si="18"/>
        <v/>
      </c>
      <c r="Q217" t="str">
        <f t="shared" si="19"/>
        <v/>
      </c>
    </row>
    <row r="218" spans="1:17" ht="38.25" customHeight="1" x14ac:dyDescent="0.25">
      <c r="A218" s="176"/>
      <c r="B218" s="154"/>
      <c r="C218" s="152"/>
      <c r="D218" s="155"/>
      <c r="E218" s="155"/>
      <c r="F218" s="177"/>
      <c r="G218" s="177"/>
      <c r="H218" s="167"/>
      <c r="I218" s="157"/>
      <c r="J218" s="156"/>
      <c r="K218" s="168">
        <f t="shared" si="17"/>
        <v>0</v>
      </c>
      <c r="L218" s="178"/>
      <c r="M218" s="153"/>
      <c r="N218" s="66" t="str">
        <f t="shared" si="15"/>
        <v xml:space="preserve"> </v>
      </c>
      <c r="O218" s="113" t="str">
        <f t="shared" si="16"/>
        <v/>
      </c>
      <c r="P218" t="str">
        <f t="shared" si="18"/>
        <v/>
      </c>
      <c r="Q218" t="str">
        <f t="shared" si="19"/>
        <v/>
      </c>
    </row>
    <row r="219" spans="1:17" ht="38.25" customHeight="1" x14ac:dyDescent="0.25">
      <c r="A219" s="176"/>
      <c r="B219" s="154"/>
      <c r="C219" s="152"/>
      <c r="D219" s="155"/>
      <c r="E219" s="155"/>
      <c r="F219" s="177"/>
      <c r="G219" s="177"/>
      <c r="H219" s="167"/>
      <c r="I219" s="157"/>
      <c r="J219" s="156"/>
      <c r="K219" s="168">
        <f t="shared" si="17"/>
        <v>0</v>
      </c>
      <c r="L219" s="178"/>
      <c r="M219" s="153"/>
      <c r="N219" s="66" t="str">
        <f t="shared" si="15"/>
        <v xml:space="preserve"> </v>
      </c>
      <c r="O219" s="113" t="str">
        <f t="shared" si="16"/>
        <v/>
      </c>
      <c r="P219" t="str">
        <f t="shared" si="18"/>
        <v/>
      </c>
      <c r="Q219" t="str">
        <f t="shared" si="19"/>
        <v/>
      </c>
    </row>
    <row r="220" spans="1:17" ht="38.25" customHeight="1" x14ac:dyDescent="0.25">
      <c r="A220" s="176"/>
      <c r="B220" s="154"/>
      <c r="C220" s="152"/>
      <c r="D220" s="155"/>
      <c r="E220" s="155"/>
      <c r="F220" s="177"/>
      <c r="G220" s="177"/>
      <c r="H220" s="167"/>
      <c r="I220" s="157"/>
      <c r="J220" s="156"/>
      <c r="K220" s="168">
        <f t="shared" si="17"/>
        <v>0</v>
      </c>
      <c r="L220" s="178"/>
      <c r="M220" s="153"/>
      <c r="N220" s="66" t="str">
        <f t="shared" si="15"/>
        <v xml:space="preserve"> </v>
      </c>
      <c r="O220" s="113" t="str">
        <f t="shared" si="16"/>
        <v/>
      </c>
      <c r="P220" t="str">
        <f t="shared" si="18"/>
        <v/>
      </c>
      <c r="Q220" t="str">
        <f t="shared" si="19"/>
        <v/>
      </c>
    </row>
    <row r="221" spans="1:17" ht="38.25" customHeight="1" x14ac:dyDescent="0.25">
      <c r="A221" s="176"/>
      <c r="B221" s="154"/>
      <c r="C221" s="152"/>
      <c r="D221" s="155"/>
      <c r="E221" s="155"/>
      <c r="F221" s="177"/>
      <c r="G221" s="177"/>
      <c r="H221" s="167"/>
      <c r="I221" s="157"/>
      <c r="J221" s="156"/>
      <c r="K221" s="168">
        <f t="shared" si="17"/>
        <v>0</v>
      </c>
      <c r="L221" s="178"/>
      <c r="M221" s="153"/>
      <c r="N221" s="66" t="str">
        <f t="shared" si="15"/>
        <v xml:space="preserve"> </v>
      </c>
      <c r="O221" s="113" t="str">
        <f t="shared" si="16"/>
        <v/>
      </c>
      <c r="P221" t="str">
        <f t="shared" si="18"/>
        <v/>
      </c>
      <c r="Q221" t="str">
        <f t="shared" si="19"/>
        <v/>
      </c>
    </row>
    <row r="222" spans="1:17" ht="38.25" customHeight="1" x14ac:dyDescent="0.25">
      <c r="A222" s="176"/>
      <c r="B222" s="154"/>
      <c r="C222" s="152"/>
      <c r="D222" s="155"/>
      <c r="E222" s="155"/>
      <c r="F222" s="177"/>
      <c r="G222" s="177"/>
      <c r="H222" s="167"/>
      <c r="I222" s="157"/>
      <c r="J222" s="156"/>
      <c r="K222" s="168">
        <f t="shared" si="17"/>
        <v>0</v>
      </c>
      <c r="L222" s="178"/>
      <c r="M222" s="153"/>
      <c r="N222" s="66" t="str">
        <f t="shared" si="15"/>
        <v xml:space="preserve"> </v>
      </c>
      <c r="O222" s="113" t="str">
        <f t="shared" si="16"/>
        <v/>
      </c>
      <c r="P222" t="str">
        <f t="shared" si="18"/>
        <v/>
      </c>
      <c r="Q222" t="str">
        <f t="shared" si="19"/>
        <v/>
      </c>
    </row>
    <row r="223" spans="1:17" ht="38.25" customHeight="1" x14ac:dyDescent="0.25">
      <c r="A223" s="176"/>
      <c r="B223" s="154"/>
      <c r="C223" s="152"/>
      <c r="D223" s="155"/>
      <c r="E223" s="155"/>
      <c r="F223" s="177"/>
      <c r="G223" s="177"/>
      <c r="H223" s="167"/>
      <c r="I223" s="157"/>
      <c r="J223" s="156"/>
      <c r="K223" s="168">
        <f t="shared" si="17"/>
        <v>0</v>
      </c>
      <c r="L223" s="178"/>
      <c r="M223" s="153"/>
      <c r="N223" s="66" t="str">
        <f t="shared" si="15"/>
        <v xml:space="preserve"> </v>
      </c>
      <c r="O223" s="113" t="str">
        <f t="shared" si="16"/>
        <v/>
      </c>
      <c r="P223" t="str">
        <f t="shared" si="18"/>
        <v/>
      </c>
      <c r="Q223" t="str">
        <f t="shared" si="19"/>
        <v/>
      </c>
    </row>
    <row r="224" spans="1:17" ht="38.25" customHeight="1" x14ac:dyDescent="0.25">
      <c r="A224" s="176"/>
      <c r="B224" s="154"/>
      <c r="C224" s="152"/>
      <c r="D224" s="155"/>
      <c r="E224" s="155"/>
      <c r="F224" s="177"/>
      <c r="G224" s="177"/>
      <c r="H224" s="167"/>
      <c r="I224" s="157"/>
      <c r="J224" s="156"/>
      <c r="K224" s="168">
        <f t="shared" si="17"/>
        <v>0</v>
      </c>
      <c r="L224" s="178"/>
      <c r="M224" s="153"/>
      <c r="N224" s="66" t="str">
        <f t="shared" si="15"/>
        <v xml:space="preserve"> </v>
      </c>
      <c r="O224" s="113" t="str">
        <f t="shared" si="16"/>
        <v/>
      </c>
      <c r="P224" t="str">
        <f t="shared" si="18"/>
        <v/>
      </c>
      <c r="Q224" t="str">
        <f t="shared" si="19"/>
        <v/>
      </c>
    </row>
    <row r="225" spans="1:17" ht="38.25" customHeight="1" x14ac:dyDescent="0.25">
      <c r="A225" s="176"/>
      <c r="B225" s="154"/>
      <c r="C225" s="152"/>
      <c r="D225" s="155"/>
      <c r="E225" s="155"/>
      <c r="F225" s="177"/>
      <c r="G225" s="177"/>
      <c r="H225" s="167"/>
      <c r="I225" s="157"/>
      <c r="J225" s="156"/>
      <c r="K225" s="168">
        <f t="shared" si="17"/>
        <v>0</v>
      </c>
      <c r="L225" s="178"/>
      <c r="M225" s="153"/>
      <c r="N225" s="66" t="str">
        <f t="shared" si="15"/>
        <v xml:space="preserve"> </v>
      </c>
      <c r="O225" s="113" t="str">
        <f t="shared" si="16"/>
        <v/>
      </c>
      <c r="P225" t="str">
        <f t="shared" si="18"/>
        <v/>
      </c>
      <c r="Q225" t="str">
        <f t="shared" si="19"/>
        <v/>
      </c>
    </row>
    <row r="226" spans="1:17" ht="38.25" customHeight="1" x14ac:dyDescent="0.25">
      <c r="A226" s="176"/>
      <c r="B226" s="154"/>
      <c r="C226" s="152"/>
      <c r="D226" s="155"/>
      <c r="E226" s="155"/>
      <c r="F226" s="177"/>
      <c r="G226" s="177"/>
      <c r="H226" s="167"/>
      <c r="I226" s="157"/>
      <c r="J226" s="156"/>
      <c r="K226" s="168">
        <f t="shared" si="17"/>
        <v>0</v>
      </c>
      <c r="L226" s="178"/>
      <c r="M226" s="153"/>
      <c r="N226" s="66" t="str">
        <f t="shared" si="15"/>
        <v xml:space="preserve"> </v>
      </c>
      <c r="O226" s="113" t="str">
        <f t="shared" si="16"/>
        <v/>
      </c>
      <c r="P226" t="str">
        <f t="shared" si="18"/>
        <v/>
      </c>
      <c r="Q226" t="str">
        <f t="shared" si="19"/>
        <v/>
      </c>
    </row>
    <row r="227" spans="1:17" ht="38.25" customHeight="1" x14ac:dyDescent="0.25">
      <c r="A227" s="176"/>
      <c r="B227" s="154"/>
      <c r="C227" s="152"/>
      <c r="D227" s="155"/>
      <c r="E227" s="155"/>
      <c r="F227" s="177"/>
      <c r="G227" s="177"/>
      <c r="H227" s="167"/>
      <c r="I227" s="157"/>
      <c r="J227" s="156"/>
      <c r="K227" s="168">
        <f t="shared" si="17"/>
        <v>0</v>
      </c>
      <c r="L227" s="178"/>
      <c r="M227" s="153"/>
      <c r="N227" s="66" t="str">
        <f t="shared" si="15"/>
        <v xml:space="preserve"> </v>
      </c>
      <c r="O227" s="113" t="str">
        <f t="shared" si="16"/>
        <v/>
      </c>
      <c r="P227" t="str">
        <f t="shared" si="18"/>
        <v/>
      </c>
      <c r="Q227" t="str">
        <f t="shared" si="19"/>
        <v/>
      </c>
    </row>
    <row r="228" spans="1:17" ht="38.25" customHeight="1" x14ac:dyDescent="0.25">
      <c r="A228" s="176"/>
      <c r="B228" s="154"/>
      <c r="C228" s="152"/>
      <c r="D228" s="155"/>
      <c r="E228" s="155"/>
      <c r="F228" s="177"/>
      <c r="G228" s="177"/>
      <c r="H228" s="167"/>
      <c r="I228" s="157"/>
      <c r="J228" s="156"/>
      <c r="K228" s="168">
        <f t="shared" si="17"/>
        <v>0</v>
      </c>
      <c r="L228" s="178"/>
      <c r="M228" s="153"/>
      <c r="N228" s="66" t="str">
        <f t="shared" si="15"/>
        <v xml:space="preserve"> </v>
      </c>
      <c r="O228" s="113" t="str">
        <f t="shared" si="16"/>
        <v/>
      </c>
      <c r="P228" t="str">
        <f t="shared" si="18"/>
        <v/>
      </c>
      <c r="Q228" t="str">
        <f t="shared" si="19"/>
        <v/>
      </c>
    </row>
    <row r="229" spans="1:17" ht="38.25" customHeight="1" x14ac:dyDescent="0.25">
      <c r="A229" s="176"/>
      <c r="B229" s="154"/>
      <c r="C229" s="152"/>
      <c r="D229" s="155"/>
      <c r="E229" s="155"/>
      <c r="F229" s="177"/>
      <c r="G229" s="177"/>
      <c r="H229" s="167"/>
      <c r="I229" s="157"/>
      <c r="J229" s="156"/>
      <c r="K229" s="168">
        <f t="shared" si="17"/>
        <v>0</v>
      </c>
      <c r="L229" s="178"/>
      <c r="M229" s="153"/>
      <c r="N229" s="66" t="str">
        <f t="shared" si="15"/>
        <v xml:space="preserve"> </v>
      </c>
      <c r="O229" s="113" t="str">
        <f t="shared" si="16"/>
        <v/>
      </c>
      <c r="P229" t="str">
        <f t="shared" si="18"/>
        <v/>
      </c>
      <c r="Q229" t="str">
        <f t="shared" si="19"/>
        <v/>
      </c>
    </row>
    <row r="230" spans="1:17" ht="38.25" customHeight="1" x14ac:dyDescent="0.25">
      <c r="A230" s="176"/>
      <c r="B230" s="154"/>
      <c r="C230" s="152"/>
      <c r="D230" s="155"/>
      <c r="E230" s="155"/>
      <c r="F230" s="177"/>
      <c r="G230" s="177"/>
      <c r="H230" s="167"/>
      <c r="I230" s="157"/>
      <c r="J230" s="156"/>
      <c r="K230" s="168">
        <f t="shared" si="17"/>
        <v>0</v>
      </c>
      <c r="L230" s="178"/>
      <c r="M230" s="153"/>
      <c r="N230" s="66" t="str">
        <f t="shared" si="15"/>
        <v xml:space="preserve"> </v>
      </c>
      <c r="O230" s="113" t="str">
        <f t="shared" si="16"/>
        <v/>
      </c>
      <c r="P230" t="str">
        <f t="shared" si="18"/>
        <v/>
      </c>
      <c r="Q230" t="str">
        <f t="shared" si="19"/>
        <v/>
      </c>
    </row>
    <row r="231" spans="1:17" ht="38.25" customHeight="1" x14ac:dyDescent="0.25">
      <c r="A231" s="176"/>
      <c r="B231" s="154"/>
      <c r="C231" s="152"/>
      <c r="D231" s="155"/>
      <c r="E231" s="155"/>
      <c r="F231" s="177"/>
      <c r="G231" s="177"/>
      <c r="H231" s="167"/>
      <c r="I231" s="157"/>
      <c r="J231" s="156"/>
      <c r="K231" s="168">
        <f t="shared" si="17"/>
        <v>0</v>
      </c>
      <c r="L231" s="178"/>
      <c r="M231" s="153"/>
      <c r="N231" s="66" t="str">
        <f t="shared" si="15"/>
        <v xml:space="preserve"> </v>
      </c>
      <c r="O231" s="113" t="str">
        <f t="shared" si="16"/>
        <v/>
      </c>
      <c r="P231" t="str">
        <f t="shared" si="18"/>
        <v/>
      </c>
      <c r="Q231" t="str">
        <f t="shared" si="19"/>
        <v/>
      </c>
    </row>
    <row r="232" spans="1:17" ht="38.25" customHeight="1" x14ac:dyDescent="0.25">
      <c r="A232" s="176"/>
      <c r="B232" s="154"/>
      <c r="C232" s="152"/>
      <c r="D232" s="155"/>
      <c r="E232" s="155"/>
      <c r="F232" s="177"/>
      <c r="G232" s="177"/>
      <c r="H232" s="167"/>
      <c r="I232" s="157"/>
      <c r="J232" s="156"/>
      <c r="K232" s="168">
        <f t="shared" si="17"/>
        <v>0</v>
      </c>
      <c r="L232" s="178"/>
      <c r="M232" s="153"/>
      <c r="N232" s="66" t="str">
        <f t="shared" si="15"/>
        <v xml:space="preserve"> </v>
      </c>
      <c r="O232" s="113" t="str">
        <f t="shared" si="16"/>
        <v/>
      </c>
      <c r="P232" t="str">
        <f t="shared" si="18"/>
        <v/>
      </c>
      <c r="Q232" t="str">
        <f t="shared" si="19"/>
        <v/>
      </c>
    </row>
    <row r="233" spans="1:17" ht="38.25" customHeight="1" x14ac:dyDescent="0.25">
      <c r="A233" s="176"/>
      <c r="B233" s="154"/>
      <c r="C233" s="152"/>
      <c r="D233" s="155"/>
      <c r="E233" s="155"/>
      <c r="F233" s="177"/>
      <c r="G233" s="177"/>
      <c r="H233" s="167"/>
      <c r="I233" s="157"/>
      <c r="J233" s="156"/>
      <c r="K233" s="168">
        <f t="shared" si="17"/>
        <v>0</v>
      </c>
      <c r="L233" s="178"/>
      <c r="M233" s="153"/>
      <c r="N233" s="66" t="str">
        <f t="shared" si="15"/>
        <v xml:space="preserve"> </v>
      </c>
      <c r="O233" s="113" t="str">
        <f t="shared" si="16"/>
        <v/>
      </c>
      <c r="P233" t="str">
        <f t="shared" si="18"/>
        <v/>
      </c>
      <c r="Q233" t="str">
        <f t="shared" si="19"/>
        <v/>
      </c>
    </row>
    <row r="234" spans="1:17" ht="38.25" customHeight="1" x14ac:dyDescent="0.25">
      <c r="A234" s="176"/>
      <c r="B234" s="154"/>
      <c r="C234" s="152"/>
      <c r="D234" s="155"/>
      <c r="E234" s="155"/>
      <c r="F234" s="177"/>
      <c r="G234" s="177"/>
      <c r="H234" s="167"/>
      <c r="I234" s="157"/>
      <c r="J234" s="156"/>
      <c r="K234" s="168">
        <f t="shared" si="17"/>
        <v>0</v>
      </c>
      <c r="L234" s="178"/>
      <c r="M234" s="153"/>
      <c r="N234" s="66" t="str">
        <f t="shared" si="15"/>
        <v xml:space="preserve"> </v>
      </c>
      <c r="O234" s="113" t="str">
        <f t="shared" si="16"/>
        <v/>
      </c>
      <c r="P234" t="str">
        <f t="shared" si="18"/>
        <v/>
      </c>
      <c r="Q234" t="str">
        <f t="shared" si="19"/>
        <v/>
      </c>
    </row>
    <row r="235" spans="1:17" ht="38.25" customHeight="1" x14ac:dyDescent="0.25">
      <c r="A235" s="176"/>
      <c r="B235" s="154"/>
      <c r="C235" s="152"/>
      <c r="D235" s="155"/>
      <c r="E235" s="155"/>
      <c r="F235" s="177"/>
      <c r="G235" s="177"/>
      <c r="H235" s="167"/>
      <c r="I235" s="157"/>
      <c r="J235" s="156"/>
      <c r="K235" s="168">
        <f t="shared" si="17"/>
        <v>0</v>
      </c>
      <c r="L235" s="178"/>
      <c r="M235" s="153"/>
      <c r="N235" s="66" t="str">
        <f t="shared" si="15"/>
        <v xml:space="preserve"> </v>
      </c>
      <c r="O235" s="113" t="str">
        <f t="shared" si="16"/>
        <v/>
      </c>
      <c r="P235" t="str">
        <f t="shared" si="18"/>
        <v/>
      </c>
      <c r="Q235" t="str">
        <f t="shared" si="19"/>
        <v/>
      </c>
    </row>
    <row r="236" spans="1:17" ht="38.25" customHeight="1" x14ac:dyDescent="0.25">
      <c r="A236" s="176"/>
      <c r="B236" s="154"/>
      <c r="C236" s="152"/>
      <c r="D236" s="155"/>
      <c r="E236" s="155"/>
      <c r="F236" s="177"/>
      <c r="G236" s="177"/>
      <c r="H236" s="167"/>
      <c r="I236" s="157"/>
      <c r="J236" s="156"/>
      <c r="K236" s="168">
        <f t="shared" si="17"/>
        <v>0</v>
      </c>
      <c r="L236" s="178"/>
      <c r="M236" s="153"/>
      <c r="N236" s="66" t="str">
        <f t="shared" si="15"/>
        <v xml:space="preserve"> </v>
      </c>
      <c r="O236" s="113" t="str">
        <f t="shared" si="16"/>
        <v/>
      </c>
      <c r="P236" t="str">
        <f t="shared" si="18"/>
        <v/>
      </c>
      <c r="Q236" t="str">
        <f t="shared" si="19"/>
        <v/>
      </c>
    </row>
    <row r="237" spans="1:17" ht="38.25" customHeight="1" x14ac:dyDescent="0.25">
      <c r="A237" s="176"/>
      <c r="B237" s="154"/>
      <c r="C237" s="152"/>
      <c r="D237" s="155"/>
      <c r="E237" s="155"/>
      <c r="F237" s="177"/>
      <c r="G237" s="177"/>
      <c r="H237" s="167"/>
      <c r="I237" s="157"/>
      <c r="J237" s="156"/>
      <c r="K237" s="168">
        <f t="shared" si="17"/>
        <v>0</v>
      </c>
      <c r="L237" s="178"/>
      <c r="M237" s="153"/>
      <c r="N237" s="66" t="str">
        <f t="shared" si="15"/>
        <v xml:space="preserve"> </v>
      </c>
      <c r="O237" s="113" t="str">
        <f t="shared" si="16"/>
        <v/>
      </c>
      <c r="P237" t="str">
        <f t="shared" si="18"/>
        <v/>
      </c>
      <c r="Q237" t="str">
        <f t="shared" si="19"/>
        <v/>
      </c>
    </row>
    <row r="238" spans="1:17" ht="38.25" customHeight="1" x14ac:dyDescent="0.25">
      <c r="A238" s="176"/>
      <c r="B238" s="154"/>
      <c r="C238" s="152"/>
      <c r="D238" s="155"/>
      <c r="E238" s="155"/>
      <c r="F238" s="177"/>
      <c r="G238" s="177"/>
      <c r="H238" s="167"/>
      <c r="I238" s="157"/>
      <c r="J238" s="156"/>
      <c r="K238" s="168">
        <f t="shared" si="17"/>
        <v>0</v>
      </c>
      <c r="L238" s="178"/>
      <c r="M238" s="153"/>
      <c r="N238" s="66" t="str">
        <f t="shared" si="15"/>
        <v xml:space="preserve"> </v>
      </c>
      <c r="O238" s="113" t="str">
        <f t="shared" si="16"/>
        <v/>
      </c>
      <c r="P238" t="str">
        <f t="shared" si="18"/>
        <v/>
      </c>
      <c r="Q238" t="str">
        <f t="shared" si="19"/>
        <v/>
      </c>
    </row>
    <row r="239" spans="1:17" ht="38.25" customHeight="1" x14ac:dyDescent="0.25">
      <c r="A239" s="176"/>
      <c r="B239" s="154"/>
      <c r="C239" s="152"/>
      <c r="D239" s="155"/>
      <c r="E239" s="155"/>
      <c r="F239" s="177"/>
      <c r="G239" s="177"/>
      <c r="H239" s="167"/>
      <c r="I239" s="157"/>
      <c r="J239" s="156"/>
      <c r="K239" s="168">
        <f t="shared" si="17"/>
        <v>0</v>
      </c>
      <c r="L239" s="178"/>
      <c r="M239" s="153"/>
      <c r="N239" s="66" t="str">
        <f t="shared" si="15"/>
        <v xml:space="preserve"> </v>
      </c>
      <c r="O239" s="113" t="str">
        <f t="shared" si="16"/>
        <v/>
      </c>
      <c r="P239" t="str">
        <f t="shared" si="18"/>
        <v/>
      </c>
      <c r="Q239" t="str">
        <f t="shared" si="19"/>
        <v/>
      </c>
    </row>
    <row r="240" spans="1:17" ht="38.25" customHeight="1" x14ac:dyDescent="0.25">
      <c r="A240" s="176"/>
      <c r="B240" s="154"/>
      <c r="C240" s="152"/>
      <c r="D240" s="155"/>
      <c r="E240" s="155"/>
      <c r="F240" s="177"/>
      <c r="G240" s="177"/>
      <c r="H240" s="167"/>
      <c r="I240" s="157"/>
      <c r="J240" s="156"/>
      <c r="K240" s="168">
        <f t="shared" si="17"/>
        <v>0</v>
      </c>
      <c r="L240" s="178"/>
      <c r="M240" s="153"/>
      <c r="N240" s="66" t="str">
        <f t="shared" si="15"/>
        <v xml:space="preserve"> </v>
      </c>
      <c r="O240" s="113" t="str">
        <f t="shared" si="16"/>
        <v/>
      </c>
      <c r="P240" t="str">
        <f t="shared" si="18"/>
        <v/>
      </c>
      <c r="Q240" t="str">
        <f t="shared" si="19"/>
        <v/>
      </c>
    </row>
    <row r="241" spans="1:17" ht="38.25" customHeight="1" x14ac:dyDescent="0.25">
      <c r="A241" s="176"/>
      <c r="B241" s="154"/>
      <c r="C241" s="152"/>
      <c r="D241" s="155"/>
      <c r="E241" s="155"/>
      <c r="F241" s="177"/>
      <c r="G241" s="177"/>
      <c r="H241" s="167"/>
      <c r="I241" s="157"/>
      <c r="J241" s="156"/>
      <c r="K241" s="168">
        <f t="shared" si="17"/>
        <v>0</v>
      </c>
      <c r="L241" s="178"/>
      <c r="M241" s="153"/>
      <c r="N241" s="66" t="str">
        <f t="shared" si="15"/>
        <v xml:space="preserve"> </v>
      </c>
      <c r="O241" s="113" t="str">
        <f t="shared" si="16"/>
        <v/>
      </c>
      <c r="P241" t="str">
        <f t="shared" si="18"/>
        <v/>
      </c>
      <c r="Q241" t="str">
        <f t="shared" si="19"/>
        <v/>
      </c>
    </row>
    <row r="242" spans="1:17" ht="38.25" customHeight="1" x14ac:dyDescent="0.25">
      <c r="A242" s="176"/>
      <c r="B242" s="154"/>
      <c r="C242" s="152"/>
      <c r="D242" s="155"/>
      <c r="E242" s="155"/>
      <c r="F242" s="177"/>
      <c r="G242" s="177"/>
      <c r="H242" s="167"/>
      <c r="I242" s="157"/>
      <c r="J242" s="156"/>
      <c r="K242" s="168">
        <f t="shared" si="17"/>
        <v>0</v>
      </c>
      <c r="L242" s="178"/>
      <c r="M242" s="153"/>
      <c r="N242" s="66" t="str">
        <f t="shared" si="15"/>
        <v xml:space="preserve"> </v>
      </c>
      <c r="O242" s="113" t="str">
        <f t="shared" si="16"/>
        <v/>
      </c>
      <c r="P242" t="str">
        <f t="shared" si="18"/>
        <v/>
      </c>
      <c r="Q242" t="str">
        <f t="shared" si="19"/>
        <v/>
      </c>
    </row>
    <row r="243" spans="1:17" ht="38.25" customHeight="1" x14ac:dyDescent="0.25">
      <c r="A243" s="176"/>
      <c r="B243" s="154"/>
      <c r="C243" s="152"/>
      <c r="D243" s="155"/>
      <c r="E243" s="155"/>
      <c r="F243" s="177"/>
      <c r="G243" s="177"/>
      <c r="H243" s="167"/>
      <c r="I243" s="157"/>
      <c r="J243" s="156"/>
      <c r="K243" s="168">
        <f t="shared" si="17"/>
        <v>0</v>
      </c>
      <c r="L243" s="178"/>
      <c r="M243" s="153"/>
      <c r="N243" s="66" t="str">
        <f t="shared" si="15"/>
        <v xml:space="preserve"> </v>
      </c>
      <c r="O243" s="113" t="str">
        <f t="shared" si="16"/>
        <v/>
      </c>
      <c r="P243" t="str">
        <f t="shared" si="18"/>
        <v/>
      </c>
      <c r="Q243" t="str">
        <f t="shared" si="19"/>
        <v/>
      </c>
    </row>
    <row r="244" spans="1:17" ht="38.25" customHeight="1" x14ac:dyDescent="0.25">
      <c r="A244" s="176"/>
      <c r="B244" s="154"/>
      <c r="C244" s="152"/>
      <c r="D244" s="155"/>
      <c r="E244" s="155"/>
      <c r="F244" s="177"/>
      <c r="G244" s="177"/>
      <c r="H244" s="167"/>
      <c r="I244" s="157"/>
      <c r="J244" s="156"/>
      <c r="K244" s="168">
        <f t="shared" si="17"/>
        <v>0</v>
      </c>
      <c r="L244" s="178"/>
      <c r="M244" s="153"/>
      <c r="N244" s="66" t="str">
        <f t="shared" si="15"/>
        <v xml:space="preserve"> </v>
      </c>
      <c r="O244" s="113" t="str">
        <f t="shared" si="16"/>
        <v/>
      </c>
      <c r="P244" t="str">
        <f t="shared" si="18"/>
        <v/>
      </c>
      <c r="Q244" t="str">
        <f t="shared" si="19"/>
        <v/>
      </c>
    </row>
    <row r="245" spans="1:17" ht="38.25" customHeight="1" x14ac:dyDescent="0.25">
      <c r="A245" s="176"/>
      <c r="B245" s="154"/>
      <c r="C245" s="152"/>
      <c r="D245" s="155"/>
      <c r="E245" s="155"/>
      <c r="F245" s="177"/>
      <c r="G245" s="177"/>
      <c r="H245" s="167"/>
      <c r="I245" s="157"/>
      <c r="J245" s="156"/>
      <c r="K245" s="168">
        <f t="shared" si="17"/>
        <v>0</v>
      </c>
      <c r="L245" s="178"/>
      <c r="M245" s="153"/>
      <c r="N245" s="66" t="str">
        <f t="shared" si="15"/>
        <v xml:space="preserve"> </v>
      </c>
      <c r="O245" s="113" t="str">
        <f t="shared" si="16"/>
        <v/>
      </c>
      <c r="P245" t="str">
        <f t="shared" si="18"/>
        <v/>
      </c>
      <c r="Q245" t="str">
        <f t="shared" si="19"/>
        <v/>
      </c>
    </row>
    <row r="246" spans="1:17" ht="38.25" customHeight="1" x14ac:dyDescent="0.25">
      <c r="A246" s="176"/>
      <c r="B246" s="154"/>
      <c r="C246" s="152"/>
      <c r="D246" s="155"/>
      <c r="E246" s="155"/>
      <c r="F246" s="177"/>
      <c r="G246" s="177"/>
      <c r="H246" s="167"/>
      <c r="I246" s="157"/>
      <c r="J246" s="156"/>
      <c r="K246" s="168">
        <f t="shared" si="17"/>
        <v>0</v>
      </c>
      <c r="L246" s="178"/>
      <c r="M246" s="153"/>
      <c r="N246" s="66" t="str">
        <f t="shared" si="15"/>
        <v xml:space="preserve"> </v>
      </c>
      <c r="O246" s="113" t="str">
        <f t="shared" si="16"/>
        <v/>
      </c>
      <c r="P246" t="str">
        <f t="shared" si="18"/>
        <v/>
      </c>
      <c r="Q246" t="str">
        <f t="shared" si="19"/>
        <v/>
      </c>
    </row>
    <row r="247" spans="1:17" ht="38.25" customHeight="1" x14ac:dyDescent="0.25">
      <c r="A247" s="176"/>
      <c r="B247" s="154"/>
      <c r="C247" s="152"/>
      <c r="D247" s="155"/>
      <c r="E247" s="155"/>
      <c r="F247" s="177"/>
      <c r="G247" s="177"/>
      <c r="H247" s="167"/>
      <c r="I247" s="157"/>
      <c r="J247" s="156"/>
      <c r="K247" s="168">
        <f t="shared" si="17"/>
        <v>0</v>
      </c>
      <c r="L247" s="178"/>
      <c r="M247" s="153"/>
      <c r="N247" s="66" t="str">
        <f t="shared" si="15"/>
        <v xml:space="preserve"> </v>
      </c>
      <c r="O247" s="113" t="str">
        <f t="shared" si="16"/>
        <v/>
      </c>
      <c r="P247" t="str">
        <f t="shared" si="18"/>
        <v/>
      </c>
      <c r="Q247" t="str">
        <f t="shared" si="19"/>
        <v/>
      </c>
    </row>
    <row r="248" spans="1:17" ht="38.25" customHeight="1" x14ac:dyDescent="0.25">
      <c r="A248" s="176"/>
      <c r="B248" s="154"/>
      <c r="C248" s="152"/>
      <c r="D248" s="155"/>
      <c r="E248" s="155"/>
      <c r="F248" s="177"/>
      <c r="G248" s="177"/>
      <c r="H248" s="167"/>
      <c r="I248" s="157"/>
      <c r="J248" s="156"/>
      <c r="K248" s="168">
        <f t="shared" si="17"/>
        <v>0</v>
      </c>
      <c r="L248" s="178"/>
      <c r="M248" s="153"/>
      <c r="N248" s="66" t="str">
        <f t="shared" si="15"/>
        <v xml:space="preserve"> </v>
      </c>
      <c r="O248" s="113" t="str">
        <f t="shared" si="16"/>
        <v/>
      </c>
      <c r="P248" t="str">
        <f t="shared" si="18"/>
        <v/>
      </c>
      <c r="Q248" t="str">
        <f t="shared" si="19"/>
        <v/>
      </c>
    </row>
    <row r="249" spans="1:17" ht="38.25" customHeight="1" x14ac:dyDescent="0.25">
      <c r="A249" s="176"/>
      <c r="B249" s="154"/>
      <c r="C249" s="152"/>
      <c r="D249" s="155"/>
      <c r="E249" s="155"/>
      <c r="F249" s="177"/>
      <c r="G249" s="177"/>
      <c r="H249" s="167"/>
      <c r="I249" s="157"/>
      <c r="J249" s="156"/>
      <c r="K249" s="168">
        <f t="shared" si="17"/>
        <v>0</v>
      </c>
      <c r="L249" s="178"/>
      <c r="M249" s="153"/>
      <c r="N249" s="66" t="str">
        <f t="shared" si="15"/>
        <v xml:space="preserve"> </v>
      </c>
      <c r="O249" s="113" t="str">
        <f t="shared" si="16"/>
        <v/>
      </c>
      <c r="P249" t="str">
        <f t="shared" si="18"/>
        <v/>
      </c>
      <c r="Q249" t="str">
        <f t="shared" si="19"/>
        <v/>
      </c>
    </row>
    <row r="250" spans="1:17" ht="38.25" customHeight="1" x14ac:dyDescent="0.25">
      <c r="A250" s="176"/>
      <c r="B250" s="154"/>
      <c r="C250" s="152"/>
      <c r="D250" s="155"/>
      <c r="E250" s="155"/>
      <c r="F250" s="177"/>
      <c r="G250" s="177"/>
      <c r="H250" s="167"/>
      <c r="I250" s="157"/>
      <c r="J250" s="156"/>
      <c r="K250" s="168">
        <f t="shared" si="17"/>
        <v>0</v>
      </c>
      <c r="L250" s="178"/>
      <c r="M250" s="153"/>
      <c r="N250" s="66" t="str">
        <f t="shared" si="15"/>
        <v xml:space="preserve"> </v>
      </c>
      <c r="O250" s="113" t="str">
        <f t="shared" si="16"/>
        <v/>
      </c>
      <c r="P250" t="str">
        <f t="shared" si="18"/>
        <v/>
      </c>
      <c r="Q250" t="str">
        <f t="shared" si="19"/>
        <v/>
      </c>
    </row>
    <row r="251" spans="1:17" ht="38.25" customHeight="1" x14ac:dyDescent="0.25">
      <c r="A251" s="176"/>
      <c r="B251" s="154"/>
      <c r="C251" s="152"/>
      <c r="D251" s="155"/>
      <c r="E251" s="155"/>
      <c r="F251" s="177"/>
      <c r="G251" s="177"/>
      <c r="H251" s="167"/>
      <c r="I251" s="157"/>
      <c r="J251" s="156"/>
      <c r="K251" s="168">
        <f t="shared" si="17"/>
        <v>0</v>
      </c>
      <c r="L251" s="178"/>
      <c r="M251" s="153"/>
      <c r="N251" s="66" t="str">
        <f t="shared" si="15"/>
        <v xml:space="preserve"> </v>
      </c>
      <c r="O251" s="113" t="str">
        <f t="shared" si="16"/>
        <v/>
      </c>
      <c r="P251" t="str">
        <f t="shared" si="18"/>
        <v/>
      </c>
      <c r="Q251" t="str">
        <f t="shared" si="19"/>
        <v/>
      </c>
    </row>
    <row r="252" spans="1:17" ht="38.25" customHeight="1" x14ac:dyDescent="0.25">
      <c r="A252" s="176"/>
      <c r="B252" s="154"/>
      <c r="C252" s="152"/>
      <c r="D252" s="155"/>
      <c r="E252" s="155"/>
      <c r="F252" s="177"/>
      <c r="G252" s="177"/>
      <c r="H252" s="167"/>
      <c r="I252" s="157"/>
      <c r="J252" s="156"/>
      <c r="K252" s="168">
        <f t="shared" si="17"/>
        <v>0</v>
      </c>
      <c r="L252" s="178"/>
      <c r="M252" s="153"/>
      <c r="N252" s="66" t="str">
        <f t="shared" si="15"/>
        <v xml:space="preserve"> </v>
      </c>
      <c r="O252" s="113" t="str">
        <f t="shared" si="16"/>
        <v/>
      </c>
      <c r="P252" t="str">
        <f t="shared" si="18"/>
        <v/>
      </c>
      <c r="Q252" t="str">
        <f t="shared" si="19"/>
        <v/>
      </c>
    </row>
    <row r="253" spans="1:17" ht="38.25" customHeight="1" x14ac:dyDescent="0.25">
      <c r="A253" s="176"/>
      <c r="B253" s="154"/>
      <c r="C253" s="152"/>
      <c r="D253" s="155"/>
      <c r="E253" s="155"/>
      <c r="F253" s="177"/>
      <c r="G253" s="177"/>
      <c r="H253" s="167"/>
      <c r="I253" s="157"/>
      <c r="J253" s="156"/>
      <c r="K253" s="168">
        <f t="shared" si="17"/>
        <v>0</v>
      </c>
      <c r="L253" s="178"/>
      <c r="M253" s="153"/>
      <c r="N253" s="66" t="str">
        <f t="shared" si="15"/>
        <v xml:space="preserve"> </v>
      </c>
      <c r="O253" s="113" t="str">
        <f t="shared" si="16"/>
        <v/>
      </c>
      <c r="P253" t="str">
        <f t="shared" si="18"/>
        <v/>
      </c>
      <c r="Q253" t="str">
        <f t="shared" si="19"/>
        <v/>
      </c>
    </row>
    <row r="254" spans="1:17" ht="38.25" customHeight="1" x14ac:dyDescent="0.25">
      <c r="A254" s="176"/>
      <c r="B254" s="154"/>
      <c r="C254" s="152"/>
      <c r="D254" s="155"/>
      <c r="E254" s="155"/>
      <c r="F254" s="177"/>
      <c r="G254" s="177"/>
      <c r="H254" s="167"/>
      <c r="I254" s="157"/>
      <c r="J254" s="156"/>
      <c r="K254" s="168">
        <f t="shared" si="17"/>
        <v>0</v>
      </c>
      <c r="L254" s="178"/>
      <c r="M254" s="153"/>
      <c r="N254" s="66" t="str">
        <f t="shared" si="15"/>
        <v xml:space="preserve"> </v>
      </c>
      <c r="O254" s="113" t="str">
        <f t="shared" si="16"/>
        <v/>
      </c>
      <c r="P254" t="str">
        <f t="shared" si="18"/>
        <v/>
      </c>
      <c r="Q254" t="str">
        <f t="shared" si="19"/>
        <v/>
      </c>
    </row>
    <row r="255" spans="1:17" ht="38.25" customHeight="1" x14ac:dyDescent="0.25">
      <c r="A255" s="176"/>
      <c r="B255" s="154"/>
      <c r="C255" s="152"/>
      <c r="D255" s="155"/>
      <c r="E255" s="155"/>
      <c r="F255" s="177"/>
      <c r="G255" s="177"/>
      <c r="H255" s="167"/>
      <c r="I255" s="157"/>
      <c r="J255" s="156"/>
      <c r="K255" s="168">
        <f t="shared" si="17"/>
        <v>0</v>
      </c>
      <c r="L255" s="178"/>
      <c r="M255" s="153"/>
      <c r="N255" s="66" t="str">
        <f t="shared" si="15"/>
        <v xml:space="preserve"> </v>
      </c>
      <c r="O255" s="113" t="str">
        <f t="shared" si="16"/>
        <v/>
      </c>
      <c r="P255" t="str">
        <f t="shared" si="18"/>
        <v/>
      </c>
      <c r="Q255" t="str">
        <f t="shared" si="19"/>
        <v/>
      </c>
    </row>
    <row r="256" spans="1:17" ht="38.25" customHeight="1" x14ac:dyDescent="0.25">
      <c r="A256" s="176"/>
      <c r="B256" s="154"/>
      <c r="C256" s="152"/>
      <c r="D256" s="155"/>
      <c r="E256" s="155"/>
      <c r="F256" s="177"/>
      <c r="G256" s="177"/>
      <c r="H256" s="167"/>
      <c r="I256" s="157"/>
      <c r="J256" s="156"/>
      <c r="K256" s="168">
        <f t="shared" si="17"/>
        <v>0</v>
      </c>
      <c r="L256" s="178"/>
      <c r="M256" s="153"/>
      <c r="N256" s="66" t="str">
        <f t="shared" si="15"/>
        <v xml:space="preserve"> </v>
      </c>
      <c r="O256" s="113" t="str">
        <f t="shared" si="16"/>
        <v/>
      </c>
      <c r="P256" t="str">
        <f t="shared" si="18"/>
        <v/>
      </c>
      <c r="Q256" t="str">
        <f t="shared" si="19"/>
        <v/>
      </c>
    </row>
    <row r="257" spans="1:17" ht="38.25" customHeight="1" x14ac:dyDescent="0.25">
      <c r="A257" s="176"/>
      <c r="B257" s="154"/>
      <c r="C257" s="152"/>
      <c r="D257" s="155"/>
      <c r="E257" s="155"/>
      <c r="F257" s="177"/>
      <c r="G257" s="177"/>
      <c r="H257" s="167"/>
      <c r="I257" s="157"/>
      <c r="J257" s="156"/>
      <c r="K257" s="168">
        <f t="shared" si="17"/>
        <v>0</v>
      </c>
      <c r="L257" s="178"/>
      <c r="M257" s="153"/>
      <c r="N257" s="66" t="str">
        <f t="shared" si="15"/>
        <v xml:space="preserve"> </v>
      </c>
      <c r="O257" s="113" t="str">
        <f t="shared" si="16"/>
        <v/>
      </c>
      <c r="P257" t="str">
        <f t="shared" si="18"/>
        <v/>
      </c>
      <c r="Q257" t="str">
        <f t="shared" si="19"/>
        <v/>
      </c>
    </row>
    <row r="258" spans="1:17" ht="38.25" customHeight="1" x14ac:dyDescent="0.25">
      <c r="A258" s="176"/>
      <c r="B258" s="154"/>
      <c r="C258" s="152"/>
      <c r="D258" s="155"/>
      <c r="E258" s="155"/>
      <c r="F258" s="177"/>
      <c r="G258" s="177"/>
      <c r="H258" s="167"/>
      <c r="I258" s="157"/>
      <c r="J258" s="156"/>
      <c r="K258" s="168">
        <f t="shared" si="17"/>
        <v>0</v>
      </c>
      <c r="L258" s="178"/>
      <c r="M258" s="153"/>
      <c r="N258" s="66" t="str">
        <f t="shared" si="15"/>
        <v xml:space="preserve"> </v>
      </c>
      <c r="O258" s="113" t="str">
        <f t="shared" si="16"/>
        <v/>
      </c>
      <c r="P258" t="str">
        <f t="shared" si="18"/>
        <v/>
      </c>
      <c r="Q258" t="str">
        <f t="shared" si="19"/>
        <v/>
      </c>
    </row>
    <row r="259" spans="1:17" ht="38.25" customHeight="1" x14ac:dyDescent="0.25">
      <c r="A259" s="176"/>
      <c r="B259" s="154"/>
      <c r="C259" s="152"/>
      <c r="D259" s="155"/>
      <c r="E259" s="155"/>
      <c r="F259" s="177"/>
      <c r="G259" s="177"/>
      <c r="H259" s="167"/>
      <c r="I259" s="157"/>
      <c r="J259" s="156"/>
      <c r="K259" s="168">
        <f t="shared" si="17"/>
        <v>0</v>
      </c>
      <c r="L259" s="178"/>
      <c r="M259" s="153"/>
      <c r="N259" s="66" t="str">
        <f t="shared" si="15"/>
        <v xml:space="preserve"> </v>
      </c>
      <c r="O259" s="113" t="str">
        <f t="shared" si="16"/>
        <v/>
      </c>
      <c r="P259" t="str">
        <f t="shared" si="18"/>
        <v/>
      </c>
      <c r="Q259" t="str">
        <f t="shared" si="19"/>
        <v/>
      </c>
    </row>
    <row r="260" spans="1:17" ht="38.25" customHeight="1" x14ac:dyDescent="0.25">
      <c r="A260" s="176"/>
      <c r="B260" s="154"/>
      <c r="C260" s="152"/>
      <c r="D260" s="155"/>
      <c r="E260" s="155"/>
      <c r="F260" s="177"/>
      <c r="G260" s="177"/>
      <c r="H260" s="167"/>
      <c r="I260" s="157"/>
      <c r="J260" s="156"/>
      <c r="K260" s="168">
        <f t="shared" si="17"/>
        <v>0</v>
      </c>
      <c r="L260" s="178"/>
      <c r="M260" s="153"/>
      <c r="N260" s="66" t="str">
        <f t="shared" si="15"/>
        <v xml:space="preserve"> </v>
      </c>
      <c r="O260" s="113" t="str">
        <f t="shared" si="16"/>
        <v/>
      </c>
      <c r="P260" t="str">
        <f t="shared" si="18"/>
        <v/>
      </c>
      <c r="Q260" t="str">
        <f t="shared" si="19"/>
        <v/>
      </c>
    </row>
    <row r="261" spans="1:17" ht="38.25" customHeight="1" x14ac:dyDescent="0.25">
      <c r="A261" s="176"/>
      <c r="B261" s="154"/>
      <c r="C261" s="152"/>
      <c r="D261" s="155"/>
      <c r="E261" s="155"/>
      <c r="F261" s="177"/>
      <c r="G261" s="177"/>
      <c r="H261" s="167"/>
      <c r="I261" s="157"/>
      <c r="J261" s="156"/>
      <c r="K261" s="168">
        <f t="shared" si="17"/>
        <v>0</v>
      </c>
      <c r="L261" s="178"/>
      <c r="M261" s="153"/>
      <c r="N261" s="66" t="str">
        <f t="shared" si="15"/>
        <v xml:space="preserve"> </v>
      </c>
      <c r="O261" s="113" t="str">
        <f t="shared" si="16"/>
        <v/>
      </c>
      <c r="P261" t="str">
        <f t="shared" si="18"/>
        <v/>
      </c>
      <c r="Q261" t="str">
        <f t="shared" si="19"/>
        <v/>
      </c>
    </row>
    <row r="262" spans="1:17" ht="38.25" customHeight="1" x14ac:dyDescent="0.25">
      <c r="A262" s="176"/>
      <c r="B262" s="154"/>
      <c r="C262" s="152"/>
      <c r="D262" s="155"/>
      <c r="E262" s="155"/>
      <c r="F262" s="177"/>
      <c r="G262" s="177"/>
      <c r="H262" s="167"/>
      <c r="I262" s="157"/>
      <c r="J262" s="156"/>
      <c r="K262" s="168">
        <f t="shared" si="17"/>
        <v>0</v>
      </c>
      <c r="L262" s="178"/>
      <c r="M262" s="153"/>
      <c r="N262" s="66" t="str">
        <f t="shared" si="15"/>
        <v xml:space="preserve"> </v>
      </c>
      <c r="O262" s="113" t="str">
        <f t="shared" si="16"/>
        <v/>
      </c>
      <c r="P262" t="str">
        <f t="shared" si="18"/>
        <v/>
      </c>
      <c r="Q262" t="str">
        <f t="shared" si="19"/>
        <v/>
      </c>
    </row>
    <row r="263" spans="1:17" ht="38.25" customHeight="1" x14ac:dyDescent="0.25">
      <c r="A263" s="176"/>
      <c r="B263" s="154"/>
      <c r="C263" s="152"/>
      <c r="D263" s="155"/>
      <c r="E263" s="155"/>
      <c r="F263" s="177"/>
      <c r="G263" s="177"/>
      <c r="H263" s="167"/>
      <c r="I263" s="157"/>
      <c r="J263" s="156"/>
      <c r="K263" s="168">
        <f t="shared" si="17"/>
        <v>0</v>
      </c>
      <c r="L263" s="178"/>
      <c r="M263" s="153"/>
      <c r="N263" s="66" t="str">
        <f t="shared" si="15"/>
        <v xml:space="preserve"> </v>
      </c>
      <c r="O263" s="113" t="str">
        <f t="shared" si="16"/>
        <v/>
      </c>
      <c r="P263" t="str">
        <f t="shared" si="18"/>
        <v/>
      </c>
      <c r="Q263" t="str">
        <f t="shared" si="19"/>
        <v/>
      </c>
    </row>
    <row r="264" spans="1:17" ht="38.25" customHeight="1" x14ac:dyDescent="0.25">
      <c r="A264" s="176"/>
      <c r="B264" s="154"/>
      <c r="C264" s="152"/>
      <c r="D264" s="155"/>
      <c r="E264" s="155"/>
      <c r="F264" s="177"/>
      <c r="G264" s="177"/>
      <c r="H264" s="167"/>
      <c r="I264" s="157"/>
      <c r="J264" s="156"/>
      <c r="K264" s="168">
        <f t="shared" si="17"/>
        <v>0</v>
      </c>
      <c r="L264" s="178"/>
      <c r="M264" s="153"/>
      <c r="N264" s="66" t="str">
        <f t="shared" si="15"/>
        <v xml:space="preserve"> </v>
      </c>
      <c r="O264" s="113" t="str">
        <f t="shared" si="16"/>
        <v/>
      </c>
      <c r="P264" t="str">
        <f t="shared" si="18"/>
        <v/>
      </c>
      <c r="Q264" t="str">
        <f t="shared" si="19"/>
        <v/>
      </c>
    </row>
    <row r="265" spans="1:17" ht="38.25" customHeight="1" x14ac:dyDescent="0.25">
      <c r="A265" s="176"/>
      <c r="B265" s="154"/>
      <c r="C265" s="152"/>
      <c r="D265" s="155"/>
      <c r="E265" s="155"/>
      <c r="F265" s="177"/>
      <c r="G265" s="177"/>
      <c r="H265" s="167"/>
      <c r="I265" s="157"/>
      <c r="J265" s="156"/>
      <c r="K265" s="168">
        <f t="shared" si="17"/>
        <v>0</v>
      </c>
      <c r="L265" s="178"/>
      <c r="M265" s="153"/>
      <c r="N265" s="66" t="str">
        <f t="shared" si="15"/>
        <v xml:space="preserve"> </v>
      </c>
      <c r="O265" s="113" t="str">
        <f t="shared" si="16"/>
        <v/>
      </c>
      <c r="P265" t="str">
        <f t="shared" si="18"/>
        <v/>
      </c>
      <c r="Q265" t="str">
        <f t="shared" si="19"/>
        <v/>
      </c>
    </row>
    <row r="266" spans="1:17" ht="38.25" customHeight="1" x14ac:dyDescent="0.25">
      <c r="A266" s="176"/>
      <c r="B266" s="154"/>
      <c r="C266" s="152"/>
      <c r="D266" s="155"/>
      <c r="E266" s="155"/>
      <c r="F266" s="177"/>
      <c r="G266" s="177"/>
      <c r="H266" s="167"/>
      <c r="I266" s="157"/>
      <c r="J266" s="156"/>
      <c r="K266" s="168">
        <f t="shared" si="17"/>
        <v>0</v>
      </c>
      <c r="L266" s="178"/>
      <c r="M266" s="153"/>
      <c r="N266" s="66" t="str">
        <f t="shared" si="15"/>
        <v xml:space="preserve"> </v>
      </c>
      <c r="O266" s="113" t="str">
        <f t="shared" si="16"/>
        <v/>
      </c>
      <c r="P266" t="str">
        <f t="shared" si="18"/>
        <v/>
      </c>
      <c r="Q266" t="str">
        <f t="shared" si="19"/>
        <v/>
      </c>
    </row>
    <row r="267" spans="1:17" ht="38.25" customHeight="1" x14ac:dyDescent="0.25">
      <c r="A267" s="176"/>
      <c r="B267" s="154"/>
      <c r="C267" s="152"/>
      <c r="D267" s="155"/>
      <c r="E267" s="155"/>
      <c r="F267" s="177"/>
      <c r="G267" s="177"/>
      <c r="H267" s="167"/>
      <c r="I267" s="157"/>
      <c r="J267" s="156"/>
      <c r="K267" s="168">
        <f t="shared" si="17"/>
        <v>0</v>
      </c>
      <c r="L267" s="178"/>
      <c r="M267" s="153"/>
      <c r="N267" s="66" t="str">
        <f t="shared" si="15"/>
        <v xml:space="preserve"> </v>
      </c>
      <c r="O267" s="113" t="str">
        <f t="shared" si="16"/>
        <v/>
      </c>
      <c r="P267" t="str">
        <f t="shared" si="18"/>
        <v/>
      </c>
      <c r="Q267" t="str">
        <f t="shared" si="19"/>
        <v/>
      </c>
    </row>
    <row r="268" spans="1:17" ht="38.25" customHeight="1" x14ac:dyDescent="0.25">
      <c r="A268" s="176"/>
      <c r="B268" s="154"/>
      <c r="C268" s="152"/>
      <c r="D268" s="155"/>
      <c r="E268" s="155"/>
      <c r="F268" s="177"/>
      <c r="G268" s="177"/>
      <c r="H268" s="167"/>
      <c r="I268" s="157"/>
      <c r="J268" s="156"/>
      <c r="K268" s="168">
        <f t="shared" si="17"/>
        <v>0</v>
      </c>
      <c r="L268" s="178"/>
      <c r="M268" s="153"/>
      <c r="N268" s="66" t="str">
        <f t="shared" si="15"/>
        <v xml:space="preserve"> </v>
      </c>
      <c r="O268" s="113" t="str">
        <f t="shared" si="16"/>
        <v/>
      </c>
      <c r="P268" t="str">
        <f t="shared" si="18"/>
        <v/>
      </c>
      <c r="Q268" t="str">
        <f t="shared" si="19"/>
        <v/>
      </c>
    </row>
    <row r="269" spans="1:17" ht="38.25" customHeight="1" x14ac:dyDescent="0.25">
      <c r="A269" s="176"/>
      <c r="B269" s="154"/>
      <c r="C269" s="152"/>
      <c r="D269" s="155"/>
      <c r="E269" s="155"/>
      <c r="F269" s="177"/>
      <c r="G269" s="177"/>
      <c r="H269" s="167"/>
      <c r="I269" s="157"/>
      <c r="J269" s="156"/>
      <c r="K269" s="168">
        <f t="shared" si="17"/>
        <v>0</v>
      </c>
      <c r="L269" s="178"/>
      <c r="M269" s="153"/>
      <c r="N269" s="66" t="str">
        <f t="shared" ref="N269:N332" si="20">CONCATENATE(B269," ",C269)</f>
        <v xml:space="preserve"> </v>
      </c>
      <c r="O269" s="113" t="str">
        <f t="shared" ref="O269:O332" si="21">IF(COUNTA(A269,B269,C269,D269,E269,H269,I269,L269,M269)=0,"",IF(COUNTA(A269,B269,C269,D269,E269,H269,I269,L269,M269)&lt;9,"&lt;- Données manquantes",""))</f>
        <v/>
      </c>
      <c r="P269" t="str">
        <f t="shared" si="18"/>
        <v/>
      </c>
      <c r="Q269" t="str">
        <f t="shared" si="19"/>
        <v/>
      </c>
    </row>
    <row r="270" spans="1:17" ht="38.25" customHeight="1" x14ac:dyDescent="0.25">
      <c r="A270" s="176"/>
      <c r="B270" s="154"/>
      <c r="C270" s="152"/>
      <c r="D270" s="155"/>
      <c r="E270" s="155"/>
      <c r="F270" s="177"/>
      <c r="G270" s="177"/>
      <c r="H270" s="167"/>
      <c r="I270" s="157"/>
      <c r="J270" s="156"/>
      <c r="K270" s="168">
        <f t="shared" ref="K270:K333" si="22">H270</f>
        <v>0</v>
      </c>
      <c r="L270" s="178"/>
      <c r="M270" s="153"/>
      <c r="N270" s="66" t="str">
        <f t="shared" si="20"/>
        <v xml:space="preserve"> </v>
      </c>
      <c r="O270" s="113" t="str">
        <f t="shared" si="21"/>
        <v/>
      </c>
      <c r="P270" t="str">
        <f t="shared" ref="P270:P333" si="23">$D$5</f>
        <v/>
      </c>
      <c r="Q270" t="str">
        <f t="shared" ref="Q270:Q333" si="24">$B$2</f>
        <v/>
      </c>
    </row>
    <row r="271" spans="1:17" ht="38.25" customHeight="1" x14ac:dyDescent="0.25">
      <c r="A271" s="176"/>
      <c r="B271" s="154"/>
      <c r="C271" s="152"/>
      <c r="D271" s="155"/>
      <c r="E271" s="155"/>
      <c r="F271" s="177"/>
      <c r="G271" s="177"/>
      <c r="H271" s="167"/>
      <c r="I271" s="157"/>
      <c r="J271" s="156"/>
      <c r="K271" s="168">
        <f t="shared" si="22"/>
        <v>0</v>
      </c>
      <c r="L271" s="178"/>
      <c r="M271" s="153"/>
      <c r="N271" s="66" t="str">
        <f t="shared" si="20"/>
        <v xml:space="preserve"> </v>
      </c>
      <c r="O271" s="113" t="str">
        <f t="shared" si="21"/>
        <v/>
      </c>
      <c r="P271" t="str">
        <f t="shared" si="23"/>
        <v/>
      </c>
      <c r="Q271" t="str">
        <f t="shared" si="24"/>
        <v/>
      </c>
    </row>
    <row r="272" spans="1:17" ht="38.25" customHeight="1" x14ac:dyDescent="0.25">
      <c r="A272" s="176"/>
      <c r="B272" s="154"/>
      <c r="C272" s="152"/>
      <c r="D272" s="155"/>
      <c r="E272" s="155"/>
      <c r="F272" s="177"/>
      <c r="G272" s="177"/>
      <c r="H272" s="167"/>
      <c r="I272" s="157"/>
      <c r="J272" s="156"/>
      <c r="K272" s="168">
        <f t="shared" si="22"/>
        <v>0</v>
      </c>
      <c r="L272" s="178"/>
      <c r="M272" s="153"/>
      <c r="N272" s="66" t="str">
        <f t="shared" si="20"/>
        <v xml:space="preserve"> </v>
      </c>
      <c r="O272" s="113" t="str">
        <f t="shared" si="21"/>
        <v/>
      </c>
      <c r="P272" t="str">
        <f t="shared" si="23"/>
        <v/>
      </c>
      <c r="Q272" t="str">
        <f t="shared" si="24"/>
        <v/>
      </c>
    </row>
    <row r="273" spans="1:17" ht="38.25" customHeight="1" x14ac:dyDescent="0.25">
      <c r="A273" s="176"/>
      <c r="B273" s="154"/>
      <c r="C273" s="152"/>
      <c r="D273" s="155"/>
      <c r="E273" s="155"/>
      <c r="F273" s="177"/>
      <c r="G273" s="177"/>
      <c r="H273" s="167"/>
      <c r="I273" s="157"/>
      <c r="J273" s="156"/>
      <c r="K273" s="168">
        <f t="shared" si="22"/>
        <v>0</v>
      </c>
      <c r="L273" s="178"/>
      <c r="M273" s="153"/>
      <c r="N273" s="66" t="str">
        <f t="shared" si="20"/>
        <v xml:space="preserve"> </v>
      </c>
      <c r="O273" s="113" t="str">
        <f t="shared" si="21"/>
        <v/>
      </c>
      <c r="P273" t="str">
        <f t="shared" si="23"/>
        <v/>
      </c>
      <c r="Q273" t="str">
        <f t="shared" si="24"/>
        <v/>
      </c>
    </row>
    <row r="274" spans="1:17" ht="38.25" customHeight="1" x14ac:dyDescent="0.25">
      <c r="A274" s="176"/>
      <c r="B274" s="154"/>
      <c r="C274" s="152"/>
      <c r="D274" s="155"/>
      <c r="E274" s="155"/>
      <c r="F274" s="177"/>
      <c r="G274" s="177"/>
      <c r="H274" s="167"/>
      <c r="I274" s="157"/>
      <c r="J274" s="156"/>
      <c r="K274" s="168">
        <f t="shared" si="22"/>
        <v>0</v>
      </c>
      <c r="L274" s="178"/>
      <c r="M274" s="153"/>
      <c r="N274" s="66" t="str">
        <f t="shared" si="20"/>
        <v xml:space="preserve"> </v>
      </c>
      <c r="O274" s="113" t="str">
        <f t="shared" si="21"/>
        <v/>
      </c>
      <c r="P274" t="str">
        <f t="shared" si="23"/>
        <v/>
      </c>
      <c r="Q274" t="str">
        <f t="shared" si="24"/>
        <v/>
      </c>
    </row>
    <row r="275" spans="1:17" ht="38.25" customHeight="1" x14ac:dyDescent="0.25">
      <c r="A275" s="176"/>
      <c r="B275" s="154"/>
      <c r="C275" s="152"/>
      <c r="D275" s="155"/>
      <c r="E275" s="155"/>
      <c r="F275" s="177"/>
      <c r="G275" s="177"/>
      <c r="H275" s="167"/>
      <c r="I275" s="157"/>
      <c r="J275" s="156"/>
      <c r="K275" s="168">
        <f t="shared" si="22"/>
        <v>0</v>
      </c>
      <c r="L275" s="178"/>
      <c r="M275" s="153"/>
      <c r="N275" s="66" t="str">
        <f t="shared" si="20"/>
        <v xml:space="preserve"> </v>
      </c>
      <c r="O275" s="113" t="str">
        <f t="shared" si="21"/>
        <v/>
      </c>
      <c r="P275" t="str">
        <f t="shared" si="23"/>
        <v/>
      </c>
      <c r="Q275" t="str">
        <f t="shared" si="24"/>
        <v/>
      </c>
    </row>
    <row r="276" spans="1:17" ht="38.25" customHeight="1" x14ac:dyDescent="0.25">
      <c r="A276" s="176"/>
      <c r="B276" s="154"/>
      <c r="C276" s="152"/>
      <c r="D276" s="155"/>
      <c r="E276" s="155"/>
      <c r="F276" s="177"/>
      <c r="G276" s="177"/>
      <c r="H276" s="167"/>
      <c r="I276" s="157"/>
      <c r="J276" s="156"/>
      <c r="K276" s="168">
        <f t="shared" si="22"/>
        <v>0</v>
      </c>
      <c r="L276" s="178"/>
      <c r="M276" s="153"/>
      <c r="N276" s="66" t="str">
        <f t="shared" si="20"/>
        <v xml:space="preserve"> </v>
      </c>
      <c r="O276" s="113" t="str">
        <f t="shared" si="21"/>
        <v/>
      </c>
      <c r="P276" t="str">
        <f t="shared" si="23"/>
        <v/>
      </c>
      <c r="Q276" t="str">
        <f t="shared" si="24"/>
        <v/>
      </c>
    </row>
    <row r="277" spans="1:17" ht="38.25" customHeight="1" x14ac:dyDescent="0.25">
      <c r="A277" s="176"/>
      <c r="B277" s="154"/>
      <c r="C277" s="152"/>
      <c r="D277" s="155"/>
      <c r="E277" s="155"/>
      <c r="F277" s="177"/>
      <c r="G277" s="177"/>
      <c r="H277" s="167"/>
      <c r="I277" s="157"/>
      <c r="J277" s="156"/>
      <c r="K277" s="168">
        <f t="shared" si="22"/>
        <v>0</v>
      </c>
      <c r="L277" s="178"/>
      <c r="M277" s="153"/>
      <c r="N277" s="66" t="str">
        <f t="shared" si="20"/>
        <v xml:space="preserve"> </v>
      </c>
      <c r="O277" s="113" t="str">
        <f t="shared" si="21"/>
        <v/>
      </c>
      <c r="P277" t="str">
        <f t="shared" si="23"/>
        <v/>
      </c>
      <c r="Q277" t="str">
        <f t="shared" si="24"/>
        <v/>
      </c>
    </row>
    <row r="278" spans="1:17" ht="38.25" customHeight="1" x14ac:dyDescent="0.25">
      <c r="A278" s="176"/>
      <c r="B278" s="154"/>
      <c r="C278" s="152"/>
      <c r="D278" s="155"/>
      <c r="E278" s="155"/>
      <c r="F278" s="177"/>
      <c r="G278" s="177"/>
      <c r="H278" s="167"/>
      <c r="I278" s="157"/>
      <c r="J278" s="156"/>
      <c r="K278" s="168">
        <f t="shared" si="22"/>
        <v>0</v>
      </c>
      <c r="L278" s="178"/>
      <c r="M278" s="153"/>
      <c r="N278" s="66" t="str">
        <f t="shared" si="20"/>
        <v xml:space="preserve"> </v>
      </c>
      <c r="O278" s="113" t="str">
        <f t="shared" si="21"/>
        <v/>
      </c>
      <c r="P278" t="str">
        <f t="shared" si="23"/>
        <v/>
      </c>
      <c r="Q278" t="str">
        <f t="shared" si="24"/>
        <v/>
      </c>
    </row>
    <row r="279" spans="1:17" ht="38.25" customHeight="1" x14ac:dyDescent="0.25">
      <c r="A279" s="176"/>
      <c r="B279" s="154"/>
      <c r="C279" s="152"/>
      <c r="D279" s="155"/>
      <c r="E279" s="155"/>
      <c r="F279" s="177"/>
      <c r="G279" s="177"/>
      <c r="H279" s="167"/>
      <c r="I279" s="157"/>
      <c r="J279" s="156"/>
      <c r="K279" s="168">
        <f t="shared" si="22"/>
        <v>0</v>
      </c>
      <c r="L279" s="178"/>
      <c r="M279" s="153"/>
      <c r="N279" s="66" t="str">
        <f t="shared" si="20"/>
        <v xml:space="preserve"> </v>
      </c>
      <c r="O279" s="113" t="str">
        <f t="shared" si="21"/>
        <v/>
      </c>
      <c r="P279" t="str">
        <f t="shared" si="23"/>
        <v/>
      </c>
      <c r="Q279" t="str">
        <f t="shared" si="24"/>
        <v/>
      </c>
    </row>
    <row r="280" spans="1:17" ht="38.25" customHeight="1" x14ac:dyDescent="0.25">
      <c r="A280" s="176"/>
      <c r="B280" s="154"/>
      <c r="C280" s="152"/>
      <c r="D280" s="155"/>
      <c r="E280" s="155"/>
      <c r="F280" s="177"/>
      <c r="G280" s="177"/>
      <c r="H280" s="167"/>
      <c r="I280" s="157"/>
      <c r="J280" s="156"/>
      <c r="K280" s="168">
        <f t="shared" si="22"/>
        <v>0</v>
      </c>
      <c r="L280" s="178"/>
      <c r="M280" s="153"/>
      <c r="N280" s="66" t="str">
        <f t="shared" si="20"/>
        <v xml:space="preserve"> </v>
      </c>
      <c r="O280" s="113" t="str">
        <f t="shared" si="21"/>
        <v/>
      </c>
      <c r="P280" t="str">
        <f t="shared" si="23"/>
        <v/>
      </c>
      <c r="Q280" t="str">
        <f t="shared" si="24"/>
        <v/>
      </c>
    </row>
    <row r="281" spans="1:17" ht="38.25" customHeight="1" x14ac:dyDescent="0.25">
      <c r="A281" s="176"/>
      <c r="B281" s="154"/>
      <c r="C281" s="152"/>
      <c r="D281" s="155"/>
      <c r="E281" s="155"/>
      <c r="F281" s="177"/>
      <c r="G281" s="177"/>
      <c r="H281" s="167"/>
      <c r="I281" s="157"/>
      <c r="J281" s="156"/>
      <c r="K281" s="168">
        <f t="shared" si="22"/>
        <v>0</v>
      </c>
      <c r="L281" s="178"/>
      <c r="M281" s="153"/>
      <c r="N281" s="66" t="str">
        <f t="shared" si="20"/>
        <v xml:space="preserve"> </v>
      </c>
      <c r="O281" s="113" t="str">
        <f t="shared" si="21"/>
        <v/>
      </c>
      <c r="P281" t="str">
        <f t="shared" si="23"/>
        <v/>
      </c>
      <c r="Q281" t="str">
        <f t="shared" si="24"/>
        <v/>
      </c>
    </row>
    <row r="282" spans="1:17" ht="38.25" customHeight="1" x14ac:dyDescent="0.25">
      <c r="A282" s="176"/>
      <c r="B282" s="154"/>
      <c r="C282" s="152"/>
      <c r="D282" s="155"/>
      <c r="E282" s="155"/>
      <c r="F282" s="177"/>
      <c r="G282" s="177"/>
      <c r="H282" s="167"/>
      <c r="I282" s="157"/>
      <c r="J282" s="156"/>
      <c r="K282" s="168">
        <f t="shared" si="22"/>
        <v>0</v>
      </c>
      <c r="L282" s="178"/>
      <c r="M282" s="153"/>
      <c r="N282" s="66" t="str">
        <f t="shared" si="20"/>
        <v xml:space="preserve"> </v>
      </c>
      <c r="O282" s="113" t="str">
        <f t="shared" si="21"/>
        <v/>
      </c>
      <c r="P282" t="str">
        <f t="shared" si="23"/>
        <v/>
      </c>
      <c r="Q282" t="str">
        <f t="shared" si="24"/>
        <v/>
      </c>
    </row>
    <row r="283" spans="1:17" ht="38.25" customHeight="1" x14ac:dyDescent="0.25">
      <c r="A283" s="176"/>
      <c r="B283" s="154"/>
      <c r="C283" s="152"/>
      <c r="D283" s="155"/>
      <c r="E283" s="155"/>
      <c r="F283" s="177"/>
      <c r="G283" s="177"/>
      <c r="H283" s="167"/>
      <c r="I283" s="157"/>
      <c r="J283" s="156"/>
      <c r="K283" s="168">
        <f t="shared" si="22"/>
        <v>0</v>
      </c>
      <c r="L283" s="178"/>
      <c r="M283" s="153"/>
      <c r="N283" s="66" t="str">
        <f t="shared" si="20"/>
        <v xml:space="preserve"> </v>
      </c>
      <c r="O283" s="113" t="str">
        <f t="shared" si="21"/>
        <v/>
      </c>
      <c r="P283" t="str">
        <f t="shared" si="23"/>
        <v/>
      </c>
      <c r="Q283" t="str">
        <f t="shared" si="24"/>
        <v/>
      </c>
    </row>
    <row r="284" spans="1:17" ht="38.25" customHeight="1" x14ac:dyDescent="0.25">
      <c r="A284" s="176"/>
      <c r="B284" s="154"/>
      <c r="C284" s="152"/>
      <c r="D284" s="155"/>
      <c r="E284" s="155"/>
      <c r="F284" s="177"/>
      <c r="G284" s="177"/>
      <c r="H284" s="167"/>
      <c r="I284" s="157"/>
      <c r="J284" s="156"/>
      <c r="K284" s="168">
        <f t="shared" si="22"/>
        <v>0</v>
      </c>
      <c r="L284" s="178"/>
      <c r="M284" s="153"/>
      <c r="N284" s="66" t="str">
        <f t="shared" si="20"/>
        <v xml:space="preserve"> </v>
      </c>
      <c r="O284" s="113" t="str">
        <f t="shared" si="21"/>
        <v/>
      </c>
      <c r="P284" t="str">
        <f t="shared" si="23"/>
        <v/>
      </c>
      <c r="Q284" t="str">
        <f t="shared" si="24"/>
        <v/>
      </c>
    </row>
    <row r="285" spans="1:17" ht="38.25" customHeight="1" x14ac:dyDescent="0.25">
      <c r="A285" s="176"/>
      <c r="B285" s="154"/>
      <c r="C285" s="152"/>
      <c r="D285" s="155"/>
      <c r="E285" s="155"/>
      <c r="F285" s="177"/>
      <c r="G285" s="177"/>
      <c r="H285" s="167"/>
      <c r="I285" s="157"/>
      <c r="J285" s="156"/>
      <c r="K285" s="168">
        <f t="shared" si="22"/>
        <v>0</v>
      </c>
      <c r="L285" s="178"/>
      <c r="M285" s="153"/>
      <c r="N285" s="66" t="str">
        <f t="shared" si="20"/>
        <v xml:space="preserve"> </v>
      </c>
      <c r="O285" s="113" t="str">
        <f t="shared" si="21"/>
        <v/>
      </c>
      <c r="P285" t="str">
        <f t="shared" si="23"/>
        <v/>
      </c>
      <c r="Q285" t="str">
        <f t="shared" si="24"/>
        <v/>
      </c>
    </row>
    <row r="286" spans="1:17" ht="38.25" customHeight="1" x14ac:dyDescent="0.25">
      <c r="A286" s="176"/>
      <c r="B286" s="154"/>
      <c r="C286" s="152"/>
      <c r="D286" s="155"/>
      <c r="E286" s="155"/>
      <c r="F286" s="177"/>
      <c r="G286" s="177"/>
      <c r="H286" s="167"/>
      <c r="I286" s="157"/>
      <c r="J286" s="156"/>
      <c r="K286" s="168">
        <f t="shared" si="22"/>
        <v>0</v>
      </c>
      <c r="L286" s="178"/>
      <c r="M286" s="153"/>
      <c r="N286" s="66" t="str">
        <f t="shared" si="20"/>
        <v xml:space="preserve"> </v>
      </c>
      <c r="O286" s="113" t="str">
        <f t="shared" si="21"/>
        <v/>
      </c>
      <c r="P286" t="str">
        <f t="shared" si="23"/>
        <v/>
      </c>
      <c r="Q286" t="str">
        <f t="shared" si="24"/>
        <v/>
      </c>
    </row>
    <row r="287" spans="1:17" ht="38.25" customHeight="1" x14ac:dyDescent="0.25">
      <c r="A287" s="176"/>
      <c r="B287" s="154"/>
      <c r="C287" s="152"/>
      <c r="D287" s="155"/>
      <c r="E287" s="155"/>
      <c r="F287" s="177"/>
      <c r="G287" s="177"/>
      <c r="H287" s="167"/>
      <c r="I287" s="157"/>
      <c r="J287" s="156"/>
      <c r="K287" s="168">
        <f t="shared" si="22"/>
        <v>0</v>
      </c>
      <c r="L287" s="178"/>
      <c r="M287" s="153"/>
      <c r="N287" s="66" t="str">
        <f t="shared" si="20"/>
        <v xml:space="preserve"> </v>
      </c>
      <c r="O287" s="113" t="str">
        <f t="shared" si="21"/>
        <v/>
      </c>
      <c r="P287" t="str">
        <f t="shared" si="23"/>
        <v/>
      </c>
      <c r="Q287" t="str">
        <f t="shared" si="24"/>
        <v/>
      </c>
    </row>
    <row r="288" spans="1:17" ht="38.25" customHeight="1" x14ac:dyDescent="0.25">
      <c r="A288" s="176"/>
      <c r="B288" s="154"/>
      <c r="C288" s="152"/>
      <c r="D288" s="155"/>
      <c r="E288" s="155"/>
      <c r="F288" s="177"/>
      <c r="G288" s="177"/>
      <c r="H288" s="167"/>
      <c r="I288" s="157"/>
      <c r="J288" s="156"/>
      <c r="K288" s="168">
        <f t="shared" si="22"/>
        <v>0</v>
      </c>
      <c r="L288" s="178"/>
      <c r="M288" s="153"/>
      <c r="N288" s="66" t="str">
        <f t="shared" si="20"/>
        <v xml:space="preserve"> </v>
      </c>
      <c r="O288" s="113" t="str">
        <f t="shared" si="21"/>
        <v/>
      </c>
      <c r="P288" t="str">
        <f t="shared" si="23"/>
        <v/>
      </c>
      <c r="Q288" t="str">
        <f t="shared" si="24"/>
        <v/>
      </c>
    </row>
    <row r="289" spans="1:17" ht="38.25" customHeight="1" x14ac:dyDescent="0.25">
      <c r="A289" s="176"/>
      <c r="B289" s="154"/>
      <c r="C289" s="152"/>
      <c r="D289" s="155"/>
      <c r="E289" s="155"/>
      <c r="F289" s="177"/>
      <c r="G289" s="177"/>
      <c r="H289" s="167"/>
      <c r="I289" s="157"/>
      <c r="J289" s="156"/>
      <c r="K289" s="168">
        <f t="shared" si="22"/>
        <v>0</v>
      </c>
      <c r="L289" s="178"/>
      <c r="M289" s="153"/>
      <c r="N289" s="66" t="str">
        <f t="shared" si="20"/>
        <v xml:space="preserve"> </v>
      </c>
      <c r="O289" s="113" t="str">
        <f t="shared" si="21"/>
        <v/>
      </c>
      <c r="P289" t="str">
        <f t="shared" si="23"/>
        <v/>
      </c>
      <c r="Q289" t="str">
        <f t="shared" si="24"/>
        <v/>
      </c>
    </row>
    <row r="290" spans="1:17" ht="38.25" customHeight="1" x14ac:dyDescent="0.25">
      <c r="A290" s="176"/>
      <c r="B290" s="154"/>
      <c r="C290" s="152"/>
      <c r="D290" s="155"/>
      <c r="E290" s="155"/>
      <c r="F290" s="177"/>
      <c r="G290" s="177"/>
      <c r="H290" s="167"/>
      <c r="I290" s="157"/>
      <c r="J290" s="156"/>
      <c r="K290" s="168">
        <f t="shared" si="22"/>
        <v>0</v>
      </c>
      <c r="L290" s="178"/>
      <c r="M290" s="153"/>
      <c r="N290" s="66" t="str">
        <f t="shared" si="20"/>
        <v xml:space="preserve"> </v>
      </c>
      <c r="O290" s="113" t="str">
        <f t="shared" si="21"/>
        <v/>
      </c>
      <c r="P290" t="str">
        <f t="shared" si="23"/>
        <v/>
      </c>
      <c r="Q290" t="str">
        <f t="shared" si="24"/>
        <v/>
      </c>
    </row>
    <row r="291" spans="1:17" ht="38.25" customHeight="1" x14ac:dyDescent="0.25">
      <c r="A291" s="176"/>
      <c r="B291" s="154"/>
      <c r="C291" s="152"/>
      <c r="D291" s="155"/>
      <c r="E291" s="155"/>
      <c r="F291" s="177"/>
      <c r="G291" s="177"/>
      <c r="H291" s="167"/>
      <c r="I291" s="157"/>
      <c r="J291" s="156"/>
      <c r="K291" s="168">
        <f t="shared" si="22"/>
        <v>0</v>
      </c>
      <c r="L291" s="178"/>
      <c r="M291" s="153"/>
      <c r="N291" s="66" t="str">
        <f t="shared" si="20"/>
        <v xml:space="preserve"> </v>
      </c>
      <c r="O291" s="113" t="str">
        <f t="shared" si="21"/>
        <v/>
      </c>
      <c r="P291" t="str">
        <f t="shared" si="23"/>
        <v/>
      </c>
      <c r="Q291" t="str">
        <f t="shared" si="24"/>
        <v/>
      </c>
    </row>
    <row r="292" spans="1:17" ht="38.25" customHeight="1" x14ac:dyDescent="0.25">
      <c r="A292" s="176"/>
      <c r="B292" s="154"/>
      <c r="C292" s="152"/>
      <c r="D292" s="155"/>
      <c r="E292" s="155"/>
      <c r="F292" s="177"/>
      <c r="G292" s="177"/>
      <c r="H292" s="167"/>
      <c r="I292" s="157"/>
      <c r="J292" s="156"/>
      <c r="K292" s="168">
        <f t="shared" si="22"/>
        <v>0</v>
      </c>
      <c r="L292" s="178"/>
      <c r="M292" s="153"/>
      <c r="N292" s="66" t="str">
        <f t="shared" si="20"/>
        <v xml:space="preserve"> </v>
      </c>
      <c r="O292" s="113" t="str">
        <f t="shared" si="21"/>
        <v/>
      </c>
      <c r="P292" t="str">
        <f t="shared" si="23"/>
        <v/>
      </c>
      <c r="Q292" t="str">
        <f t="shared" si="24"/>
        <v/>
      </c>
    </row>
    <row r="293" spans="1:17" ht="38.25" customHeight="1" x14ac:dyDescent="0.25">
      <c r="A293" s="176"/>
      <c r="B293" s="154"/>
      <c r="C293" s="152"/>
      <c r="D293" s="155"/>
      <c r="E293" s="155"/>
      <c r="F293" s="177"/>
      <c r="G293" s="177"/>
      <c r="H293" s="167"/>
      <c r="I293" s="157"/>
      <c r="J293" s="156"/>
      <c r="K293" s="168">
        <f t="shared" si="22"/>
        <v>0</v>
      </c>
      <c r="L293" s="178"/>
      <c r="M293" s="153"/>
      <c r="N293" s="66" t="str">
        <f t="shared" si="20"/>
        <v xml:space="preserve"> </v>
      </c>
      <c r="O293" s="113" t="str">
        <f t="shared" si="21"/>
        <v/>
      </c>
      <c r="P293" t="str">
        <f t="shared" si="23"/>
        <v/>
      </c>
      <c r="Q293" t="str">
        <f t="shared" si="24"/>
        <v/>
      </c>
    </row>
    <row r="294" spans="1:17" ht="38.25" customHeight="1" x14ac:dyDescent="0.25">
      <c r="A294" s="176"/>
      <c r="B294" s="154"/>
      <c r="C294" s="152"/>
      <c r="D294" s="155"/>
      <c r="E294" s="155"/>
      <c r="F294" s="177"/>
      <c r="G294" s="177"/>
      <c r="H294" s="167"/>
      <c r="I294" s="157"/>
      <c r="J294" s="156"/>
      <c r="K294" s="168">
        <f t="shared" si="22"/>
        <v>0</v>
      </c>
      <c r="L294" s="178"/>
      <c r="M294" s="153"/>
      <c r="N294" s="66" t="str">
        <f t="shared" si="20"/>
        <v xml:space="preserve"> </v>
      </c>
      <c r="O294" s="113" t="str">
        <f t="shared" si="21"/>
        <v/>
      </c>
      <c r="P294" t="str">
        <f t="shared" si="23"/>
        <v/>
      </c>
      <c r="Q294" t="str">
        <f t="shared" si="24"/>
        <v/>
      </c>
    </row>
    <row r="295" spans="1:17" ht="38.25" customHeight="1" x14ac:dyDescent="0.25">
      <c r="A295" s="176"/>
      <c r="B295" s="154"/>
      <c r="C295" s="152"/>
      <c r="D295" s="155"/>
      <c r="E295" s="155"/>
      <c r="F295" s="177"/>
      <c r="G295" s="177"/>
      <c r="H295" s="167"/>
      <c r="I295" s="157"/>
      <c r="J295" s="156"/>
      <c r="K295" s="168">
        <f t="shared" si="22"/>
        <v>0</v>
      </c>
      <c r="L295" s="178"/>
      <c r="M295" s="153"/>
      <c r="N295" s="66" t="str">
        <f t="shared" si="20"/>
        <v xml:space="preserve"> </v>
      </c>
      <c r="O295" s="113" t="str">
        <f t="shared" si="21"/>
        <v/>
      </c>
      <c r="P295" t="str">
        <f t="shared" si="23"/>
        <v/>
      </c>
      <c r="Q295" t="str">
        <f t="shared" si="24"/>
        <v/>
      </c>
    </row>
    <row r="296" spans="1:17" ht="38.25" customHeight="1" x14ac:dyDescent="0.25">
      <c r="A296" s="176"/>
      <c r="B296" s="154"/>
      <c r="C296" s="152"/>
      <c r="D296" s="155"/>
      <c r="E296" s="155"/>
      <c r="F296" s="177"/>
      <c r="G296" s="177"/>
      <c r="H296" s="167"/>
      <c r="I296" s="157"/>
      <c r="J296" s="156"/>
      <c r="K296" s="168">
        <f t="shared" si="22"/>
        <v>0</v>
      </c>
      <c r="L296" s="178"/>
      <c r="M296" s="153"/>
      <c r="N296" s="66" t="str">
        <f t="shared" si="20"/>
        <v xml:space="preserve"> </v>
      </c>
      <c r="O296" s="113" t="str">
        <f t="shared" si="21"/>
        <v/>
      </c>
      <c r="P296" t="str">
        <f t="shared" si="23"/>
        <v/>
      </c>
      <c r="Q296" t="str">
        <f t="shared" si="24"/>
        <v/>
      </c>
    </row>
    <row r="297" spans="1:17" ht="38.25" customHeight="1" x14ac:dyDescent="0.25">
      <c r="A297" s="176"/>
      <c r="B297" s="154"/>
      <c r="C297" s="152"/>
      <c r="D297" s="155"/>
      <c r="E297" s="155"/>
      <c r="F297" s="177"/>
      <c r="G297" s="177"/>
      <c r="H297" s="167"/>
      <c r="I297" s="157"/>
      <c r="J297" s="156"/>
      <c r="K297" s="168">
        <f t="shared" si="22"/>
        <v>0</v>
      </c>
      <c r="L297" s="178"/>
      <c r="M297" s="153"/>
      <c r="N297" s="66" t="str">
        <f t="shared" si="20"/>
        <v xml:space="preserve"> </v>
      </c>
      <c r="O297" s="113" t="str">
        <f t="shared" si="21"/>
        <v/>
      </c>
      <c r="P297" t="str">
        <f t="shared" si="23"/>
        <v/>
      </c>
      <c r="Q297" t="str">
        <f t="shared" si="24"/>
        <v/>
      </c>
    </row>
    <row r="298" spans="1:17" ht="38.25" customHeight="1" x14ac:dyDescent="0.25">
      <c r="A298" s="176"/>
      <c r="B298" s="154"/>
      <c r="C298" s="152"/>
      <c r="D298" s="155"/>
      <c r="E298" s="155"/>
      <c r="F298" s="177"/>
      <c r="G298" s="177"/>
      <c r="H298" s="167"/>
      <c r="I298" s="157"/>
      <c r="J298" s="156"/>
      <c r="K298" s="168">
        <f t="shared" si="22"/>
        <v>0</v>
      </c>
      <c r="L298" s="178"/>
      <c r="M298" s="153"/>
      <c r="N298" s="66" t="str">
        <f t="shared" si="20"/>
        <v xml:space="preserve"> </v>
      </c>
      <c r="O298" s="113" t="str">
        <f t="shared" si="21"/>
        <v/>
      </c>
      <c r="P298" t="str">
        <f t="shared" si="23"/>
        <v/>
      </c>
      <c r="Q298" t="str">
        <f t="shared" si="24"/>
        <v/>
      </c>
    </row>
    <row r="299" spans="1:17" ht="38.25" customHeight="1" x14ac:dyDescent="0.25">
      <c r="A299" s="176"/>
      <c r="B299" s="154"/>
      <c r="C299" s="152"/>
      <c r="D299" s="155"/>
      <c r="E299" s="155"/>
      <c r="F299" s="177"/>
      <c r="G299" s="177"/>
      <c r="H299" s="167"/>
      <c r="I299" s="157"/>
      <c r="J299" s="156"/>
      <c r="K299" s="168">
        <f t="shared" si="22"/>
        <v>0</v>
      </c>
      <c r="L299" s="178"/>
      <c r="M299" s="153"/>
      <c r="N299" s="66" t="str">
        <f t="shared" si="20"/>
        <v xml:space="preserve"> </v>
      </c>
      <c r="O299" s="113" t="str">
        <f t="shared" si="21"/>
        <v/>
      </c>
      <c r="P299" t="str">
        <f t="shared" si="23"/>
        <v/>
      </c>
      <c r="Q299" t="str">
        <f t="shared" si="24"/>
        <v/>
      </c>
    </row>
    <row r="300" spans="1:17" ht="38.25" customHeight="1" x14ac:dyDescent="0.25">
      <c r="A300" s="176"/>
      <c r="B300" s="154"/>
      <c r="C300" s="152"/>
      <c r="D300" s="155"/>
      <c r="E300" s="155"/>
      <c r="F300" s="177"/>
      <c r="G300" s="177"/>
      <c r="H300" s="167"/>
      <c r="I300" s="157"/>
      <c r="J300" s="156"/>
      <c r="K300" s="168">
        <f t="shared" si="22"/>
        <v>0</v>
      </c>
      <c r="L300" s="178"/>
      <c r="M300" s="153"/>
      <c r="N300" s="66" t="str">
        <f t="shared" si="20"/>
        <v xml:space="preserve"> </v>
      </c>
      <c r="O300" s="113" t="str">
        <f t="shared" si="21"/>
        <v/>
      </c>
      <c r="P300" t="str">
        <f t="shared" si="23"/>
        <v/>
      </c>
      <c r="Q300" t="str">
        <f t="shared" si="24"/>
        <v/>
      </c>
    </row>
    <row r="301" spans="1:17" ht="38.25" customHeight="1" x14ac:dyDescent="0.25">
      <c r="A301" s="176"/>
      <c r="B301" s="154"/>
      <c r="C301" s="152"/>
      <c r="D301" s="155"/>
      <c r="E301" s="155"/>
      <c r="F301" s="177"/>
      <c r="G301" s="177"/>
      <c r="H301" s="167"/>
      <c r="I301" s="157"/>
      <c r="J301" s="156"/>
      <c r="K301" s="168">
        <f t="shared" si="22"/>
        <v>0</v>
      </c>
      <c r="L301" s="178"/>
      <c r="M301" s="153"/>
      <c r="N301" s="66" t="str">
        <f t="shared" si="20"/>
        <v xml:space="preserve"> </v>
      </c>
      <c r="O301" s="113" t="str">
        <f t="shared" si="21"/>
        <v/>
      </c>
      <c r="P301" t="str">
        <f t="shared" si="23"/>
        <v/>
      </c>
      <c r="Q301" t="str">
        <f t="shared" si="24"/>
        <v/>
      </c>
    </row>
    <row r="302" spans="1:17" ht="38.25" customHeight="1" x14ac:dyDescent="0.25">
      <c r="A302" s="176"/>
      <c r="B302" s="154"/>
      <c r="C302" s="152"/>
      <c r="D302" s="155"/>
      <c r="E302" s="155"/>
      <c r="F302" s="177"/>
      <c r="G302" s="177"/>
      <c r="H302" s="167"/>
      <c r="I302" s="157"/>
      <c r="J302" s="156"/>
      <c r="K302" s="168">
        <f t="shared" si="22"/>
        <v>0</v>
      </c>
      <c r="L302" s="178"/>
      <c r="M302" s="153"/>
      <c r="N302" s="66" t="str">
        <f t="shared" si="20"/>
        <v xml:space="preserve"> </v>
      </c>
      <c r="O302" s="113" t="str">
        <f t="shared" si="21"/>
        <v/>
      </c>
      <c r="P302" t="str">
        <f t="shared" si="23"/>
        <v/>
      </c>
      <c r="Q302" t="str">
        <f t="shared" si="24"/>
        <v/>
      </c>
    </row>
    <row r="303" spans="1:17" ht="38.25" customHeight="1" x14ac:dyDescent="0.25">
      <c r="A303" s="176"/>
      <c r="B303" s="154"/>
      <c r="C303" s="152"/>
      <c r="D303" s="155"/>
      <c r="E303" s="155"/>
      <c r="F303" s="177"/>
      <c r="G303" s="177"/>
      <c r="H303" s="167"/>
      <c r="I303" s="157"/>
      <c r="J303" s="156"/>
      <c r="K303" s="168">
        <f t="shared" si="22"/>
        <v>0</v>
      </c>
      <c r="L303" s="178"/>
      <c r="M303" s="153"/>
      <c r="N303" s="66" t="str">
        <f t="shared" si="20"/>
        <v xml:space="preserve"> </v>
      </c>
      <c r="O303" s="113" t="str">
        <f t="shared" si="21"/>
        <v/>
      </c>
      <c r="P303" t="str">
        <f t="shared" si="23"/>
        <v/>
      </c>
      <c r="Q303" t="str">
        <f t="shared" si="24"/>
        <v/>
      </c>
    </row>
    <row r="304" spans="1:17" ht="38.25" customHeight="1" x14ac:dyDescent="0.25">
      <c r="A304" s="176"/>
      <c r="B304" s="154"/>
      <c r="C304" s="152"/>
      <c r="D304" s="155"/>
      <c r="E304" s="155"/>
      <c r="F304" s="177"/>
      <c r="G304" s="177"/>
      <c r="H304" s="167"/>
      <c r="I304" s="157"/>
      <c r="J304" s="156"/>
      <c r="K304" s="168">
        <f t="shared" si="22"/>
        <v>0</v>
      </c>
      <c r="L304" s="178"/>
      <c r="M304" s="153"/>
      <c r="N304" s="66" t="str">
        <f t="shared" si="20"/>
        <v xml:space="preserve"> </v>
      </c>
      <c r="O304" s="113" t="str">
        <f t="shared" si="21"/>
        <v/>
      </c>
      <c r="P304" t="str">
        <f t="shared" si="23"/>
        <v/>
      </c>
      <c r="Q304" t="str">
        <f t="shared" si="24"/>
        <v/>
      </c>
    </row>
    <row r="305" spans="1:17" ht="38.25" customHeight="1" x14ac:dyDescent="0.25">
      <c r="A305" s="176"/>
      <c r="B305" s="154"/>
      <c r="C305" s="152"/>
      <c r="D305" s="155"/>
      <c r="E305" s="155"/>
      <c r="F305" s="177"/>
      <c r="G305" s="177"/>
      <c r="H305" s="167"/>
      <c r="I305" s="157"/>
      <c r="J305" s="156"/>
      <c r="K305" s="168">
        <f t="shared" si="22"/>
        <v>0</v>
      </c>
      <c r="L305" s="178"/>
      <c r="M305" s="153"/>
      <c r="N305" s="66" t="str">
        <f t="shared" si="20"/>
        <v xml:space="preserve"> </v>
      </c>
      <c r="O305" s="113" t="str">
        <f t="shared" si="21"/>
        <v/>
      </c>
      <c r="P305" t="str">
        <f t="shared" si="23"/>
        <v/>
      </c>
      <c r="Q305" t="str">
        <f t="shared" si="24"/>
        <v/>
      </c>
    </row>
    <row r="306" spans="1:17" ht="38.25" customHeight="1" x14ac:dyDescent="0.25">
      <c r="A306" s="176"/>
      <c r="B306" s="154"/>
      <c r="C306" s="152"/>
      <c r="D306" s="155"/>
      <c r="E306" s="155"/>
      <c r="F306" s="177"/>
      <c r="G306" s="177"/>
      <c r="H306" s="167"/>
      <c r="I306" s="157"/>
      <c r="J306" s="156"/>
      <c r="K306" s="168">
        <f t="shared" si="22"/>
        <v>0</v>
      </c>
      <c r="L306" s="178"/>
      <c r="M306" s="153"/>
      <c r="N306" s="66" t="str">
        <f t="shared" si="20"/>
        <v xml:space="preserve"> </v>
      </c>
      <c r="O306" s="113" t="str">
        <f t="shared" si="21"/>
        <v/>
      </c>
      <c r="P306" t="str">
        <f t="shared" si="23"/>
        <v/>
      </c>
      <c r="Q306" t="str">
        <f t="shared" si="24"/>
        <v/>
      </c>
    </row>
    <row r="307" spans="1:17" ht="38.25" customHeight="1" x14ac:dyDescent="0.25">
      <c r="A307" s="176"/>
      <c r="B307" s="154"/>
      <c r="C307" s="152"/>
      <c r="D307" s="155"/>
      <c r="E307" s="155"/>
      <c r="F307" s="177"/>
      <c r="G307" s="177"/>
      <c r="H307" s="167"/>
      <c r="I307" s="157"/>
      <c r="J307" s="156"/>
      <c r="K307" s="168">
        <f t="shared" si="22"/>
        <v>0</v>
      </c>
      <c r="L307" s="178"/>
      <c r="M307" s="153"/>
      <c r="N307" s="66" t="str">
        <f t="shared" si="20"/>
        <v xml:space="preserve"> </v>
      </c>
      <c r="O307" s="113" t="str">
        <f t="shared" si="21"/>
        <v/>
      </c>
      <c r="P307" t="str">
        <f t="shared" si="23"/>
        <v/>
      </c>
      <c r="Q307" t="str">
        <f t="shared" si="24"/>
        <v/>
      </c>
    </row>
    <row r="308" spans="1:17" ht="38.25" customHeight="1" x14ac:dyDescent="0.25">
      <c r="A308" s="176"/>
      <c r="B308" s="154"/>
      <c r="C308" s="152"/>
      <c r="D308" s="155"/>
      <c r="E308" s="155"/>
      <c r="F308" s="177"/>
      <c r="G308" s="177"/>
      <c r="H308" s="167"/>
      <c r="I308" s="157"/>
      <c r="J308" s="156"/>
      <c r="K308" s="168">
        <f t="shared" si="22"/>
        <v>0</v>
      </c>
      <c r="L308" s="178"/>
      <c r="M308" s="153"/>
      <c r="N308" s="66" t="str">
        <f t="shared" si="20"/>
        <v xml:space="preserve"> </v>
      </c>
      <c r="O308" s="113" t="str">
        <f t="shared" si="21"/>
        <v/>
      </c>
      <c r="P308" t="str">
        <f t="shared" si="23"/>
        <v/>
      </c>
      <c r="Q308" t="str">
        <f t="shared" si="24"/>
        <v/>
      </c>
    </row>
    <row r="309" spans="1:17" ht="38.25" customHeight="1" x14ac:dyDescent="0.25">
      <c r="A309" s="176"/>
      <c r="B309" s="154"/>
      <c r="C309" s="152"/>
      <c r="D309" s="155"/>
      <c r="E309" s="155"/>
      <c r="F309" s="177"/>
      <c r="G309" s="177"/>
      <c r="H309" s="167"/>
      <c r="I309" s="157"/>
      <c r="J309" s="156"/>
      <c r="K309" s="168">
        <f t="shared" si="22"/>
        <v>0</v>
      </c>
      <c r="L309" s="178"/>
      <c r="M309" s="153"/>
      <c r="N309" s="66" t="str">
        <f t="shared" si="20"/>
        <v xml:space="preserve"> </v>
      </c>
      <c r="O309" s="113" t="str">
        <f t="shared" si="21"/>
        <v/>
      </c>
      <c r="P309" t="str">
        <f t="shared" si="23"/>
        <v/>
      </c>
      <c r="Q309" t="str">
        <f t="shared" si="24"/>
        <v/>
      </c>
    </row>
    <row r="310" spans="1:17" ht="38.25" customHeight="1" x14ac:dyDescent="0.25">
      <c r="A310" s="176"/>
      <c r="B310" s="154"/>
      <c r="C310" s="152"/>
      <c r="D310" s="155"/>
      <c r="E310" s="155"/>
      <c r="F310" s="177"/>
      <c r="G310" s="177"/>
      <c r="H310" s="167"/>
      <c r="I310" s="157"/>
      <c r="J310" s="156"/>
      <c r="K310" s="168">
        <f t="shared" si="22"/>
        <v>0</v>
      </c>
      <c r="L310" s="178"/>
      <c r="M310" s="153"/>
      <c r="N310" s="66" t="str">
        <f t="shared" si="20"/>
        <v xml:space="preserve"> </v>
      </c>
      <c r="O310" s="113" t="str">
        <f t="shared" si="21"/>
        <v/>
      </c>
      <c r="P310" t="str">
        <f t="shared" si="23"/>
        <v/>
      </c>
      <c r="Q310" t="str">
        <f t="shared" si="24"/>
        <v/>
      </c>
    </row>
    <row r="311" spans="1:17" ht="38.25" customHeight="1" x14ac:dyDescent="0.25">
      <c r="A311" s="176"/>
      <c r="B311" s="154"/>
      <c r="C311" s="152"/>
      <c r="D311" s="155"/>
      <c r="E311" s="155"/>
      <c r="F311" s="177"/>
      <c r="G311" s="177"/>
      <c r="H311" s="167"/>
      <c r="I311" s="157"/>
      <c r="J311" s="156"/>
      <c r="K311" s="168">
        <f t="shared" si="22"/>
        <v>0</v>
      </c>
      <c r="L311" s="178"/>
      <c r="M311" s="153"/>
      <c r="N311" s="66" t="str">
        <f t="shared" si="20"/>
        <v xml:space="preserve"> </v>
      </c>
      <c r="O311" s="113" t="str">
        <f t="shared" si="21"/>
        <v/>
      </c>
      <c r="P311" t="str">
        <f t="shared" si="23"/>
        <v/>
      </c>
      <c r="Q311" t="str">
        <f t="shared" si="24"/>
        <v/>
      </c>
    </row>
    <row r="312" spans="1:17" ht="38.25" customHeight="1" x14ac:dyDescent="0.25">
      <c r="A312" s="176"/>
      <c r="B312" s="154"/>
      <c r="C312" s="152"/>
      <c r="D312" s="155"/>
      <c r="E312" s="155"/>
      <c r="F312" s="177"/>
      <c r="G312" s="177"/>
      <c r="H312" s="167"/>
      <c r="I312" s="157"/>
      <c r="J312" s="156"/>
      <c r="K312" s="168">
        <f t="shared" si="22"/>
        <v>0</v>
      </c>
      <c r="L312" s="178"/>
      <c r="M312" s="153"/>
      <c r="N312" s="66" t="str">
        <f t="shared" si="20"/>
        <v xml:space="preserve"> </v>
      </c>
      <c r="O312" s="113" t="str">
        <f t="shared" si="21"/>
        <v/>
      </c>
      <c r="P312" t="str">
        <f t="shared" si="23"/>
        <v/>
      </c>
      <c r="Q312" t="str">
        <f t="shared" si="24"/>
        <v/>
      </c>
    </row>
    <row r="313" spans="1:17" ht="38.25" customHeight="1" x14ac:dyDescent="0.25">
      <c r="A313" s="176"/>
      <c r="B313" s="154"/>
      <c r="C313" s="152"/>
      <c r="D313" s="155"/>
      <c r="E313" s="155"/>
      <c r="F313" s="177"/>
      <c r="G313" s="177"/>
      <c r="H313" s="167"/>
      <c r="I313" s="157"/>
      <c r="J313" s="156"/>
      <c r="K313" s="168">
        <f t="shared" si="22"/>
        <v>0</v>
      </c>
      <c r="L313" s="178"/>
      <c r="M313" s="153"/>
      <c r="N313" s="66" t="str">
        <f t="shared" si="20"/>
        <v xml:space="preserve"> </v>
      </c>
      <c r="O313" s="113" t="str">
        <f t="shared" si="21"/>
        <v/>
      </c>
      <c r="P313" t="str">
        <f t="shared" si="23"/>
        <v/>
      </c>
      <c r="Q313" t="str">
        <f t="shared" si="24"/>
        <v/>
      </c>
    </row>
    <row r="314" spans="1:17" ht="38.25" customHeight="1" x14ac:dyDescent="0.25">
      <c r="A314" s="176"/>
      <c r="B314" s="154"/>
      <c r="C314" s="152"/>
      <c r="D314" s="155"/>
      <c r="E314" s="155"/>
      <c r="F314" s="177"/>
      <c r="G314" s="177"/>
      <c r="H314" s="167"/>
      <c r="I314" s="157"/>
      <c r="J314" s="156"/>
      <c r="K314" s="168">
        <f t="shared" si="22"/>
        <v>0</v>
      </c>
      <c r="L314" s="178"/>
      <c r="M314" s="153"/>
      <c r="N314" s="66" t="str">
        <f t="shared" si="20"/>
        <v xml:space="preserve"> </v>
      </c>
      <c r="O314" s="113" t="str">
        <f t="shared" si="21"/>
        <v/>
      </c>
      <c r="P314" t="str">
        <f t="shared" si="23"/>
        <v/>
      </c>
      <c r="Q314" t="str">
        <f t="shared" si="24"/>
        <v/>
      </c>
    </row>
    <row r="315" spans="1:17" ht="38.25" customHeight="1" x14ac:dyDescent="0.25">
      <c r="A315" s="176"/>
      <c r="B315" s="154"/>
      <c r="C315" s="152"/>
      <c r="D315" s="155"/>
      <c r="E315" s="155"/>
      <c r="F315" s="177"/>
      <c r="G315" s="177"/>
      <c r="H315" s="167"/>
      <c r="I315" s="157"/>
      <c r="J315" s="156"/>
      <c r="K315" s="168">
        <f t="shared" si="22"/>
        <v>0</v>
      </c>
      <c r="L315" s="178"/>
      <c r="M315" s="153"/>
      <c r="N315" s="66" t="str">
        <f t="shared" si="20"/>
        <v xml:space="preserve"> </v>
      </c>
      <c r="O315" s="113" t="str">
        <f t="shared" si="21"/>
        <v/>
      </c>
      <c r="P315" t="str">
        <f t="shared" si="23"/>
        <v/>
      </c>
      <c r="Q315" t="str">
        <f t="shared" si="24"/>
        <v/>
      </c>
    </row>
    <row r="316" spans="1:17" ht="38.25" customHeight="1" x14ac:dyDescent="0.25">
      <c r="A316" s="176"/>
      <c r="B316" s="154"/>
      <c r="C316" s="152"/>
      <c r="D316" s="155"/>
      <c r="E316" s="155"/>
      <c r="F316" s="177"/>
      <c r="G316" s="177"/>
      <c r="H316" s="167"/>
      <c r="I316" s="157"/>
      <c r="J316" s="156"/>
      <c r="K316" s="168">
        <f t="shared" si="22"/>
        <v>0</v>
      </c>
      <c r="L316" s="178"/>
      <c r="M316" s="153"/>
      <c r="N316" s="66" t="str">
        <f t="shared" si="20"/>
        <v xml:space="preserve"> </v>
      </c>
      <c r="O316" s="113" t="str">
        <f t="shared" si="21"/>
        <v/>
      </c>
      <c r="P316" t="str">
        <f t="shared" si="23"/>
        <v/>
      </c>
      <c r="Q316" t="str">
        <f t="shared" si="24"/>
        <v/>
      </c>
    </row>
    <row r="317" spans="1:17" ht="38.25" customHeight="1" x14ac:dyDescent="0.25">
      <c r="A317" s="176"/>
      <c r="B317" s="154"/>
      <c r="C317" s="152"/>
      <c r="D317" s="155"/>
      <c r="E317" s="155"/>
      <c r="F317" s="177"/>
      <c r="G317" s="177"/>
      <c r="H317" s="167"/>
      <c r="I317" s="157"/>
      <c r="J317" s="156"/>
      <c r="K317" s="168">
        <f t="shared" si="22"/>
        <v>0</v>
      </c>
      <c r="L317" s="178"/>
      <c r="M317" s="153"/>
      <c r="N317" s="66" t="str">
        <f t="shared" si="20"/>
        <v xml:space="preserve"> </v>
      </c>
      <c r="O317" s="113" t="str">
        <f t="shared" si="21"/>
        <v/>
      </c>
      <c r="P317" t="str">
        <f t="shared" si="23"/>
        <v/>
      </c>
      <c r="Q317" t="str">
        <f t="shared" si="24"/>
        <v/>
      </c>
    </row>
    <row r="318" spans="1:17" ht="38.25" customHeight="1" x14ac:dyDescent="0.25">
      <c r="A318" s="176"/>
      <c r="B318" s="154"/>
      <c r="C318" s="152"/>
      <c r="D318" s="155"/>
      <c r="E318" s="155"/>
      <c r="F318" s="177"/>
      <c r="G318" s="177"/>
      <c r="H318" s="167"/>
      <c r="I318" s="157"/>
      <c r="J318" s="156"/>
      <c r="K318" s="168">
        <f t="shared" si="22"/>
        <v>0</v>
      </c>
      <c r="L318" s="178"/>
      <c r="M318" s="153"/>
      <c r="N318" s="66" t="str">
        <f t="shared" si="20"/>
        <v xml:space="preserve"> </v>
      </c>
      <c r="O318" s="113" t="str">
        <f t="shared" si="21"/>
        <v/>
      </c>
      <c r="P318" t="str">
        <f t="shared" si="23"/>
        <v/>
      </c>
      <c r="Q318" t="str">
        <f t="shared" si="24"/>
        <v/>
      </c>
    </row>
    <row r="319" spans="1:17" ht="38.25" customHeight="1" x14ac:dyDescent="0.25">
      <c r="A319" s="176"/>
      <c r="B319" s="154"/>
      <c r="C319" s="152"/>
      <c r="D319" s="155"/>
      <c r="E319" s="155"/>
      <c r="F319" s="177"/>
      <c r="G319" s="177"/>
      <c r="H319" s="167"/>
      <c r="I319" s="157"/>
      <c r="J319" s="156"/>
      <c r="K319" s="168">
        <f t="shared" si="22"/>
        <v>0</v>
      </c>
      <c r="L319" s="178"/>
      <c r="M319" s="153"/>
      <c r="N319" s="66" t="str">
        <f t="shared" si="20"/>
        <v xml:space="preserve"> </v>
      </c>
      <c r="O319" s="113" t="str">
        <f t="shared" si="21"/>
        <v/>
      </c>
      <c r="P319" t="str">
        <f t="shared" si="23"/>
        <v/>
      </c>
      <c r="Q319" t="str">
        <f t="shared" si="24"/>
        <v/>
      </c>
    </row>
    <row r="320" spans="1:17" ht="38.25" customHeight="1" x14ac:dyDescent="0.25">
      <c r="A320" s="176"/>
      <c r="B320" s="154"/>
      <c r="C320" s="152"/>
      <c r="D320" s="155"/>
      <c r="E320" s="155"/>
      <c r="F320" s="177"/>
      <c r="G320" s="177"/>
      <c r="H320" s="167"/>
      <c r="I320" s="157"/>
      <c r="J320" s="156"/>
      <c r="K320" s="168">
        <f t="shared" si="22"/>
        <v>0</v>
      </c>
      <c r="L320" s="178"/>
      <c r="M320" s="153"/>
      <c r="N320" s="66" t="str">
        <f t="shared" si="20"/>
        <v xml:space="preserve"> </v>
      </c>
      <c r="O320" s="113" t="str">
        <f t="shared" si="21"/>
        <v/>
      </c>
      <c r="P320" t="str">
        <f t="shared" si="23"/>
        <v/>
      </c>
      <c r="Q320" t="str">
        <f t="shared" si="24"/>
        <v/>
      </c>
    </row>
    <row r="321" spans="1:17" ht="38.25" customHeight="1" x14ac:dyDescent="0.25">
      <c r="A321" s="176"/>
      <c r="B321" s="154"/>
      <c r="C321" s="152"/>
      <c r="D321" s="155"/>
      <c r="E321" s="155"/>
      <c r="F321" s="177"/>
      <c r="G321" s="177"/>
      <c r="H321" s="167"/>
      <c r="I321" s="157"/>
      <c r="J321" s="156"/>
      <c r="K321" s="168">
        <f t="shared" si="22"/>
        <v>0</v>
      </c>
      <c r="L321" s="178"/>
      <c r="M321" s="153"/>
      <c r="N321" s="66" t="str">
        <f t="shared" si="20"/>
        <v xml:space="preserve"> </v>
      </c>
      <c r="O321" s="113" t="str">
        <f t="shared" si="21"/>
        <v/>
      </c>
      <c r="P321" t="str">
        <f t="shared" si="23"/>
        <v/>
      </c>
      <c r="Q321" t="str">
        <f t="shared" si="24"/>
        <v/>
      </c>
    </row>
    <row r="322" spans="1:17" ht="38.25" customHeight="1" x14ac:dyDescent="0.25">
      <c r="A322" s="176"/>
      <c r="B322" s="154"/>
      <c r="C322" s="152"/>
      <c r="D322" s="155"/>
      <c r="E322" s="155"/>
      <c r="F322" s="177"/>
      <c r="G322" s="177"/>
      <c r="H322" s="167"/>
      <c r="I322" s="157"/>
      <c r="J322" s="156"/>
      <c r="K322" s="168">
        <f t="shared" si="22"/>
        <v>0</v>
      </c>
      <c r="L322" s="178"/>
      <c r="M322" s="153"/>
      <c r="N322" s="66" t="str">
        <f t="shared" si="20"/>
        <v xml:space="preserve"> </v>
      </c>
      <c r="O322" s="113" t="str">
        <f t="shared" si="21"/>
        <v/>
      </c>
      <c r="P322" t="str">
        <f t="shared" si="23"/>
        <v/>
      </c>
      <c r="Q322" t="str">
        <f t="shared" si="24"/>
        <v/>
      </c>
    </row>
    <row r="323" spans="1:17" ht="38.25" customHeight="1" x14ac:dyDescent="0.25">
      <c r="A323" s="176"/>
      <c r="B323" s="154"/>
      <c r="C323" s="152"/>
      <c r="D323" s="155"/>
      <c r="E323" s="155"/>
      <c r="F323" s="177"/>
      <c r="G323" s="177"/>
      <c r="H323" s="167"/>
      <c r="I323" s="157"/>
      <c r="J323" s="156"/>
      <c r="K323" s="168">
        <f t="shared" si="22"/>
        <v>0</v>
      </c>
      <c r="L323" s="178"/>
      <c r="M323" s="153"/>
      <c r="N323" s="66" t="str">
        <f t="shared" si="20"/>
        <v xml:space="preserve"> </v>
      </c>
      <c r="O323" s="113" t="str">
        <f t="shared" si="21"/>
        <v/>
      </c>
      <c r="P323" t="str">
        <f t="shared" si="23"/>
        <v/>
      </c>
      <c r="Q323" t="str">
        <f t="shared" si="24"/>
        <v/>
      </c>
    </row>
    <row r="324" spans="1:17" ht="38.25" customHeight="1" x14ac:dyDescent="0.25">
      <c r="A324" s="176"/>
      <c r="B324" s="154"/>
      <c r="C324" s="152"/>
      <c r="D324" s="155"/>
      <c r="E324" s="155"/>
      <c r="F324" s="177"/>
      <c r="G324" s="177"/>
      <c r="H324" s="167"/>
      <c r="I324" s="157"/>
      <c r="J324" s="156"/>
      <c r="K324" s="168">
        <f t="shared" si="22"/>
        <v>0</v>
      </c>
      <c r="L324" s="178"/>
      <c r="M324" s="153"/>
      <c r="N324" s="66" t="str">
        <f t="shared" si="20"/>
        <v xml:space="preserve"> </v>
      </c>
      <c r="O324" s="113" t="str">
        <f t="shared" si="21"/>
        <v/>
      </c>
      <c r="P324" t="str">
        <f t="shared" si="23"/>
        <v/>
      </c>
      <c r="Q324" t="str">
        <f t="shared" si="24"/>
        <v/>
      </c>
    </row>
    <row r="325" spans="1:17" ht="38.25" customHeight="1" x14ac:dyDescent="0.25">
      <c r="A325" s="176"/>
      <c r="B325" s="154"/>
      <c r="C325" s="152"/>
      <c r="D325" s="155"/>
      <c r="E325" s="155"/>
      <c r="F325" s="177"/>
      <c r="G325" s="177"/>
      <c r="H325" s="167"/>
      <c r="I325" s="157"/>
      <c r="J325" s="156"/>
      <c r="K325" s="168">
        <f t="shared" si="22"/>
        <v>0</v>
      </c>
      <c r="L325" s="178"/>
      <c r="M325" s="153"/>
      <c r="N325" s="66" t="str">
        <f t="shared" si="20"/>
        <v xml:space="preserve"> </v>
      </c>
      <c r="O325" s="113" t="str">
        <f t="shared" si="21"/>
        <v/>
      </c>
      <c r="P325" t="str">
        <f t="shared" si="23"/>
        <v/>
      </c>
      <c r="Q325" t="str">
        <f t="shared" si="24"/>
        <v/>
      </c>
    </row>
    <row r="326" spans="1:17" ht="38.25" customHeight="1" x14ac:dyDescent="0.25">
      <c r="A326" s="176"/>
      <c r="B326" s="154"/>
      <c r="C326" s="152"/>
      <c r="D326" s="155"/>
      <c r="E326" s="155"/>
      <c r="F326" s="177"/>
      <c r="G326" s="177"/>
      <c r="H326" s="167"/>
      <c r="I326" s="157"/>
      <c r="J326" s="156"/>
      <c r="K326" s="168">
        <f t="shared" si="22"/>
        <v>0</v>
      </c>
      <c r="L326" s="178"/>
      <c r="M326" s="153"/>
      <c r="N326" s="66" t="str">
        <f t="shared" si="20"/>
        <v xml:space="preserve"> </v>
      </c>
      <c r="O326" s="113" t="str">
        <f t="shared" si="21"/>
        <v/>
      </c>
      <c r="P326" t="str">
        <f t="shared" si="23"/>
        <v/>
      </c>
      <c r="Q326" t="str">
        <f t="shared" si="24"/>
        <v/>
      </c>
    </row>
    <row r="327" spans="1:17" ht="38.25" customHeight="1" x14ac:dyDescent="0.25">
      <c r="A327" s="176"/>
      <c r="B327" s="154"/>
      <c r="C327" s="152"/>
      <c r="D327" s="155"/>
      <c r="E327" s="155"/>
      <c r="F327" s="177"/>
      <c r="G327" s="177"/>
      <c r="H327" s="167"/>
      <c r="I327" s="157"/>
      <c r="J327" s="156"/>
      <c r="K327" s="168">
        <f t="shared" si="22"/>
        <v>0</v>
      </c>
      <c r="L327" s="178"/>
      <c r="M327" s="153"/>
      <c r="N327" s="66" t="str">
        <f t="shared" si="20"/>
        <v xml:space="preserve"> </v>
      </c>
      <c r="O327" s="113" t="str">
        <f t="shared" si="21"/>
        <v/>
      </c>
      <c r="P327" t="str">
        <f t="shared" si="23"/>
        <v/>
      </c>
      <c r="Q327" t="str">
        <f t="shared" si="24"/>
        <v/>
      </c>
    </row>
    <row r="328" spans="1:17" ht="38.25" customHeight="1" x14ac:dyDescent="0.25">
      <c r="A328" s="176"/>
      <c r="B328" s="154"/>
      <c r="C328" s="152"/>
      <c r="D328" s="155"/>
      <c r="E328" s="155"/>
      <c r="F328" s="177"/>
      <c r="G328" s="177"/>
      <c r="H328" s="167"/>
      <c r="I328" s="157"/>
      <c r="J328" s="156"/>
      <c r="K328" s="168">
        <f t="shared" si="22"/>
        <v>0</v>
      </c>
      <c r="L328" s="178"/>
      <c r="M328" s="153"/>
      <c r="N328" s="66" t="str">
        <f t="shared" si="20"/>
        <v xml:space="preserve"> </v>
      </c>
      <c r="O328" s="113" t="str">
        <f t="shared" si="21"/>
        <v/>
      </c>
      <c r="P328" t="str">
        <f t="shared" si="23"/>
        <v/>
      </c>
      <c r="Q328" t="str">
        <f t="shared" si="24"/>
        <v/>
      </c>
    </row>
    <row r="329" spans="1:17" ht="38.25" customHeight="1" x14ac:dyDescent="0.25">
      <c r="A329" s="176"/>
      <c r="B329" s="154"/>
      <c r="C329" s="152"/>
      <c r="D329" s="155"/>
      <c r="E329" s="155"/>
      <c r="F329" s="177"/>
      <c r="G329" s="177"/>
      <c r="H329" s="167"/>
      <c r="I329" s="157"/>
      <c r="J329" s="156"/>
      <c r="K329" s="168">
        <f t="shared" si="22"/>
        <v>0</v>
      </c>
      <c r="L329" s="178"/>
      <c r="M329" s="153"/>
      <c r="N329" s="66" t="str">
        <f t="shared" si="20"/>
        <v xml:space="preserve"> </v>
      </c>
      <c r="O329" s="113" t="str">
        <f t="shared" si="21"/>
        <v/>
      </c>
      <c r="P329" t="str">
        <f t="shared" si="23"/>
        <v/>
      </c>
      <c r="Q329" t="str">
        <f t="shared" si="24"/>
        <v/>
      </c>
    </row>
    <row r="330" spans="1:17" ht="38.25" customHeight="1" x14ac:dyDescent="0.25">
      <c r="A330" s="176"/>
      <c r="B330" s="154"/>
      <c r="C330" s="152"/>
      <c r="D330" s="155"/>
      <c r="E330" s="155"/>
      <c r="F330" s="177"/>
      <c r="G330" s="177"/>
      <c r="H330" s="167"/>
      <c r="I330" s="157"/>
      <c r="J330" s="156"/>
      <c r="K330" s="168">
        <f t="shared" si="22"/>
        <v>0</v>
      </c>
      <c r="L330" s="178"/>
      <c r="M330" s="153"/>
      <c r="N330" s="66" t="str">
        <f t="shared" si="20"/>
        <v xml:space="preserve"> </v>
      </c>
      <c r="O330" s="113" t="str">
        <f t="shared" si="21"/>
        <v/>
      </c>
      <c r="P330" t="str">
        <f t="shared" si="23"/>
        <v/>
      </c>
      <c r="Q330" t="str">
        <f t="shared" si="24"/>
        <v/>
      </c>
    </row>
    <row r="331" spans="1:17" ht="38.25" customHeight="1" x14ac:dyDescent="0.25">
      <c r="A331" s="176"/>
      <c r="B331" s="154"/>
      <c r="C331" s="152"/>
      <c r="D331" s="155"/>
      <c r="E331" s="155"/>
      <c r="F331" s="177"/>
      <c r="G331" s="177"/>
      <c r="H331" s="167"/>
      <c r="I331" s="157"/>
      <c r="J331" s="156"/>
      <c r="K331" s="168">
        <f t="shared" si="22"/>
        <v>0</v>
      </c>
      <c r="L331" s="178"/>
      <c r="M331" s="153"/>
      <c r="N331" s="66" t="str">
        <f t="shared" si="20"/>
        <v xml:space="preserve"> </v>
      </c>
      <c r="O331" s="113" t="str">
        <f t="shared" si="21"/>
        <v/>
      </c>
      <c r="P331" t="str">
        <f t="shared" si="23"/>
        <v/>
      </c>
      <c r="Q331" t="str">
        <f t="shared" si="24"/>
        <v/>
      </c>
    </row>
    <row r="332" spans="1:17" ht="38.25" customHeight="1" x14ac:dyDescent="0.25">
      <c r="A332" s="176"/>
      <c r="B332" s="154"/>
      <c r="C332" s="152"/>
      <c r="D332" s="155"/>
      <c r="E332" s="155"/>
      <c r="F332" s="177"/>
      <c r="G332" s="177"/>
      <c r="H332" s="167"/>
      <c r="I332" s="157"/>
      <c r="J332" s="156"/>
      <c r="K332" s="168">
        <f t="shared" si="22"/>
        <v>0</v>
      </c>
      <c r="L332" s="178"/>
      <c r="M332" s="153"/>
      <c r="N332" s="66" t="str">
        <f t="shared" si="20"/>
        <v xml:space="preserve"> </v>
      </c>
      <c r="O332" s="113" t="str">
        <f t="shared" si="21"/>
        <v/>
      </c>
      <c r="P332" t="str">
        <f t="shared" si="23"/>
        <v/>
      </c>
      <c r="Q332" t="str">
        <f t="shared" si="24"/>
        <v/>
      </c>
    </row>
    <row r="333" spans="1:17" ht="38.25" customHeight="1" x14ac:dyDescent="0.25">
      <c r="A333" s="176"/>
      <c r="B333" s="154"/>
      <c r="C333" s="152"/>
      <c r="D333" s="155"/>
      <c r="E333" s="155"/>
      <c r="F333" s="177"/>
      <c r="G333" s="177"/>
      <c r="H333" s="167"/>
      <c r="I333" s="157"/>
      <c r="J333" s="156"/>
      <c r="K333" s="168">
        <f t="shared" si="22"/>
        <v>0</v>
      </c>
      <c r="L333" s="178"/>
      <c r="M333" s="153"/>
      <c r="N333" s="66" t="str">
        <f t="shared" ref="N333:N396" si="25">CONCATENATE(B333," ",C333)</f>
        <v xml:space="preserve"> </v>
      </c>
      <c r="O333" s="113" t="str">
        <f t="shared" ref="O333:O396" si="26">IF(COUNTA(A333,B333,C333,D333,E333,H333,I333,L333,M333)=0,"",IF(COUNTA(A333,B333,C333,D333,E333,H333,I333,L333,M333)&lt;9,"&lt;- Données manquantes",""))</f>
        <v/>
      </c>
      <c r="P333" t="str">
        <f t="shared" si="23"/>
        <v/>
      </c>
      <c r="Q333" t="str">
        <f t="shared" si="24"/>
        <v/>
      </c>
    </row>
    <row r="334" spans="1:17" ht="38.25" customHeight="1" x14ac:dyDescent="0.25">
      <c r="A334" s="176"/>
      <c r="B334" s="154"/>
      <c r="C334" s="152"/>
      <c r="D334" s="155"/>
      <c r="E334" s="155"/>
      <c r="F334" s="177"/>
      <c r="G334" s="177"/>
      <c r="H334" s="167"/>
      <c r="I334" s="157"/>
      <c r="J334" s="156"/>
      <c r="K334" s="168">
        <f t="shared" ref="K334:K397" si="27">H334</f>
        <v>0</v>
      </c>
      <c r="L334" s="178"/>
      <c r="M334" s="153"/>
      <c r="N334" s="66" t="str">
        <f t="shared" si="25"/>
        <v xml:space="preserve"> </v>
      </c>
      <c r="O334" s="113" t="str">
        <f t="shared" si="26"/>
        <v/>
      </c>
      <c r="P334" t="str">
        <f t="shared" ref="P334:P397" si="28">$D$5</f>
        <v/>
      </c>
      <c r="Q334" t="str">
        <f t="shared" ref="Q334:Q397" si="29">$B$2</f>
        <v/>
      </c>
    </row>
    <row r="335" spans="1:17" ht="38.25" customHeight="1" x14ac:dyDescent="0.25">
      <c r="A335" s="176"/>
      <c r="B335" s="154"/>
      <c r="C335" s="152"/>
      <c r="D335" s="155"/>
      <c r="E335" s="155"/>
      <c r="F335" s="177"/>
      <c r="G335" s="177"/>
      <c r="H335" s="167"/>
      <c r="I335" s="157"/>
      <c r="J335" s="156"/>
      <c r="K335" s="168">
        <f t="shared" si="27"/>
        <v>0</v>
      </c>
      <c r="L335" s="178"/>
      <c r="M335" s="153"/>
      <c r="N335" s="66" t="str">
        <f t="shared" si="25"/>
        <v xml:space="preserve"> </v>
      </c>
      <c r="O335" s="113" t="str">
        <f t="shared" si="26"/>
        <v/>
      </c>
      <c r="P335" t="str">
        <f t="shared" si="28"/>
        <v/>
      </c>
      <c r="Q335" t="str">
        <f t="shared" si="29"/>
        <v/>
      </c>
    </row>
    <row r="336" spans="1:17" ht="38.25" customHeight="1" x14ac:dyDescent="0.25">
      <c r="A336" s="176"/>
      <c r="B336" s="154"/>
      <c r="C336" s="152"/>
      <c r="D336" s="155"/>
      <c r="E336" s="155"/>
      <c r="F336" s="177"/>
      <c r="G336" s="177"/>
      <c r="H336" s="167"/>
      <c r="I336" s="157"/>
      <c r="J336" s="156"/>
      <c r="K336" s="168">
        <f t="shared" si="27"/>
        <v>0</v>
      </c>
      <c r="L336" s="178"/>
      <c r="M336" s="153"/>
      <c r="N336" s="66" t="str">
        <f t="shared" si="25"/>
        <v xml:space="preserve"> </v>
      </c>
      <c r="O336" s="113" t="str">
        <f t="shared" si="26"/>
        <v/>
      </c>
      <c r="P336" t="str">
        <f t="shared" si="28"/>
        <v/>
      </c>
      <c r="Q336" t="str">
        <f t="shared" si="29"/>
        <v/>
      </c>
    </row>
    <row r="337" spans="1:17" ht="38.25" customHeight="1" x14ac:dyDescent="0.25">
      <c r="A337" s="176"/>
      <c r="B337" s="154"/>
      <c r="C337" s="152"/>
      <c r="D337" s="155"/>
      <c r="E337" s="155"/>
      <c r="F337" s="177"/>
      <c r="G337" s="177"/>
      <c r="H337" s="167"/>
      <c r="I337" s="157"/>
      <c r="J337" s="156"/>
      <c r="K337" s="168">
        <f t="shared" si="27"/>
        <v>0</v>
      </c>
      <c r="L337" s="178"/>
      <c r="M337" s="153"/>
      <c r="N337" s="66" t="str">
        <f t="shared" si="25"/>
        <v xml:space="preserve"> </v>
      </c>
      <c r="O337" s="113" t="str">
        <f t="shared" si="26"/>
        <v/>
      </c>
      <c r="P337" t="str">
        <f t="shared" si="28"/>
        <v/>
      </c>
      <c r="Q337" t="str">
        <f t="shared" si="29"/>
        <v/>
      </c>
    </row>
    <row r="338" spans="1:17" ht="38.25" customHeight="1" x14ac:dyDescent="0.25">
      <c r="A338" s="176"/>
      <c r="B338" s="154"/>
      <c r="C338" s="152"/>
      <c r="D338" s="155"/>
      <c r="E338" s="155"/>
      <c r="F338" s="177"/>
      <c r="G338" s="177"/>
      <c r="H338" s="167"/>
      <c r="I338" s="157"/>
      <c r="J338" s="156"/>
      <c r="K338" s="168">
        <f t="shared" si="27"/>
        <v>0</v>
      </c>
      <c r="L338" s="178"/>
      <c r="M338" s="153"/>
      <c r="N338" s="66" t="str">
        <f t="shared" si="25"/>
        <v xml:space="preserve"> </v>
      </c>
      <c r="O338" s="113" t="str">
        <f t="shared" si="26"/>
        <v/>
      </c>
      <c r="P338" t="str">
        <f t="shared" si="28"/>
        <v/>
      </c>
      <c r="Q338" t="str">
        <f t="shared" si="29"/>
        <v/>
      </c>
    </row>
    <row r="339" spans="1:17" ht="38.25" customHeight="1" x14ac:dyDescent="0.25">
      <c r="A339" s="176"/>
      <c r="B339" s="154"/>
      <c r="C339" s="152"/>
      <c r="D339" s="155"/>
      <c r="E339" s="155"/>
      <c r="F339" s="177"/>
      <c r="G339" s="177"/>
      <c r="H339" s="167"/>
      <c r="I339" s="157"/>
      <c r="J339" s="156"/>
      <c r="K339" s="168">
        <f t="shared" si="27"/>
        <v>0</v>
      </c>
      <c r="L339" s="178"/>
      <c r="M339" s="153"/>
      <c r="N339" s="66" t="str">
        <f t="shared" si="25"/>
        <v xml:space="preserve"> </v>
      </c>
      <c r="O339" s="113" t="str">
        <f t="shared" si="26"/>
        <v/>
      </c>
      <c r="P339" t="str">
        <f t="shared" si="28"/>
        <v/>
      </c>
      <c r="Q339" t="str">
        <f t="shared" si="29"/>
        <v/>
      </c>
    </row>
    <row r="340" spans="1:17" ht="38.25" customHeight="1" x14ac:dyDescent="0.25">
      <c r="A340" s="176"/>
      <c r="B340" s="154"/>
      <c r="C340" s="152"/>
      <c r="D340" s="155"/>
      <c r="E340" s="155"/>
      <c r="F340" s="177"/>
      <c r="G340" s="177"/>
      <c r="H340" s="167"/>
      <c r="I340" s="157"/>
      <c r="J340" s="156"/>
      <c r="K340" s="168">
        <f t="shared" si="27"/>
        <v>0</v>
      </c>
      <c r="L340" s="178"/>
      <c r="M340" s="153"/>
      <c r="N340" s="66" t="str">
        <f t="shared" si="25"/>
        <v xml:space="preserve"> </v>
      </c>
      <c r="O340" s="113" t="str">
        <f t="shared" si="26"/>
        <v/>
      </c>
      <c r="P340" t="str">
        <f t="shared" si="28"/>
        <v/>
      </c>
      <c r="Q340" t="str">
        <f t="shared" si="29"/>
        <v/>
      </c>
    </row>
    <row r="341" spans="1:17" ht="38.25" customHeight="1" x14ac:dyDescent="0.25">
      <c r="A341" s="176"/>
      <c r="B341" s="154"/>
      <c r="C341" s="152"/>
      <c r="D341" s="155"/>
      <c r="E341" s="155"/>
      <c r="F341" s="177"/>
      <c r="G341" s="177"/>
      <c r="H341" s="167"/>
      <c r="I341" s="157"/>
      <c r="J341" s="156"/>
      <c r="K341" s="168">
        <f t="shared" si="27"/>
        <v>0</v>
      </c>
      <c r="L341" s="178"/>
      <c r="M341" s="153"/>
      <c r="N341" s="66" t="str">
        <f t="shared" si="25"/>
        <v xml:space="preserve"> </v>
      </c>
      <c r="O341" s="113" t="str">
        <f t="shared" si="26"/>
        <v/>
      </c>
      <c r="P341" t="str">
        <f t="shared" si="28"/>
        <v/>
      </c>
      <c r="Q341" t="str">
        <f t="shared" si="29"/>
        <v/>
      </c>
    </row>
    <row r="342" spans="1:17" ht="38.25" customHeight="1" x14ac:dyDescent="0.25">
      <c r="A342" s="176"/>
      <c r="B342" s="154"/>
      <c r="C342" s="152"/>
      <c r="D342" s="155"/>
      <c r="E342" s="155"/>
      <c r="F342" s="177"/>
      <c r="G342" s="177"/>
      <c r="H342" s="167"/>
      <c r="I342" s="157"/>
      <c r="J342" s="156"/>
      <c r="K342" s="168">
        <f t="shared" si="27"/>
        <v>0</v>
      </c>
      <c r="L342" s="178"/>
      <c r="M342" s="153"/>
      <c r="N342" s="66" t="str">
        <f t="shared" si="25"/>
        <v xml:space="preserve"> </v>
      </c>
      <c r="O342" s="113" t="str">
        <f t="shared" si="26"/>
        <v/>
      </c>
      <c r="P342" t="str">
        <f t="shared" si="28"/>
        <v/>
      </c>
      <c r="Q342" t="str">
        <f t="shared" si="29"/>
        <v/>
      </c>
    </row>
    <row r="343" spans="1:17" ht="38.25" customHeight="1" x14ac:dyDescent="0.25">
      <c r="A343" s="176"/>
      <c r="B343" s="154"/>
      <c r="C343" s="152"/>
      <c r="D343" s="155"/>
      <c r="E343" s="155"/>
      <c r="F343" s="177"/>
      <c r="G343" s="177"/>
      <c r="H343" s="167"/>
      <c r="I343" s="157"/>
      <c r="J343" s="156"/>
      <c r="K343" s="168">
        <f t="shared" si="27"/>
        <v>0</v>
      </c>
      <c r="L343" s="178"/>
      <c r="M343" s="153"/>
      <c r="N343" s="66" t="str">
        <f t="shared" si="25"/>
        <v xml:space="preserve"> </v>
      </c>
      <c r="O343" s="113" t="str">
        <f t="shared" si="26"/>
        <v/>
      </c>
      <c r="P343" t="str">
        <f t="shared" si="28"/>
        <v/>
      </c>
      <c r="Q343" t="str">
        <f t="shared" si="29"/>
        <v/>
      </c>
    </row>
    <row r="344" spans="1:17" ht="38.25" customHeight="1" x14ac:dyDescent="0.25">
      <c r="A344" s="176"/>
      <c r="B344" s="154"/>
      <c r="C344" s="152"/>
      <c r="D344" s="155"/>
      <c r="E344" s="155"/>
      <c r="F344" s="177"/>
      <c r="G344" s="177"/>
      <c r="H344" s="167"/>
      <c r="I344" s="157"/>
      <c r="J344" s="156"/>
      <c r="K344" s="168">
        <f t="shared" si="27"/>
        <v>0</v>
      </c>
      <c r="L344" s="178"/>
      <c r="M344" s="153"/>
      <c r="N344" s="66" t="str">
        <f t="shared" si="25"/>
        <v xml:space="preserve"> </v>
      </c>
      <c r="O344" s="113" t="str">
        <f t="shared" si="26"/>
        <v/>
      </c>
      <c r="P344" t="str">
        <f t="shared" si="28"/>
        <v/>
      </c>
      <c r="Q344" t="str">
        <f t="shared" si="29"/>
        <v/>
      </c>
    </row>
    <row r="345" spans="1:17" ht="38.25" customHeight="1" x14ac:dyDescent="0.25">
      <c r="A345" s="176"/>
      <c r="B345" s="154"/>
      <c r="C345" s="152"/>
      <c r="D345" s="155"/>
      <c r="E345" s="155"/>
      <c r="F345" s="177"/>
      <c r="G345" s="177"/>
      <c r="H345" s="167"/>
      <c r="I345" s="157"/>
      <c r="J345" s="156"/>
      <c r="K345" s="168">
        <f t="shared" si="27"/>
        <v>0</v>
      </c>
      <c r="L345" s="178"/>
      <c r="M345" s="153"/>
      <c r="N345" s="66" t="str">
        <f t="shared" si="25"/>
        <v xml:space="preserve"> </v>
      </c>
      <c r="O345" s="113" t="str">
        <f t="shared" si="26"/>
        <v/>
      </c>
      <c r="P345" t="str">
        <f t="shared" si="28"/>
        <v/>
      </c>
      <c r="Q345" t="str">
        <f t="shared" si="29"/>
        <v/>
      </c>
    </row>
    <row r="346" spans="1:17" ht="38.25" customHeight="1" x14ac:dyDescent="0.25">
      <c r="A346" s="176"/>
      <c r="B346" s="154"/>
      <c r="C346" s="152"/>
      <c r="D346" s="155"/>
      <c r="E346" s="155"/>
      <c r="F346" s="177"/>
      <c r="G346" s="177"/>
      <c r="H346" s="167"/>
      <c r="I346" s="157"/>
      <c r="J346" s="156"/>
      <c r="K346" s="168">
        <f t="shared" si="27"/>
        <v>0</v>
      </c>
      <c r="L346" s="178"/>
      <c r="M346" s="153"/>
      <c r="N346" s="66" t="str">
        <f t="shared" si="25"/>
        <v xml:space="preserve"> </v>
      </c>
      <c r="O346" s="113" t="str">
        <f t="shared" si="26"/>
        <v/>
      </c>
      <c r="P346" t="str">
        <f t="shared" si="28"/>
        <v/>
      </c>
      <c r="Q346" t="str">
        <f t="shared" si="29"/>
        <v/>
      </c>
    </row>
    <row r="347" spans="1:17" ht="38.25" customHeight="1" x14ac:dyDescent="0.25">
      <c r="A347" s="176"/>
      <c r="B347" s="154"/>
      <c r="C347" s="152"/>
      <c r="D347" s="155"/>
      <c r="E347" s="155"/>
      <c r="F347" s="177"/>
      <c r="G347" s="177"/>
      <c r="H347" s="167"/>
      <c r="I347" s="157"/>
      <c r="J347" s="156"/>
      <c r="K347" s="168">
        <f t="shared" si="27"/>
        <v>0</v>
      </c>
      <c r="L347" s="178"/>
      <c r="M347" s="153"/>
      <c r="N347" s="66" t="str">
        <f t="shared" si="25"/>
        <v xml:space="preserve"> </v>
      </c>
      <c r="O347" s="113" t="str">
        <f t="shared" si="26"/>
        <v/>
      </c>
      <c r="P347" t="str">
        <f t="shared" si="28"/>
        <v/>
      </c>
      <c r="Q347" t="str">
        <f t="shared" si="29"/>
        <v/>
      </c>
    </row>
    <row r="348" spans="1:17" ht="38.25" customHeight="1" x14ac:dyDescent="0.25">
      <c r="A348" s="176"/>
      <c r="B348" s="154"/>
      <c r="C348" s="152"/>
      <c r="D348" s="155"/>
      <c r="E348" s="155"/>
      <c r="F348" s="177"/>
      <c r="G348" s="177"/>
      <c r="H348" s="167"/>
      <c r="I348" s="157"/>
      <c r="J348" s="156"/>
      <c r="K348" s="168">
        <f t="shared" si="27"/>
        <v>0</v>
      </c>
      <c r="L348" s="178"/>
      <c r="M348" s="153"/>
      <c r="N348" s="66" t="str">
        <f t="shared" si="25"/>
        <v xml:space="preserve"> </v>
      </c>
      <c r="O348" s="113" t="str">
        <f t="shared" si="26"/>
        <v/>
      </c>
      <c r="P348" t="str">
        <f t="shared" si="28"/>
        <v/>
      </c>
      <c r="Q348" t="str">
        <f t="shared" si="29"/>
        <v/>
      </c>
    </row>
    <row r="349" spans="1:17" ht="38.25" customHeight="1" x14ac:dyDescent="0.25">
      <c r="A349" s="176"/>
      <c r="B349" s="154"/>
      <c r="C349" s="152"/>
      <c r="D349" s="155"/>
      <c r="E349" s="155"/>
      <c r="F349" s="177"/>
      <c r="G349" s="177"/>
      <c r="H349" s="167"/>
      <c r="I349" s="157"/>
      <c r="J349" s="156"/>
      <c r="K349" s="168">
        <f t="shared" si="27"/>
        <v>0</v>
      </c>
      <c r="L349" s="178"/>
      <c r="M349" s="153"/>
      <c r="N349" s="66" t="str">
        <f t="shared" si="25"/>
        <v xml:space="preserve"> </v>
      </c>
      <c r="O349" s="113" t="str">
        <f t="shared" si="26"/>
        <v/>
      </c>
      <c r="P349" t="str">
        <f t="shared" si="28"/>
        <v/>
      </c>
      <c r="Q349" t="str">
        <f t="shared" si="29"/>
        <v/>
      </c>
    </row>
    <row r="350" spans="1:17" ht="38.25" customHeight="1" x14ac:dyDescent="0.25">
      <c r="A350" s="176"/>
      <c r="B350" s="154"/>
      <c r="C350" s="152"/>
      <c r="D350" s="155"/>
      <c r="E350" s="155"/>
      <c r="F350" s="177"/>
      <c r="G350" s="177"/>
      <c r="H350" s="167"/>
      <c r="I350" s="157"/>
      <c r="J350" s="156"/>
      <c r="K350" s="168">
        <f t="shared" si="27"/>
        <v>0</v>
      </c>
      <c r="L350" s="178"/>
      <c r="M350" s="153"/>
      <c r="N350" s="66" t="str">
        <f t="shared" si="25"/>
        <v xml:space="preserve"> </v>
      </c>
      <c r="O350" s="113" t="str">
        <f t="shared" si="26"/>
        <v/>
      </c>
      <c r="P350" t="str">
        <f t="shared" si="28"/>
        <v/>
      </c>
      <c r="Q350" t="str">
        <f t="shared" si="29"/>
        <v/>
      </c>
    </row>
    <row r="351" spans="1:17" ht="38.25" customHeight="1" x14ac:dyDescent="0.25">
      <c r="A351" s="176"/>
      <c r="B351" s="154"/>
      <c r="C351" s="152"/>
      <c r="D351" s="155"/>
      <c r="E351" s="155"/>
      <c r="F351" s="177"/>
      <c r="G351" s="177"/>
      <c r="H351" s="167"/>
      <c r="I351" s="157"/>
      <c r="J351" s="156"/>
      <c r="K351" s="168">
        <f t="shared" si="27"/>
        <v>0</v>
      </c>
      <c r="L351" s="178"/>
      <c r="M351" s="153"/>
      <c r="N351" s="66" t="str">
        <f t="shared" si="25"/>
        <v xml:space="preserve"> </v>
      </c>
      <c r="O351" s="113" t="str">
        <f t="shared" si="26"/>
        <v/>
      </c>
      <c r="P351" t="str">
        <f t="shared" si="28"/>
        <v/>
      </c>
      <c r="Q351" t="str">
        <f t="shared" si="29"/>
        <v/>
      </c>
    </row>
    <row r="352" spans="1:17" ht="38.25" customHeight="1" x14ac:dyDescent="0.25">
      <c r="A352" s="176"/>
      <c r="B352" s="154"/>
      <c r="C352" s="152"/>
      <c r="D352" s="155"/>
      <c r="E352" s="155"/>
      <c r="F352" s="177"/>
      <c r="G352" s="177"/>
      <c r="H352" s="167"/>
      <c r="I352" s="157"/>
      <c r="J352" s="156"/>
      <c r="K352" s="168">
        <f t="shared" si="27"/>
        <v>0</v>
      </c>
      <c r="L352" s="178"/>
      <c r="M352" s="153"/>
      <c r="N352" s="66" t="str">
        <f t="shared" si="25"/>
        <v xml:space="preserve"> </v>
      </c>
      <c r="O352" s="113" t="str">
        <f t="shared" si="26"/>
        <v/>
      </c>
      <c r="P352" t="str">
        <f t="shared" si="28"/>
        <v/>
      </c>
      <c r="Q352" t="str">
        <f t="shared" si="29"/>
        <v/>
      </c>
    </row>
    <row r="353" spans="1:17" ht="38.25" customHeight="1" x14ac:dyDescent="0.25">
      <c r="A353" s="176"/>
      <c r="B353" s="154"/>
      <c r="C353" s="152"/>
      <c r="D353" s="155"/>
      <c r="E353" s="155"/>
      <c r="F353" s="177"/>
      <c r="G353" s="177"/>
      <c r="H353" s="167"/>
      <c r="I353" s="157"/>
      <c r="J353" s="156"/>
      <c r="K353" s="168">
        <f t="shared" si="27"/>
        <v>0</v>
      </c>
      <c r="L353" s="178"/>
      <c r="M353" s="153"/>
      <c r="N353" s="66" t="str">
        <f t="shared" si="25"/>
        <v xml:space="preserve"> </v>
      </c>
      <c r="O353" s="113" t="str">
        <f t="shared" si="26"/>
        <v/>
      </c>
      <c r="P353" t="str">
        <f t="shared" si="28"/>
        <v/>
      </c>
      <c r="Q353" t="str">
        <f t="shared" si="29"/>
        <v/>
      </c>
    </row>
    <row r="354" spans="1:17" ht="38.25" customHeight="1" x14ac:dyDescent="0.25">
      <c r="A354" s="176"/>
      <c r="B354" s="154"/>
      <c r="C354" s="152"/>
      <c r="D354" s="155"/>
      <c r="E354" s="155"/>
      <c r="F354" s="177"/>
      <c r="G354" s="177"/>
      <c r="H354" s="167"/>
      <c r="I354" s="157"/>
      <c r="J354" s="156"/>
      <c r="K354" s="168">
        <f t="shared" si="27"/>
        <v>0</v>
      </c>
      <c r="L354" s="178"/>
      <c r="M354" s="153"/>
      <c r="N354" s="66" t="str">
        <f t="shared" si="25"/>
        <v xml:space="preserve"> </v>
      </c>
      <c r="O354" s="113" t="str">
        <f t="shared" si="26"/>
        <v/>
      </c>
      <c r="P354" t="str">
        <f t="shared" si="28"/>
        <v/>
      </c>
      <c r="Q354" t="str">
        <f t="shared" si="29"/>
        <v/>
      </c>
    </row>
    <row r="355" spans="1:17" ht="38.25" customHeight="1" x14ac:dyDescent="0.25">
      <c r="A355" s="176"/>
      <c r="B355" s="154"/>
      <c r="C355" s="152"/>
      <c r="D355" s="155"/>
      <c r="E355" s="155"/>
      <c r="F355" s="177"/>
      <c r="G355" s="177"/>
      <c r="H355" s="167"/>
      <c r="I355" s="157"/>
      <c r="J355" s="156"/>
      <c r="K355" s="168">
        <f t="shared" si="27"/>
        <v>0</v>
      </c>
      <c r="L355" s="178"/>
      <c r="M355" s="153"/>
      <c r="N355" s="66" t="str">
        <f t="shared" si="25"/>
        <v xml:space="preserve"> </v>
      </c>
      <c r="O355" s="113" t="str">
        <f t="shared" si="26"/>
        <v/>
      </c>
      <c r="P355" t="str">
        <f t="shared" si="28"/>
        <v/>
      </c>
      <c r="Q355" t="str">
        <f t="shared" si="29"/>
        <v/>
      </c>
    </row>
    <row r="356" spans="1:17" ht="38.25" customHeight="1" x14ac:dyDescent="0.25">
      <c r="A356" s="176"/>
      <c r="B356" s="154"/>
      <c r="C356" s="152"/>
      <c r="D356" s="155"/>
      <c r="E356" s="155"/>
      <c r="F356" s="177"/>
      <c r="G356" s="177"/>
      <c r="H356" s="167"/>
      <c r="I356" s="157"/>
      <c r="J356" s="156"/>
      <c r="K356" s="168">
        <f t="shared" si="27"/>
        <v>0</v>
      </c>
      <c r="L356" s="178"/>
      <c r="M356" s="153"/>
      <c r="N356" s="66" t="str">
        <f t="shared" si="25"/>
        <v xml:space="preserve"> </v>
      </c>
      <c r="O356" s="113" t="str">
        <f t="shared" si="26"/>
        <v/>
      </c>
      <c r="P356" t="str">
        <f t="shared" si="28"/>
        <v/>
      </c>
      <c r="Q356" t="str">
        <f t="shared" si="29"/>
        <v/>
      </c>
    </row>
    <row r="357" spans="1:17" ht="38.25" customHeight="1" x14ac:dyDescent="0.25">
      <c r="A357" s="176"/>
      <c r="B357" s="154"/>
      <c r="C357" s="152"/>
      <c r="D357" s="155"/>
      <c r="E357" s="155"/>
      <c r="F357" s="177"/>
      <c r="G357" s="177"/>
      <c r="H357" s="167"/>
      <c r="I357" s="157"/>
      <c r="J357" s="156"/>
      <c r="K357" s="168">
        <f t="shared" si="27"/>
        <v>0</v>
      </c>
      <c r="L357" s="178"/>
      <c r="M357" s="153"/>
      <c r="N357" s="66" t="str">
        <f t="shared" si="25"/>
        <v xml:space="preserve"> </v>
      </c>
      <c r="O357" s="113" t="str">
        <f t="shared" si="26"/>
        <v/>
      </c>
      <c r="P357" t="str">
        <f t="shared" si="28"/>
        <v/>
      </c>
      <c r="Q357" t="str">
        <f t="shared" si="29"/>
        <v/>
      </c>
    </row>
    <row r="358" spans="1:17" ht="38.25" customHeight="1" x14ac:dyDescent="0.25">
      <c r="A358" s="176"/>
      <c r="B358" s="154"/>
      <c r="C358" s="152"/>
      <c r="D358" s="155"/>
      <c r="E358" s="155"/>
      <c r="F358" s="177"/>
      <c r="G358" s="177"/>
      <c r="H358" s="167"/>
      <c r="I358" s="157"/>
      <c r="J358" s="156"/>
      <c r="K358" s="168">
        <f t="shared" si="27"/>
        <v>0</v>
      </c>
      <c r="L358" s="178"/>
      <c r="M358" s="153"/>
      <c r="N358" s="66" t="str">
        <f t="shared" si="25"/>
        <v xml:space="preserve"> </v>
      </c>
      <c r="O358" s="113" t="str">
        <f t="shared" si="26"/>
        <v/>
      </c>
      <c r="P358" t="str">
        <f t="shared" si="28"/>
        <v/>
      </c>
      <c r="Q358" t="str">
        <f t="shared" si="29"/>
        <v/>
      </c>
    </row>
    <row r="359" spans="1:17" ht="38.25" customHeight="1" x14ac:dyDescent="0.25">
      <c r="A359" s="176"/>
      <c r="B359" s="154"/>
      <c r="C359" s="152"/>
      <c r="D359" s="155"/>
      <c r="E359" s="155"/>
      <c r="F359" s="177"/>
      <c r="G359" s="177"/>
      <c r="H359" s="167"/>
      <c r="I359" s="157"/>
      <c r="J359" s="156"/>
      <c r="K359" s="168">
        <f t="shared" si="27"/>
        <v>0</v>
      </c>
      <c r="L359" s="178"/>
      <c r="M359" s="153"/>
      <c r="N359" s="66" t="str">
        <f t="shared" si="25"/>
        <v xml:space="preserve"> </v>
      </c>
      <c r="O359" s="113" t="str">
        <f t="shared" si="26"/>
        <v/>
      </c>
      <c r="P359" t="str">
        <f t="shared" si="28"/>
        <v/>
      </c>
      <c r="Q359" t="str">
        <f t="shared" si="29"/>
        <v/>
      </c>
    </row>
    <row r="360" spans="1:17" ht="38.25" customHeight="1" x14ac:dyDescent="0.25">
      <c r="A360" s="176"/>
      <c r="B360" s="154"/>
      <c r="C360" s="152"/>
      <c r="D360" s="155"/>
      <c r="E360" s="155"/>
      <c r="F360" s="177"/>
      <c r="G360" s="177"/>
      <c r="H360" s="167"/>
      <c r="I360" s="157"/>
      <c r="J360" s="156"/>
      <c r="K360" s="168">
        <f t="shared" si="27"/>
        <v>0</v>
      </c>
      <c r="L360" s="178"/>
      <c r="M360" s="153"/>
      <c r="N360" s="66" t="str">
        <f t="shared" si="25"/>
        <v xml:space="preserve"> </v>
      </c>
      <c r="O360" s="113" t="str">
        <f t="shared" si="26"/>
        <v/>
      </c>
      <c r="P360" t="str">
        <f t="shared" si="28"/>
        <v/>
      </c>
      <c r="Q360" t="str">
        <f t="shared" si="29"/>
        <v/>
      </c>
    </row>
    <row r="361" spans="1:17" ht="38.25" customHeight="1" x14ac:dyDescent="0.25">
      <c r="A361" s="176"/>
      <c r="B361" s="154"/>
      <c r="C361" s="152"/>
      <c r="D361" s="155"/>
      <c r="E361" s="155"/>
      <c r="F361" s="177"/>
      <c r="G361" s="177"/>
      <c r="H361" s="167"/>
      <c r="I361" s="157"/>
      <c r="J361" s="156"/>
      <c r="K361" s="168">
        <f t="shared" si="27"/>
        <v>0</v>
      </c>
      <c r="L361" s="178"/>
      <c r="M361" s="153"/>
      <c r="N361" s="66" t="str">
        <f t="shared" si="25"/>
        <v xml:space="preserve"> </v>
      </c>
      <c r="O361" s="113" t="str">
        <f t="shared" si="26"/>
        <v/>
      </c>
      <c r="P361" t="str">
        <f t="shared" si="28"/>
        <v/>
      </c>
      <c r="Q361" t="str">
        <f t="shared" si="29"/>
        <v/>
      </c>
    </row>
    <row r="362" spans="1:17" ht="38.25" customHeight="1" x14ac:dyDescent="0.25">
      <c r="A362" s="176"/>
      <c r="B362" s="154"/>
      <c r="C362" s="152"/>
      <c r="D362" s="155"/>
      <c r="E362" s="155"/>
      <c r="F362" s="177"/>
      <c r="G362" s="177"/>
      <c r="H362" s="167"/>
      <c r="I362" s="157"/>
      <c r="J362" s="156"/>
      <c r="K362" s="168">
        <f t="shared" si="27"/>
        <v>0</v>
      </c>
      <c r="L362" s="178"/>
      <c r="M362" s="153"/>
      <c r="N362" s="66" t="str">
        <f t="shared" si="25"/>
        <v xml:space="preserve"> </v>
      </c>
      <c r="O362" s="113" t="str">
        <f t="shared" si="26"/>
        <v/>
      </c>
      <c r="P362" t="str">
        <f t="shared" si="28"/>
        <v/>
      </c>
      <c r="Q362" t="str">
        <f t="shared" si="29"/>
        <v/>
      </c>
    </row>
    <row r="363" spans="1:17" ht="38.25" customHeight="1" x14ac:dyDescent="0.25">
      <c r="A363" s="176"/>
      <c r="B363" s="154"/>
      <c r="C363" s="152"/>
      <c r="D363" s="155"/>
      <c r="E363" s="155"/>
      <c r="F363" s="177"/>
      <c r="G363" s="177"/>
      <c r="H363" s="167"/>
      <c r="I363" s="157"/>
      <c r="J363" s="156"/>
      <c r="K363" s="168">
        <f t="shared" si="27"/>
        <v>0</v>
      </c>
      <c r="L363" s="178"/>
      <c r="M363" s="153"/>
      <c r="N363" s="66" t="str">
        <f t="shared" si="25"/>
        <v xml:space="preserve"> </v>
      </c>
      <c r="O363" s="113" t="str">
        <f t="shared" si="26"/>
        <v/>
      </c>
      <c r="P363" t="str">
        <f t="shared" si="28"/>
        <v/>
      </c>
      <c r="Q363" t="str">
        <f t="shared" si="29"/>
        <v/>
      </c>
    </row>
    <row r="364" spans="1:17" ht="38.25" customHeight="1" x14ac:dyDescent="0.25">
      <c r="A364" s="176"/>
      <c r="B364" s="154"/>
      <c r="C364" s="152"/>
      <c r="D364" s="155"/>
      <c r="E364" s="155"/>
      <c r="F364" s="177"/>
      <c r="G364" s="177"/>
      <c r="H364" s="167"/>
      <c r="I364" s="157"/>
      <c r="J364" s="156"/>
      <c r="K364" s="168">
        <f t="shared" si="27"/>
        <v>0</v>
      </c>
      <c r="L364" s="178"/>
      <c r="M364" s="153"/>
      <c r="N364" s="66" t="str">
        <f t="shared" si="25"/>
        <v xml:space="preserve"> </v>
      </c>
      <c r="O364" s="113" t="str">
        <f t="shared" si="26"/>
        <v/>
      </c>
      <c r="P364" t="str">
        <f t="shared" si="28"/>
        <v/>
      </c>
      <c r="Q364" t="str">
        <f t="shared" si="29"/>
        <v/>
      </c>
    </row>
    <row r="365" spans="1:17" ht="38.25" customHeight="1" x14ac:dyDescent="0.25">
      <c r="A365" s="176"/>
      <c r="B365" s="154"/>
      <c r="C365" s="152"/>
      <c r="D365" s="155"/>
      <c r="E365" s="155"/>
      <c r="F365" s="177"/>
      <c r="G365" s="177"/>
      <c r="H365" s="167"/>
      <c r="I365" s="157"/>
      <c r="J365" s="156"/>
      <c r="K365" s="168">
        <f t="shared" si="27"/>
        <v>0</v>
      </c>
      <c r="L365" s="178"/>
      <c r="M365" s="153"/>
      <c r="N365" s="66" t="str">
        <f t="shared" si="25"/>
        <v xml:space="preserve"> </v>
      </c>
      <c r="O365" s="113" t="str">
        <f t="shared" si="26"/>
        <v/>
      </c>
      <c r="P365" t="str">
        <f t="shared" si="28"/>
        <v/>
      </c>
      <c r="Q365" t="str">
        <f t="shared" si="29"/>
        <v/>
      </c>
    </row>
    <row r="366" spans="1:17" ht="38.25" customHeight="1" x14ac:dyDescent="0.25">
      <c r="A366" s="176"/>
      <c r="B366" s="154"/>
      <c r="C366" s="152"/>
      <c r="D366" s="155"/>
      <c r="E366" s="155"/>
      <c r="F366" s="177"/>
      <c r="G366" s="177"/>
      <c r="H366" s="167"/>
      <c r="I366" s="157"/>
      <c r="J366" s="156"/>
      <c r="K366" s="168">
        <f t="shared" si="27"/>
        <v>0</v>
      </c>
      <c r="L366" s="178"/>
      <c r="M366" s="153"/>
      <c r="N366" s="66" t="str">
        <f t="shared" si="25"/>
        <v xml:space="preserve"> </v>
      </c>
      <c r="O366" s="113" t="str">
        <f t="shared" si="26"/>
        <v/>
      </c>
      <c r="P366" t="str">
        <f t="shared" si="28"/>
        <v/>
      </c>
      <c r="Q366" t="str">
        <f t="shared" si="29"/>
        <v/>
      </c>
    </row>
    <row r="367" spans="1:17" ht="38.25" customHeight="1" x14ac:dyDescent="0.25">
      <c r="A367" s="176"/>
      <c r="B367" s="154"/>
      <c r="C367" s="152"/>
      <c r="D367" s="155"/>
      <c r="E367" s="155"/>
      <c r="F367" s="177"/>
      <c r="G367" s="177"/>
      <c r="H367" s="167"/>
      <c r="I367" s="157"/>
      <c r="J367" s="156"/>
      <c r="K367" s="168">
        <f t="shared" si="27"/>
        <v>0</v>
      </c>
      <c r="L367" s="178"/>
      <c r="M367" s="153"/>
      <c r="N367" s="66" t="str">
        <f t="shared" si="25"/>
        <v xml:space="preserve"> </v>
      </c>
      <c r="O367" s="113" t="str">
        <f t="shared" si="26"/>
        <v/>
      </c>
      <c r="P367" t="str">
        <f t="shared" si="28"/>
        <v/>
      </c>
      <c r="Q367" t="str">
        <f t="shared" si="29"/>
        <v/>
      </c>
    </row>
    <row r="368" spans="1:17" ht="38.25" customHeight="1" x14ac:dyDescent="0.25">
      <c r="A368" s="176"/>
      <c r="B368" s="154"/>
      <c r="C368" s="152"/>
      <c r="D368" s="155"/>
      <c r="E368" s="155"/>
      <c r="F368" s="177"/>
      <c r="G368" s="177"/>
      <c r="H368" s="167"/>
      <c r="I368" s="157"/>
      <c r="J368" s="156"/>
      <c r="K368" s="168">
        <f t="shared" si="27"/>
        <v>0</v>
      </c>
      <c r="L368" s="178"/>
      <c r="M368" s="153"/>
      <c r="N368" s="66" t="str">
        <f t="shared" si="25"/>
        <v xml:space="preserve"> </v>
      </c>
      <c r="O368" s="113" t="str">
        <f t="shared" si="26"/>
        <v/>
      </c>
      <c r="P368" t="str">
        <f t="shared" si="28"/>
        <v/>
      </c>
      <c r="Q368" t="str">
        <f t="shared" si="29"/>
        <v/>
      </c>
    </row>
    <row r="369" spans="1:17" ht="38.25" customHeight="1" x14ac:dyDescent="0.25">
      <c r="A369" s="176"/>
      <c r="B369" s="154"/>
      <c r="C369" s="152"/>
      <c r="D369" s="155"/>
      <c r="E369" s="155"/>
      <c r="F369" s="177"/>
      <c r="G369" s="177"/>
      <c r="H369" s="167"/>
      <c r="I369" s="157"/>
      <c r="J369" s="156"/>
      <c r="K369" s="168">
        <f t="shared" si="27"/>
        <v>0</v>
      </c>
      <c r="L369" s="178"/>
      <c r="M369" s="153"/>
      <c r="N369" s="66" t="str">
        <f t="shared" si="25"/>
        <v xml:space="preserve"> </v>
      </c>
      <c r="O369" s="113" t="str">
        <f t="shared" si="26"/>
        <v/>
      </c>
      <c r="P369" t="str">
        <f t="shared" si="28"/>
        <v/>
      </c>
      <c r="Q369" t="str">
        <f t="shared" si="29"/>
        <v/>
      </c>
    </row>
    <row r="370" spans="1:17" ht="38.25" customHeight="1" x14ac:dyDescent="0.25">
      <c r="A370" s="176"/>
      <c r="B370" s="154"/>
      <c r="C370" s="152"/>
      <c r="D370" s="155"/>
      <c r="E370" s="155"/>
      <c r="F370" s="177"/>
      <c r="G370" s="177"/>
      <c r="H370" s="167"/>
      <c r="I370" s="157"/>
      <c r="J370" s="156"/>
      <c r="K370" s="168">
        <f t="shared" si="27"/>
        <v>0</v>
      </c>
      <c r="L370" s="178"/>
      <c r="M370" s="153"/>
      <c r="N370" s="66" t="str">
        <f t="shared" si="25"/>
        <v xml:space="preserve"> </v>
      </c>
      <c r="O370" s="113" t="str">
        <f t="shared" si="26"/>
        <v/>
      </c>
      <c r="P370" t="str">
        <f t="shared" si="28"/>
        <v/>
      </c>
      <c r="Q370" t="str">
        <f t="shared" si="29"/>
        <v/>
      </c>
    </row>
    <row r="371" spans="1:17" ht="38.25" customHeight="1" x14ac:dyDescent="0.25">
      <c r="A371" s="176"/>
      <c r="B371" s="154"/>
      <c r="C371" s="152"/>
      <c r="D371" s="155"/>
      <c r="E371" s="155"/>
      <c r="F371" s="177"/>
      <c r="G371" s="177"/>
      <c r="H371" s="167"/>
      <c r="I371" s="157"/>
      <c r="J371" s="156"/>
      <c r="K371" s="168">
        <f t="shared" si="27"/>
        <v>0</v>
      </c>
      <c r="L371" s="178"/>
      <c r="M371" s="153"/>
      <c r="N371" s="66" t="str">
        <f t="shared" si="25"/>
        <v xml:space="preserve"> </v>
      </c>
      <c r="O371" s="113" t="str">
        <f t="shared" si="26"/>
        <v/>
      </c>
      <c r="P371" t="str">
        <f t="shared" si="28"/>
        <v/>
      </c>
      <c r="Q371" t="str">
        <f t="shared" si="29"/>
        <v/>
      </c>
    </row>
    <row r="372" spans="1:17" ht="38.25" customHeight="1" x14ac:dyDescent="0.25">
      <c r="A372" s="176"/>
      <c r="B372" s="154"/>
      <c r="C372" s="152"/>
      <c r="D372" s="155"/>
      <c r="E372" s="155"/>
      <c r="F372" s="177"/>
      <c r="G372" s="177"/>
      <c r="H372" s="167"/>
      <c r="I372" s="157"/>
      <c r="J372" s="156"/>
      <c r="K372" s="168">
        <f t="shared" si="27"/>
        <v>0</v>
      </c>
      <c r="L372" s="178"/>
      <c r="M372" s="153"/>
      <c r="N372" s="66" t="str">
        <f t="shared" si="25"/>
        <v xml:space="preserve"> </v>
      </c>
      <c r="O372" s="113" t="str">
        <f t="shared" si="26"/>
        <v/>
      </c>
      <c r="P372" t="str">
        <f t="shared" si="28"/>
        <v/>
      </c>
      <c r="Q372" t="str">
        <f t="shared" si="29"/>
        <v/>
      </c>
    </row>
    <row r="373" spans="1:17" ht="38.25" customHeight="1" x14ac:dyDescent="0.25">
      <c r="A373" s="176"/>
      <c r="B373" s="154"/>
      <c r="C373" s="152"/>
      <c r="D373" s="155"/>
      <c r="E373" s="155"/>
      <c r="F373" s="177"/>
      <c r="G373" s="177"/>
      <c r="H373" s="167"/>
      <c r="I373" s="157"/>
      <c r="J373" s="156"/>
      <c r="K373" s="168">
        <f t="shared" si="27"/>
        <v>0</v>
      </c>
      <c r="L373" s="178"/>
      <c r="M373" s="153"/>
      <c r="N373" s="66" t="str">
        <f t="shared" si="25"/>
        <v xml:space="preserve"> </v>
      </c>
      <c r="O373" s="113" t="str">
        <f t="shared" si="26"/>
        <v/>
      </c>
      <c r="P373" t="str">
        <f t="shared" si="28"/>
        <v/>
      </c>
      <c r="Q373" t="str">
        <f t="shared" si="29"/>
        <v/>
      </c>
    </row>
    <row r="374" spans="1:17" ht="38.25" customHeight="1" x14ac:dyDescent="0.25">
      <c r="A374" s="176"/>
      <c r="B374" s="154"/>
      <c r="C374" s="152"/>
      <c r="D374" s="155"/>
      <c r="E374" s="155"/>
      <c r="F374" s="177"/>
      <c r="G374" s="177"/>
      <c r="H374" s="167"/>
      <c r="I374" s="157"/>
      <c r="J374" s="156"/>
      <c r="K374" s="168">
        <f t="shared" si="27"/>
        <v>0</v>
      </c>
      <c r="L374" s="178"/>
      <c r="M374" s="153"/>
      <c r="N374" s="66" t="str">
        <f t="shared" si="25"/>
        <v xml:space="preserve"> </v>
      </c>
      <c r="O374" s="113" t="str">
        <f t="shared" si="26"/>
        <v/>
      </c>
      <c r="P374" t="str">
        <f t="shared" si="28"/>
        <v/>
      </c>
      <c r="Q374" t="str">
        <f t="shared" si="29"/>
        <v/>
      </c>
    </row>
    <row r="375" spans="1:17" ht="38.25" customHeight="1" x14ac:dyDescent="0.25">
      <c r="A375" s="176"/>
      <c r="B375" s="154"/>
      <c r="C375" s="152"/>
      <c r="D375" s="155"/>
      <c r="E375" s="155"/>
      <c r="F375" s="177"/>
      <c r="G375" s="177"/>
      <c r="H375" s="167"/>
      <c r="I375" s="157"/>
      <c r="J375" s="156"/>
      <c r="K375" s="168">
        <f t="shared" si="27"/>
        <v>0</v>
      </c>
      <c r="L375" s="178"/>
      <c r="M375" s="153"/>
      <c r="N375" s="66" t="str">
        <f t="shared" si="25"/>
        <v xml:space="preserve"> </v>
      </c>
      <c r="O375" s="113" t="str">
        <f t="shared" si="26"/>
        <v/>
      </c>
      <c r="P375" t="str">
        <f t="shared" si="28"/>
        <v/>
      </c>
      <c r="Q375" t="str">
        <f t="shared" si="29"/>
        <v/>
      </c>
    </row>
    <row r="376" spans="1:17" ht="38.25" customHeight="1" x14ac:dyDescent="0.25">
      <c r="A376" s="176"/>
      <c r="B376" s="154"/>
      <c r="C376" s="152"/>
      <c r="D376" s="155"/>
      <c r="E376" s="155"/>
      <c r="F376" s="177"/>
      <c r="G376" s="177"/>
      <c r="H376" s="167"/>
      <c r="I376" s="157"/>
      <c r="J376" s="156"/>
      <c r="K376" s="168">
        <f t="shared" si="27"/>
        <v>0</v>
      </c>
      <c r="L376" s="178"/>
      <c r="M376" s="153"/>
      <c r="N376" s="66" t="str">
        <f t="shared" si="25"/>
        <v xml:space="preserve"> </v>
      </c>
      <c r="O376" s="113" t="str">
        <f t="shared" si="26"/>
        <v/>
      </c>
      <c r="P376" t="str">
        <f t="shared" si="28"/>
        <v/>
      </c>
      <c r="Q376" t="str">
        <f t="shared" si="29"/>
        <v/>
      </c>
    </row>
    <row r="377" spans="1:17" ht="38.25" customHeight="1" x14ac:dyDescent="0.25">
      <c r="A377" s="176"/>
      <c r="B377" s="154"/>
      <c r="C377" s="152"/>
      <c r="D377" s="155"/>
      <c r="E377" s="155"/>
      <c r="F377" s="177"/>
      <c r="G377" s="177"/>
      <c r="H377" s="167"/>
      <c r="I377" s="157"/>
      <c r="J377" s="156"/>
      <c r="K377" s="168">
        <f t="shared" si="27"/>
        <v>0</v>
      </c>
      <c r="L377" s="178"/>
      <c r="M377" s="153"/>
      <c r="N377" s="66" t="str">
        <f t="shared" si="25"/>
        <v xml:space="preserve"> </v>
      </c>
      <c r="O377" s="113" t="str">
        <f t="shared" si="26"/>
        <v/>
      </c>
      <c r="P377" t="str">
        <f t="shared" si="28"/>
        <v/>
      </c>
      <c r="Q377" t="str">
        <f t="shared" si="29"/>
        <v/>
      </c>
    </row>
    <row r="378" spans="1:17" ht="38.25" customHeight="1" x14ac:dyDescent="0.25">
      <c r="A378" s="176"/>
      <c r="B378" s="154"/>
      <c r="C378" s="152"/>
      <c r="D378" s="155"/>
      <c r="E378" s="155"/>
      <c r="F378" s="177"/>
      <c r="G378" s="177"/>
      <c r="H378" s="167"/>
      <c r="I378" s="157"/>
      <c r="J378" s="156"/>
      <c r="K378" s="168">
        <f t="shared" si="27"/>
        <v>0</v>
      </c>
      <c r="L378" s="178"/>
      <c r="M378" s="153"/>
      <c r="N378" s="66" t="str">
        <f t="shared" si="25"/>
        <v xml:space="preserve"> </v>
      </c>
      <c r="O378" s="113" t="str">
        <f t="shared" si="26"/>
        <v/>
      </c>
      <c r="P378" t="str">
        <f t="shared" si="28"/>
        <v/>
      </c>
      <c r="Q378" t="str">
        <f t="shared" si="29"/>
        <v/>
      </c>
    </row>
    <row r="379" spans="1:17" ht="38.25" customHeight="1" x14ac:dyDescent="0.25">
      <c r="A379" s="176"/>
      <c r="B379" s="154"/>
      <c r="C379" s="152"/>
      <c r="D379" s="155"/>
      <c r="E379" s="155"/>
      <c r="F379" s="177"/>
      <c r="G379" s="177"/>
      <c r="H379" s="167"/>
      <c r="I379" s="157"/>
      <c r="J379" s="156"/>
      <c r="K379" s="168">
        <f t="shared" si="27"/>
        <v>0</v>
      </c>
      <c r="L379" s="178"/>
      <c r="M379" s="153"/>
      <c r="N379" s="66" t="str">
        <f t="shared" si="25"/>
        <v xml:space="preserve"> </v>
      </c>
      <c r="O379" s="113" t="str">
        <f t="shared" si="26"/>
        <v/>
      </c>
      <c r="P379" t="str">
        <f t="shared" si="28"/>
        <v/>
      </c>
      <c r="Q379" t="str">
        <f t="shared" si="29"/>
        <v/>
      </c>
    </row>
    <row r="380" spans="1:17" ht="38.25" customHeight="1" x14ac:dyDescent="0.25">
      <c r="A380" s="176"/>
      <c r="B380" s="154"/>
      <c r="C380" s="152"/>
      <c r="D380" s="155"/>
      <c r="E380" s="155"/>
      <c r="F380" s="177"/>
      <c r="G380" s="177"/>
      <c r="H380" s="167"/>
      <c r="I380" s="157"/>
      <c r="J380" s="156"/>
      <c r="K380" s="168">
        <f t="shared" si="27"/>
        <v>0</v>
      </c>
      <c r="L380" s="178"/>
      <c r="M380" s="153"/>
      <c r="N380" s="66" t="str">
        <f t="shared" si="25"/>
        <v xml:space="preserve"> </v>
      </c>
      <c r="O380" s="113" t="str">
        <f t="shared" si="26"/>
        <v/>
      </c>
      <c r="P380" t="str">
        <f t="shared" si="28"/>
        <v/>
      </c>
      <c r="Q380" t="str">
        <f t="shared" si="29"/>
        <v/>
      </c>
    </row>
    <row r="381" spans="1:17" ht="38.25" customHeight="1" x14ac:dyDescent="0.25">
      <c r="A381" s="176"/>
      <c r="B381" s="154"/>
      <c r="C381" s="152"/>
      <c r="D381" s="155"/>
      <c r="E381" s="155"/>
      <c r="F381" s="177"/>
      <c r="G381" s="177"/>
      <c r="H381" s="167"/>
      <c r="I381" s="157"/>
      <c r="J381" s="156"/>
      <c r="K381" s="168">
        <f t="shared" si="27"/>
        <v>0</v>
      </c>
      <c r="L381" s="178"/>
      <c r="M381" s="153"/>
      <c r="N381" s="66" t="str">
        <f t="shared" si="25"/>
        <v xml:space="preserve"> </v>
      </c>
      <c r="O381" s="113" t="str">
        <f t="shared" si="26"/>
        <v/>
      </c>
      <c r="P381" t="str">
        <f t="shared" si="28"/>
        <v/>
      </c>
      <c r="Q381" t="str">
        <f t="shared" si="29"/>
        <v/>
      </c>
    </row>
    <row r="382" spans="1:17" ht="38.25" customHeight="1" x14ac:dyDescent="0.25">
      <c r="A382" s="176"/>
      <c r="B382" s="154"/>
      <c r="C382" s="152"/>
      <c r="D382" s="155"/>
      <c r="E382" s="155"/>
      <c r="F382" s="177"/>
      <c r="G382" s="177"/>
      <c r="H382" s="167"/>
      <c r="I382" s="157"/>
      <c r="J382" s="156"/>
      <c r="K382" s="168">
        <f t="shared" si="27"/>
        <v>0</v>
      </c>
      <c r="L382" s="178"/>
      <c r="M382" s="153"/>
      <c r="N382" s="66" t="str">
        <f t="shared" si="25"/>
        <v xml:space="preserve"> </v>
      </c>
      <c r="O382" s="113" t="str">
        <f t="shared" si="26"/>
        <v/>
      </c>
      <c r="P382" t="str">
        <f t="shared" si="28"/>
        <v/>
      </c>
      <c r="Q382" t="str">
        <f t="shared" si="29"/>
        <v/>
      </c>
    </row>
    <row r="383" spans="1:17" ht="38.25" customHeight="1" x14ac:dyDescent="0.25">
      <c r="A383" s="176"/>
      <c r="B383" s="154"/>
      <c r="C383" s="152"/>
      <c r="D383" s="155"/>
      <c r="E383" s="155"/>
      <c r="F383" s="177"/>
      <c r="G383" s="177"/>
      <c r="H383" s="167"/>
      <c r="I383" s="157"/>
      <c r="J383" s="156"/>
      <c r="K383" s="168">
        <f t="shared" si="27"/>
        <v>0</v>
      </c>
      <c r="L383" s="178"/>
      <c r="M383" s="153"/>
      <c r="N383" s="66" t="str">
        <f t="shared" si="25"/>
        <v xml:space="preserve"> </v>
      </c>
      <c r="O383" s="113" t="str">
        <f t="shared" si="26"/>
        <v/>
      </c>
      <c r="P383" t="str">
        <f t="shared" si="28"/>
        <v/>
      </c>
      <c r="Q383" t="str">
        <f t="shared" si="29"/>
        <v/>
      </c>
    </row>
    <row r="384" spans="1:17" ht="38.25" customHeight="1" x14ac:dyDescent="0.25">
      <c r="A384" s="176"/>
      <c r="B384" s="154"/>
      <c r="C384" s="152"/>
      <c r="D384" s="155"/>
      <c r="E384" s="155"/>
      <c r="F384" s="177"/>
      <c r="G384" s="177"/>
      <c r="H384" s="167"/>
      <c r="I384" s="157"/>
      <c r="J384" s="156"/>
      <c r="K384" s="168">
        <f t="shared" si="27"/>
        <v>0</v>
      </c>
      <c r="L384" s="178"/>
      <c r="M384" s="153"/>
      <c r="N384" s="66" t="str">
        <f t="shared" si="25"/>
        <v xml:space="preserve"> </v>
      </c>
      <c r="O384" s="113" t="str">
        <f t="shared" si="26"/>
        <v/>
      </c>
      <c r="P384" t="str">
        <f t="shared" si="28"/>
        <v/>
      </c>
      <c r="Q384" t="str">
        <f t="shared" si="29"/>
        <v/>
      </c>
    </row>
    <row r="385" spans="1:17" ht="38.25" customHeight="1" x14ac:dyDescent="0.25">
      <c r="A385" s="176"/>
      <c r="B385" s="154"/>
      <c r="C385" s="152"/>
      <c r="D385" s="155"/>
      <c r="E385" s="155"/>
      <c r="F385" s="177"/>
      <c r="G385" s="177"/>
      <c r="H385" s="167"/>
      <c r="I385" s="157"/>
      <c r="J385" s="156"/>
      <c r="K385" s="168">
        <f t="shared" si="27"/>
        <v>0</v>
      </c>
      <c r="L385" s="178"/>
      <c r="M385" s="153"/>
      <c r="N385" s="66" t="str">
        <f t="shared" si="25"/>
        <v xml:space="preserve"> </v>
      </c>
      <c r="O385" s="113" t="str">
        <f t="shared" si="26"/>
        <v/>
      </c>
      <c r="P385" t="str">
        <f t="shared" si="28"/>
        <v/>
      </c>
      <c r="Q385" t="str">
        <f t="shared" si="29"/>
        <v/>
      </c>
    </row>
    <row r="386" spans="1:17" ht="38.25" customHeight="1" x14ac:dyDescent="0.25">
      <c r="A386" s="176"/>
      <c r="B386" s="154"/>
      <c r="C386" s="152"/>
      <c r="D386" s="155"/>
      <c r="E386" s="155"/>
      <c r="F386" s="177"/>
      <c r="G386" s="177"/>
      <c r="H386" s="167"/>
      <c r="I386" s="157"/>
      <c r="J386" s="156"/>
      <c r="K386" s="168">
        <f t="shared" si="27"/>
        <v>0</v>
      </c>
      <c r="L386" s="178"/>
      <c r="M386" s="153"/>
      <c r="N386" s="66" t="str">
        <f t="shared" si="25"/>
        <v xml:space="preserve"> </v>
      </c>
      <c r="O386" s="113" t="str">
        <f t="shared" si="26"/>
        <v/>
      </c>
      <c r="P386" t="str">
        <f t="shared" si="28"/>
        <v/>
      </c>
      <c r="Q386" t="str">
        <f t="shared" si="29"/>
        <v/>
      </c>
    </row>
    <row r="387" spans="1:17" ht="38.25" customHeight="1" x14ac:dyDescent="0.25">
      <c r="A387" s="176"/>
      <c r="B387" s="154"/>
      <c r="C387" s="152"/>
      <c r="D387" s="155"/>
      <c r="E387" s="155"/>
      <c r="F387" s="177"/>
      <c r="G387" s="177"/>
      <c r="H387" s="167"/>
      <c r="I387" s="157"/>
      <c r="J387" s="156"/>
      <c r="K387" s="168">
        <f t="shared" si="27"/>
        <v>0</v>
      </c>
      <c r="L387" s="178"/>
      <c r="M387" s="153"/>
      <c r="N387" s="66" t="str">
        <f t="shared" si="25"/>
        <v xml:space="preserve"> </v>
      </c>
      <c r="O387" s="113" t="str">
        <f t="shared" si="26"/>
        <v/>
      </c>
      <c r="P387" t="str">
        <f t="shared" si="28"/>
        <v/>
      </c>
      <c r="Q387" t="str">
        <f t="shared" si="29"/>
        <v/>
      </c>
    </row>
    <row r="388" spans="1:17" ht="38.25" customHeight="1" x14ac:dyDescent="0.25">
      <c r="A388" s="176"/>
      <c r="B388" s="154"/>
      <c r="C388" s="152"/>
      <c r="D388" s="155"/>
      <c r="E388" s="155"/>
      <c r="F388" s="177"/>
      <c r="G388" s="177"/>
      <c r="H388" s="167"/>
      <c r="I388" s="157"/>
      <c r="J388" s="156"/>
      <c r="K388" s="168">
        <f t="shared" si="27"/>
        <v>0</v>
      </c>
      <c r="L388" s="178"/>
      <c r="M388" s="153"/>
      <c r="N388" s="66" t="str">
        <f t="shared" si="25"/>
        <v xml:space="preserve"> </v>
      </c>
      <c r="O388" s="113" t="str">
        <f t="shared" si="26"/>
        <v/>
      </c>
      <c r="P388" t="str">
        <f t="shared" si="28"/>
        <v/>
      </c>
      <c r="Q388" t="str">
        <f t="shared" si="29"/>
        <v/>
      </c>
    </row>
    <row r="389" spans="1:17" ht="38.25" customHeight="1" x14ac:dyDescent="0.25">
      <c r="A389" s="176"/>
      <c r="B389" s="154"/>
      <c r="C389" s="152"/>
      <c r="D389" s="155"/>
      <c r="E389" s="155"/>
      <c r="F389" s="177"/>
      <c r="G389" s="177"/>
      <c r="H389" s="167"/>
      <c r="I389" s="157"/>
      <c r="J389" s="156"/>
      <c r="K389" s="168">
        <f t="shared" si="27"/>
        <v>0</v>
      </c>
      <c r="L389" s="178"/>
      <c r="M389" s="153"/>
      <c r="N389" s="66" t="str">
        <f t="shared" si="25"/>
        <v xml:space="preserve"> </v>
      </c>
      <c r="O389" s="113" t="str">
        <f t="shared" si="26"/>
        <v/>
      </c>
      <c r="P389" t="str">
        <f t="shared" si="28"/>
        <v/>
      </c>
      <c r="Q389" t="str">
        <f t="shared" si="29"/>
        <v/>
      </c>
    </row>
    <row r="390" spans="1:17" ht="38.25" customHeight="1" x14ac:dyDescent="0.25">
      <c r="A390" s="176"/>
      <c r="B390" s="154"/>
      <c r="C390" s="152"/>
      <c r="D390" s="155"/>
      <c r="E390" s="155"/>
      <c r="F390" s="177"/>
      <c r="G390" s="177"/>
      <c r="H390" s="167"/>
      <c r="I390" s="157"/>
      <c r="J390" s="156"/>
      <c r="K390" s="168">
        <f t="shared" si="27"/>
        <v>0</v>
      </c>
      <c r="L390" s="178"/>
      <c r="M390" s="153"/>
      <c r="N390" s="66" t="str">
        <f t="shared" si="25"/>
        <v xml:space="preserve"> </v>
      </c>
      <c r="O390" s="113" t="str">
        <f t="shared" si="26"/>
        <v/>
      </c>
      <c r="P390" t="str">
        <f t="shared" si="28"/>
        <v/>
      </c>
      <c r="Q390" t="str">
        <f t="shared" si="29"/>
        <v/>
      </c>
    </row>
    <row r="391" spans="1:17" ht="38.25" customHeight="1" x14ac:dyDescent="0.25">
      <c r="A391" s="176"/>
      <c r="B391" s="154"/>
      <c r="C391" s="152"/>
      <c r="D391" s="155"/>
      <c r="E391" s="155"/>
      <c r="F391" s="177"/>
      <c r="G391" s="177"/>
      <c r="H391" s="167"/>
      <c r="I391" s="157"/>
      <c r="J391" s="156"/>
      <c r="K391" s="168">
        <f t="shared" si="27"/>
        <v>0</v>
      </c>
      <c r="L391" s="178"/>
      <c r="M391" s="153"/>
      <c r="N391" s="66" t="str">
        <f t="shared" si="25"/>
        <v xml:space="preserve"> </v>
      </c>
      <c r="O391" s="113" t="str">
        <f t="shared" si="26"/>
        <v/>
      </c>
      <c r="P391" t="str">
        <f t="shared" si="28"/>
        <v/>
      </c>
      <c r="Q391" t="str">
        <f t="shared" si="29"/>
        <v/>
      </c>
    </row>
    <row r="392" spans="1:17" ht="38.25" customHeight="1" x14ac:dyDescent="0.25">
      <c r="A392" s="176"/>
      <c r="B392" s="154"/>
      <c r="C392" s="152"/>
      <c r="D392" s="155"/>
      <c r="E392" s="155"/>
      <c r="F392" s="177"/>
      <c r="G392" s="177"/>
      <c r="H392" s="167"/>
      <c r="I392" s="157"/>
      <c r="J392" s="156"/>
      <c r="K392" s="168">
        <f t="shared" si="27"/>
        <v>0</v>
      </c>
      <c r="L392" s="178"/>
      <c r="M392" s="153"/>
      <c r="N392" s="66" t="str">
        <f t="shared" si="25"/>
        <v xml:space="preserve"> </v>
      </c>
      <c r="O392" s="113" t="str">
        <f t="shared" si="26"/>
        <v/>
      </c>
      <c r="P392" t="str">
        <f t="shared" si="28"/>
        <v/>
      </c>
      <c r="Q392" t="str">
        <f t="shared" si="29"/>
        <v/>
      </c>
    </row>
    <row r="393" spans="1:17" ht="38.25" customHeight="1" x14ac:dyDescent="0.25">
      <c r="A393" s="176"/>
      <c r="B393" s="154"/>
      <c r="C393" s="152"/>
      <c r="D393" s="155"/>
      <c r="E393" s="155"/>
      <c r="F393" s="177"/>
      <c r="G393" s="177"/>
      <c r="H393" s="167"/>
      <c r="I393" s="157"/>
      <c r="J393" s="156"/>
      <c r="K393" s="168">
        <f t="shared" si="27"/>
        <v>0</v>
      </c>
      <c r="L393" s="178"/>
      <c r="M393" s="153"/>
      <c r="N393" s="66" t="str">
        <f t="shared" si="25"/>
        <v xml:space="preserve"> </v>
      </c>
      <c r="O393" s="113" t="str">
        <f t="shared" si="26"/>
        <v/>
      </c>
      <c r="P393" t="str">
        <f t="shared" si="28"/>
        <v/>
      </c>
      <c r="Q393" t="str">
        <f t="shared" si="29"/>
        <v/>
      </c>
    </row>
    <row r="394" spans="1:17" ht="38.25" customHeight="1" x14ac:dyDescent="0.25">
      <c r="A394" s="176"/>
      <c r="B394" s="154"/>
      <c r="C394" s="152"/>
      <c r="D394" s="155"/>
      <c r="E394" s="155"/>
      <c r="F394" s="177"/>
      <c r="G394" s="177"/>
      <c r="H394" s="167"/>
      <c r="I394" s="157"/>
      <c r="J394" s="156"/>
      <c r="K394" s="168">
        <f t="shared" si="27"/>
        <v>0</v>
      </c>
      <c r="L394" s="178"/>
      <c r="M394" s="153"/>
      <c r="N394" s="66" t="str">
        <f t="shared" si="25"/>
        <v xml:space="preserve"> </v>
      </c>
      <c r="O394" s="113" t="str">
        <f t="shared" si="26"/>
        <v/>
      </c>
      <c r="P394" t="str">
        <f t="shared" si="28"/>
        <v/>
      </c>
      <c r="Q394" t="str">
        <f t="shared" si="29"/>
        <v/>
      </c>
    </row>
    <row r="395" spans="1:17" ht="38.25" customHeight="1" x14ac:dyDescent="0.25">
      <c r="A395" s="176"/>
      <c r="B395" s="154"/>
      <c r="C395" s="152"/>
      <c r="D395" s="155"/>
      <c r="E395" s="155"/>
      <c r="F395" s="177"/>
      <c r="G395" s="177"/>
      <c r="H395" s="167"/>
      <c r="I395" s="157"/>
      <c r="J395" s="156"/>
      <c r="K395" s="168">
        <f t="shared" si="27"/>
        <v>0</v>
      </c>
      <c r="L395" s="178"/>
      <c r="M395" s="153"/>
      <c r="N395" s="66" t="str">
        <f t="shared" si="25"/>
        <v xml:space="preserve"> </v>
      </c>
      <c r="O395" s="113" t="str">
        <f t="shared" si="26"/>
        <v/>
      </c>
      <c r="P395" t="str">
        <f t="shared" si="28"/>
        <v/>
      </c>
      <c r="Q395" t="str">
        <f t="shared" si="29"/>
        <v/>
      </c>
    </row>
    <row r="396" spans="1:17" ht="38.25" customHeight="1" x14ac:dyDescent="0.25">
      <c r="A396" s="176"/>
      <c r="B396" s="154"/>
      <c r="C396" s="152"/>
      <c r="D396" s="155"/>
      <c r="E396" s="155"/>
      <c r="F396" s="177"/>
      <c r="G396" s="177"/>
      <c r="H396" s="167"/>
      <c r="I396" s="157"/>
      <c r="J396" s="156"/>
      <c r="K396" s="168">
        <f t="shared" si="27"/>
        <v>0</v>
      </c>
      <c r="L396" s="178"/>
      <c r="M396" s="153"/>
      <c r="N396" s="66" t="str">
        <f t="shared" si="25"/>
        <v xml:space="preserve"> </v>
      </c>
      <c r="O396" s="113" t="str">
        <f t="shared" si="26"/>
        <v/>
      </c>
      <c r="P396" t="str">
        <f t="shared" si="28"/>
        <v/>
      </c>
      <c r="Q396" t="str">
        <f t="shared" si="29"/>
        <v/>
      </c>
    </row>
    <row r="397" spans="1:17" ht="38.25" customHeight="1" x14ac:dyDescent="0.25">
      <c r="A397" s="176"/>
      <c r="B397" s="154"/>
      <c r="C397" s="152"/>
      <c r="D397" s="155"/>
      <c r="E397" s="155"/>
      <c r="F397" s="177"/>
      <c r="G397" s="177"/>
      <c r="H397" s="167"/>
      <c r="I397" s="157"/>
      <c r="J397" s="156"/>
      <c r="K397" s="168">
        <f t="shared" si="27"/>
        <v>0</v>
      </c>
      <c r="L397" s="178"/>
      <c r="M397" s="153"/>
      <c r="N397" s="66" t="str">
        <f t="shared" ref="N397:N460" si="30">CONCATENATE(B397," ",C397)</f>
        <v xml:space="preserve"> </v>
      </c>
      <c r="O397" s="113" t="str">
        <f t="shared" ref="O397:O460" si="31">IF(COUNTA(A397,B397,C397,D397,E397,H397,I397,L397,M397)=0,"",IF(COUNTA(A397,B397,C397,D397,E397,H397,I397,L397,M397)&lt;9,"&lt;- Données manquantes",""))</f>
        <v/>
      </c>
      <c r="P397" t="str">
        <f t="shared" si="28"/>
        <v/>
      </c>
      <c r="Q397" t="str">
        <f t="shared" si="29"/>
        <v/>
      </c>
    </row>
    <row r="398" spans="1:17" ht="38.25" customHeight="1" x14ac:dyDescent="0.25">
      <c r="A398" s="176"/>
      <c r="B398" s="154"/>
      <c r="C398" s="152"/>
      <c r="D398" s="155"/>
      <c r="E398" s="155"/>
      <c r="F398" s="177"/>
      <c r="G398" s="177"/>
      <c r="H398" s="167"/>
      <c r="I398" s="157"/>
      <c r="J398" s="156"/>
      <c r="K398" s="168">
        <f t="shared" ref="K398:K461" si="32">H398</f>
        <v>0</v>
      </c>
      <c r="L398" s="178"/>
      <c r="M398" s="153"/>
      <c r="N398" s="66" t="str">
        <f t="shared" si="30"/>
        <v xml:space="preserve"> </v>
      </c>
      <c r="O398" s="113" t="str">
        <f t="shared" si="31"/>
        <v/>
      </c>
      <c r="P398" t="str">
        <f t="shared" ref="P398:P461" si="33">$D$5</f>
        <v/>
      </c>
      <c r="Q398" t="str">
        <f t="shared" ref="Q398:Q461" si="34">$B$2</f>
        <v/>
      </c>
    </row>
    <row r="399" spans="1:17" ht="38.25" customHeight="1" x14ac:dyDescent="0.25">
      <c r="A399" s="176"/>
      <c r="B399" s="154"/>
      <c r="C399" s="152"/>
      <c r="D399" s="155"/>
      <c r="E399" s="155"/>
      <c r="F399" s="177"/>
      <c r="G399" s="177"/>
      <c r="H399" s="167"/>
      <c r="I399" s="157"/>
      <c r="J399" s="156"/>
      <c r="K399" s="168">
        <f t="shared" si="32"/>
        <v>0</v>
      </c>
      <c r="L399" s="178"/>
      <c r="M399" s="153"/>
      <c r="N399" s="66" t="str">
        <f t="shared" si="30"/>
        <v xml:space="preserve"> </v>
      </c>
      <c r="O399" s="113" t="str">
        <f t="shared" si="31"/>
        <v/>
      </c>
      <c r="P399" t="str">
        <f t="shared" si="33"/>
        <v/>
      </c>
      <c r="Q399" t="str">
        <f t="shared" si="34"/>
        <v/>
      </c>
    </row>
    <row r="400" spans="1:17" ht="38.25" customHeight="1" x14ac:dyDescent="0.25">
      <c r="A400" s="176"/>
      <c r="B400" s="154"/>
      <c r="C400" s="152"/>
      <c r="D400" s="155"/>
      <c r="E400" s="155"/>
      <c r="F400" s="177"/>
      <c r="G400" s="177"/>
      <c r="H400" s="167"/>
      <c r="I400" s="157"/>
      <c r="J400" s="156"/>
      <c r="K400" s="168">
        <f t="shared" si="32"/>
        <v>0</v>
      </c>
      <c r="L400" s="178"/>
      <c r="M400" s="153"/>
      <c r="N400" s="66" t="str">
        <f t="shared" si="30"/>
        <v xml:space="preserve"> </v>
      </c>
      <c r="O400" s="113" t="str">
        <f t="shared" si="31"/>
        <v/>
      </c>
      <c r="P400" t="str">
        <f t="shared" si="33"/>
        <v/>
      </c>
      <c r="Q400" t="str">
        <f t="shared" si="34"/>
        <v/>
      </c>
    </row>
    <row r="401" spans="1:17" ht="38.25" customHeight="1" x14ac:dyDescent="0.25">
      <c r="A401" s="176"/>
      <c r="B401" s="154"/>
      <c r="C401" s="152"/>
      <c r="D401" s="155"/>
      <c r="E401" s="155"/>
      <c r="F401" s="177"/>
      <c r="G401" s="177"/>
      <c r="H401" s="167"/>
      <c r="I401" s="157"/>
      <c r="J401" s="156"/>
      <c r="K401" s="168">
        <f t="shared" si="32"/>
        <v>0</v>
      </c>
      <c r="L401" s="178"/>
      <c r="M401" s="153"/>
      <c r="N401" s="66" t="str">
        <f t="shared" si="30"/>
        <v xml:space="preserve"> </v>
      </c>
      <c r="O401" s="113" t="str">
        <f t="shared" si="31"/>
        <v/>
      </c>
      <c r="P401" t="str">
        <f t="shared" si="33"/>
        <v/>
      </c>
      <c r="Q401" t="str">
        <f t="shared" si="34"/>
        <v/>
      </c>
    </row>
    <row r="402" spans="1:17" ht="38.25" customHeight="1" x14ac:dyDescent="0.25">
      <c r="A402" s="176"/>
      <c r="B402" s="154"/>
      <c r="C402" s="152"/>
      <c r="D402" s="155"/>
      <c r="E402" s="155"/>
      <c r="F402" s="177"/>
      <c r="G402" s="177"/>
      <c r="H402" s="167"/>
      <c r="I402" s="157"/>
      <c r="J402" s="156"/>
      <c r="K402" s="168">
        <f t="shared" si="32"/>
        <v>0</v>
      </c>
      <c r="L402" s="178"/>
      <c r="M402" s="153"/>
      <c r="N402" s="66" t="str">
        <f t="shared" si="30"/>
        <v xml:space="preserve"> </v>
      </c>
      <c r="O402" s="113" t="str">
        <f t="shared" si="31"/>
        <v/>
      </c>
      <c r="P402" t="str">
        <f t="shared" si="33"/>
        <v/>
      </c>
      <c r="Q402" t="str">
        <f t="shared" si="34"/>
        <v/>
      </c>
    </row>
    <row r="403" spans="1:17" ht="38.25" customHeight="1" x14ac:dyDescent="0.25">
      <c r="A403" s="176"/>
      <c r="B403" s="154"/>
      <c r="C403" s="152"/>
      <c r="D403" s="155"/>
      <c r="E403" s="155"/>
      <c r="F403" s="177"/>
      <c r="G403" s="177"/>
      <c r="H403" s="167"/>
      <c r="I403" s="157"/>
      <c r="J403" s="156"/>
      <c r="K403" s="168">
        <f t="shared" si="32"/>
        <v>0</v>
      </c>
      <c r="L403" s="178"/>
      <c r="M403" s="153"/>
      <c r="N403" s="66" t="str">
        <f t="shared" si="30"/>
        <v xml:space="preserve"> </v>
      </c>
      <c r="O403" s="113" t="str">
        <f t="shared" si="31"/>
        <v/>
      </c>
      <c r="P403" t="str">
        <f t="shared" si="33"/>
        <v/>
      </c>
      <c r="Q403" t="str">
        <f t="shared" si="34"/>
        <v/>
      </c>
    </row>
    <row r="404" spans="1:17" ht="38.25" customHeight="1" x14ac:dyDescent="0.25">
      <c r="A404" s="176"/>
      <c r="B404" s="154"/>
      <c r="C404" s="152"/>
      <c r="D404" s="155"/>
      <c r="E404" s="155"/>
      <c r="F404" s="177"/>
      <c r="G404" s="177"/>
      <c r="H404" s="167"/>
      <c r="I404" s="157"/>
      <c r="J404" s="156"/>
      <c r="K404" s="168">
        <f t="shared" si="32"/>
        <v>0</v>
      </c>
      <c r="L404" s="178"/>
      <c r="M404" s="153"/>
      <c r="N404" s="66" t="str">
        <f t="shared" si="30"/>
        <v xml:space="preserve"> </v>
      </c>
      <c r="O404" s="113" t="str">
        <f t="shared" si="31"/>
        <v/>
      </c>
      <c r="P404" t="str">
        <f t="shared" si="33"/>
        <v/>
      </c>
      <c r="Q404" t="str">
        <f t="shared" si="34"/>
        <v/>
      </c>
    </row>
    <row r="405" spans="1:17" ht="38.25" customHeight="1" x14ac:dyDescent="0.25">
      <c r="A405" s="176"/>
      <c r="B405" s="154"/>
      <c r="C405" s="152"/>
      <c r="D405" s="155"/>
      <c r="E405" s="155"/>
      <c r="F405" s="177"/>
      <c r="G405" s="177"/>
      <c r="H405" s="167"/>
      <c r="I405" s="157"/>
      <c r="J405" s="156"/>
      <c r="K405" s="168">
        <f t="shared" si="32"/>
        <v>0</v>
      </c>
      <c r="L405" s="178"/>
      <c r="M405" s="153"/>
      <c r="N405" s="66" t="str">
        <f t="shared" si="30"/>
        <v xml:space="preserve"> </v>
      </c>
      <c r="O405" s="113" t="str">
        <f t="shared" si="31"/>
        <v/>
      </c>
      <c r="P405" t="str">
        <f t="shared" si="33"/>
        <v/>
      </c>
      <c r="Q405" t="str">
        <f t="shared" si="34"/>
        <v/>
      </c>
    </row>
    <row r="406" spans="1:17" ht="38.25" customHeight="1" x14ac:dyDescent="0.25">
      <c r="A406" s="176"/>
      <c r="B406" s="154"/>
      <c r="C406" s="152"/>
      <c r="D406" s="155"/>
      <c r="E406" s="155"/>
      <c r="F406" s="177"/>
      <c r="G406" s="177"/>
      <c r="H406" s="167"/>
      <c r="I406" s="157"/>
      <c r="J406" s="156"/>
      <c r="K406" s="168">
        <f t="shared" si="32"/>
        <v>0</v>
      </c>
      <c r="L406" s="178"/>
      <c r="M406" s="153"/>
      <c r="N406" s="66" t="str">
        <f t="shared" si="30"/>
        <v xml:space="preserve"> </v>
      </c>
      <c r="O406" s="113" t="str">
        <f t="shared" si="31"/>
        <v/>
      </c>
      <c r="P406" t="str">
        <f t="shared" si="33"/>
        <v/>
      </c>
      <c r="Q406" t="str">
        <f t="shared" si="34"/>
        <v/>
      </c>
    </row>
    <row r="407" spans="1:17" ht="38.25" customHeight="1" x14ac:dyDescent="0.25">
      <c r="A407" s="176"/>
      <c r="B407" s="154"/>
      <c r="C407" s="152"/>
      <c r="D407" s="155"/>
      <c r="E407" s="155"/>
      <c r="F407" s="177"/>
      <c r="G407" s="177"/>
      <c r="H407" s="167"/>
      <c r="I407" s="157"/>
      <c r="J407" s="156"/>
      <c r="K407" s="168">
        <f t="shared" si="32"/>
        <v>0</v>
      </c>
      <c r="L407" s="178"/>
      <c r="M407" s="153"/>
      <c r="N407" s="66" t="str">
        <f t="shared" si="30"/>
        <v xml:space="preserve"> </v>
      </c>
      <c r="O407" s="113" t="str">
        <f t="shared" si="31"/>
        <v/>
      </c>
      <c r="P407" t="str">
        <f t="shared" si="33"/>
        <v/>
      </c>
      <c r="Q407" t="str">
        <f t="shared" si="34"/>
        <v/>
      </c>
    </row>
    <row r="408" spans="1:17" ht="38.25" customHeight="1" x14ac:dyDescent="0.25">
      <c r="A408" s="176"/>
      <c r="B408" s="154"/>
      <c r="C408" s="152"/>
      <c r="D408" s="155"/>
      <c r="E408" s="155"/>
      <c r="F408" s="177"/>
      <c r="G408" s="177"/>
      <c r="H408" s="167"/>
      <c r="I408" s="157"/>
      <c r="J408" s="156"/>
      <c r="K408" s="168">
        <f t="shared" si="32"/>
        <v>0</v>
      </c>
      <c r="L408" s="178"/>
      <c r="M408" s="153"/>
      <c r="N408" s="66" t="str">
        <f t="shared" si="30"/>
        <v xml:space="preserve"> </v>
      </c>
      <c r="O408" s="113" t="str">
        <f t="shared" si="31"/>
        <v/>
      </c>
      <c r="P408" t="str">
        <f t="shared" si="33"/>
        <v/>
      </c>
      <c r="Q408" t="str">
        <f t="shared" si="34"/>
        <v/>
      </c>
    </row>
    <row r="409" spans="1:17" ht="38.25" customHeight="1" x14ac:dyDescent="0.25">
      <c r="A409" s="176"/>
      <c r="B409" s="154"/>
      <c r="C409" s="152"/>
      <c r="D409" s="155"/>
      <c r="E409" s="155"/>
      <c r="F409" s="177"/>
      <c r="G409" s="177"/>
      <c r="H409" s="167"/>
      <c r="I409" s="157"/>
      <c r="J409" s="156"/>
      <c r="K409" s="168">
        <f t="shared" si="32"/>
        <v>0</v>
      </c>
      <c r="L409" s="178"/>
      <c r="M409" s="153"/>
      <c r="N409" s="66" t="str">
        <f t="shared" si="30"/>
        <v xml:space="preserve"> </v>
      </c>
      <c r="O409" s="113" t="str">
        <f t="shared" si="31"/>
        <v/>
      </c>
      <c r="P409" t="str">
        <f t="shared" si="33"/>
        <v/>
      </c>
      <c r="Q409" t="str">
        <f t="shared" si="34"/>
        <v/>
      </c>
    </row>
    <row r="410" spans="1:17" ht="38.25" customHeight="1" x14ac:dyDescent="0.25">
      <c r="A410" s="176"/>
      <c r="B410" s="154"/>
      <c r="C410" s="152"/>
      <c r="D410" s="155"/>
      <c r="E410" s="155"/>
      <c r="F410" s="177"/>
      <c r="G410" s="177"/>
      <c r="H410" s="167"/>
      <c r="I410" s="157"/>
      <c r="J410" s="156"/>
      <c r="K410" s="168">
        <f t="shared" si="32"/>
        <v>0</v>
      </c>
      <c r="L410" s="178"/>
      <c r="M410" s="153"/>
      <c r="N410" s="66" t="str">
        <f t="shared" si="30"/>
        <v xml:space="preserve"> </v>
      </c>
      <c r="O410" s="113" t="str">
        <f t="shared" si="31"/>
        <v/>
      </c>
      <c r="P410" t="str">
        <f t="shared" si="33"/>
        <v/>
      </c>
      <c r="Q410" t="str">
        <f t="shared" si="34"/>
        <v/>
      </c>
    </row>
    <row r="411" spans="1:17" ht="38.25" customHeight="1" x14ac:dyDescent="0.25">
      <c r="A411" s="176"/>
      <c r="B411" s="154"/>
      <c r="C411" s="152"/>
      <c r="D411" s="155"/>
      <c r="E411" s="155"/>
      <c r="F411" s="177"/>
      <c r="G411" s="177"/>
      <c r="H411" s="167"/>
      <c r="I411" s="157"/>
      <c r="J411" s="156"/>
      <c r="K411" s="168">
        <f t="shared" si="32"/>
        <v>0</v>
      </c>
      <c r="L411" s="178"/>
      <c r="M411" s="153"/>
      <c r="N411" s="66" t="str">
        <f t="shared" si="30"/>
        <v xml:space="preserve"> </v>
      </c>
      <c r="O411" s="113" t="str">
        <f t="shared" si="31"/>
        <v/>
      </c>
      <c r="P411" t="str">
        <f t="shared" si="33"/>
        <v/>
      </c>
      <c r="Q411" t="str">
        <f t="shared" si="34"/>
        <v/>
      </c>
    </row>
    <row r="412" spans="1:17" ht="38.25" customHeight="1" x14ac:dyDescent="0.25">
      <c r="A412" s="176"/>
      <c r="B412" s="154"/>
      <c r="C412" s="152"/>
      <c r="D412" s="155"/>
      <c r="E412" s="155"/>
      <c r="F412" s="177"/>
      <c r="G412" s="177"/>
      <c r="H412" s="167"/>
      <c r="I412" s="157"/>
      <c r="J412" s="156"/>
      <c r="K412" s="168">
        <f t="shared" si="32"/>
        <v>0</v>
      </c>
      <c r="L412" s="178"/>
      <c r="M412" s="153"/>
      <c r="N412" s="66" t="str">
        <f t="shared" si="30"/>
        <v xml:space="preserve"> </v>
      </c>
      <c r="O412" s="113" t="str">
        <f t="shared" si="31"/>
        <v/>
      </c>
      <c r="P412" t="str">
        <f t="shared" si="33"/>
        <v/>
      </c>
      <c r="Q412" t="str">
        <f t="shared" si="34"/>
        <v/>
      </c>
    </row>
    <row r="413" spans="1:17" ht="38.25" customHeight="1" x14ac:dyDescent="0.25">
      <c r="A413" s="176"/>
      <c r="B413" s="154"/>
      <c r="C413" s="152"/>
      <c r="D413" s="155"/>
      <c r="E413" s="155"/>
      <c r="F413" s="177"/>
      <c r="G413" s="177"/>
      <c r="H413" s="167"/>
      <c r="I413" s="157"/>
      <c r="J413" s="156"/>
      <c r="K413" s="168">
        <f t="shared" si="32"/>
        <v>0</v>
      </c>
      <c r="L413" s="178"/>
      <c r="M413" s="153"/>
      <c r="N413" s="66" t="str">
        <f t="shared" si="30"/>
        <v xml:space="preserve"> </v>
      </c>
      <c r="O413" s="113" t="str">
        <f t="shared" si="31"/>
        <v/>
      </c>
      <c r="P413" t="str">
        <f t="shared" si="33"/>
        <v/>
      </c>
      <c r="Q413" t="str">
        <f t="shared" si="34"/>
        <v/>
      </c>
    </row>
    <row r="414" spans="1:17" ht="38.25" customHeight="1" x14ac:dyDescent="0.25">
      <c r="A414" s="176"/>
      <c r="B414" s="154"/>
      <c r="C414" s="152"/>
      <c r="D414" s="155"/>
      <c r="E414" s="155"/>
      <c r="F414" s="177"/>
      <c r="G414" s="177"/>
      <c r="H414" s="167"/>
      <c r="I414" s="157"/>
      <c r="J414" s="156"/>
      <c r="K414" s="168">
        <f t="shared" si="32"/>
        <v>0</v>
      </c>
      <c r="L414" s="178"/>
      <c r="M414" s="153"/>
      <c r="N414" s="66" t="str">
        <f t="shared" si="30"/>
        <v xml:space="preserve"> </v>
      </c>
      <c r="O414" s="113" t="str">
        <f t="shared" si="31"/>
        <v/>
      </c>
      <c r="P414" t="str">
        <f t="shared" si="33"/>
        <v/>
      </c>
      <c r="Q414" t="str">
        <f t="shared" si="34"/>
        <v/>
      </c>
    </row>
    <row r="415" spans="1:17" ht="38.25" customHeight="1" x14ac:dyDescent="0.25">
      <c r="A415" s="176"/>
      <c r="B415" s="154"/>
      <c r="C415" s="152"/>
      <c r="D415" s="155"/>
      <c r="E415" s="155"/>
      <c r="F415" s="177"/>
      <c r="G415" s="177"/>
      <c r="H415" s="167"/>
      <c r="I415" s="157"/>
      <c r="J415" s="156"/>
      <c r="K415" s="168">
        <f t="shared" si="32"/>
        <v>0</v>
      </c>
      <c r="L415" s="178"/>
      <c r="M415" s="153"/>
      <c r="N415" s="66" t="str">
        <f t="shared" si="30"/>
        <v xml:space="preserve"> </v>
      </c>
      <c r="O415" s="113" t="str">
        <f t="shared" si="31"/>
        <v/>
      </c>
      <c r="P415" t="str">
        <f t="shared" si="33"/>
        <v/>
      </c>
      <c r="Q415" t="str">
        <f t="shared" si="34"/>
        <v/>
      </c>
    </row>
    <row r="416" spans="1:17" ht="38.25" customHeight="1" x14ac:dyDescent="0.25">
      <c r="A416" s="176"/>
      <c r="B416" s="154"/>
      <c r="C416" s="152"/>
      <c r="D416" s="155"/>
      <c r="E416" s="155"/>
      <c r="F416" s="177"/>
      <c r="G416" s="177"/>
      <c r="H416" s="167"/>
      <c r="I416" s="157"/>
      <c r="J416" s="156"/>
      <c r="K416" s="168">
        <f t="shared" si="32"/>
        <v>0</v>
      </c>
      <c r="L416" s="178"/>
      <c r="M416" s="153"/>
      <c r="N416" s="66" t="str">
        <f t="shared" si="30"/>
        <v xml:space="preserve"> </v>
      </c>
      <c r="O416" s="113" t="str">
        <f t="shared" si="31"/>
        <v/>
      </c>
      <c r="P416" t="str">
        <f t="shared" si="33"/>
        <v/>
      </c>
      <c r="Q416" t="str">
        <f t="shared" si="34"/>
        <v/>
      </c>
    </row>
    <row r="417" spans="1:17" ht="38.25" customHeight="1" x14ac:dyDescent="0.25">
      <c r="A417" s="176"/>
      <c r="B417" s="154"/>
      <c r="C417" s="152"/>
      <c r="D417" s="155"/>
      <c r="E417" s="155"/>
      <c r="F417" s="177"/>
      <c r="G417" s="177"/>
      <c r="H417" s="167"/>
      <c r="I417" s="157"/>
      <c r="J417" s="156"/>
      <c r="K417" s="168">
        <f t="shared" si="32"/>
        <v>0</v>
      </c>
      <c r="L417" s="178"/>
      <c r="M417" s="153"/>
      <c r="N417" s="66" t="str">
        <f t="shared" si="30"/>
        <v xml:space="preserve"> </v>
      </c>
      <c r="O417" s="113" t="str">
        <f t="shared" si="31"/>
        <v/>
      </c>
      <c r="P417" t="str">
        <f t="shared" si="33"/>
        <v/>
      </c>
      <c r="Q417" t="str">
        <f t="shared" si="34"/>
        <v/>
      </c>
    </row>
    <row r="418" spans="1:17" ht="38.25" customHeight="1" x14ac:dyDescent="0.25">
      <c r="A418" s="176"/>
      <c r="B418" s="154"/>
      <c r="C418" s="152"/>
      <c r="D418" s="155"/>
      <c r="E418" s="155"/>
      <c r="F418" s="177"/>
      <c r="G418" s="177"/>
      <c r="H418" s="167"/>
      <c r="I418" s="157"/>
      <c r="J418" s="156"/>
      <c r="K418" s="168">
        <f t="shared" si="32"/>
        <v>0</v>
      </c>
      <c r="L418" s="178"/>
      <c r="M418" s="153"/>
      <c r="N418" s="66" t="str">
        <f t="shared" si="30"/>
        <v xml:space="preserve"> </v>
      </c>
      <c r="O418" s="113" t="str">
        <f t="shared" si="31"/>
        <v/>
      </c>
      <c r="P418" t="str">
        <f t="shared" si="33"/>
        <v/>
      </c>
      <c r="Q418" t="str">
        <f t="shared" si="34"/>
        <v/>
      </c>
    </row>
    <row r="419" spans="1:17" ht="38.25" customHeight="1" x14ac:dyDescent="0.25">
      <c r="A419" s="176"/>
      <c r="B419" s="154"/>
      <c r="C419" s="152"/>
      <c r="D419" s="155"/>
      <c r="E419" s="155"/>
      <c r="F419" s="177"/>
      <c r="G419" s="177"/>
      <c r="H419" s="167"/>
      <c r="I419" s="157"/>
      <c r="J419" s="156"/>
      <c r="K419" s="168">
        <f t="shared" si="32"/>
        <v>0</v>
      </c>
      <c r="L419" s="178"/>
      <c r="M419" s="153"/>
      <c r="N419" s="66" t="str">
        <f t="shared" si="30"/>
        <v xml:space="preserve"> </v>
      </c>
      <c r="O419" s="113" t="str">
        <f t="shared" si="31"/>
        <v/>
      </c>
      <c r="P419" t="str">
        <f t="shared" si="33"/>
        <v/>
      </c>
      <c r="Q419" t="str">
        <f t="shared" si="34"/>
        <v/>
      </c>
    </row>
    <row r="420" spans="1:17" ht="38.25" customHeight="1" x14ac:dyDescent="0.25">
      <c r="A420" s="176"/>
      <c r="B420" s="154"/>
      <c r="C420" s="152"/>
      <c r="D420" s="155"/>
      <c r="E420" s="155"/>
      <c r="F420" s="177"/>
      <c r="G420" s="177"/>
      <c r="H420" s="167"/>
      <c r="I420" s="157"/>
      <c r="J420" s="156"/>
      <c r="K420" s="168">
        <f t="shared" si="32"/>
        <v>0</v>
      </c>
      <c r="L420" s="178"/>
      <c r="M420" s="153"/>
      <c r="N420" s="66" t="str">
        <f t="shared" si="30"/>
        <v xml:space="preserve"> </v>
      </c>
      <c r="O420" s="113" t="str">
        <f t="shared" si="31"/>
        <v/>
      </c>
      <c r="P420" t="str">
        <f t="shared" si="33"/>
        <v/>
      </c>
      <c r="Q420" t="str">
        <f t="shared" si="34"/>
        <v/>
      </c>
    </row>
    <row r="421" spans="1:17" ht="38.25" customHeight="1" x14ac:dyDescent="0.25">
      <c r="A421" s="176"/>
      <c r="B421" s="154"/>
      <c r="C421" s="152"/>
      <c r="D421" s="155"/>
      <c r="E421" s="155"/>
      <c r="F421" s="177"/>
      <c r="G421" s="177"/>
      <c r="H421" s="167"/>
      <c r="I421" s="157"/>
      <c r="J421" s="156"/>
      <c r="K421" s="168">
        <f t="shared" si="32"/>
        <v>0</v>
      </c>
      <c r="L421" s="178"/>
      <c r="M421" s="153"/>
      <c r="N421" s="66" t="str">
        <f t="shared" si="30"/>
        <v xml:space="preserve"> </v>
      </c>
      <c r="O421" s="113" t="str">
        <f t="shared" si="31"/>
        <v/>
      </c>
      <c r="P421" t="str">
        <f t="shared" si="33"/>
        <v/>
      </c>
      <c r="Q421" t="str">
        <f t="shared" si="34"/>
        <v/>
      </c>
    </row>
    <row r="422" spans="1:17" ht="38.25" customHeight="1" x14ac:dyDescent="0.25">
      <c r="A422" s="176"/>
      <c r="B422" s="154"/>
      <c r="C422" s="152"/>
      <c r="D422" s="155"/>
      <c r="E422" s="155"/>
      <c r="F422" s="177"/>
      <c r="G422" s="177"/>
      <c r="H422" s="167"/>
      <c r="I422" s="157"/>
      <c r="J422" s="156"/>
      <c r="K422" s="168">
        <f t="shared" si="32"/>
        <v>0</v>
      </c>
      <c r="L422" s="178"/>
      <c r="M422" s="153"/>
      <c r="N422" s="66" t="str">
        <f t="shared" si="30"/>
        <v xml:space="preserve"> </v>
      </c>
      <c r="O422" s="113" t="str">
        <f t="shared" si="31"/>
        <v/>
      </c>
      <c r="P422" t="str">
        <f t="shared" si="33"/>
        <v/>
      </c>
      <c r="Q422" t="str">
        <f t="shared" si="34"/>
        <v/>
      </c>
    </row>
    <row r="423" spans="1:17" ht="38.25" customHeight="1" x14ac:dyDescent="0.25">
      <c r="A423" s="176"/>
      <c r="B423" s="154"/>
      <c r="C423" s="152"/>
      <c r="D423" s="155"/>
      <c r="E423" s="155"/>
      <c r="F423" s="177"/>
      <c r="G423" s="177"/>
      <c r="H423" s="167"/>
      <c r="I423" s="157"/>
      <c r="J423" s="156"/>
      <c r="K423" s="168">
        <f t="shared" si="32"/>
        <v>0</v>
      </c>
      <c r="L423" s="178"/>
      <c r="M423" s="153"/>
      <c r="N423" s="66" t="str">
        <f t="shared" si="30"/>
        <v xml:space="preserve"> </v>
      </c>
      <c r="O423" s="113" t="str">
        <f t="shared" si="31"/>
        <v/>
      </c>
      <c r="P423" t="str">
        <f t="shared" si="33"/>
        <v/>
      </c>
      <c r="Q423" t="str">
        <f t="shared" si="34"/>
        <v/>
      </c>
    </row>
    <row r="424" spans="1:17" ht="38.25" customHeight="1" x14ac:dyDescent="0.25">
      <c r="A424" s="176"/>
      <c r="B424" s="154"/>
      <c r="C424" s="152"/>
      <c r="D424" s="155"/>
      <c r="E424" s="155"/>
      <c r="F424" s="177"/>
      <c r="G424" s="177"/>
      <c r="H424" s="167"/>
      <c r="I424" s="157"/>
      <c r="J424" s="156"/>
      <c r="K424" s="168">
        <f t="shared" si="32"/>
        <v>0</v>
      </c>
      <c r="L424" s="178"/>
      <c r="M424" s="153"/>
      <c r="N424" s="66" t="str">
        <f t="shared" si="30"/>
        <v xml:space="preserve"> </v>
      </c>
      <c r="O424" s="113" t="str">
        <f t="shared" si="31"/>
        <v/>
      </c>
      <c r="P424" t="str">
        <f t="shared" si="33"/>
        <v/>
      </c>
      <c r="Q424" t="str">
        <f t="shared" si="34"/>
        <v/>
      </c>
    </row>
    <row r="425" spans="1:17" ht="38.25" customHeight="1" x14ac:dyDescent="0.25">
      <c r="A425" s="176"/>
      <c r="B425" s="154"/>
      <c r="C425" s="152"/>
      <c r="D425" s="155"/>
      <c r="E425" s="155"/>
      <c r="F425" s="177"/>
      <c r="G425" s="177"/>
      <c r="H425" s="167"/>
      <c r="I425" s="157"/>
      <c r="J425" s="156"/>
      <c r="K425" s="168">
        <f t="shared" si="32"/>
        <v>0</v>
      </c>
      <c r="L425" s="178"/>
      <c r="M425" s="153"/>
      <c r="N425" s="66" t="str">
        <f t="shared" si="30"/>
        <v xml:space="preserve"> </v>
      </c>
      <c r="O425" s="113" t="str">
        <f t="shared" si="31"/>
        <v/>
      </c>
      <c r="P425" t="str">
        <f t="shared" si="33"/>
        <v/>
      </c>
      <c r="Q425" t="str">
        <f t="shared" si="34"/>
        <v/>
      </c>
    </row>
    <row r="426" spans="1:17" ht="38.25" customHeight="1" x14ac:dyDescent="0.25">
      <c r="A426" s="176"/>
      <c r="B426" s="154"/>
      <c r="C426" s="152"/>
      <c r="D426" s="155"/>
      <c r="E426" s="155"/>
      <c r="F426" s="177"/>
      <c r="G426" s="177"/>
      <c r="H426" s="167"/>
      <c r="I426" s="157"/>
      <c r="J426" s="156"/>
      <c r="K426" s="168">
        <f t="shared" si="32"/>
        <v>0</v>
      </c>
      <c r="L426" s="178"/>
      <c r="M426" s="153"/>
      <c r="N426" s="66" t="str">
        <f t="shared" si="30"/>
        <v xml:space="preserve"> </v>
      </c>
      <c r="O426" s="113" t="str">
        <f t="shared" si="31"/>
        <v/>
      </c>
      <c r="P426" t="str">
        <f t="shared" si="33"/>
        <v/>
      </c>
      <c r="Q426" t="str">
        <f t="shared" si="34"/>
        <v/>
      </c>
    </row>
    <row r="427" spans="1:17" ht="38.25" customHeight="1" x14ac:dyDescent="0.25">
      <c r="A427" s="176"/>
      <c r="B427" s="154"/>
      <c r="C427" s="152"/>
      <c r="D427" s="155"/>
      <c r="E427" s="155"/>
      <c r="F427" s="177"/>
      <c r="G427" s="177"/>
      <c r="H427" s="167"/>
      <c r="I427" s="157"/>
      <c r="J427" s="156"/>
      <c r="K427" s="168">
        <f t="shared" si="32"/>
        <v>0</v>
      </c>
      <c r="L427" s="178"/>
      <c r="M427" s="153"/>
      <c r="N427" s="66" t="str">
        <f t="shared" si="30"/>
        <v xml:space="preserve"> </v>
      </c>
      <c r="O427" s="113" t="str">
        <f t="shared" si="31"/>
        <v/>
      </c>
      <c r="P427" t="str">
        <f t="shared" si="33"/>
        <v/>
      </c>
      <c r="Q427" t="str">
        <f t="shared" si="34"/>
        <v/>
      </c>
    </row>
    <row r="428" spans="1:17" ht="38.25" customHeight="1" x14ac:dyDescent="0.25">
      <c r="A428" s="176"/>
      <c r="B428" s="154"/>
      <c r="C428" s="152"/>
      <c r="D428" s="155"/>
      <c r="E428" s="155"/>
      <c r="F428" s="177"/>
      <c r="G428" s="177"/>
      <c r="H428" s="167"/>
      <c r="I428" s="157"/>
      <c r="J428" s="156"/>
      <c r="K428" s="168">
        <f t="shared" si="32"/>
        <v>0</v>
      </c>
      <c r="L428" s="178"/>
      <c r="M428" s="153"/>
      <c r="N428" s="66" t="str">
        <f t="shared" si="30"/>
        <v xml:space="preserve"> </v>
      </c>
      <c r="O428" s="113" t="str">
        <f t="shared" si="31"/>
        <v/>
      </c>
      <c r="P428" t="str">
        <f t="shared" si="33"/>
        <v/>
      </c>
      <c r="Q428" t="str">
        <f t="shared" si="34"/>
        <v/>
      </c>
    </row>
    <row r="429" spans="1:17" ht="38.25" customHeight="1" x14ac:dyDescent="0.25">
      <c r="A429" s="176"/>
      <c r="B429" s="154"/>
      <c r="C429" s="152"/>
      <c r="D429" s="155"/>
      <c r="E429" s="155"/>
      <c r="F429" s="177"/>
      <c r="G429" s="177"/>
      <c r="H429" s="167"/>
      <c r="I429" s="157"/>
      <c r="J429" s="156"/>
      <c r="K429" s="168">
        <f t="shared" si="32"/>
        <v>0</v>
      </c>
      <c r="L429" s="178"/>
      <c r="M429" s="153"/>
      <c r="N429" s="66" t="str">
        <f t="shared" si="30"/>
        <v xml:space="preserve"> </v>
      </c>
      <c r="O429" s="113" t="str">
        <f t="shared" si="31"/>
        <v/>
      </c>
      <c r="P429" t="str">
        <f t="shared" si="33"/>
        <v/>
      </c>
      <c r="Q429" t="str">
        <f t="shared" si="34"/>
        <v/>
      </c>
    </row>
    <row r="430" spans="1:17" ht="38.25" customHeight="1" x14ac:dyDescent="0.25">
      <c r="A430" s="176"/>
      <c r="B430" s="154"/>
      <c r="C430" s="152"/>
      <c r="D430" s="155"/>
      <c r="E430" s="155"/>
      <c r="F430" s="177"/>
      <c r="G430" s="177"/>
      <c r="H430" s="167"/>
      <c r="I430" s="157"/>
      <c r="J430" s="156"/>
      <c r="K430" s="168">
        <f t="shared" si="32"/>
        <v>0</v>
      </c>
      <c r="L430" s="178"/>
      <c r="M430" s="153"/>
      <c r="N430" s="66" t="str">
        <f t="shared" si="30"/>
        <v xml:space="preserve"> </v>
      </c>
      <c r="O430" s="113" t="str">
        <f t="shared" si="31"/>
        <v/>
      </c>
      <c r="P430" t="str">
        <f t="shared" si="33"/>
        <v/>
      </c>
      <c r="Q430" t="str">
        <f t="shared" si="34"/>
        <v/>
      </c>
    </row>
    <row r="431" spans="1:17" ht="38.25" customHeight="1" x14ac:dyDescent="0.25">
      <c r="A431" s="176"/>
      <c r="B431" s="154"/>
      <c r="C431" s="152"/>
      <c r="D431" s="155"/>
      <c r="E431" s="155"/>
      <c r="F431" s="177"/>
      <c r="G431" s="177"/>
      <c r="H431" s="167"/>
      <c r="I431" s="157"/>
      <c r="J431" s="156"/>
      <c r="K431" s="168">
        <f t="shared" si="32"/>
        <v>0</v>
      </c>
      <c r="L431" s="178"/>
      <c r="M431" s="153"/>
      <c r="N431" s="66" t="str">
        <f t="shared" si="30"/>
        <v xml:space="preserve"> </v>
      </c>
      <c r="O431" s="113" t="str">
        <f t="shared" si="31"/>
        <v/>
      </c>
      <c r="P431" t="str">
        <f t="shared" si="33"/>
        <v/>
      </c>
      <c r="Q431" t="str">
        <f t="shared" si="34"/>
        <v/>
      </c>
    </row>
    <row r="432" spans="1:17" ht="38.25" customHeight="1" x14ac:dyDescent="0.25">
      <c r="A432" s="176"/>
      <c r="B432" s="154"/>
      <c r="C432" s="152"/>
      <c r="D432" s="155"/>
      <c r="E432" s="155"/>
      <c r="F432" s="177"/>
      <c r="G432" s="177"/>
      <c r="H432" s="167"/>
      <c r="I432" s="157"/>
      <c r="J432" s="156"/>
      <c r="K432" s="168">
        <f t="shared" si="32"/>
        <v>0</v>
      </c>
      <c r="L432" s="178"/>
      <c r="M432" s="153"/>
      <c r="N432" s="66" t="str">
        <f t="shared" si="30"/>
        <v xml:space="preserve"> </v>
      </c>
      <c r="O432" s="113" t="str">
        <f t="shared" si="31"/>
        <v/>
      </c>
      <c r="P432" t="str">
        <f t="shared" si="33"/>
        <v/>
      </c>
      <c r="Q432" t="str">
        <f t="shared" si="34"/>
        <v/>
      </c>
    </row>
    <row r="433" spans="1:17" ht="38.25" customHeight="1" x14ac:dyDescent="0.25">
      <c r="A433" s="176"/>
      <c r="B433" s="154"/>
      <c r="C433" s="152"/>
      <c r="D433" s="155"/>
      <c r="E433" s="155"/>
      <c r="F433" s="177"/>
      <c r="G433" s="177"/>
      <c r="H433" s="167"/>
      <c r="I433" s="157"/>
      <c r="J433" s="156"/>
      <c r="K433" s="168">
        <f t="shared" si="32"/>
        <v>0</v>
      </c>
      <c r="L433" s="178"/>
      <c r="M433" s="153"/>
      <c r="N433" s="66" t="str">
        <f t="shared" si="30"/>
        <v xml:space="preserve"> </v>
      </c>
      <c r="O433" s="113" t="str">
        <f t="shared" si="31"/>
        <v/>
      </c>
      <c r="P433" t="str">
        <f t="shared" si="33"/>
        <v/>
      </c>
      <c r="Q433" t="str">
        <f t="shared" si="34"/>
        <v/>
      </c>
    </row>
    <row r="434" spans="1:17" ht="38.25" customHeight="1" x14ac:dyDescent="0.25">
      <c r="A434" s="176"/>
      <c r="B434" s="154"/>
      <c r="C434" s="152"/>
      <c r="D434" s="155"/>
      <c r="E434" s="155"/>
      <c r="F434" s="177"/>
      <c r="G434" s="177"/>
      <c r="H434" s="167"/>
      <c r="I434" s="157"/>
      <c r="J434" s="156"/>
      <c r="K434" s="168">
        <f t="shared" si="32"/>
        <v>0</v>
      </c>
      <c r="L434" s="178"/>
      <c r="M434" s="153"/>
      <c r="N434" s="66" t="str">
        <f t="shared" si="30"/>
        <v xml:space="preserve"> </v>
      </c>
      <c r="O434" s="113" t="str">
        <f t="shared" si="31"/>
        <v/>
      </c>
      <c r="P434" t="str">
        <f t="shared" si="33"/>
        <v/>
      </c>
      <c r="Q434" t="str">
        <f t="shared" si="34"/>
        <v/>
      </c>
    </row>
    <row r="435" spans="1:17" ht="38.25" customHeight="1" x14ac:dyDescent="0.25">
      <c r="A435" s="176"/>
      <c r="B435" s="154"/>
      <c r="C435" s="152"/>
      <c r="D435" s="155"/>
      <c r="E435" s="155"/>
      <c r="F435" s="177"/>
      <c r="G435" s="177"/>
      <c r="H435" s="167"/>
      <c r="I435" s="157"/>
      <c r="J435" s="156"/>
      <c r="K435" s="168">
        <f t="shared" si="32"/>
        <v>0</v>
      </c>
      <c r="L435" s="178"/>
      <c r="M435" s="153"/>
      <c r="N435" s="66" t="str">
        <f t="shared" si="30"/>
        <v xml:space="preserve"> </v>
      </c>
      <c r="O435" s="113" t="str">
        <f t="shared" si="31"/>
        <v/>
      </c>
      <c r="P435" t="str">
        <f t="shared" si="33"/>
        <v/>
      </c>
      <c r="Q435" t="str">
        <f t="shared" si="34"/>
        <v/>
      </c>
    </row>
    <row r="436" spans="1:17" ht="38.25" customHeight="1" x14ac:dyDescent="0.25">
      <c r="A436" s="176"/>
      <c r="B436" s="154"/>
      <c r="C436" s="152"/>
      <c r="D436" s="155"/>
      <c r="E436" s="155"/>
      <c r="F436" s="177"/>
      <c r="G436" s="177"/>
      <c r="H436" s="167"/>
      <c r="I436" s="157"/>
      <c r="J436" s="156"/>
      <c r="K436" s="168">
        <f t="shared" si="32"/>
        <v>0</v>
      </c>
      <c r="L436" s="178"/>
      <c r="M436" s="153"/>
      <c r="N436" s="66" t="str">
        <f t="shared" si="30"/>
        <v xml:space="preserve"> </v>
      </c>
      <c r="O436" s="113" t="str">
        <f t="shared" si="31"/>
        <v/>
      </c>
      <c r="P436" t="str">
        <f t="shared" si="33"/>
        <v/>
      </c>
      <c r="Q436" t="str">
        <f t="shared" si="34"/>
        <v/>
      </c>
    </row>
    <row r="437" spans="1:17" ht="38.25" customHeight="1" x14ac:dyDescent="0.25">
      <c r="A437" s="176"/>
      <c r="B437" s="154"/>
      <c r="C437" s="152"/>
      <c r="D437" s="155"/>
      <c r="E437" s="155"/>
      <c r="F437" s="177"/>
      <c r="G437" s="177"/>
      <c r="H437" s="167"/>
      <c r="I437" s="157"/>
      <c r="J437" s="156"/>
      <c r="K437" s="168">
        <f t="shared" si="32"/>
        <v>0</v>
      </c>
      <c r="L437" s="178"/>
      <c r="M437" s="153"/>
      <c r="N437" s="66" t="str">
        <f t="shared" si="30"/>
        <v xml:space="preserve"> </v>
      </c>
      <c r="O437" s="113" t="str">
        <f t="shared" si="31"/>
        <v/>
      </c>
      <c r="P437" t="str">
        <f t="shared" si="33"/>
        <v/>
      </c>
      <c r="Q437" t="str">
        <f t="shared" si="34"/>
        <v/>
      </c>
    </row>
    <row r="438" spans="1:17" ht="38.25" customHeight="1" x14ac:dyDescent="0.25">
      <c r="A438" s="176"/>
      <c r="B438" s="154"/>
      <c r="C438" s="152"/>
      <c r="D438" s="155"/>
      <c r="E438" s="155"/>
      <c r="F438" s="177"/>
      <c r="G438" s="177"/>
      <c r="H438" s="167"/>
      <c r="I438" s="157"/>
      <c r="J438" s="156"/>
      <c r="K438" s="168">
        <f t="shared" si="32"/>
        <v>0</v>
      </c>
      <c r="L438" s="178"/>
      <c r="M438" s="153"/>
      <c r="N438" s="66" t="str">
        <f t="shared" si="30"/>
        <v xml:space="preserve"> </v>
      </c>
      <c r="O438" s="113" t="str">
        <f t="shared" si="31"/>
        <v/>
      </c>
      <c r="P438" t="str">
        <f t="shared" si="33"/>
        <v/>
      </c>
      <c r="Q438" t="str">
        <f t="shared" si="34"/>
        <v/>
      </c>
    </row>
    <row r="439" spans="1:17" ht="38.25" customHeight="1" x14ac:dyDescent="0.25">
      <c r="A439" s="176"/>
      <c r="B439" s="154"/>
      <c r="C439" s="152"/>
      <c r="D439" s="155"/>
      <c r="E439" s="155"/>
      <c r="F439" s="177"/>
      <c r="G439" s="177"/>
      <c r="H439" s="167"/>
      <c r="I439" s="157"/>
      <c r="J439" s="156"/>
      <c r="K439" s="168">
        <f t="shared" si="32"/>
        <v>0</v>
      </c>
      <c r="L439" s="178"/>
      <c r="M439" s="153"/>
      <c r="N439" s="66" t="str">
        <f t="shared" si="30"/>
        <v xml:space="preserve"> </v>
      </c>
      <c r="O439" s="113" t="str">
        <f t="shared" si="31"/>
        <v/>
      </c>
      <c r="P439" t="str">
        <f t="shared" si="33"/>
        <v/>
      </c>
      <c r="Q439" t="str">
        <f t="shared" si="34"/>
        <v/>
      </c>
    </row>
    <row r="440" spans="1:17" ht="38.25" customHeight="1" x14ac:dyDescent="0.25">
      <c r="A440" s="176"/>
      <c r="B440" s="154"/>
      <c r="C440" s="152"/>
      <c r="D440" s="155"/>
      <c r="E440" s="155"/>
      <c r="F440" s="177"/>
      <c r="G440" s="177"/>
      <c r="H440" s="167"/>
      <c r="I440" s="157"/>
      <c r="J440" s="156"/>
      <c r="K440" s="168">
        <f t="shared" si="32"/>
        <v>0</v>
      </c>
      <c r="L440" s="178"/>
      <c r="M440" s="153"/>
      <c r="N440" s="66" t="str">
        <f t="shared" si="30"/>
        <v xml:space="preserve"> </v>
      </c>
      <c r="O440" s="113" t="str">
        <f t="shared" si="31"/>
        <v/>
      </c>
      <c r="P440" t="str">
        <f t="shared" si="33"/>
        <v/>
      </c>
      <c r="Q440" t="str">
        <f t="shared" si="34"/>
        <v/>
      </c>
    </row>
    <row r="441" spans="1:17" ht="38.25" customHeight="1" x14ac:dyDescent="0.25">
      <c r="A441" s="176"/>
      <c r="B441" s="154"/>
      <c r="C441" s="152"/>
      <c r="D441" s="155"/>
      <c r="E441" s="155"/>
      <c r="F441" s="177"/>
      <c r="G441" s="177"/>
      <c r="H441" s="167"/>
      <c r="I441" s="157"/>
      <c r="J441" s="156"/>
      <c r="K441" s="168">
        <f t="shared" si="32"/>
        <v>0</v>
      </c>
      <c r="L441" s="178"/>
      <c r="M441" s="153"/>
      <c r="N441" s="66" t="str">
        <f t="shared" si="30"/>
        <v xml:space="preserve"> </v>
      </c>
      <c r="O441" s="113" t="str">
        <f t="shared" si="31"/>
        <v/>
      </c>
      <c r="P441" t="str">
        <f t="shared" si="33"/>
        <v/>
      </c>
      <c r="Q441" t="str">
        <f t="shared" si="34"/>
        <v/>
      </c>
    </row>
    <row r="442" spans="1:17" ht="38.25" customHeight="1" x14ac:dyDescent="0.25">
      <c r="A442" s="176"/>
      <c r="B442" s="154"/>
      <c r="C442" s="152"/>
      <c r="D442" s="155"/>
      <c r="E442" s="155"/>
      <c r="F442" s="177"/>
      <c r="G442" s="177"/>
      <c r="H442" s="167"/>
      <c r="I442" s="157"/>
      <c r="J442" s="156"/>
      <c r="K442" s="168">
        <f t="shared" si="32"/>
        <v>0</v>
      </c>
      <c r="L442" s="178"/>
      <c r="M442" s="153"/>
      <c r="N442" s="66" t="str">
        <f t="shared" si="30"/>
        <v xml:space="preserve"> </v>
      </c>
      <c r="O442" s="113" t="str">
        <f t="shared" si="31"/>
        <v/>
      </c>
      <c r="P442" t="str">
        <f t="shared" si="33"/>
        <v/>
      </c>
      <c r="Q442" t="str">
        <f t="shared" si="34"/>
        <v/>
      </c>
    </row>
    <row r="443" spans="1:17" ht="38.25" customHeight="1" x14ac:dyDescent="0.25">
      <c r="A443" s="176"/>
      <c r="B443" s="154"/>
      <c r="C443" s="152"/>
      <c r="D443" s="155"/>
      <c r="E443" s="155"/>
      <c r="F443" s="177"/>
      <c r="G443" s="177"/>
      <c r="H443" s="167"/>
      <c r="I443" s="157"/>
      <c r="J443" s="156"/>
      <c r="K443" s="168">
        <f t="shared" si="32"/>
        <v>0</v>
      </c>
      <c r="L443" s="178"/>
      <c r="M443" s="153"/>
      <c r="N443" s="66" t="str">
        <f t="shared" si="30"/>
        <v xml:space="preserve"> </v>
      </c>
      <c r="O443" s="113" t="str">
        <f t="shared" si="31"/>
        <v/>
      </c>
      <c r="P443" t="str">
        <f t="shared" si="33"/>
        <v/>
      </c>
      <c r="Q443" t="str">
        <f t="shared" si="34"/>
        <v/>
      </c>
    </row>
    <row r="444" spans="1:17" ht="38.25" customHeight="1" x14ac:dyDescent="0.25">
      <c r="A444" s="176"/>
      <c r="B444" s="154"/>
      <c r="C444" s="152"/>
      <c r="D444" s="155"/>
      <c r="E444" s="155"/>
      <c r="F444" s="177"/>
      <c r="G444" s="177"/>
      <c r="H444" s="167"/>
      <c r="I444" s="157"/>
      <c r="J444" s="156"/>
      <c r="K444" s="168">
        <f t="shared" si="32"/>
        <v>0</v>
      </c>
      <c r="L444" s="178"/>
      <c r="M444" s="153"/>
      <c r="N444" s="66" t="str">
        <f t="shared" si="30"/>
        <v xml:space="preserve"> </v>
      </c>
      <c r="O444" s="113" t="str">
        <f t="shared" si="31"/>
        <v/>
      </c>
      <c r="P444" t="str">
        <f t="shared" si="33"/>
        <v/>
      </c>
      <c r="Q444" t="str">
        <f t="shared" si="34"/>
        <v/>
      </c>
    </row>
    <row r="445" spans="1:17" ht="38.25" customHeight="1" x14ac:dyDescent="0.25">
      <c r="A445" s="176"/>
      <c r="B445" s="154"/>
      <c r="C445" s="152"/>
      <c r="D445" s="155"/>
      <c r="E445" s="155"/>
      <c r="F445" s="177"/>
      <c r="G445" s="177"/>
      <c r="H445" s="167"/>
      <c r="I445" s="157"/>
      <c r="J445" s="156"/>
      <c r="K445" s="168">
        <f t="shared" si="32"/>
        <v>0</v>
      </c>
      <c r="L445" s="178"/>
      <c r="M445" s="153"/>
      <c r="N445" s="66" t="str">
        <f t="shared" si="30"/>
        <v xml:space="preserve"> </v>
      </c>
      <c r="O445" s="113" t="str">
        <f t="shared" si="31"/>
        <v/>
      </c>
      <c r="P445" t="str">
        <f t="shared" si="33"/>
        <v/>
      </c>
      <c r="Q445" t="str">
        <f t="shared" si="34"/>
        <v/>
      </c>
    </row>
    <row r="446" spans="1:17" ht="38.25" customHeight="1" x14ac:dyDescent="0.25">
      <c r="A446" s="176"/>
      <c r="B446" s="154"/>
      <c r="C446" s="152"/>
      <c r="D446" s="155"/>
      <c r="E446" s="155"/>
      <c r="F446" s="177"/>
      <c r="G446" s="177"/>
      <c r="H446" s="167"/>
      <c r="I446" s="157"/>
      <c r="J446" s="156"/>
      <c r="K446" s="168">
        <f t="shared" si="32"/>
        <v>0</v>
      </c>
      <c r="L446" s="178"/>
      <c r="M446" s="153"/>
      <c r="N446" s="66" t="str">
        <f t="shared" si="30"/>
        <v xml:space="preserve"> </v>
      </c>
      <c r="O446" s="113" t="str">
        <f t="shared" si="31"/>
        <v/>
      </c>
      <c r="P446" t="str">
        <f t="shared" si="33"/>
        <v/>
      </c>
      <c r="Q446" t="str">
        <f t="shared" si="34"/>
        <v/>
      </c>
    </row>
    <row r="447" spans="1:17" ht="38.25" customHeight="1" x14ac:dyDescent="0.25">
      <c r="A447" s="176"/>
      <c r="B447" s="154"/>
      <c r="C447" s="152"/>
      <c r="D447" s="155"/>
      <c r="E447" s="155"/>
      <c r="F447" s="177"/>
      <c r="G447" s="177"/>
      <c r="H447" s="167"/>
      <c r="I447" s="157"/>
      <c r="J447" s="156"/>
      <c r="K447" s="168">
        <f t="shared" si="32"/>
        <v>0</v>
      </c>
      <c r="L447" s="178"/>
      <c r="M447" s="153"/>
      <c r="N447" s="66" t="str">
        <f t="shared" si="30"/>
        <v xml:space="preserve"> </v>
      </c>
      <c r="O447" s="113" t="str">
        <f t="shared" si="31"/>
        <v/>
      </c>
      <c r="P447" t="str">
        <f t="shared" si="33"/>
        <v/>
      </c>
      <c r="Q447" t="str">
        <f t="shared" si="34"/>
        <v/>
      </c>
    </row>
    <row r="448" spans="1:17" ht="38.25" customHeight="1" x14ac:dyDescent="0.25">
      <c r="A448" s="176"/>
      <c r="B448" s="154"/>
      <c r="C448" s="152"/>
      <c r="D448" s="155"/>
      <c r="E448" s="155"/>
      <c r="F448" s="177"/>
      <c r="G448" s="177"/>
      <c r="H448" s="167"/>
      <c r="I448" s="157"/>
      <c r="J448" s="156"/>
      <c r="K448" s="168">
        <f t="shared" si="32"/>
        <v>0</v>
      </c>
      <c r="L448" s="178"/>
      <c r="M448" s="153"/>
      <c r="N448" s="66" t="str">
        <f t="shared" si="30"/>
        <v xml:space="preserve"> </v>
      </c>
      <c r="O448" s="113" t="str">
        <f t="shared" si="31"/>
        <v/>
      </c>
      <c r="P448" t="str">
        <f t="shared" si="33"/>
        <v/>
      </c>
      <c r="Q448" t="str">
        <f t="shared" si="34"/>
        <v/>
      </c>
    </row>
    <row r="449" spans="1:17" ht="38.25" customHeight="1" x14ac:dyDescent="0.25">
      <c r="A449" s="176"/>
      <c r="B449" s="154"/>
      <c r="C449" s="152"/>
      <c r="D449" s="155"/>
      <c r="E449" s="155"/>
      <c r="F449" s="177"/>
      <c r="G449" s="177"/>
      <c r="H449" s="167"/>
      <c r="I449" s="157"/>
      <c r="J449" s="156"/>
      <c r="K449" s="168">
        <f t="shared" si="32"/>
        <v>0</v>
      </c>
      <c r="L449" s="178"/>
      <c r="M449" s="153"/>
      <c r="N449" s="66" t="str">
        <f t="shared" si="30"/>
        <v xml:space="preserve"> </v>
      </c>
      <c r="O449" s="113" t="str">
        <f t="shared" si="31"/>
        <v/>
      </c>
      <c r="P449" t="str">
        <f t="shared" si="33"/>
        <v/>
      </c>
      <c r="Q449" t="str">
        <f t="shared" si="34"/>
        <v/>
      </c>
    </row>
    <row r="450" spans="1:17" ht="38.25" customHeight="1" x14ac:dyDescent="0.25">
      <c r="A450" s="176"/>
      <c r="B450" s="154"/>
      <c r="C450" s="152"/>
      <c r="D450" s="155"/>
      <c r="E450" s="155"/>
      <c r="F450" s="177"/>
      <c r="G450" s="177"/>
      <c r="H450" s="167"/>
      <c r="I450" s="157"/>
      <c r="J450" s="156"/>
      <c r="K450" s="168">
        <f t="shared" si="32"/>
        <v>0</v>
      </c>
      <c r="L450" s="178"/>
      <c r="M450" s="153"/>
      <c r="N450" s="66" t="str">
        <f t="shared" si="30"/>
        <v xml:space="preserve"> </v>
      </c>
      <c r="O450" s="113" t="str">
        <f t="shared" si="31"/>
        <v/>
      </c>
      <c r="P450" t="str">
        <f t="shared" si="33"/>
        <v/>
      </c>
      <c r="Q450" t="str">
        <f t="shared" si="34"/>
        <v/>
      </c>
    </row>
    <row r="451" spans="1:17" ht="38.25" customHeight="1" x14ac:dyDescent="0.25">
      <c r="A451" s="176"/>
      <c r="B451" s="154"/>
      <c r="C451" s="152"/>
      <c r="D451" s="155"/>
      <c r="E451" s="155"/>
      <c r="F451" s="177"/>
      <c r="G451" s="177"/>
      <c r="H451" s="167"/>
      <c r="I451" s="157"/>
      <c r="J451" s="156"/>
      <c r="K451" s="168">
        <f t="shared" si="32"/>
        <v>0</v>
      </c>
      <c r="L451" s="178"/>
      <c r="M451" s="153"/>
      <c r="N451" s="66" t="str">
        <f t="shared" si="30"/>
        <v xml:space="preserve"> </v>
      </c>
      <c r="O451" s="113" t="str">
        <f t="shared" si="31"/>
        <v/>
      </c>
      <c r="P451" t="str">
        <f t="shared" si="33"/>
        <v/>
      </c>
      <c r="Q451" t="str">
        <f t="shared" si="34"/>
        <v/>
      </c>
    </row>
    <row r="452" spans="1:17" ht="38.25" customHeight="1" x14ac:dyDescent="0.25">
      <c r="A452" s="176"/>
      <c r="B452" s="154"/>
      <c r="C452" s="152"/>
      <c r="D452" s="155"/>
      <c r="E452" s="155"/>
      <c r="F452" s="177"/>
      <c r="G452" s="177"/>
      <c r="H452" s="167"/>
      <c r="I452" s="157"/>
      <c r="J452" s="156"/>
      <c r="K452" s="168">
        <f t="shared" si="32"/>
        <v>0</v>
      </c>
      <c r="L452" s="178"/>
      <c r="M452" s="153"/>
      <c r="N452" s="66" t="str">
        <f t="shared" si="30"/>
        <v xml:space="preserve"> </v>
      </c>
      <c r="O452" s="113" t="str">
        <f t="shared" si="31"/>
        <v/>
      </c>
      <c r="P452" t="str">
        <f t="shared" si="33"/>
        <v/>
      </c>
      <c r="Q452" t="str">
        <f t="shared" si="34"/>
        <v/>
      </c>
    </row>
    <row r="453" spans="1:17" ht="38.25" customHeight="1" x14ac:dyDescent="0.25">
      <c r="A453" s="176"/>
      <c r="B453" s="154"/>
      <c r="C453" s="152"/>
      <c r="D453" s="155"/>
      <c r="E453" s="155"/>
      <c r="F453" s="177"/>
      <c r="G453" s="177"/>
      <c r="H453" s="167"/>
      <c r="I453" s="157"/>
      <c r="J453" s="156"/>
      <c r="K453" s="168">
        <f t="shared" si="32"/>
        <v>0</v>
      </c>
      <c r="L453" s="178"/>
      <c r="M453" s="153"/>
      <c r="N453" s="66" t="str">
        <f t="shared" si="30"/>
        <v xml:space="preserve"> </v>
      </c>
      <c r="O453" s="113" t="str">
        <f t="shared" si="31"/>
        <v/>
      </c>
      <c r="P453" t="str">
        <f t="shared" si="33"/>
        <v/>
      </c>
      <c r="Q453" t="str">
        <f t="shared" si="34"/>
        <v/>
      </c>
    </row>
    <row r="454" spans="1:17" ht="38.25" customHeight="1" x14ac:dyDescent="0.25">
      <c r="A454" s="176"/>
      <c r="B454" s="154"/>
      <c r="C454" s="152"/>
      <c r="D454" s="155"/>
      <c r="E454" s="155"/>
      <c r="F454" s="177"/>
      <c r="G454" s="177"/>
      <c r="H454" s="167"/>
      <c r="I454" s="157"/>
      <c r="J454" s="156"/>
      <c r="K454" s="168">
        <f t="shared" si="32"/>
        <v>0</v>
      </c>
      <c r="L454" s="178"/>
      <c r="M454" s="153"/>
      <c r="N454" s="66" t="str">
        <f t="shared" si="30"/>
        <v xml:space="preserve"> </v>
      </c>
      <c r="O454" s="113" t="str">
        <f t="shared" si="31"/>
        <v/>
      </c>
      <c r="P454" t="str">
        <f t="shared" si="33"/>
        <v/>
      </c>
      <c r="Q454" t="str">
        <f t="shared" si="34"/>
        <v/>
      </c>
    </row>
    <row r="455" spans="1:17" ht="38.25" customHeight="1" x14ac:dyDescent="0.25">
      <c r="A455" s="176"/>
      <c r="B455" s="154"/>
      <c r="C455" s="152"/>
      <c r="D455" s="155"/>
      <c r="E455" s="155"/>
      <c r="F455" s="177"/>
      <c r="G455" s="177"/>
      <c r="H455" s="167"/>
      <c r="I455" s="157"/>
      <c r="J455" s="156"/>
      <c r="K455" s="168">
        <f t="shared" si="32"/>
        <v>0</v>
      </c>
      <c r="L455" s="178"/>
      <c r="M455" s="153"/>
      <c r="N455" s="66" t="str">
        <f t="shared" si="30"/>
        <v xml:space="preserve"> </v>
      </c>
      <c r="O455" s="113" t="str">
        <f t="shared" si="31"/>
        <v/>
      </c>
      <c r="P455" t="str">
        <f t="shared" si="33"/>
        <v/>
      </c>
      <c r="Q455" t="str">
        <f t="shared" si="34"/>
        <v/>
      </c>
    </row>
    <row r="456" spans="1:17" ht="38.25" customHeight="1" x14ac:dyDescent="0.25">
      <c r="A456" s="176"/>
      <c r="B456" s="154"/>
      <c r="C456" s="152"/>
      <c r="D456" s="155"/>
      <c r="E456" s="155"/>
      <c r="F456" s="177"/>
      <c r="G456" s="177"/>
      <c r="H456" s="167"/>
      <c r="I456" s="157"/>
      <c r="J456" s="156"/>
      <c r="K456" s="168">
        <f t="shared" si="32"/>
        <v>0</v>
      </c>
      <c r="L456" s="178"/>
      <c r="M456" s="153"/>
      <c r="N456" s="66" t="str">
        <f t="shared" si="30"/>
        <v xml:space="preserve"> </v>
      </c>
      <c r="O456" s="113" t="str">
        <f t="shared" si="31"/>
        <v/>
      </c>
      <c r="P456" t="str">
        <f t="shared" si="33"/>
        <v/>
      </c>
      <c r="Q456" t="str">
        <f t="shared" si="34"/>
        <v/>
      </c>
    </row>
    <row r="457" spans="1:17" ht="38.25" customHeight="1" x14ac:dyDescent="0.25">
      <c r="A457" s="176"/>
      <c r="B457" s="154"/>
      <c r="C457" s="152"/>
      <c r="D457" s="155"/>
      <c r="E457" s="155"/>
      <c r="F457" s="177"/>
      <c r="G457" s="177"/>
      <c r="H457" s="167"/>
      <c r="I457" s="157"/>
      <c r="J457" s="156"/>
      <c r="K457" s="168">
        <f t="shared" si="32"/>
        <v>0</v>
      </c>
      <c r="L457" s="178"/>
      <c r="M457" s="153"/>
      <c r="N457" s="66" t="str">
        <f t="shared" si="30"/>
        <v xml:space="preserve"> </v>
      </c>
      <c r="O457" s="113" t="str">
        <f t="shared" si="31"/>
        <v/>
      </c>
      <c r="P457" t="str">
        <f t="shared" si="33"/>
        <v/>
      </c>
      <c r="Q457" t="str">
        <f t="shared" si="34"/>
        <v/>
      </c>
    </row>
    <row r="458" spans="1:17" ht="38.25" customHeight="1" x14ac:dyDescent="0.25">
      <c r="A458" s="176"/>
      <c r="B458" s="154"/>
      <c r="C458" s="152"/>
      <c r="D458" s="155"/>
      <c r="E458" s="155"/>
      <c r="F458" s="177"/>
      <c r="G458" s="177"/>
      <c r="H458" s="167"/>
      <c r="I458" s="157"/>
      <c r="J458" s="156"/>
      <c r="K458" s="168">
        <f t="shared" si="32"/>
        <v>0</v>
      </c>
      <c r="L458" s="178"/>
      <c r="M458" s="153"/>
      <c r="N458" s="66" t="str">
        <f t="shared" si="30"/>
        <v xml:space="preserve"> </v>
      </c>
      <c r="O458" s="113" t="str">
        <f t="shared" si="31"/>
        <v/>
      </c>
      <c r="P458" t="str">
        <f t="shared" si="33"/>
        <v/>
      </c>
      <c r="Q458" t="str">
        <f t="shared" si="34"/>
        <v/>
      </c>
    </row>
    <row r="459" spans="1:17" ht="38.25" customHeight="1" x14ac:dyDescent="0.25">
      <c r="A459" s="176"/>
      <c r="B459" s="154"/>
      <c r="C459" s="152"/>
      <c r="D459" s="155"/>
      <c r="E459" s="155"/>
      <c r="F459" s="177"/>
      <c r="G459" s="177"/>
      <c r="H459" s="167"/>
      <c r="I459" s="157"/>
      <c r="J459" s="156"/>
      <c r="K459" s="168">
        <f t="shared" si="32"/>
        <v>0</v>
      </c>
      <c r="L459" s="178"/>
      <c r="M459" s="153"/>
      <c r="N459" s="66" t="str">
        <f t="shared" si="30"/>
        <v xml:space="preserve"> </v>
      </c>
      <c r="O459" s="113" t="str">
        <f t="shared" si="31"/>
        <v/>
      </c>
      <c r="P459" t="str">
        <f t="shared" si="33"/>
        <v/>
      </c>
      <c r="Q459" t="str">
        <f t="shared" si="34"/>
        <v/>
      </c>
    </row>
    <row r="460" spans="1:17" ht="38.25" customHeight="1" x14ac:dyDescent="0.25">
      <c r="A460" s="176"/>
      <c r="B460" s="154"/>
      <c r="C460" s="152"/>
      <c r="D460" s="155"/>
      <c r="E460" s="155"/>
      <c r="F460" s="177"/>
      <c r="G460" s="177"/>
      <c r="H460" s="167"/>
      <c r="I460" s="157"/>
      <c r="J460" s="156"/>
      <c r="K460" s="168">
        <f t="shared" si="32"/>
        <v>0</v>
      </c>
      <c r="L460" s="178"/>
      <c r="M460" s="153"/>
      <c r="N460" s="66" t="str">
        <f t="shared" si="30"/>
        <v xml:space="preserve"> </v>
      </c>
      <c r="O460" s="113" t="str">
        <f t="shared" si="31"/>
        <v/>
      </c>
      <c r="P460" t="str">
        <f t="shared" si="33"/>
        <v/>
      </c>
      <c r="Q460" t="str">
        <f t="shared" si="34"/>
        <v/>
      </c>
    </row>
    <row r="461" spans="1:17" ht="38.25" customHeight="1" x14ac:dyDescent="0.25">
      <c r="A461" s="176"/>
      <c r="B461" s="154"/>
      <c r="C461" s="152"/>
      <c r="D461" s="155"/>
      <c r="E461" s="155"/>
      <c r="F461" s="177"/>
      <c r="G461" s="177"/>
      <c r="H461" s="167"/>
      <c r="I461" s="157"/>
      <c r="J461" s="156"/>
      <c r="K461" s="168">
        <f t="shared" si="32"/>
        <v>0</v>
      </c>
      <c r="L461" s="178"/>
      <c r="M461" s="153"/>
      <c r="N461" s="66" t="str">
        <f t="shared" ref="N461:N524" si="35">CONCATENATE(B461," ",C461)</f>
        <v xml:space="preserve"> </v>
      </c>
      <c r="O461" s="113" t="str">
        <f t="shared" ref="O461:O524" si="36">IF(COUNTA(A461,B461,C461,D461,E461,H461,I461,L461,M461)=0,"",IF(COUNTA(A461,B461,C461,D461,E461,H461,I461,L461,M461)&lt;9,"&lt;- Données manquantes",""))</f>
        <v/>
      </c>
      <c r="P461" t="str">
        <f t="shared" si="33"/>
        <v/>
      </c>
      <c r="Q461" t="str">
        <f t="shared" si="34"/>
        <v/>
      </c>
    </row>
    <row r="462" spans="1:17" ht="38.25" customHeight="1" x14ac:dyDescent="0.25">
      <c r="A462" s="176"/>
      <c r="B462" s="154"/>
      <c r="C462" s="152"/>
      <c r="D462" s="155"/>
      <c r="E462" s="155"/>
      <c r="F462" s="177"/>
      <c r="G462" s="177"/>
      <c r="H462" s="167"/>
      <c r="I462" s="157"/>
      <c r="J462" s="156"/>
      <c r="K462" s="168">
        <f t="shared" ref="K462:K525" si="37">H462</f>
        <v>0</v>
      </c>
      <c r="L462" s="178"/>
      <c r="M462" s="153"/>
      <c r="N462" s="66" t="str">
        <f t="shared" si="35"/>
        <v xml:space="preserve"> </v>
      </c>
      <c r="O462" s="113" t="str">
        <f t="shared" si="36"/>
        <v/>
      </c>
      <c r="P462" t="str">
        <f t="shared" ref="P462:P525" si="38">$D$5</f>
        <v/>
      </c>
      <c r="Q462" t="str">
        <f t="shared" ref="Q462:Q525" si="39">$B$2</f>
        <v/>
      </c>
    </row>
    <row r="463" spans="1:17" ht="38.25" customHeight="1" x14ac:dyDescent="0.25">
      <c r="A463" s="176"/>
      <c r="B463" s="154"/>
      <c r="C463" s="152"/>
      <c r="D463" s="155"/>
      <c r="E463" s="155"/>
      <c r="F463" s="177"/>
      <c r="G463" s="177"/>
      <c r="H463" s="167"/>
      <c r="I463" s="157"/>
      <c r="J463" s="156"/>
      <c r="K463" s="168">
        <f t="shared" si="37"/>
        <v>0</v>
      </c>
      <c r="L463" s="178"/>
      <c r="M463" s="153"/>
      <c r="N463" s="66" t="str">
        <f t="shared" si="35"/>
        <v xml:space="preserve"> </v>
      </c>
      <c r="O463" s="113" t="str">
        <f t="shared" si="36"/>
        <v/>
      </c>
      <c r="P463" t="str">
        <f t="shared" si="38"/>
        <v/>
      </c>
      <c r="Q463" t="str">
        <f t="shared" si="39"/>
        <v/>
      </c>
    </row>
    <row r="464" spans="1:17" ht="38.25" customHeight="1" x14ac:dyDescent="0.25">
      <c r="A464" s="176"/>
      <c r="B464" s="154"/>
      <c r="C464" s="152"/>
      <c r="D464" s="155"/>
      <c r="E464" s="155"/>
      <c r="F464" s="177"/>
      <c r="G464" s="177"/>
      <c r="H464" s="167"/>
      <c r="I464" s="157"/>
      <c r="J464" s="156"/>
      <c r="K464" s="168">
        <f t="shared" si="37"/>
        <v>0</v>
      </c>
      <c r="L464" s="178"/>
      <c r="M464" s="153"/>
      <c r="N464" s="66" t="str">
        <f t="shared" si="35"/>
        <v xml:space="preserve"> </v>
      </c>
      <c r="O464" s="113" t="str">
        <f t="shared" si="36"/>
        <v/>
      </c>
      <c r="P464" t="str">
        <f t="shared" si="38"/>
        <v/>
      </c>
      <c r="Q464" t="str">
        <f t="shared" si="39"/>
        <v/>
      </c>
    </row>
    <row r="465" spans="1:17" ht="38.25" customHeight="1" x14ac:dyDescent="0.25">
      <c r="A465" s="176"/>
      <c r="B465" s="154"/>
      <c r="C465" s="152"/>
      <c r="D465" s="155"/>
      <c r="E465" s="155"/>
      <c r="F465" s="177"/>
      <c r="G465" s="177"/>
      <c r="H465" s="167"/>
      <c r="I465" s="157"/>
      <c r="J465" s="156"/>
      <c r="K465" s="168">
        <f t="shared" si="37"/>
        <v>0</v>
      </c>
      <c r="L465" s="178"/>
      <c r="M465" s="153"/>
      <c r="N465" s="66" t="str">
        <f t="shared" si="35"/>
        <v xml:space="preserve"> </v>
      </c>
      <c r="O465" s="113" t="str">
        <f t="shared" si="36"/>
        <v/>
      </c>
      <c r="P465" t="str">
        <f t="shared" si="38"/>
        <v/>
      </c>
      <c r="Q465" t="str">
        <f t="shared" si="39"/>
        <v/>
      </c>
    </row>
    <row r="466" spans="1:17" ht="38.25" customHeight="1" x14ac:dyDescent="0.25">
      <c r="A466" s="176"/>
      <c r="B466" s="154"/>
      <c r="C466" s="152"/>
      <c r="D466" s="155"/>
      <c r="E466" s="155"/>
      <c r="F466" s="177"/>
      <c r="G466" s="177"/>
      <c r="H466" s="167"/>
      <c r="I466" s="157"/>
      <c r="J466" s="156"/>
      <c r="K466" s="168">
        <f t="shared" si="37"/>
        <v>0</v>
      </c>
      <c r="L466" s="178"/>
      <c r="M466" s="153"/>
      <c r="N466" s="66" t="str">
        <f t="shared" si="35"/>
        <v xml:space="preserve"> </v>
      </c>
      <c r="O466" s="113" t="str">
        <f t="shared" si="36"/>
        <v/>
      </c>
      <c r="P466" t="str">
        <f t="shared" si="38"/>
        <v/>
      </c>
      <c r="Q466" t="str">
        <f t="shared" si="39"/>
        <v/>
      </c>
    </row>
    <row r="467" spans="1:17" ht="38.25" customHeight="1" x14ac:dyDescent="0.25">
      <c r="A467" s="176"/>
      <c r="B467" s="154"/>
      <c r="C467" s="152"/>
      <c r="D467" s="155"/>
      <c r="E467" s="155"/>
      <c r="F467" s="177"/>
      <c r="G467" s="177"/>
      <c r="H467" s="167"/>
      <c r="I467" s="157"/>
      <c r="J467" s="156"/>
      <c r="K467" s="168">
        <f t="shared" si="37"/>
        <v>0</v>
      </c>
      <c r="L467" s="178"/>
      <c r="M467" s="153"/>
      <c r="N467" s="66" t="str">
        <f t="shared" si="35"/>
        <v xml:space="preserve"> </v>
      </c>
      <c r="O467" s="113" t="str">
        <f t="shared" si="36"/>
        <v/>
      </c>
      <c r="P467" t="str">
        <f t="shared" si="38"/>
        <v/>
      </c>
      <c r="Q467" t="str">
        <f t="shared" si="39"/>
        <v/>
      </c>
    </row>
    <row r="468" spans="1:17" ht="38.25" customHeight="1" x14ac:dyDescent="0.25">
      <c r="A468" s="176"/>
      <c r="B468" s="154"/>
      <c r="C468" s="152"/>
      <c r="D468" s="155"/>
      <c r="E468" s="155"/>
      <c r="F468" s="177"/>
      <c r="G468" s="177"/>
      <c r="H468" s="167"/>
      <c r="I468" s="157"/>
      <c r="J468" s="156"/>
      <c r="K468" s="168">
        <f t="shared" si="37"/>
        <v>0</v>
      </c>
      <c r="L468" s="178"/>
      <c r="M468" s="153"/>
      <c r="N468" s="66" t="str">
        <f t="shared" si="35"/>
        <v xml:space="preserve"> </v>
      </c>
      <c r="O468" s="113" t="str">
        <f t="shared" si="36"/>
        <v/>
      </c>
      <c r="P468" t="str">
        <f t="shared" si="38"/>
        <v/>
      </c>
      <c r="Q468" t="str">
        <f t="shared" si="39"/>
        <v/>
      </c>
    </row>
    <row r="469" spans="1:17" ht="38.25" customHeight="1" x14ac:dyDescent="0.25">
      <c r="A469" s="176"/>
      <c r="B469" s="154"/>
      <c r="C469" s="152"/>
      <c r="D469" s="155"/>
      <c r="E469" s="155"/>
      <c r="F469" s="177"/>
      <c r="G469" s="177"/>
      <c r="H469" s="167"/>
      <c r="I469" s="157"/>
      <c r="J469" s="156"/>
      <c r="K469" s="168">
        <f t="shared" si="37"/>
        <v>0</v>
      </c>
      <c r="L469" s="178"/>
      <c r="M469" s="153"/>
      <c r="N469" s="66" t="str">
        <f t="shared" si="35"/>
        <v xml:space="preserve"> </v>
      </c>
      <c r="O469" s="113" t="str">
        <f t="shared" si="36"/>
        <v/>
      </c>
      <c r="P469" t="str">
        <f t="shared" si="38"/>
        <v/>
      </c>
      <c r="Q469" t="str">
        <f t="shared" si="39"/>
        <v/>
      </c>
    </row>
    <row r="470" spans="1:17" ht="38.25" customHeight="1" x14ac:dyDescent="0.25">
      <c r="A470" s="176"/>
      <c r="B470" s="154"/>
      <c r="C470" s="152"/>
      <c r="D470" s="155"/>
      <c r="E470" s="155"/>
      <c r="F470" s="177"/>
      <c r="G470" s="177"/>
      <c r="H470" s="167"/>
      <c r="I470" s="157"/>
      <c r="J470" s="156"/>
      <c r="K470" s="168">
        <f t="shared" si="37"/>
        <v>0</v>
      </c>
      <c r="L470" s="178"/>
      <c r="M470" s="153"/>
      <c r="N470" s="66" t="str">
        <f t="shared" si="35"/>
        <v xml:space="preserve"> </v>
      </c>
      <c r="O470" s="113" t="str">
        <f t="shared" si="36"/>
        <v/>
      </c>
      <c r="P470" t="str">
        <f t="shared" si="38"/>
        <v/>
      </c>
      <c r="Q470" t="str">
        <f t="shared" si="39"/>
        <v/>
      </c>
    </row>
    <row r="471" spans="1:17" ht="38.25" customHeight="1" x14ac:dyDescent="0.25">
      <c r="A471" s="176"/>
      <c r="B471" s="154"/>
      <c r="C471" s="152"/>
      <c r="D471" s="155"/>
      <c r="E471" s="155"/>
      <c r="F471" s="177"/>
      <c r="G471" s="177"/>
      <c r="H471" s="167"/>
      <c r="I471" s="157"/>
      <c r="J471" s="156"/>
      <c r="K471" s="168">
        <f t="shared" si="37"/>
        <v>0</v>
      </c>
      <c r="L471" s="178"/>
      <c r="M471" s="153"/>
      <c r="N471" s="66" t="str">
        <f t="shared" si="35"/>
        <v xml:space="preserve"> </v>
      </c>
      <c r="O471" s="113" t="str">
        <f t="shared" si="36"/>
        <v/>
      </c>
      <c r="P471" t="str">
        <f t="shared" si="38"/>
        <v/>
      </c>
      <c r="Q471" t="str">
        <f t="shared" si="39"/>
        <v/>
      </c>
    </row>
    <row r="472" spans="1:17" ht="38.25" customHeight="1" x14ac:dyDescent="0.25">
      <c r="A472" s="176"/>
      <c r="B472" s="154"/>
      <c r="C472" s="152"/>
      <c r="D472" s="155"/>
      <c r="E472" s="155"/>
      <c r="F472" s="177"/>
      <c r="G472" s="177"/>
      <c r="H472" s="167"/>
      <c r="I472" s="157"/>
      <c r="J472" s="156"/>
      <c r="K472" s="168">
        <f t="shared" si="37"/>
        <v>0</v>
      </c>
      <c r="L472" s="178"/>
      <c r="M472" s="153"/>
      <c r="N472" s="66" t="str">
        <f t="shared" si="35"/>
        <v xml:space="preserve"> </v>
      </c>
      <c r="O472" s="113" t="str">
        <f t="shared" si="36"/>
        <v/>
      </c>
      <c r="P472" t="str">
        <f t="shared" si="38"/>
        <v/>
      </c>
      <c r="Q472" t="str">
        <f t="shared" si="39"/>
        <v/>
      </c>
    </row>
    <row r="473" spans="1:17" ht="38.25" customHeight="1" x14ac:dyDescent="0.25">
      <c r="A473" s="176"/>
      <c r="B473" s="154"/>
      <c r="C473" s="152"/>
      <c r="D473" s="155"/>
      <c r="E473" s="155"/>
      <c r="F473" s="177"/>
      <c r="G473" s="177"/>
      <c r="H473" s="167"/>
      <c r="I473" s="157"/>
      <c r="J473" s="156"/>
      <c r="K473" s="168">
        <f t="shared" si="37"/>
        <v>0</v>
      </c>
      <c r="L473" s="178"/>
      <c r="M473" s="153"/>
      <c r="N473" s="66" t="str">
        <f t="shared" si="35"/>
        <v xml:space="preserve"> </v>
      </c>
      <c r="O473" s="113" t="str">
        <f t="shared" si="36"/>
        <v/>
      </c>
      <c r="P473" t="str">
        <f t="shared" si="38"/>
        <v/>
      </c>
      <c r="Q473" t="str">
        <f t="shared" si="39"/>
        <v/>
      </c>
    </row>
    <row r="474" spans="1:17" ht="38.25" customHeight="1" x14ac:dyDescent="0.25">
      <c r="A474" s="176"/>
      <c r="B474" s="154"/>
      <c r="C474" s="152"/>
      <c r="D474" s="155"/>
      <c r="E474" s="155"/>
      <c r="F474" s="177"/>
      <c r="G474" s="177"/>
      <c r="H474" s="167"/>
      <c r="I474" s="157"/>
      <c r="J474" s="156"/>
      <c r="K474" s="168">
        <f t="shared" si="37"/>
        <v>0</v>
      </c>
      <c r="L474" s="178"/>
      <c r="M474" s="153"/>
      <c r="N474" s="66" t="str">
        <f t="shared" si="35"/>
        <v xml:space="preserve"> </v>
      </c>
      <c r="O474" s="113" t="str">
        <f t="shared" si="36"/>
        <v/>
      </c>
      <c r="P474" t="str">
        <f t="shared" si="38"/>
        <v/>
      </c>
      <c r="Q474" t="str">
        <f t="shared" si="39"/>
        <v/>
      </c>
    </row>
    <row r="475" spans="1:17" ht="38.25" customHeight="1" x14ac:dyDescent="0.25">
      <c r="A475" s="176"/>
      <c r="B475" s="154"/>
      <c r="C475" s="152"/>
      <c r="D475" s="155"/>
      <c r="E475" s="155"/>
      <c r="F475" s="177"/>
      <c r="G475" s="177"/>
      <c r="H475" s="167"/>
      <c r="I475" s="157"/>
      <c r="J475" s="156"/>
      <c r="K475" s="168">
        <f t="shared" si="37"/>
        <v>0</v>
      </c>
      <c r="L475" s="178"/>
      <c r="M475" s="153"/>
      <c r="N475" s="66" t="str">
        <f t="shared" si="35"/>
        <v xml:space="preserve"> </v>
      </c>
      <c r="O475" s="113" t="str">
        <f t="shared" si="36"/>
        <v/>
      </c>
      <c r="P475" t="str">
        <f t="shared" si="38"/>
        <v/>
      </c>
      <c r="Q475" t="str">
        <f t="shared" si="39"/>
        <v/>
      </c>
    </row>
    <row r="476" spans="1:17" ht="38.25" customHeight="1" x14ac:dyDescent="0.25">
      <c r="A476" s="176"/>
      <c r="B476" s="154"/>
      <c r="C476" s="152"/>
      <c r="D476" s="155"/>
      <c r="E476" s="155"/>
      <c r="F476" s="177"/>
      <c r="G476" s="177"/>
      <c r="H476" s="167"/>
      <c r="I476" s="157"/>
      <c r="J476" s="156"/>
      <c r="K476" s="168">
        <f t="shared" si="37"/>
        <v>0</v>
      </c>
      <c r="L476" s="178"/>
      <c r="M476" s="153"/>
      <c r="N476" s="66" t="str">
        <f t="shared" si="35"/>
        <v xml:space="preserve"> </v>
      </c>
      <c r="O476" s="113" t="str">
        <f t="shared" si="36"/>
        <v/>
      </c>
      <c r="P476" t="str">
        <f t="shared" si="38"/>
        <v/>
      </c>
      <c r="Q476" t="str">
        <f t="shared" si="39"/>
        <v/>
      </c>
    </row>
    <row r="477" spans="1:17" ht="38.25" customHeight="1" x14ac:dyDescent="0.25">
      <c r="A477" s="176"/>
      <c r="B477" s="154"/>
      <c r="C477" s="152"/>
      <c r="D477" s="155"/>
      <c r="E477" s="155"/>
      <c r="F477" s="177"/>
      <c r="G477" s="177"/>
      <c r="H477" s="167"/>
      <c r="I477" s="157"/>
      <c r="J477" s="156"/>
      <c r="K477" s="168">
        <f t="shared" si="37"/>
        <v>0</v>
      </c>
      <c r="L477" s="178"/>
      <c r="M477" s="153"/>
      <c r="N477" s="66" t="str">
        <f t="shared" si="35"/>
        <v xml:space="preserve"> </v>
      </c>
      <c r="O477" s="113" t="str">
        <f t="shared" si="36"/>
        <v/>
      </c>
      <c r="P477" t="str">
        <f t="shared" si="38"/>
        <v/>
      </c>
      <c r="Q477" t="str">
        <f t="shared" si="39"/>
        <v/>
      </c>
    </row>
    <row r="478" spans="1:17" ht="38.25" customHeight="1" x14ac:dyDescent="0.25">
      <c r="A478" s="176"/>
      <c r="B478" s="154"/>
      <c r="C478" s="152"/>
      <c r="D478" s="155"/>
      <c r="E478" s="155"/>
      <c r="F478" s="177"/>
      <c r="G478" s="177"/>
      <c r="H478" s="167"/>
      <c r="I478" s="157"/>
      <c r="J478" s="156"/>
      <c r="K478" s="168">
        <f t="shared" si="37"/>
        <v>0</v>
      </c>
      <c r="L478" s="178"/>
      <c r="M478" s="153"/>
      <c r="N478" s="66" t="str">
        <f t="shared" si="35"/>
        <v xml:space="preserve"> </v>
      </c>
      <c r="O478" s="113" t="str">
        <f t="shared" si="36"/>
        <v/>
      </c>
      <c r="P478" t="str">
        <f t="shared" si="38"/>
        <v/>
      </c>
      <c r="Q478" t="str">
        <f t="shared" si="39"/>
        <v/>
      </c>
    </row>
    <row r="479" spans="1:17" ht="38.25" customHeight="1" x14ac:dyDescent="0.25">
      <c r="A479" s="176"/>
      <c r="B479" s="154"/>
      <c r="C479" s="152"/>
      <c r="D479" s="155"/>
      <c r="E479" s="155"/>
      <c r="F479" s="177"/>
      <c r="G479" s="177"/>
      <c r="H479" s="167"/>
      <c r="I479" s="157"/>
      <c r="J479" s="156"/>
      <c r="K479" s="168">
        <f t="shared" si="37"/>
        <v>0</v>
      </c>
      <c r="L479" s="178"/>
      <c r="M479" s="153"/>
      <c r="N479" s="66" t="str">
        <f t="shared" si="35"/>
        <v xml:space="preserve"> </v>
      </c>
      <c r="O479" s="113" t="str">
        <f t="shared" si="36"/>
        <v/>
      </c>
      <c r="P479" t="str">
        <f t="shared" si="38"/>
        <v/>
      </c>
      <c r="Q479" t="str">
        <f t="shared" si="39"/>
        <v/>
      </c>
    </row>
    <row r="480" spans="1:17" ht="38.25" customHeight="1" x14ac:dyDescent="0.25">
      <c r="A480" s="176"/>
      <c r="B480" s="154"/>
      <c r="C480" s="152"/>
      <c r="D480" s="155"/>
      <c r="E480" s="155"/>
      <c r="F480" s="177"/>
      <c r="G480" s="177"/>
      <c r="H480" s="167"/>
      <c r="I480" s="157"/>
      <c r="J480" s="156"/>
      <c r="K480" s="168">
        <f t="shared" si="37"/>
        <v>0</v>
      </c>
      <c r="L480" s="178"/>
      <c r="M480" s="153"/>
      <c r="N480" s="66" t="str">
        <f t="shared" si="35"/>
        <v xml:space="preserve"> </v>
      </c>
      <c r="O480" s="113" t="str">
        <f t="shared" si="36"/>
        <v/>
      </c>
      <c r="P480" t="str">
        <f t="shared" si="38"/>
        <v/>
      </c>
      <c r="Q480" t="str">
        <f t="shared" si="39"/>
        <v/>
      </c>
    </row>
    <row r="481" spans="1:17" ht="38.25" customHeight="1" x14ac:dyDescent="0.25">
      <c r="A481" s="176"/>
      <c r="B481" s="154"/>
      <c r="C481" s="152"/>
      <c r="D481" s="155"/>
      <c r="E481" s="155"/>
      <c r="F481" s="177"/>
      <c r="G481" s="177"/>
      <c r="H481" s="167"/>
      <c r="I481" s="157"/>
      <c r="J481" s="156"/>
      <c r="K481" s="168">
        <f t="shared" si="37"/>
        <v>0</v>
      </c>
      <c r="L481" s="178"/>
      <c r="M481" s="153"/>
      <c r="N481" s="66" t="str">
        <f t="shared" si="35"/>
        <v xml:space="preserve"> </v>
      </c>
      <c r="O481" s="113" t="str">
        <f t="shared" si="36"/>
        <v/>
      </c>
      <c r="P481" t="str">
        <f t="shared" si="38"/>
        <v/>
      </c>
      <c r="Q481" t="str">
        <f t="shared" si="39"/>
        <v/>
      </c>
    </row>
    <row r="482" spans="1:17" ht="38.25" customHeight="1" x14ac:dyDescent="0.25">
      <c r="A482" s="176"/>
      <c r="B482" s="154"/>
      <c r="C482" s="152"/>
      <c r="D482" s="155"/>
      <c r="E482" s="155"/>
      <c r="F482" s="177"/>
      <c r="G482" s="177"/>
      <c r="H482" s="167"/>
      <c r="I482" s="157"/>
      <c r="J482" s="156"/>
      <c r="K482" s="168">
        <f t="shared" si="37"/>
        <v>0</v>
      </c>
      <c r="L482" s="178"/>
      <c r="M482" s="153"/>
      <c r="N482" s="66" t="str">
        <f t="shared" si="35"/>
        <v xml:space="preserve"> </v>
      </c>
      <c r="O482" s="113" t="str">
        <f t="shared" si="36"/>
        <v/>
      </c>
      <c r="P482" t="str">
        <f t="shared" si="38"/>
        <v/>
      </c>
      <c r="Q482" t="str">
        <f t="shared" si="39"/>
        <v/>
      </c>
    </row>
    <row r="483" spans="1:17" ht="38.25" customHeight="1" x14ac:dyDescent="0.25">
      <c r="A483" s="176"/>
      <c r="B483" s="154"/>
      <c r="C483" s="152"/>
      <c r="D483" s="155"/>
      <c r="E483" s="155"/>
      <c r="F483" s="177"/>
      <c r="G483" s="177"/>
      <c r="H483" s="167"/>
      <c r="I483" s="157"/>
      <c r="J483" s="156"/>
      <c r="K483" s="168">
        <f t="shared" si="37"/>
        <v>0</v>
      </c>
      <c r="L483" s="178"/>
      <c r="M483" s="153"/>
      <c r="N483" s="66" t="str">
        <f t="shared" si="35"/>
        <v xml:space="preserve"> </v>
      </c>
      <c r="O483" s="113" t="str">
        <f t="shared" si="36"/>
        <v/>
      </c>
      <c r="P483" t="str">
        <f t="shared" si="38"/>
        <v/>
      </c>
      <c r="Q483" t="str">
        <f t="shared" si="39"/>
        <v/>
      </c>
    </row>
    <row r="484" spans="1:17" ht="38.25" customHeight="1" x14ac:dyDescent="0.25">
      <c r="A484" s="176"/>
      <c r="B484" s="154"/>
      <c r="C484" s="152"/>
      <c r="D484" s="155"/>
      <c r="E484" s="155"/>
      <c r="F484" s="177"/>
      <c r="G484" s="177"/>
      <c r="H484" s="167"/>
      <c r="I484" s="157"/>
      <c r="J484" s="156"/>
      <c r="K484" s="168">
        <f t="shared" si="37"/>
        <v>0</v>
      </c>
      <c r="L484" s="178"/>
      <c r="M484" s="153"/>
      <c r="N484" s="66" t="str">
        <f t="shared" si="35"/>
        <v xml:space="preserve"> </v>
      </c>
      <c r="O484" s="113" t="str">
        <f t="shared" si="36"/>
        <v/>
      </c>
      <c r="P484" t="str">
        <f t="shared" si="38"/>
        <v/>
      </c>
      <c r="Q484" t="str">
        <f t="shared" si="39"/>
        <v/>
      </c>
    </row>
    <row r="485" spans="1:17" ht="38.25" customHeight="1" x14ac:dyDescent="0.25">
      <c r="A485" s="176"/>
      <c r="B485" s="154"/>
      <c r="C485" s="152"/>
      <c r="D485" s="155"/>
      <c r="E485" s="155"/>
      <c r="F485" s="177"/>
      <c r="G485" s="177"/>
      <c r="H485" s="167"/>
      <c r="I485" s="157"/>
      <c r="J485" s="156"/>
      <c r="K485" s="168">
        <f t="shared" si="37"/>
        <v>0</v>
      </c>
      <c r="L485" s="178"/>
      <c r="M485" s="153"/>
      <c r="N485" s="66" t="str">
        <f t="shared" si="35"/>
        <v xml:space="preserve"> </v>
      </c>
      <c r="O485" s="113" t="str">
        <f t="shared" si="36"/>
        <v/>
      </c>
      <c r="P485" t="str">
        <f t="shared" si="38"/>
        <v/>
      </c>
      <c r="Q485" t="str">
        <f t="shared" si="39"/>
        <v/>
      </c>
    </row>
    <row r="486" spans="1:17" ht="38.25" customHeight="1" x14ac:dyDescent="0.25">
      <c r="A486" s="176"/>
      <c r="B486" s="154"/>
      <c r="C486" s="152"/>
      <c r="D486" s="155"/>
      <c r="E486" s="155"/>
      <c r="F486" s="177"/>
      <c r="G486" s="177"/>
      <c r="H486" s="167"/>
      <c r="I486" s="157"/>
      <c r="J486" s="156"/>
      <c r="K486" s="168">
        <f t="shared" si="37"/>
        <v>0</v>
      </c>
      <c r="L486" s="178"/>
      <c r="M486" s="153"/>
      <c r="N486" s="66" t="str">
        <f t="shared" si="35"/>
        <v xml:space="preserve"> </v>
      </c>
      <c r="O486" s="113" t="str">
        <f t="shared" si="36"/>
        <v/>
      </c>
      <c r="P486" t="str">
        <f t="shared" si="38"/>
        <v/>
      </c>
      <c r="Q486" t="str">
        <f t="shared" si="39"/>
        <v/>
      </c>
    </row>
    <row r="487" spans="1:17" ht="38.25" customHeight="1" x14ac:dyDescent="0.25">
      <c r="A487" s="176"/>
      <c r="B487" s="154"/>
      <c r="C487" s="152"/>
      <c r="D487" s="155"/>
      <c r="E487" s="155"/>
      <c r="F487" s="177"/>
      <c r="G487" s="177"/>
      <c r="H487" s="167"/>
      <c r="I487" s="157"/>
      <c r="J487" s="156"/>
      <c r="K487" s="168">
        <f t="shared" si="37"/>
        <v>0</v>
      </c>
      <c r="L487" s="178"/>
      <c r="M487" s="153"/>
      <c r="N487" s="66" t="str">
        <f t="shared" si="35"/>
        <v xml:space="preserve"> </v>
      </c>
      <c r="O487" s="113" t="str">
        <f t="shared" si="36"/>
        <v/>
      </c>
      <c r="P487" t="str">
        <f t="shared" si="38"/>
        <v/>
      </c>
      <c r="Q487" t="str">
        <f t="shared" si="39"/>
        <v/>
      </c>
    </row>
    <row r="488" spans="1:17" ht="38.25" customHeight="1" x14ac:dyDescent="0.25">
      <c r="A488" s="176"/>
      <c r="B488" s="154"/>
      <c r="C488" s="152"/>
      <c r="D488" s="155"/>
      <c r="E488" s="155"/>
      <c r="F488" s="177"/>
      <c r="G488" s="177"/>
      <c r="H488" s="167"/>
      <c r="I488" s="157"/>
      <c r="J488" s="156"/>
      <c r="K488" s="168">
        <f t="shared" si="37"/>
        <v>0</v>
      </c>
      <c r="L488" s="178"/>
      <c r="M488" s="153"/>
      <c r="N488" s="66" t="str">
        <f t="shared" si="35"/>
        <v xml:space="preserve"> </v>
      </c>
      <c r="O488" s="113" t="str">
        <f t="shared" si="36"/>
        <v/>
      </c>
      <c r="P488" t="str">
        <f t="shared" si="38"/>
        <v/>
      </c>
      <c r="Q488" t="str">
        <f t="shared" si="39"/>
        <v/>
      </c>
    </row>
    <row r="489" spans="1:17" ht="38.25" customHeight="1" x14ac:dyDescent="0.25">
      <c r="A489" s="176"/>
      <c r="B489" s="154"/>
      <c r="C489" s="152"/>
      <c r="D489" s="155"/>
      <c r="E489" s="155"/>
      <c r="F489" s="177"/>
      <c r="G489" s="177"/>
      <c r="H489" s="167"/>
      <c r="I489" s="157"/>
      <c r="J489" s="156"/>
      <c r="K489" s="168">
        <f t="shared" si="37"/>
        <v>0</v>
      </c>
      <c r="L489" s="178"/>
      <c r="M489" s="153"/>
      <c r="N489" s="66" t="str">
        <f t="shared" si="35"/>
        <v xml:space="preserve"> </v>
      </c>
      <c r="O489" s="113" t="str">
        <f t="shared" si="36"/>
        <v/>
      </c>
      <c r="P489" t="str">
        <f t="shared" si="38"/>
        <v/>
      </c>
      <c r="Q489" t="str">
        <f t="shared" si="39"/>
        <v/>
      </c>
    </row>
    <row r="490" spans="1:17" ht="38.25" customHeight="1" x14ac:dyDescent="0.25">
      <c r="A490" s="176"/>
      <c r="B490" s="154"/>
      <c r="C490" s="152"/>
      <c r="D490" s="155"/>
      <c r="E490" s="155"/>
      <c r="F490" s="177"/>
      <c r="G490" s="177"/>
      <c r="H490" s="167"/>
      <c r="I490" s="157"/>
      <c r="J490" s="156"/>
      <c r="K490" s="168">
        <f t="shared" si="37"/>
        <v>0</v>
      </c>
      <c r="L490" s="178"/>
      <c r="M490" s="153"/>
      <c r="N490" s="66" t="str">
        <f t="shared" si="35"/>
        <v xml:space="preserve"> </v>
      </c>
      <c r="O490" s="113" t="str">
        <f t="shared" si="36"/>
        <v/>
      </c>
      <c r="P490" t="str">
        <f t="shared" si="38"/>
        <v/>
      </c>
      <c r="Q490" t="str">
        <f t="shared" si="39"/>
        <v/>
      </c>
    </row>
    <row r="491" spans="1:17" ht="38.25" customHeight="1" x14ac:dyDescent="0.25">
      <c r="A491" s="176"/>
      <c r="B491" s="154"/>
      <c r="C491" s="152"/>
      <c r="D491" s="155"/>
      <c r="E491" s="155"/>
      <c r="F491" s="177"/>
      <c r="G491" s="177"/>
      <c r="H491" s="167"/>
      <c r="I491" s="157"/>
      <c r="J491" s="156"/>
      <c r="K491" s="168">
        <f t="shared" si="37"/>
        <v>0</v>
      </c>
      <c r="L491" s="178"/>
      <c r="M491" s="153"/>
      <c r="N491" s="66" t="str">
        <f t="shared" si="35"/>
        <v xml:space="preserve"> </v>
      </c>
      <c r="O491" s="113" t="str">
        <f t="shared" si="36"/>
        <v/>
      </c>
      <c r="P491" t="str">
        <f t="shared" si="38"/>
        <v/>
      </c>
      <c r="Q491" t="str">
        <f t="shared" si="39"/>
        <v/>
      </c>
    </row>
    <row r="492" spans="1:17" ht="38.25" customHeight="1" x14ac:dyDescent="0.25">
      <c r="A492" s="176"/>
      <c r="B492" s="154"/>
      <c r="C492" s="152"/>
      <c r="D492" s="155"/>
      <c r="E492" s="155"/>
      <c r="F492" s="177"/>
      <c r="G492" s="177"/>
      <c r="H492" s="167"/>
      <c r="I492" s="157"/>
      <c r="J492" s="156"/>
      <c r="K492" s="168">
        <f t="shared" si="37"/>
        <v>0</v>
      </c>
      <c r="L492" s="178"/>
      <c r="M492" s="153"/>
      <c r="N492" s="66" t="str">
        <f t="shared" si="35"/>
        <v xml:space="preserve"> </v>
      </c>
      <c r="O492" s="113" t="str">
        <f t="shared" si="36"/>
        <v/>
      </c>
      <c r="P492" t="str">
        <f t="shared" si="38"/>
        <v/>
      </c>
      <c r="Q492" t="str">
        <f t="shared" si="39"/>
        <v/>
      </c>
    </row>
    <row r="493" spans="1:17" ht="38.25" customHeight="1" x14ac:dyDescent="0.25">
      <c r="A493" s="176"/>
      <c r="B493" s="154"/>
      <c r="C493" s="152"/>
      <c r="D493" s="155"/>
      <c r="E493" s="155"/>
      <c r="F493" s="177"/>
      <c r="G493" s="177"/>
      <c r="H493" s="167"/>
      <c r="I493" s="157"/>
      <c r="J493" s="156"/>
      <c r="K493" s="168">
        <f t="shared" si="37"/>
        <v>0</v>
      </c>
      <c r="L493" s="178"/>
      <c r="M493" s="153"/>
      <c r="N493" s="66" t="str">
        <f t="shared" si="35"/>
        <v xml:space="preserve"> </v>
      </c>
      <c r="O493" s="113" t="str">
        <f t="shared" si="36"/>
        <v/>
      </c>
      <c r="P493" t="str">
        <f t="shared" si="38"/>
        <v/>
      </c>
      <c r="Q493" t="str">
        <f t="shared" si="39"/>
        <v/>
      </c>
    </row>
    <row r="494" spans="1:17" ht="38.25" customHeight="1" x14ac:dyDescent="0.25">
      <c r="A494" s="176"/>
      <c r="B494" s="154"/>
      <c r="C494" s="152"/>
      <c r="D494" s="155"/>
      <c r="E494" s="155"/>
      <c r="F494" s="177"/>
      <c r="G494" s="177"/>
      <c r="H494" s="167"/>
      <c r="I494" s="157"/>
      <c r="J494" s="156"/>
      <c r="K494" s="168">
        <f t="shared" si="37"/>
        <v>0</v>
      </c>
      <c r="L494" s="178"/>
      <c r="M494" s="153"/>
      <c r="N494" s="66" t="str">
        <f t="shared" si="35"/>
        <v xml:space="preserve"> </v>
      </c>
      <c r="O494" s="113" t="str">
        <f t="shared" si="36"/>
        <v/>
      </c>
      <c r="P494" t="str">
        <f t="shared" si="38"/>
        <v/>
      </c>
      <c r="Q494" t="str">
        <f t="shared" si="39"/>
        <v/>
      </c>
    </row>
    <row r="495" spans="1:17" ht="38.25" customHeight="1" x14ac:dyDescent="0.25">
      <c r="A495" s="176"/>
      <c r="B495" s="154"/>
      <c r="C495" s="152"/>
      <c r="D495" s="155"/>
      <c r="E495" s="155"/>
      <c r="F495" s="177"/>
      <c r="G495" s="177"/>
      <c r="H495" s="167"/>
      <c r="I495" s="157"/>
      <c r="J495" s="156"/>
      <c r="K495" s="168">
        <f t="shared" si="37"/>
        <v>0</v>
      </c>
      <c r="L495" s="178"/>
      <c r="M495" s="153"/>
      <c r="N495" s="66" t="str">
        <f t="shared" si="35"/>
        <v xml:space="preserve"> </v>
      </c>
      <c r="O495" s="113" t="str">
        <f t="shared" si="36"/>
        <v/>
      </c>
      <c r="P495" t="str">
        <f t="shared" si="38"/>
        <v/>
      </c>
      <c r="Q495" t="str">
        <f t="shared" si="39"/>
        <v/>
      </c>
    </row>
    <row r="496" spans="1:17" ht="38.25" customHeight="1" x14ac:dyDescent="0.25">
      <c r="A496" s="176"/>
      <c r="B496" s="154"/>
      <c r="C496" s="152"/>
      <c r="D496" s="155"/>
      <c r="E496" s="155"/>
      <c r="F496" s="177"/>
      <c r="G496" s="177"/>
      <c r="H496" s="167"/>
      <c r="I496" s="157"/>
      <c r="J496" s="156"/>
      <c r="K496" s="168">
        <f t="shared" si="37"/>
        <v>0</v>
      </c>
      <c r="L496" s="178"/>
      <c r="M496" s="153"/>
      <c r="N496" s="66" t="str">
        <f t="shared" si="35"/>
        <v xml:space="preserve"> </v>
      </c>
      <c r="O496" s="113" t="str">
        <f t="shared" si="36"/>
        <v/>
      </c>
      <c r="P496" t="str">
        <f t="shared" si="38"/>
        <v/>
      </c>
      <c r="Q496" t="str">
        <f t="shared" si="39"/>
        <v/>
      </c>
    </row>
    <row r="497" spans="1:17" ht="38.25" customHeight="1" x14ac:dyDescent="0.25">
      <c r="A497" s="176"/>
      <c r="B497" s="154"/>
      <c r="C497" s="152"/>
      <c r="D497" s="155"/>
      <c r="E497" s="155"/>
      <c r="F497" s="177"/>
      <c r="G497" s="177"/>
      <c r="H497" s="167"/>
      <c r="I497" s="157"/>
      <c r="J497" s="156"/>
      <c r="K497" s="168">
        <f t="shared" si="37"/>
        <v>0</v>
      </c>
      <c r="L497" s="178"/>
      <c r="M497" s="153"/>
      <c r="N497" s="66" t="str">
        <f t="shared" si="35"/>
        <v xml:space="preserve"> </v>
      </c>
      <c r="O497" s="113" t="str">
        <f t="shared" si="36"/>
        <v/>
      </c>
      <c r="P497" t="str">
        <f t="shared" si="38"/>
        <v/>
      </c>
      <c r="Q497" t="str">
        <f t="shared" si="39"/>
        <v/>
      </c>
    </row>
    <row r="498" spans="1:17" ht="38.25" customHeight="1" x14ac:dyDescent="0.25">
      <c r="A498" s="176"/>
      <c r="B498" s="154"/>
      <c r="C498" s="152"/>
      <c r="D498" s="155"/>
      <c r="E498" s="155"/>
      <c r="F498" s="177"/>
      <c r="G498" s="177"/>
      <c r="H498" s="167"/>
      <c r="I498" s="157"/>
      <c r="J498" s="156"/>
      <c r="K498" s="168">
        <f t="shared" si="37"/>
        <v>0</v>
      </c>
      <c r="L498" s="178"/>
      <c r="M498" s="153"/>
      <c r="N498" s="66" t="str">
        <f t="shared" si="35"/>
        <v xml:space="preserve"> </v>
      </c>
      <c r="O498" s="113" t="str">
        <f t="shared" si="36"/>
        <v/>
      </c>
      <c r="P498" t="str">
        <f t="shared" si="38"/>
        <v/>
      </c>
      <c r="Q498" t="str">
        <f t="shared" si="39"/>
        <v/>
      </c>
    </row>
    <row r="499" spans="1:17" ht="38.25" customHeight="1" x14ac:dyDescent="0.25">
      <c r="A499" s="176"/>
      <c r="B499" s="154"/>
      <c r="C499" s="152"/>
      <c r="D499" s="155"/>
      <c r="E499" s="155"/>
      <c r="F499" s="177"/>
      <c r="G499" s="177"/>
      <c r="H499" s="167"/>
      <c r="I499" s="157"/>
      <c r="J499" s="156"/>
      <c r="K499" s="168">
        <f t="shared" si="37"/>
        <v>0</v>
      </c>
      <c r="L499" s="178"/>
      <c r="M499" s="153"/>
      <c r="N499" s="66" t="str">
        <f t="shared" si="35"/>
        <v xml:space="preserve"> </v>
      </c>
      <c r="O499" s="113" t="str">
        <f t="shared" si="36"/>
        <v/>
      </c>
      <c r="P499" t="str">
        <f t="shared" si="38"/>
        <v/>
      </c>
      <c r="Q499" t="str">
        <f t="shared" si="39"/>
        <v/>
      </c>
    </row>
    <row r="500" spans="1:17" ht="38.25" customHeight="1" x14ac:dyDescent="0.25">
      <c r="A500" s="176"/>
      <c r="B500" s="154"/>
      <c r="C500" s="152"/>
      <c r="D500" s="155"/>
      <c r="E500" s="155"/>
      <c r="F500" s="177"/>
      <c r="G500" s="177"/>
      <c r="H500" s="167"/>
      <c r="I500" s="157"/>
      <c r="J500" s="156"/>
      <c r="K500" s="168">
        <f t="shared" si="37"/>
        <v>0</v>
      </c>
      <c r="L500" s="178"/>
      <c r="M500" s="153"/>
      <c r="N500" s="66" t="str">
        <f t="shared" si="35"/>
        <v xml:space="preserve"> </v>
      </c>
      <c r="O500" s="113" t="str">
        <f t="shared" si="36"/>
        <v/>
      </c>
      <c r="P500" t="str">
        <f t="shared" si="38"/>
        <v/>
      </c>
      <c r="Q500" t="str">
        <f t="shared" si="39"/>
        <v/>
      </c>
    </row>
    <row r="501" spans="1:17" ht="38.25" customHeight="1" x14ac:dyDescent="0.25">
      <c r="A501" s="176"/>
      <c r="B501" s="154"/>
      <c r="C501" s="152"/>
      <c r="D501" s="155"/>
      <c r="E501" s="155"/>
      <c r="F501" s="177"/>
      <c r="G501" s="177"/>
      <c r="H501" s="167"/>
      <c r="I501" s="157"/>
      <c r="J501" s="156"/>
      <c r="K501" s="168">
        <f t="shared" si="37"/>
        <v>0</v>
      </c>
      <c r="L501" s="178"/>
      <c r="M501" s="153"/>
      <c r="N501" s="66" t="str">
        <f t="shared" si="35"/>
        <v xml:space="preserve"> </v>
      </c>
      <c r="O501" s="113" t="str">
        <f t="shared" si="36"/>
        <v/>
      </c>
      <c r="P501" t="str">
        <f t="shared" si="38"/>
        <v/>
      </c>
      <c r="Q501" t="str">
        <f t="shared" si="39"/>
        <v/>
      </c>
    </row>
    <row r="502" spans="1:17" ht="38.25" customHeight="1" x14ac:dyDescent="0.25">
      <c r="A502" s="176"/>
      <c r="B502" s="154"/>
      <c r="C502" s="152"/>
      <c r="D502" s="155"/>
      <c r="E502" s="155"/>
      <c r="F502" s="177"/>
      <c r="G502" s="177"/>
      <c r="H502" s="167"/>
      <c r="I502" s="157"/>
      <c r="J502" s="156"/>
      <c r="K502" s="168">
        <f t="shared" si="37"/>
        <v>0</v>
      </c>
      <c r="L502" s="178"/>
      <c r="M502" s="153"/>
      <c r="N502" s="66" t="str">
        <f t="shared" si="35"/>
        <v xml:space="preserve"> </v>
      </c>
      <c r="O502" s="113" t="str">
        <f t="shared" si="36"/>
        <v/>
      </c>
      <c r="P502" t="str">
        <f t="shared" si="38"/>
        <v/>
      </c>
      <c r="Q502" t="str">
        <f t="shared" si="39"/>
        <v/>
      </c>
    </row>
    <row r="503" spans="1:17" ht="38.25" customHeight="1" x14ac:dyDescent="0.25">
      <c r="A503" s="176"/>
      <c r="B503" s="154"/>
      <c r="C503" s="152"/>
      <c r="D503" s="155"/>
      <c r="E503" s="155"/>
      <c r="F503" s="177"/>
      <c r="G503" s="177"/>
      <c r="H503" s="167"/>
      <c r="I503" s="157"/>
      <c r="J503" s="156"/>
      <c r="K503" s="168">
        <f t="shared" si="37"/>
        <v>0</v>
      </c>
      <c r="L503" s="178"/>
      <c r="M503" s="153"/>
      <c r="N503" s="66" t="str">
        <f t="shared" si="35"/>
        <v xml:space="preserve"> </v>
      </c>
      <c r="O503" s="113" t="str">
        <f t="shared" si="36"/>
        <v/>
      </c>
      <c r="P503" t="str">
        <f t="shared" si="38"/>
        <v/>
      </c>
      <c r="Q503" t="str">
        <f t="shared" si="39"/>
        <v/>
      </c>
    </row>
    <row r="504" spans="1:17" ht="38.25" customHeight="1" x14ac:dyDescent="0.25">
      <c r="A504" s="176"/>
      <c r="B504" s="154"/>
      <c r="C504" s="152"/>
      <c r="D504" s="155"/>
      <c r="E504" s="155"/>
      <c r="F504" s="177"/>
      <c r="G504" s="177"/>
      <c r="H504" s="167"/>
      <c r="I504" s="157"/>
      <c r="J504" s="156"/>
      <c r="K504" s="168">
        <f t="shared" si="37"/>
        <v>0</v>
      </c>
      <c r="L504" s="178"/>
      <c r="M504" s="153"/>
      <c r="N504" s="66" t="str">
        <f t="shared" si="35"/>
        <v xml:space="preserve"> </v>
      </c>
      <c r="O504" s="113" t="str">
        <f t="shared" si="36"/>
        <v/>
      </c>
      <c r="P504" t="str">
        <f t="shared" si="38"/>
        <v/>
      </c>
      <c r="Q504" t="str">
        <f t="shared" si="39"/>
        <v/>
      </c>
    </row>
    <row r="505" spans="1:17" ht="38.25" customHeight="1" x14ac:dyDescent="0.25">
      <c r="A505" s="176"/>
      <c r="B505" s="154"/>
      <c r="C505" s="152"/>
      <c r="D505" s="155"/>
      <c r="E505" s="155"/>
      <c r="F505" s="177"/>
      <c r="G505" s="177"/>
      <c r="H505" s="167"/>
      <c r="I505" s="157"/>
      <c r="J505" s="156"/>
      <c r="K505" s="168">
        <f t="shared" si="37"/>
        <v>0</v>
      </c>
      <c r="L505" s="178"/>
      <c r="M505" s="153"/>
      <c r="N505" s="66" t="str">
        <f t="shared" si="35"/>
        <v xml:space="preserve"> </v>
      </c>
      <c r="O505" s="113" t="str">
        <f t="shared" si="36"/>
        <v/>
      </c>
      <c r="P505" t="str">
        <f t="shared" si="38"/>
        <v/>
      </c>
      <c r="Q505" t="str">
        <f t="shared" si="39"/>
        <v/>
      </c>
    </row>
    <row r="506" spans="1:17" ht="38.25" customHeight="1" x14ac:dyDescent="0.25">
      <c r="A506" s="176"/>
      <c r="B506" s="154"/>
      <c r="C506" s="152"/>
      <c r="D506" s="155"/>
      <c r="E506" s="155"/>
      <c r="F506" s="177"/>
      <c r="G506" s="177"/>
      <c r="H506" s="167"/>
      <c r="I506" s="157"/>
      <c r="J506" s="156"/>
      <c r="K506" s="168">
        <f t="shared" si="37"/>
        <v>0</v>
      </c>
      <c r="L506" s="178"/>
      <c r="M506" s="153"/>
      <c r="N506" s="66" t="str">
        <f t="shared" si="35"/>
        <v xml:space="preserve"> </v>
      </c>
      <c r="O506" s="113" t="str">
        <f t="shared" si="36"/>
        <v/>
      </c>
      <c r="P506" t="str">
        <f t="shared" si="38"/>
        <v/>
      </c>
      <c r="Q506" t="str">
        <f t="shared" si="39"/>
        <v/>
      </c>
    </row>
    <row r="507" spans="1:17" ht="38.25" customHeight="1" x14ac:dyDescent="0.25">
      <c r="A507" s="176"/>
      <c r="B507" s="154"/>
      <c r="C507" s="152"/>
      <c r="D507" s="155"/>
      <c r="E507" s="155"/>
      <c r="F507" s="177"/>
      <c r="G507" s="177"/>
      <c r="H507" s="167"/>
      <c r="I507" s="157"/>
      <c r="J507" s="156"/>
      <c r="K507" s="168">
        <f t="shared" si="37"/>
        <v>0</v>
      </c>
      <c r="L507" s="178"/>
      <c r="M507" s="153"/>
      <c r="N507" s="66" t="str">
        <f t="shared" si="35"/>
        <v xml:space="preserve"> </v>
      </c>
      <c r="O507" s="113" t="str">
        <f t="shared" si="36"/>
        <v/>
      </c>
      <c r="P507" t="str">
        <f t="shared" si="38"/>
        <v/>
      </c>
      <c r="Q507" t="str">
        <f t="shared" si="39"/>
        <v/>
      </c>
    </row>
    <row r="508" spans="1:17" ht="38.25" customHeight="1" x14ac:dyDescent="0.25">
      <c r="A508" s="176"/>
      <c r="B508" s="154"/>
      <c r="C508" s="152"/>
      <c r="D508" s="155"/>
      <c r="E508" s="155"/>
      <c r="F508" s="177"/>
      <c r="G508" s="177"/>
      <c r="H508" s="167"/>
      <c r="I508" s="157"/>
      <c r="J508" s="156"/>
      <c r="K508" s="168">
        <f t="shared" si="37"/>
        <v>0</v>
      </c>
      <c r="L508" s="178"/>
      <c r="M508" s="153"/>
      <c r="N508" s="66" t="str">
        <f t="shared" si="35"/>
        <v xml:space="preserve"> </v>
      </c>
      <c r="O508" s="113" t="str">
        <f t="shared" si="36"/>
        <v/>
      </c>
      <c r="P508" t="str">
        <f t="shared" si="38"/>
        <v/>
      </c>
      <c r="Q508" t="str">
        <f t="shared" si="39"/>
        <v/>
      </c>
    </row>
    <row r="509" spans="1:17" ht="38.25" customHeight="1" x14ac:dyDescent="0.25">
      <c r="A509" s="176"/>
      <c r="B509" s="154"/>
      <c r="C509" s="152"/>
      <c r="D509" s="155"/>
      <c r="E509" s="155"/>
      <c r="F509" s="177"/>
      <c r="G509" s="177"/>
      <c r="H509" s="167"/>
      <c r="I509" s="157"/>
      <c r="J509" s="156"/>
      <c r="K509" s="168">
        <f t="shared" si="37"/>
        <v>0</v>
      </c>
      <c r="L509" s="178"/>
      <c r="M509" s="153"/>
      <c r="N509" s="66" t="str">
        <f t="shared" si="35"/>
        <v xml:space="preserve"> </v>
      </c>
      <c r="O509" s="113" t="str">
        <f t="shared" si="36"/>
        <v/>
      </c>
      <c r="P509" t="str">
        <f t="shared" si="38"/>
        <v/>
      </c>
      <c r="Q509" t="str">
        <f t="shared" si="39"/>
        <v/>
      </c>
    </row>
    <row r="510" spans="1:17" ht="38.25" customHeight="1" x14ac:dyDescent="0.25">
      <c r="A510" s="176"/>
      <c r="B510" s="154"/>
      <c r="C510" s="152"/>
      <c r="D510" s="155"/>
      <c r="E510" s="155"/>
      <c r="F510" s="177"/>
      <c r="G510" s="177"/>
      <c r="H510" s="167"/>
      <c r="I510" s="157"/>
      <c r="J510" s="156"/>
      <c r="K510" s="168">
        <f t="shared" si="37"/>
        <v>0</v>
      </c>
      <c r="L510" s="178"/>
      <c r="M510" s="153"/>
      <c r="N510" s="66" t="str">
        <f t="shared" si="35"/>
        <v xml:space="preserve"> </v>
      </c>
      <c r="O510" s="113" t="str">
        <f t="shared" si="36"/>
        <v/>
      </c>
      <c r="P510" t="str">
        <f t="shared" si="38"/>
        <v/>
      </c>
      <c r="Q510" t="str">
        <f t="shared" si="39"/>
        <v/>
      </c>
    </row>
    <row r="511" spans="1:17" ht="38.25" customHeight="1" x14ac:dyDescent="0.25">
      <c r="A511" s="176"/>
      <c r="B511" s="154"/>
      <c r="C511" s="152"/>
      <c r="D511" s="155"/>
      <c r="E511" s="155"/>
      <c r="F511" s="177"/>
      <c r="G511" s="177"/>
      <c r="H511" s="167"/>
      <c r="I511" s="157"/>
      <c r="J511" s="156"/>
      <c r="K511" s="168">
        <f t="shared" si="37"/>
        <v>0</v>
      </c>
      <c r="L511" s="178"/>
      <c r="M511" s="153"/>
      <c r="N511" s="66" t="str">
        <f t="shared" si="35"/>
        <v xml:space="preserve"> </v>
      </c>
      <c r="O511" s="113" t="str">
        <f t="shared" si="36"/>
        <v/>
      </c>
      <c r="P511" t="str">
        <f t="shared" si="38"/>
        <v/>
      </c>
      <c r="Q511" t="str">
        <f t="shared" si="39"/>
        <v/>
      </c>
    </row>
    <row r="512" spans="1:17" ht="38.25" customHeight="1" x14ac:dyDescent="0.25">
      <c r="A512" s="176"/>
      <c r="B512" s="154"/>
      <c r="C512" s="152"/>
      <c r="D512" s="155"/>
      <c r="E512" s="155"/>
      <c r="F512" s="177"/>
      <c r="G512" s="177"/>
      <c r="H512" s="167"/>
      <c r="I512" s="157"/>
      <c r="J512" s="156"/>
      <c r="K512" s="168">
        <f t="shared" si="37"/>
        <v>0</v>
      </c>
      <c r="L512" s="178"/>
      <c r="M512" s="153"/>
      <c r="N512" s="66" t="str">
        <f t="shared" si="35"/>
        <v xml:space="preserve"> </v>
      </c>
      <c r="O512" s="113" t="str">
        <f t="shared" si="36"/>
        <v/>
      </c>
      <c r="P512" t="str">
        <f t="shared" si="38"/>
        <v/>
      </c>
      <c r="Q512" t="str">
        <f t="shared" si="39"/>
        <v/>
      </c>
    </row>
    <row r="513" spans="1:17" ht="38.25" customHeight="1" x14ac:dyDescent="0.25">
      <c r="A513" s="176"/>
      <c r="B513" s="154"/>
      <c r="C513" s="152"/>
      <c r="D513" s="155"/>
      <c r="E513" s="155"/>
      <c r="F513" s="177"/>
      <c r="G513" s="177"/>
      <c r="H513" s="167"/>
      <c r="I513" s="157"/>
      <c r="J513" s="156"/>
      <c r="K513" s="168">
        <f t="shared" si="37"/>
        <v>0</v>
      </c>
      <c r="L513" s="178"/>
      <c r="M513" s="153"/>
      <c r="N513" s="66" t="str">
        <f t="shared" si="35"/>
        <v xml:space="preserve"> </v>
      </c>
      <c r="O513" s="113" t="str">
        <f t="shared" si="36"/>
        <v/>
      </c>
      <c r="P513" t="str">
        <f t="shared" si="38"/>
        <v/>
      </c>
      <c r="Q513" t="str">
        <f t="shared" si="39"/>
        <v/>
      </c>
    </row>
    <row r="514" spans="1:17" ht="38.25" customHeight="1" x14ac:dyDescent="0.25">
      <c r="A514" s="176"/>
      <c r="B514" s="154"/>
      <c r="C514" s="152"/>
      <c r="D514" s="155"/>
      <c r="E514" s="155"/>
      <c r="F514" s="177"/>
      <c r="G514" s="177"/>
      <c r="H514" s="167"/>
      <c r="I514" s="157"/>
      <c r="J514" s="156"/>
      <c r="K514" s="168">
        <f t="shared" si="37"/>
        <v>0</v>
      </c>
      <c r="L514" s="178"/>
      <c r="M514" s="153"/>
      <c r="N514" s="66" t="str">
        <f t="shared" si="35"/>
        <v xml:space="preserve"> </v>
      </c>
      <c r="O514" s="113" t="str">
        <f t="shared" si="36"/>
        <v/>
      </c>
      <c r="P514" t="str">
        <f t="shared" si="38"/>
        <v/>
      </c>
      <c r="Q514" t="str">
        <f t="shared" si="39"/>
        <v/>
      </c>
    </row>
    <row r="515" spans="1:17" ht="38.25" customHeight="1" x14ac:dyDescent="0.25">
      <c r="A515" s="176"/>
      <c r="B515" s="154"/>
      <c r="C515" s="152"/>
      <c r="D515" s="155"/>
      <c r="E515" s="155"/>
      <c r="F515" s="177"/>
      <c r="G515" s="177"/>
      <c r="H515" s="167"/>
      <c r="I515" s="157"/>
      <c r="J515" s="156"/>
      <c r="K515" s="168">
        <f t="shared" si="37"/>
        <v>0</v>
      </c>
      <c r="L515" s="178"/>
      <c r="M515" s="153"/>
      <c r="N515" s="66" t="str">
        <f t="shared" si="35"/>
        <v xml:space="preserve"> </v>
      </c>
      <c r="O515" s="113" t="str">
        <f t="shared" si="36"/>
        <v/>
      </c>
      <c r="P515" t="str">
        <f t="shared" si="38"/>
        <v/>
      </c>
      <c r="Q515" t="str">
        <f t="shared" si="39"/>
        <v/>
      </c>
    </row>
    <row r="516" spans="1:17" ht="38.25" customHeight="1" x14ac:dyDescent="0.25">
      <c r="A516" s="176"/>
      <c r="B516" s="154"/>
      <c r="C516" s="152"/>
      <c r="D516" s="155"/>
      <c r="E516" s="155"/>
      <c r="F516" s="177"/>
      <c r="G516" s="177"/>
      <c r="H516" s="167"/>
      <c r="I516" s="157"/>
      <c r="J516" s="156"/>
      <c r="K516" s="168">
        <f t="shared" si="37"/>
        <v>0</v>
      </c>
      <c r="L516" s="178"/>
      <c r="M516" s="153"/>
      <c r="N516" s="66" t="str">
        <f t="shared" si="35"/>
        <v xml:space="preserve"> </v>
      </c>
      <c r="O516" s="113" t="str">
        <f t="shared" si="36"/>
        <v/>
      </c>
      <c r="P516" t="str">
        <f t="shared" si="38"/>
        <v/>
      </c>
      <c r="Q516" t="str">
        <f t="shared" si="39"/>
        <v/>
      </c>
    </row>
    <row r="517" spans="1:17" ht="38.25" customHeight="1" x14ac:dyDescent="0.25">
      <c r="A517" s="176"/>
      <c r="B517" s="154"/>
      <c r="C517" s="152"/>
      <c r="D517" s="155"/>
      <c r="E517" s="155"/>
      <c r="F517" s="177"/>
      <c r="G517" s="177"/>
      <c r="H517" s="167"/>
      <c r="I517" s="157"/>
      <c r="J517" s="156"/>
      <c r="K517" s="168">
        <f t="shared" si="37"/>
        <v>0</v>
      </c>
      <c r="L517" s="178"/>
      <c r="M517" s="153"/>
      <c r="N517" s="66" t="str">
        <f t="shared" si="35"/>
        <v xml:space="preserve"> </v>
      </c>
      <c r="O517" s="113" t="str">
        <f t="shared" si="36"/>
        <v/>
      </c>
      <c r="P517" t="str">
        <f t="shared" si="38"/>
        <v/>
      </c>
      <c r="Q517" t="str">
        <f t="shared" si="39"/>
        <v/>
      </c>
    </row>
    <row r="518" spans="1:17" ht="38.25" customHeight="1" x14ac:dyDescent="0.25">
      <c r="A518" s="176"/>
      <c r="B518" s="154"/>
      <c r="C518" s="152"/>
      <c r="D518" s="155"/>
      <c r="E518" s="155"/>
      <c r="F518" s="177"/>
      <c r="G518" s="177"/>
      <c r="H518" s="167"/>
      <c r="I518" s="157"/>
      <c r="J518" s="156"/>
      <c r="K518" s="168">
        <f t="shared" si="37"/>
        <v>0</v>
      </c>
      <c r="L518" s="178"/>
      <c r="M518" s="153"/>
      <c r="N518" s="66" t="str">
        <f t="shared" si="35"/>
        <v xml:space="preserve"> </v>
      </c>
      <c r="O518" s="113" t="str">
        <f t="shared" si="36"/>
        <v/>
      </c>
      <c r="P518" t="str">
        <f t="shared" si="38"/>
        <v/>
      </c>
      <c r="Q518" t="str">
        <f t="shared" si="39"/>
        <v/>
      </c>
    </row>
    <row r="519" spans="1:17" ht="38.25" customHeight="1" x14ac:dyDescent="0.25">
      <c r="A519" s="176"/>
      <c r="B519" s="154"/>
      <c r="C519" s="152"/>
      <c r="D519" s="155"/>
      <c r="E519" s="155"/>
      <c r="F519" s="177"/>
      <c r="G519" s="177"/>
      <c r="H519" s="167"/>
      <c r="I519" s="157"/>
      <c r="J519" s="156"/>
      <c r="K519" s="168">
        <f t="shared" si="37"/>
        <v>0</v>
      </c>
      <c r="L519" s="178"/>
      <c r="M519" s="153"/>
      <c r="N519" s="66" t="str">
        <f t="shared" si="35"/>
        <v xml:space="preserve"> </v>
      </c>
      <c r="O519" s="113" t="str">
        <f t="shared" si="36"/>
        <v/>
      </c>
      <c r="P519" t="str">
        <f t="shared" si="38"/>
        <v/>
      </c>
      <c r="Q519" t="str">
        <f t="shared" si="39"/>
        <v/>
      </c>
    </row>
    <row r="520" spans="1:17" ht="38.25" customHeight="1" x14ac:dyDescent="0.25">
      <c r="A520" s="176"/>
      <c r="B520" s="154"/>
      <c r="C520" s="152"/>
      <c r="D520" s="155"/>
      <c r="E520" s="155"/>
      <c r="F520" s="177"/>
      <c r="G520" s="177"/>
      <c r="H520" s="167"/>
      <c r="I520" s="157"/>
      <c r="J520" s="156"/>
      <c r="K520" s="168">
        <f t="shared" si="37"/>
        <v>0</v>
      </c>
      <c r="L520" s="178"/>
      <c r="M520" s="153"/>
      <c r="N520" s="66" t="str">
        <f t="shared" si="35"/>
        <v xml:space="preserve"> </v>
      </c>
      <c r="O520" s="113" t="str">
        <f t="shared" si="36"/>
        <v/>
      </c>
      <c r="P520" t="str">
        <f t="shared" si="38"/>
        <v/>
      </c>
      <c r="Q520" t="str">
        <f t="shared" si="39"/>
        <v/>
      </c>
    </row>
    <row r="521" spans="1:17" ht="38.25" customHeight="1" x14ac:dyDescent="0.25">
      <c r="A521" s="176"/>
      <c r="B521" s="154"/>
      <c r="C521" s="152"/>
      <c r="D521" s="155"/>
      <c r="E521" s="155"/>
      <c r="F521" s="177"/>
      <c r="G521" s="177"/>
      <c r="H521" s="167"/>
      <c r="I521" s="157"/>
      <c r="J521" s="156"/>
      <c r="K521" s="168">
        <f t="shared" si="37"/>
        <v>0</v>
      </c>
      <c r="L521" s="178"/>
      <c r="M521" s="153"/>
      <c r="N521" s="66" t="str">
        <f t="shared" si="35"/>
        <v xml:space="preserve"> </v>
      </c>
      <c r="O521" s="113" t="str">
        <f t="shared" si="36"/>
        <v/>
      </c>
      <c r="P521" t="str">
        <f t="shared" si="38"/>
        <v/>
      </c>
      <c r="Q521" t="str">
        <f t="shared" si="39"/>
        <v/>
      </c>
    </row>
    <row r="522" spans="1:17" ht="38.25" customHeight="1" x14ac:dyDescent="0.25">
      <c r="A522" s="176"/>
      <c r="B522" s="154"/>
      <c r="C522" s="152"/>
      <c r="D522" s="155"/>
      <c r="E522" s="155"/>
      <c r="F522" s="177"/>
      <c r="G522" s="177"/>
      <c r="H522" s="167"/>
      <c r="I522" s="157"/>
      <c r="J522" s="156"/>
      <c r="K522" s="168">
        <f t="shared" si="37"/>
        <v>0</v>
      </c>
      <c r="L522" s="178"/>
      <c r="M522" s="153"/>
      <c r="N522" s="66" t="str">
        <f t="shared" si="35"/>
        <v xml:space="preserve"> </v>
      </c>
      <c r="O522" s="113" t="str">
        <f t="shared" si="36"/>
        <v/>
      </c>
      <c r="P522" t="str">
        <f t="shared" si="38"/>
        <v/>
      </c>
      <c r="Q522" t="str">
        <f t="shared" si="39"/>
        <v/>
      </c>
    </row>
    <row r="523" spans="1:17" ht="38.25" customHeight="1" x14ac:dyDescent="0.25">
      <c r="A523" s="176"/>
      <c r="B523" s="154"/>
      <c r="C523" s="152"/>
      <c r="D523" s="155"/>
      <c r="E523" s="155"/>
      <c r="F523" s="177"/>
      <c r="G523" s="177"/>
      <c r="H523" s="167"/>
      <c r="I523" s="157"/>
      <c r="J523" s="156"/>
      <c r="K523" s="168">
        <f t="shared" si="37"/>
        <v>0</v>
      </c>
      <c r="L523" s="178"/>
      <c r="M523" s="153"/>
      <c r="N523" s="66" t="str">
        <f t="shared" si="35"/>
        <v xml:space="preserve"> </v>
      </c>
      <c r="O523" s="113" t="str">
        <f t="shared" si="36"/>
        <v/>
      </c>
      <c r="P523" t="str">
        <f t="shared" si="38"/>
        <v/>
      </c>
      <c r="Q523" t="str">
        <f t="shared" si="39"/>
        <v/>
      </c>
    </row>
    <row r="524" spans="1:17" ht="38.25" customHeight="1" x14ac:dyDescent="0.25">
      <c r="A524" s="176"/>
      <c r="B524" s="154"/>
      <c r="C524" s="152"/>
      <c r="D524" s="155"/>
      <c r="E524" s="155"/>
      <c r="F524" s="177"/>
      <c r="G524" s="177"/>
      <c r="H524" s="167"/>
      <c r="I524" s="157"/>
      <c r="J524" s="156"/>
      <c r="K524" s="168">
        <f t="shared" si="37"/>
        <v>0</v>
      </c>
      <c r="L524" s="178"/>
      <c r="M524" s="153"/>
      <c r="N524" s="66" t="str">
        <f t="shared" si="35"/>
        <v xml:space="preserve"> </v>
      </c>
      <c r="O524" s="113" t="str">
        <f t="shared" si="36"/>
        <v/>
      </c>
      <c r="P524" t="str">
        <f t="shared" si="38"/>
        <v/>
      </c>
      <c r="Q524" t="str">
        <f t="shared" si="39"/>
        <v/>
      </c>
    </row>
    <row r="525" spans="1:17" ht="38.25" customHeight="1" x14ac:dyDescent="0.25">
      <c r="A525" s="176"/>
      <c r="B525" s="154"/>
      <c r="C525" s="152"/>
      <c r="D525" s="155"/>
      <c r="E525" s="155"/>
      <c r="F525" s="177"/>
      <c r="G525" s="177"/>
      <c r="H525" s="167"/>
      <c r="I525" s="157"/>
      <c r="J525" s="156"/>
      <c r="K525" s="168">
        <f t="shared" si="37"/>
        <v>0</v>
      </c>
      <c r="L525" s="178"/>
      <c r="M525" s="153"/>
      <c r="N525" s="66" t="str">
        <f t="shared" ref="N525:N588" si="40">CONCATENATE(B525," ",C525)</f>
        <v xml:space="preserve"> </v>
      </c>
      <c r="O525" s="113" t="str">
        <f t="shared" ref="O525:O588" si="41">IF(COUNTA(A525,B525,C525,D525,E525,H525,I525,L525,M525)=0,"",IF(COUNTA(A525,B525,C525,D525,E525,H525,I525,L525,M525)&lt;9,"&lt;- Données manquantes",""))</f>
        <v/>
      </c>
      <c r="P525" t="str">
        <f t="shared" si="38"/>
        <v/>
      </c>
      <c r="Q525" t="str">
        <f t="shared" si="39"/>
        <v/>
      </c>
    </row>
    <row r="526" spans="1:17" ht="38.25" customHeight="1" x14ac:dyDescent="0.25">
      <c r="A526" s="176"/>
      <c r="B526" s="154"/>
      <c r="C526" s="152"/>
      <c r="D526" s="155"/>
      <c r="E526" s="155"/>
      <c r="F526" s="177"/>
      <c r="G526" s="177"/>
      <c r="H526" s="167"/>
      <c r="I526" s="157"/>
      <c r="J526" s="156"/>
      <c r="K526" s="168">
        <f t="shared" ref="K526:K589" si="42">H526</f>
        <v>0</v>
      </c>
      <c r="L526" s="178"/>
      <c r="M526" s="153"/>
      <c r="N526" s="66" t="str">
        <f t="shared" si="40"/>
        <v xml:space="preserve"> </v>
      </c>
      <c r="O526" s="113" t="str">
        <f t="shared" si="41"/>
        <v/>
      </c>
      <c r="P526" t="str">
        <f t="shared" ref="P526:P589" si="43">$D$5</f>
        <v/>
      </c>
      <c r="Q526" t="str">
        <f t="shared" ref="Q526:Q589" si="44">$B$2</f>
        <v/>
      </c>
    </row>
    <row r="527" spans="1:17" ht="38.25" customHeight="1" x14ac:dyDescent="0.25">
      <c r="A527" s="176"/>
      <c r="B527" s="154"/>
      <c r="C527" s="152"/>
      <c r="D527" s="155"/>
      <c r="E527" s="155"/>
      <c r="F527" s="177"/>
      <c r="G527" s="177"/>
      <c r="H527" s="167"/>
      <c r="I527" s="157"/>
      <c r="J527" s="156"/>
      <c r="K527" s="168">
        <f t="shared" si="42"/>
        <v>0</v>
      </c>
      <c r="L527" s="178"/>
      <c r="M527" s="153"/>
      <c r="N527" s="66" t="str">
        <f t="shared" si="40"/>
        <v xml:space="preserve"> </v>
      </c>
      <c r="O527" s="113" t="str">
        <f t="shared" si="41"/>
        <v/>
      </c>
      <c r="P527" t="str">
        <f t="shared" si="43"/>
        <v/>
      </c>
      <c r="Q527" t="str">
        <f t="shared" si="44"/>
        <v/>
      </c>
    </row>
    <row r="528" spans="1:17" ht="38.25" customHeight="1" x14ac:dyDescent="0.25">
      <c r="A528" s="176"/>
      <c r="B528" s="154"/>
      <c r="C528" s="152"/>
      <c r="D528" s="155"/>
      <c r="E528" s="155"/>
      <c r="F528" s="177"/>
      <c r="G528" s="177"/>
      <c r="H528" s="167"/>
      <c r="I528" s="157"/>
      <c r="J528" s="156"/>
      <c r="K528" s="168">
        <f t="shared" si="42"/>
        <v>0</v>
      </c>
      <c r="L528" s="178"/>
      <c r="M528" s="153"/>
      <c r="N528" s="66" t="str">
        <f t="shared" si="40"/>
        <v xml:space="preserve"> </v>
      </c>
      <c r="O528" s="113" t="str">
        <f t="shared" si="41"/>
        <v/>
      </c>
      <c r="P528" t="str">
        <f t="shared" si="43"/>
        <v/>
      </c>
      <c r="Q528" t="str">
        <f t="shared" si="44"/>
        <v/>
      </c>
    </row>
    <row r="529" spans="1:17" ht="38.25" customHeight="1" x14ac:dyDescent="0.25">
      <c r="A529" s="176"/>
      <c r="B529" s="154"/>
      <c r="C529" s="152"/>
      <c r="D529" s="155"/>
      <c r="E529" s="155"/>
      <c r="F529" s="177"/>
      <c r="G529" s="177"/>
      <c r="H529" s="167"/>
      <c r="I529" s="157"/>
      <c r="J529" s="156"/>
      <c r="K529" s="168">
        <f t="shared" si="42"/>
        <v>0</v>
      </c>
      <c r="L529" s="178"/>
      <c r="M529" s="153"/>
      <c r="N529" s="66" t="str">
        <f t="shared" si="40"/>
        <v xml:space="preserve"> </v>
      </c>
      <c r="O529" s="113" t="str">
        <f t="shared" si="41"/>
        <v/>
      </c>
      <c r="P529" t="str">
        <f t="shared" si="43"/>
        <v/>
      </c>
      <c r="Q529" t="str">
        <f t="shared" si="44"/>
        <v/>
      </c>
    </row>
    <row r="530" spans="1:17" ht="38.25" customHeight="1" x14ac:dyDescent="0.25">
      <c r="A530" s="176"/>
      <c r="B530" s="154"/>
      <c r="C530" s="152"/>
      <c r="D530" s="155"/>
      <c r="E530" s="155"/>
      <c r="F530" s="177"/>
      <c r="G530" s="177"/>
      <c r="H530" s="167"/>
      <c r="I530" s="157"/>
      <c r="J530" s="156"/>
      <c r="K530" s="168">
        <f t="shared" si="42"/>
        <v>0</v>
      </c>
      <c r="L530" s="178"/>
      <c r="M530" s="153"/>
      <c r="N530" s="66" t="str">
        <f t="shared" si="40"/>
        <v xml:space="preserve"> </v>
      </c>
      <c r="O530" s="113" t="str">
        <f t="shared" si="41"/>
        <v/>
      </c>
      <c r="P530" t="str">
        <f t="shared" si="43"/>
        <v/>
      </c>
      <c r="Q530" t="str">
        <f t="shared" si="44"/>
        <v/>
      </c>
    </row>
    <row r="531" spans="1:17" ht="38.25" customHeight="1" x14ac:dyDescent="0.25">
      <c r="A531" s="176"/>
      <c r="B531" s="154"/>
      <c r="C531" s="152"/>
      <c r="D531" s="155"/>
      <c r="E531" s="155"/>
      <c r="F531" s="177"/>
      <c r="G531" s="177"/>
      <c r="H531" s="167"/>
      <c r="I531" s="157"/>
      <c r="J531" s="156"/>
      <c r="K531" s="168">
        <f t="shared" si="42"/>
        <v>0</v>
      </c>
      <c r="L531" s="178"/>
      <c r="M531" s="153"/>
      <c r="N531" s="66" t="str">
        <f t="shared" si="40"/>
        <v xml:space="preserve"> </v>
      </c>
      <c r="O531" s="113" t="str">
        <f t="shared" si="41"/>
        <v/>
      </c>
      <c r="P531" t="str">
        <f t="shared" si="43"/>
        <v/>
      </c>
      <c r="Q531" t="str">
        <f t="shared" si="44"/>
        <v/>
      </c>
    </row>
    <row r="532" spans="1:17" ht="38.25" customHeight="1" x14ac:dyDescent="0.25">
      <c r="A532" s="176"/>
      <c r="B532" s="154"/>
      <c r="C532" s="152"/>
      <c r="D532" s="155"/>
      <c r="E532" s="155"/>
      <c r="F532" s="177"/>
      <c r="G532" s="177"/>
      <c r="H532" s="167"/>
      <c r="I532" s="157"/>
      <c r="J532" s="156"/>
      <c r="K532" s="168">
        <f t="shared" si="42"/>
        <v>0</v>
      </c>
      <c r="L532" s="178"/>
      <c r="M532" s="153"/>
      <c r="N532" s="66" t="str">
        <f t="shared" si="40"/>
        <v xml:space="preserve"> </v>
      </c>
      <c r="O532" s="113" t="str">
        <f t="shared" si="41"/>
        <v/>
      </c>
      <c r="P532" t="str">
        <f t="shared" si="43"/>
        <v/>
      </c>
      <c r="Q532" t="str">
        <f t="shared" si="44"/>
        <v/>
      </c>
    </row>
    <row r="533" spans="1:17" ht="38.25" customHeight="1" x14ac:dyDescent="0.25">
      <c r="A533" s="176"/>
      <c r="B533" s="154"/>
      <c r="C533" s="152"/>
      <c r="D533" s="155"/>
      <c r="E533" s="155"/>
      <c r="F533" s="177"/>
      <c r="G533" s="177"/>
      <c r="H533" s="167"/>
      <c r="I533" s="157"/>
      <c r="J533" s="156"/>
      <c r="K533" s="168">
        <f t="shared" si="42"/>
        <v>0</v>
      </c>
      <c r="L533" s="178"/>
      <c r="M533" s="153"/>
      <c r="N533" s="66" t="str">
        <f t="shared" si="40"/>
        <v xml:space="preserve"> </v>
      </c>
      <c r="O533" s="113" t="str">
        <f t="shared" si="41"/>
        <v/>
      </c>
      <c r="P533" t="str">
        <f t="shared" si="43"/>
        <v/>
      </c>
      <c r="Q533" t="str">
        <f t="shared" si="44"/>
        <v/>
      </c>
    </row>
    <row r="534" spans="1:17" ht="38.25" customHeight="1" x14ac:dyDescent="0.25">
      <c r="A534" s="176"/>
      <c r="B534" s="154"/>
      <c r="C534" s="152"/>
      <c r="D534" s="155"/>
      <c r="E534" s="155"/>
      <c r="F534" s="177"/>
      <c r="G534" s="177"/>
      <c r="H534" s="167"/>
      <c r="I534" s="157"/>
      <c r="J534" s="156"/>
      <c r="K534" s="168">
        <f t="shared" si="42"/>
        <v>0</v>
      </c>
      <c r="L534" s="178"/>
      <c r="M534" s="153"/>
      <c r="N534" s="66" t="str">
        <f t="shared" si="40"/>
        <v xml:space="preserve"> </v>
      </c>
      <c r="O534" s="113" t="str">
        <f t="shared" si="41"/>
        <v/>
      </c>
      <c r="P534" t="str">
        <f t="shared" si="43"/>
        <v/>
      </c>
      <c r="Q534" t="str">
        <f t="shared" si="44"/>
        <v/>
      </c>
    </row>
    <row r="535" spans="1:17" ht="38.25" customHeight="1" x14ac:dyDescent="0.25">
      <c r="A535" s="176"/>
      <c r="B535" s="154"/>
      <c r="C535" s="152"/>
      <c r="D535" s="155"/>
      <c r="E535" s="155"/>
      <c r="F535" s="177"/>
      <c r="G535" s="177"/>
      <c r="H535" s="167"/>
      <c r="I535" s="157"/>
      <c r="J535" s="156"/>
      <c r="K535" s="168">
        <f t="shared" si="42"/>
        <v>0</v>
      </c>
      <c r="L535" s="178"/>
      <c r="M535" s="153"/>
      <c r="N535" s="66" t="str">
        <f t="shared" si="40"/>
        <v xml:space="preserve"> </v>
      </c>
      <c r="O535" s="113" t="str">
        <f t="shared" si="41"/>
        <v/>
      </c>
      <c r="P535" t="str">
        <f t="shared" si="43"/>
        <v/>
      </c>
      <c r="Q535" t="str">
        <f t="shared" si="44"/>
        <v/>
      </c>
    </row>
    <row r="536" spans="1:17" ht="38.25" customHeight="1" x14ac:dyDescent="0.25">
      <c r="A536" s="176"/>
      <c r="B536" s="154"/>
      <c r="C536" s="152"/>
      <c r="D536" s="155"/>
      <c r="E536" s="155"/>
      <c r="F536" s="177"/>
      <c r="G536" s="177"/>
      <c r="H536" s="167"/>
      <c r="I536" s="157"/>
      <c r="J536" s="156"/>
      <c r="K536" s="168">
        <f t="shared" si="42"/>
        <v>0</v>
      </c>
      <c r="L536" s="178"/>
      <c r="M536" s="153"/>
      <c r="N536" s="66" t="str">
        <f t="shared" si="40"/>
        <v xml:space="preserve"> </v>
      </c>
      <c r="O536" s="113" t="str">
        <f t="shared" si="41"/>
        <v/>
      </c>
      <c r="P536" t="str">
        <f t="shared" si="43"/>
        <v/>
      </c>
      <c r="Q536" t="str">
        <f t="shared" si="44"/>
        <v/>
      </c>
    </row>
    <row r="537" spans="1:17" ht="38.25" customHeight="1" x14ac:dyDescent="0.25">
      <c r="A537" s="176"/>
      <c r="B537" s="154"/>
      <c r="C537" s="152"/>
      <c r="D537" s="155"/>
      <c r="E537" s="155"/>
      <c r="F537" s="177"/>
      <c r="G537" s="177"/>
      <c r="H537" s="167"/>
      <c r="I537" s="157"/>
      <c r="J537" s="156"/>
      <c r="K537" s="168">
        <f t="shared" si="42"/>
        <v>0</v>
      </c>
      <c r="L537" s="178"/>
      <c r="M537" s="153"/>
      <c r="N537" s="66" t="str">
        <f t="shared" si="40"/>
        <v xml:space="preserve"> </v>
      </c>
      <c r="O537" s="113" t="str">
        <f t="shared" si="41"/>
        <v/>
      </c>
      <c r="P537" t="str">
        <f t="shared" si="43"/>
        <v/>
      </c>
      <c r="Q537" t="str">
        <f t="shared" si="44"/>
        <v/>
      </c>
    </row>
    <row r="538" spans="1:17" ht="38.25" customHeight="1" x14ac:dyDescent="0.25">
      <c r="A538" s="176"/>
      <c r="B538" s="154"/>
      <c r="C538" s="152"/>
      <c r="D538" s="155"/>
      <c r="E538" s="155"/>
      <c r="F538" s="177"/>
      <c r="G538" s="177"/>
      <c r="H538" s="167"/>
      <c r="I538" s="157"/>
      <c r="J538" s="156"/>
      <c r="K538" s="168">
        <f t="shared" si="42"/>
        <v>0</v>
      </c>
      <c r="L538" s="178"/>
      <c r="M538" s="153"/>
      <c r="N538" s="66" t="str">
        <f t="shared" si="40"/>
        <v xml:space="preserve"> </v>
      </c>
      <c r="O538" s="113" t="str">
        <f t="shared" si="41"/>
        <v/>
      </c>
      <c r="P538" t="str">
        <f t="shared" si="43"/>
        <v/>
      </c>
      <c r="Q538" t="str">
        <f t="shared" si="44"/>
        <v/>
      </c>
    </row>
    <row r="539" spans="1:17" ht="38.25" customHeight="1" x14ac:dyDescent="0.25">
      <c r="A539" s="176"/>
      <c r="B539" s="154"/>
      <c r="C539" s="152"/>
      <c r="D539" s="155"/>
      <c r="E539" s="155"/>
      <c r="F539" s="177"/>
      <c r="G539" s="177"/>
      <c r="H539" s="167"/>
      <c r="I539" s="157"/>
      <c r="J539" s="156"/>
      <c r="K539" s="168">
        <f t="shared" si="42"/>
        <v>0</v>
      </c>
      <c r="L539" s="178"/>
      <c r="M539" s="153"/>
      <c r="N539" s="66" t="str">
        <f t="shared" si="40"/>
        <v xml:space="preserve"> </v>
      </c>
      <c r="O539" s="113" t="str">
        <f t="shared" si="41"/>
        <v/>
      </c>
      <c r="P539" t="str">
        <f t="shared" si="43"/>
        <v/>
      </c>
      <c r="Q539" t="str">
        <f t="shared" si="44"/>
        <v/>
      </c>
    </row>
    <row r="540" spans="1:17" ht="38.25" customHeight="1" x14ac:dyDescent="0.25">
      <c r="A540" s="176"/>
      <c r="B540" s="154"/>
      <c r="C540" s="152"/>
      <c r="D540" s="155"/>
      <c r="E540" s="155"/>
      <c r="F540" s="177"/>
      <c r="G540" s="177"/>
      <c r="H540" s="167"/>
      <c r="I540" s="157"/>
      <c r="J540" s="156"/>
      <c r="K540" s="168">
        <f t="shared" si="42"/>
        <v>0</v>
      </c>
      <c r="L540" s="178"/>
      <c r="M540" s="153"/>
      <c r="N540" s="66" t="str">
        <f t="shared" si="40"/>
        <v xml:space="preserve"> </v>
      </c>
      <c r="O540" s="113" t="str">
        <f t="shared" si="41"/>
        <v/>
      </c>
      <c r="P540" t="str">
        <f t="shared" si="43"/>
        <v/>
      </c>
      <c r="Q540" t="str">
        <f t="shared" si="44"/>
        <v/>
      </c>
    </row>
    <row r="541" spans="1:17" ht="38.25" customHeight="1" x14ac:dyDescent="0.25">
      <c r="A541" s="176"/>
      <c r="B541" s="154"/>
      <c r="C541" s="152"/>
      <c r="D541" s="155"/>
      <c r="E541" s="155"/>
      <c r="F541" s="177"/>
      <c r="G541" s="177"/>
      <c r="H541" s="167"/>
      <c r="I541" s="157"/>
      <c r="J541" s="156"/>
      <c r="K541" s="168">
        <f t="shared" si="42"/>
        <v>0</v>
      </c>
      <c r="L541" s="178"/>
      <c r="M541" s="153"/>
      <c r="N541" s="66" t="str">
        <f t="shared" si="40"/>
        <v xml:space="preserve"> </v>
      </c>
      <c r="O541" s="113" t="str">
        <f t="shared" si="41"/>
        <v/>
      </c>
      <c r="P541" t="str">
        <f t="shared" si="43"/>
        <v/>
      </c>
      <c r="Q541" t="str">
        <f t="shared" si="44"/>
        <v/>
      </c>
    </row>
    <row r="542" spans="1:17" ht="38.25" customHeight="1" x14ac:dyDescent="0.25">
      <c r="A542" s="176"/>
      <c r="B542" s="154"/>
      <c r="C542" s="152"/>
      <c r="D542" s="155"/>
      <c r="E542" s="155"/>
      <c r="F542" s="177"/>
      <c r="G542" s="177"/>
      <c r="H542" s="167"/>
      <c r="I542" s="157"/>
      <c r="J542" s="156"/>
      <c r="K542" s="168">
        <f t="shared" si="42"/>
        <v>0</v>
      </c>
      <c r="L542" s="178"/>
      <c r="M542" s="153"/>
      <c r="N542" s="66" t="str">
        <f t="shared" si="40"/>
        <v xml:space="preserve"> </v>
      </c>
      <c r="O542" s="113" t="str">
        <f t="shared" si="41"/>
        <v/>
      </c>
      <c r="P542" t="str">
        <f t="shared" si="43"/>
        <v/>
      </c>
      <c r="Q542" t="str">
        <f t="shared" si="44"/>
        <v/>
      </c>
    </row>
    <row r="543" spans="1:17" ht="38.25" customHeight="1" x14ac:dyDescent="0.25">
      <c r="A543" s="176"/>
      <c r="B543" s="154"/>
      <c r="C543" s="152"/>
      <c r="D543" s="155"/>
      <c r="E543" s="155"/>
      <c r="F543" s="177"/>
      <c r="G543" s="177"/>
      <c r="H543" s="167"/>
      <c r="I543" s="157"/>
      <c r="J543" s="156"/>
      <c r="K543" s="168">
        <f t="shared" si="42"/>
        <v>0</v>
      </c>
      <c r="L543" s="178"/>
      <c r="M543" s="153"/>
      <c r="N543" s="66" t="str">
        <f t="shared" si="40"/>
        <v xml:space="preserve"> </v>
      </c>
      <c r="O543" s="113" t="str">
        <f t="shared" si="41"/>
        <v/>
      </c>
      <c r="P543" t="str">
        <f t="shared" si="43"/>
        <v/>
      </c>
      <c r="Q543" t="str">
        <f t="shared" si="44"/>
        <v/>
      </c>
    </row>
    <row r="544" spans="1:17" ht="38.25" customHeight="1" x14ac:dyDescent="0.25">
      <c r="A544" s="176"/>
      <c r="B544" s="154"/>
      <c r="C544" s="152"/>
      <c r="D544" s="155"/>
      <c r="E544" s="155"/>
      <c r="F544" s="177"/>
      <c r="G544" s="177"/>
      <c r="H544" s="167"/>
      <c r="I544" s="157"/>
      <c r="J544" s="156"/>
      <c r="K544" s="168">
        <f t="shared" si="42"/>
        <v>0</v>
      </c>
      <c r="L544" s="178"/>
      <c r="M544" s="153"/>
      <c r="N544" s="66" t="str">
        <f t="shared" si="40"/>
        <v xml:space="preserve"> </v>
      </c>
      <c r="O544" s="113" t="str">
        <f t="shared" si="41"/>
        <v/>
      </c>
      <c r="P544" t="str">
        <f t="shared" si="43"/>
        <v/>
      </c>
      <c r="Q544" t="str">
        <f t="shared" si="44"/>
        <v/>
      </c>
    </row>
    <row r="545" spans="1:17" ht="38.25" customHeight="1" x14ac:dyDescent="0.25">
      <c r="A545" s="176"/>
      <c r="B545" s="154"/>
      <c r="C545" s="152"/>
      <c r="D545" s="155"/>
      <c r="E545" s="155"/>
      <c r="F545" s="177"/>
      <c r="G545" s="177"/>
      <c r="H545" s="167"/>
      <c r="I545" s="157"/>
      <c r="J545" s="156"/>
      <c r="K545" s="168">
        <f t="shared" si="42"/>
        <v>0</v>
      </c>
      <c r="L545" s="178"/>
      <c r="M545" s="153"/>
      <c r="N545" s="66" t="str">
        <f t="shared" si="40"/>
        <v xml:space="preserve"> </v>
      </c>
      <c r="O545" s="113" t="str">
        <f t="shared" si="41"/>
        <v/>
      </c>
      <c r="P545" t="str">
        <f t="shared" si="43"/>
        <v/>
      </c>
      <c r="Q545" t="str">
        <f t="shared" si="44"/>
        <v/>
      </c>
    </row>
    <row r="546" spans="1:17" ht="38.25" customHeight="1" x14ac:dyDescent="0.25">
      <c r="A546" s="176"/>
      <c r="B546" s="154"/>
      <c r="C546" s="152"/>
      <c r="D546" s="155"/>
      <c r="E546" s="155"/>
      <c r="F546" s="177"/>
      <c r="G546" s="177"/>
      <c r="H546" s="167"/>
      <c r="I546" s="157"/>
      <c r="J546" s="156"/>
      <c r="K546" s="168">
        <f t="shared" si="42"/>
        <v>0</v>
      </c>
      <c r="L546" s="178"/>
      <c r="M546" s="153"/>
      <c r="N546" s="66" t="str">
        <f t="shared" si="40"/>
        <v xml:space="preserve"> </v>
      </c>
      <c r="O546" s="113" t="str">
        <f t="shared" si="41"/>
        <v/>
      </c>
      <c r="P546" t="str">
        <f t="shared" si="43"/>
        <v/>
      </c>
      <c r="Q546" t="str">
        <f t="shared" si="44"/>
        <v/>
      </c>
    </row>
    <row r="547" spans="1:17" ht="38.25" customHeight="1" x14ac:dyDescent="0.25">
      <c r="A547" s="176"/>
      <c r="B547" s="154"/>
      <c r="C547" s="152"/>
      <c r="D547" s="155"/>
      <c r="E547" s="155"/>
      <c r="F547" s="177"/>
      <c r="G547" s="177"/>
      <c r="H547" s="167"/>
      <c r="I547" s="157"/>
      <c r="J547" s="156"/>
      <c r="K547" s="168">
        <f t="shared" si="42"/>
        <v>0</v>
      </c>
      <c r="L547" s="178"/>
      <c r="M547" s="153"/>
      <c r="N547" s="66" t="str">
        <f t="shared" si="40"/>
        <v xml:space="preserve"> </v>
      </c>
      <c r="O547" s="113" t="str">
        <f t="shared" si="41"/>
        <v/>
      </c>
      <c r="P547" t="str">
        <f t="shared" si="43"/>
        <v/>
      </c>
      <c r="Q547" t="str">
        <f t="shared" si="44"/>
        <v/>
      </c>
    </row>
    <row r="548" spans="1:17" ht="38.25" customHeight="1" x14ac:dyDescent="0.25">
      <c r="A548" s="176"/>
      <c r="B548" s="154"/>
      <c r="C548" s="152"/>
      <c r="D548" s="155"/>
      <c r="E548" s="155"/>
      <c r="F548" s="177"/>
      <c r="G548" s="177"/>
      <c r="H548" s="167"/>
      <c r="I548" s="157"/>
      <c r="J548" s="156"/>
      <c r="K548" s="168">
        <f t="shared" si="42"/>
        <v>0</v>
      </c>
      <c r="L548" s="178"/>
      <c r="M548" s="153"/>
      <c r="N548" s="66" t="str">
        <f t="shared" si="40"/>
        <v xml:space="preserve"> </v>
      </c>
      <c r="O548" s="113" t="str">
        <f t="shared" si="41"/>
        <v/>
      </c>
      <c r="P548" t="str">
        <f t="shared" si="43"/>
        <v/>
      </c>
      <c r="Q548" t="str">
        <f t="shared" si="44"/>
        <v/>
      </c>
    </row>
    <row r="549" spans="1:17" ht="38.25" customHeight="1" x14ac:dyDescent="0.25">
      <c r="A549" s="176"/>
      <c r="B549" s="154"/>
      <c r="C549" s="152"/>
      <c r="D549" s="155"/>
      <c r="E549" s="155"/>
      <c r="F549" s="177"/>
      <c r="G549" s="177"/>
      <c r="H549" s="167"/>
      <c r="I549" s="157"/>
      <c r="J549" s="156"/>
      <c r="K549" s="168">
        <f t="shared" si="42"/>
        <v>0</v>
      </c>
      <c r="L549" s="178"/>
      <c r="M549" s="153"/>
      <c r="N549" s="66" t="str">
        <f t="shared" si="40"/>
        <v xml:space="preserve"> </v>
      </c>
      <c r="O549" s="113" t="str">
        <f t="shared" si="41"/>
        <v/>
      </c>
      <c r="P549" t="str">
        <f t="shared" si="43"/>
        <v/>
      </c>
      <c r="Q549" t="str">
        <f t="shared" si="44"/>
        <v/>
      </c>
    </row>
    <row r="550" spans="1:17" ht="38.25" customHeight="1" x14ac:dyDescent="0.25">
      <c r="A550" s="176"/>
      <c r="B550" s="154"/>
      <c r="C550" s="152"/>
      <c r="D550" s="155"/>
      <c r="E550" s="155"/>
      <c r="F550" s="177"/>
      <c r="G550" s="177"/>
      <c r="H550" s="167"/>
      <c r="I550" s="157"/>
      <c r="J550" s="156"/>
      <c r="K550" s="168">
        <f t="shared" si="42"/>
        <v>0</v>
      </c>
      <c r="L550" s="178"/>
      <c r="M550" s="153"/>
      <c r="N550" s="66" t="str">
        <f t="shared" si="40"/>
        <v xml:space="preserve"> </v>
      </c>
      <c r="O550" s="113" t="str">
        <f t="shared" si="41"/>
        <v/>
      </c>
      <c r="P550" t="str">
        <f t="shared" si="43"/>
        <v/>
      </c>
      <c r="Q550" t="str">
        <f t="shared" si="44"/>
        <v/>
      </c>
    </row>
    <row r="551" spans="1:17" ht="38.25" customHeight="1" x14ac:dyDescent="0.25">
      <c r="A551" s="176"/>
      <c r="B551" s="154"/>
      <c r="C551" s="152"/>
      <c r="D551" s="155"/>
      <c r="E551" s="155"/>
      <c r="F551" s="177"/>
      <c r="G551" s="177"/>
      <c r="H551" s="167"/>
      <c r="I551" s="157"/>
      <c r="J551" s="156"/>
      <c r="K551" s="168">
        <f t="shared" si="42"/>
        <v>0</v>
      </c>
      <c r="L551" s="178"/>
      <c r="M551" s="153"/>
      <c r="N551" s="66" t="str">
        <f t="shared" si="40"/>
        <v xml:space="preserve"> </v>
      </c>
      <c r="O551" s="113" t="str">
        <f t="shared" si="41"/>
        <v/>
      </c>
      <c r="P551" t="str">
        <f t="shared" si="43"/>
        <v/>
      </c>
      <c r="Q551" t="str">
        <f t="shared" si="44"/>
        <v/>
      </c>
    </row>
    <row r="552" spans="1:17" ht="38.25" customHeight="1" x14ac:dyDescent="0.25">
      <c r="A552" s="176"/>
      <c r="B552" s="154"/>
      <c r="C552" s="152"/>
      <c r="D552" s="155"/>
      <c r="E552" s="155"/>
      <c r="F552" s="177"/>
      <c r="G552" s="177"/>
      <c r="H552" s="167"/>
      <c r="I552" s="157"/>
      <c r="J552" s="156"/>
      <c r="K552" s="168">
        <f t="shared" si="42"/>
        <v>0</v>
      </c>
      <c r="L552" s="178"/>
      <c r="M552" s="153"/>
      <c r="N552" s="66" t="str">
        <f t="shared" si="40"/>
        <v xml:space="preserve"> </v>
      </c>
      <c r="O552" s="113" t="str">
        <f t="shared" si="41"/>
        <v/>
      </c>
      <c r="P552" t="str">
        <f t="shared" si="43"/>
        <v/>
      </c>
      <c r="Q552" t="str">
        <f t="shared" si="44"/>
        <v/>
      </c>
    </row>
    <row r="553" spans="1:17" ht="38.25" customHeight="1" x14ac:dyDescent="0.25">
      <c r="A553" s="176"/>
      <c r="B553" s="154"/>
      <c r="C553" s="152"/>
      <c r="D553" s="155"/>
      <c r="E553" s="155"/>
      <c r="F553" s="177"/>
      <c r="G553" s="177"/>
      <c r="H553" s="167"/>
      <c r="I553" s="157"/>
      <c r="J553" s="156"/>
      <c r="K553" s="168">
        <f t="shared" si="42"/>
        <v>0</v>
      </c>
      <c r="L553" s="178"/>
      <c r="M553" s="153"/>
      <c r="N553" s="66" t="str">
        <f t="shared" si="40"/>
        <v xml:space="preserve"> </v>
      </c>
      <c r="O553" s="113" t="str">
        <f t="shared" si="41"/>
        <v/>
      </c>
      <c r="P553" t="str">
        <f t="shared" si="43"/>
        <v/>
      </c>
      <c r="Q553" t="str">
        <f t="shared" si="44"/>
        <v/>
      </c>
    </row>
    <row r="554" spans="1:17" ht="38.25" customHeight="1" x14ac:dyDescent="0.25">
      <c r="A554" s="176"/>
      <c r="B554" s="154"/>
      <c r="C554" s="152"/>
      <c r="D554" s="155"/>
      <c r="E554" s="155"/>
      <c r="F554" s="177"/>
      <c r="G554" s="177"/>
      <c r="H554" s="167"/>
      <c r="I554" s="157"/>
      <c r="J554" s="156"/>
      <c r="K554" s="168">
        <f t="shared" si="42"/>
        <v>0</v>
      </c>
      <c r="L554" s="178"/>
      <c r="M554" s="153"/>
      <c r="N554" s="66" t="str">
        <f t="shared" si="40"/>
        <v xml:space="preserve"> </v>
      </c>
      <c r="O554" s="113" t="str">
        <f t="shared" si="41"/>
        <v/>
      </c>
      <c r="P554" t="str">
        <f t="shared" si="43"/>
        <v/>
      </c>
      <c r="Q554" t="str">
        <f t="shared" si="44"/>
        <v/>
      </c>
    </row>
    <row r="555" spans="1:17" ht="38.25" customHeight="1" x14ac:dyDescent="0.25">
      <c r="A555" s="176"/>
      <c r="B555" s="154"/>
      <c r="C555" s="152"/>
      <c r="D555" s="155"/>
      <c r="E555" s="155"/>
      <c r="F555" s="177"/>
      <c r="G555" s="177"/>
      <c r="H555" s="167"/>
      <c r="I555" s="157"/>
      <c r="J555" s="156"/>
      <c r="K555" s="168">
        <f t="shared" si="42"/>
        <v>0</v>
      </c>
      <c r="L555" s="178"/>
      <c r="M555" s="153"/>
      <c r="N555" s="66" t="str">
        <f t="shared" si="40"/>
        <v xml:space="preserve"> </v>
      </c>
      <c r="O555" s="113" t="str">
        <f t="shared" si="41"/>
        <v/>
      </c>
      <c r="P555" t="str">
        <f t="shared" si="43"/>
        <v/>
      </c>
      <c r="Q555" t="str">
        <f t="shared" si="44"/>
        <v/>
      </c>
    </row>
    <row r="556" spans="1:17" ht="38.25" customHeight="1" x14ac:dyDescent="0.25">
      <c r="A556" s="176"/>
      <c r="B556" s="154"/>
      <c r="C556" s="152"/>
      <c r="D556" s="155"/>
      <c r="E556" s="155"/>
      <c r="F556" s="177"/>
      <c r="G556" s="177"/>
      <c r="H556" s="167"/>
      <c r="I556" s="157"/>
      <c r="J556" s="156"/>
      <c r="K556" s="168">
        <f t="shared" si="42"/>
        <v>0</v>
      </c>
      <c r="L556" s="178"/>
      <c r="M556" s="153"/>
      <c r="N556" s="66" t="str">
        <f t="shared" si="40"/>
        <v xml:space="preserve"> </v>
      </c>
      <c r="O556" s="113" t="str">
        <f t="shared" si="41"/>
        <v/>
      </c>
      <c r="P556" t="str">
        <f t="shared" si="43"/>
        <v/>
      </c>
      <c r="Q556" t="str">
        <f t="shared" si="44"/>
        <v/>
      </c>
    </row>
    <row r="557" spans="1:17" ht="38.25" customHeight="1" x14ac:dyDescent="0.25">
      <c r="A557" s="176"/>
      <c r="B557" s="154"/>
      <c r="C557" s="152"/>
      <c r="D557" s="155"/>
      <c r="E557" s="155"/>
      <c r="F557" s="177"/>
      <c r="G557" s="177"/>
      <c r="H557" s="167"/>
      <c r="I557" s="157"/>
      <c r="J557" s="156"/>
      <c r="K557" s="168">
        <f t="shared" si="42"/>
        <v>0</v>
      </c>
      <c r="L557" s="178"/>
      <c r="M557" s="153"/>
      <c r="N557" s="66" t="str">
        <f t="shared" si="40"/>
        <v xml:space="preserve"> </v>
      </c>
      <c r="O557" s="113" t="str">
        <f t="shared" si="41"/>
        <v/>
      </c>
      <c r="P557" t="str">
        <f t="shared" si="43"/>
        <v/>
      </c>
      <c r="Q557" t="str">
        <f t="shared" si="44"/>
        <v/>
      </c>
    </row>
    <row r="558" spans="1:17" ht="38.25" customHeight="1" x14ac:dyDescent="0.25">
      <c r="A558" s="176"/>
      <c r="B558" s="154"/>
      <c r="C558" s="152"/>
      <c r="D558" s="155"/>
      <c r="E558" s="155"/>
      <c r="F558" s="177"/>
      <c r="G558" s="177"/>
      <c r="H558" s="167"/>
      <c r="I558" s="157"/>
      <c r="J558" s="156"/>
      <c r="K558" s="168">
        <f t="shared" si="42"/>
        <v>0</v>
      </c>
      <c r="L558" s="178"/>
      <c r="M558" s="153"/>
      <c r="N558" s="66" t="str">
        <f t="shared" si="40"/>
        <v xml:space="preserve"> </v>
      </c>
      <c r="O558" s="113" t="str">
        <f t="shared" si="41"/>
        <v/>
      </c>
      <c r="P558" t="str">
        <f t="shared" si="43"/>
        <v/>
      </c>
      <c r="Q558" t="str">
        <f t="shared" si="44"/>
        <v/>
      </c>
    </row>
    <row r="559" spans="1:17" ht="38.25" customHeight="1" x14ac:dyDescent="0.25">
      <c r="A559" s="176"/>
      <c r="B559" s="154"/>
      <c r="C559" s="152"/>
      <c r="D559" s="155"/>
      <c r="E559" s="155"/>
      <c r="F559" s="177"/>
      <c r="G559" s="177"/>
      <c r="H559" s="167"/>
      <c r="I559" s="157"/>
      <c r="J559" s="156"/>
      <c r="K559" s="168">
        <f t="shared" si="42"/>
        <v>0</v>
      </c>
      <c r="L559" s="178"/>
      <c r="M559" s="153"/>
      <c r="N559" s="66" t="str">
        <f t="shared" si="40"/>
        <v xml:space="preserve"> </v>
      </c>
      <c r="O559" s="113" t="str">
        <f t="shared" si="41"/>
        <v/>
      </c>
      <c r="P559" t="str">
        <f t="shared" si="43"/>
        <v/>
      </c>
      <c r="Q559" t="str">
        <f t="shared" si="44"/>
        <v/>
      </c>
    </row>
    <row r="560" spans="1:17" ht="38.25" customHeight="1" x14ac:dyDescent="0.25">
      <c r="A560" s="176"/>
      <c r="B560" s="154"/>
      <c r="C560" s="152"/>
      <c r="D560" s="155"/>
      <c r="E560" s="155"/>
      <c r="F560" s="177"/>
      <c r="G560" s="177"/>
      <c r="H560" s="167"/>
      <c r="I560" s="157"/>
      <c r="J560" s="156"/>
      <c r="K560" s="168">
        <f t="shared" si="42"/>
        <v>0</v>
      </c>
      <c r="L560" s="178"/>
      <c r="M560" s="153"/>
      <c r="N560" s="66" t="str">
        <f t="shared" si="40"/>
        <v xml:space="preserve"> </v>
      </c>
      <c r="O560" s="113" t="str">
        <f t="shared" si="41"/>
        <v/>
      </c>
      <c r="P560" t="str">
        <f t="shared" si="43"/>
        <v/>
      </c>
      <c r="Q560" t="str">
        <f t="shared" si="44"/>
        <v/>
      </c>
    </row>
    <row r="561" spans="1:17" ht="38.25" customHeight="1" x14ac:dyDescent="0.25">
      <c r="A561" s="176"/>
      <c r="B561" s="154"/>
      <c r="C561" s="152"/>
      <c r="D561" s="155"/>
      <c r="E561" s="155"/>
      <c r="F561" s="177"/>
      <c r="G561" s="177"/>
      <c r="H561" s="167"/>
      <c r="I561" s="157"/>
      <c r="J561" s="156"/>
      <c r="K561" s="168">
        <f t="shared" si="42"/>
        <v>0</v>
      </c>
      <c r="L561" s="178"/>
      <c r="M561" s="153"/>
      <c r="N561" s="66" t="str">
        <f t="shared" si="40"/>
        <v xml:space="preserve"> </v>
      </c>
      <c r="O561" s="113" t="str">
        <f t="shared" si="41"/>
        <v/>
      </c>
      <c r="P561" t="str">
        <f t="shared" si="43"/>
        <v/>
      </c>
      <c r="Q561" t="str">
        <f t="shared" si="44"/>
        <v/>
      </c>
    </row>
    <row r="562" spans="1:17" ht="38.25" customHeight="1" x14ac:dyDescent="0.25">
      <c r="A562" s="176"/>
      <c r="B562" s="154"/>
      <c r="C562" s="152"/>
      <c r="D562" s="155"/>
      <c r="E562" s="155"/>
      <c r="F562" s="177"/>
      <c r="G562" s="177"/>
      <c r="H562" s="167"/>
      <c r="I562" s="157"/>
      <c r="J562" s="156"/>
      <c r="K562" s="168">
        <f t="shared" si="42"/>
        <v>0</v>
      </c>
      <c r="L562" s="178"/>
      <c r="M562" s="153"/>
      <c r="N562" s="66" t="str">
        <f t="shared" si="40"/>
        <v xml:space="preserve"> </v>
      </c>
      <c r="O562" s="113" t="str">
        <f t="shared" si="41"/>
        <v/>
      </c>
      <c r="P562" t="str">
        <f t="shared" si="43"/>
        <v/>
      </c>
      <c r="Q562" t="str">
        <f t="shared" si="44"/>
        <v/>
      </c>
    </row>
    <row r="563" spans="1:17" ht="38.25" customHeight="1" x14ac:dyDescent="0.25">
      <c r="A563" s="176"/>
      <c r="B563" s="154"/>
      <c r="C563" s="152"/>
      <c r="D563" s="155"/>
      <c r="E563" s="155"/>
      <c r="F563" s="177"/>
      <c r="G563" s="177"/>
      <c r="H563" s="167"/>
      <c r="I563" s="157"/>
      <c r="J563" s="156"/>
      <c r="K563" s="168">
        <f t="shared" si="42"/>
        <v>0</v>
      </c>
      <c r="L563" s="178"/>
      <c r="M563" s="153"/>
      <c r="N563" s="66" t="str">
        <f t="shared" si="40"/>
        <v xml:space="preserve"> </v>
      </c>
      <c r="O563" s="113" t="str">
        <f t="shared" si="41"/>
        <v/>
      </c>
      <c r="P563" t="str">
        <f t="shared" si="43"/>
        <v/>
      </c>
      <c r="Q563" t="str">
        <f t="shared" si="44"/>
        <v/>
      </c>
    </row>
    <row r="564" spans="1:17" ht="38.25" customHeight="1" x14ac:dyDescent="0.25">
      <c r="A564" s="176"/>
      <c r="B564" s="154"/>
      <c r="C564" s="152"/>
      <c r="D564" s="155"/>
      <c r="E564" s="155"/>
      <c r="F564" s="177"/>
      <c r="G564" s="177"/>
      <c r="H564" s="167"/>
      <c r="I564" s="157"/>
      <c r="J564" s="156"/>
      <c r="K564" s="168">
        <f t="shared" si="42"/>
        <v>0</v>
      </c>
      <c r="L564" s="178"/>
      <c r="M564" s="153"/>
      <c r="N564" s="66" t="str">
        <f t="shared" si="40"/>
        <v xml:space="preserve"> </v>
      </c>
      <c r="O564" s="113" t="str">
        <f t="shared" si="41"/>
        <v/>
      </c>
      <c r="P564" t="str">
        <f t="shared" si="43"/>
        <v/>
      </c>
      <c r="Q564" t="str">
        <f t="shared" si="44"/>
        <v/>
      </c>
    </row>
    <row r="565" spans="1:17" ht="38.25" customHeight="1" x14ac:dyDescent="0.25">
      <c r="A565" s="176"/>
      <c r="B565" s="154"/>
      <c r="C565" s="152"/>
      <c r="D565" s="155"/>
      <c r="E565" s="155"/>
      <c r="F565" s="177"/>
      <c r="G565" s="177"/>
      <c r="H565" s="167"/>
      <c r="I565" s="157"/>
      <c r="J565" s="156"/>
      <c r="K565" s="168">
        <f t="shared" si="42"/>
        <v>0</v>
      </c>
      <c r="L565" s="178"/>
      <c r="M565" s="153"/>
      <c r="N565" s="66" t="str">
        <f t="shared" si="40"/>
        <v xml:space="preserve"> </v>
      </c>
      <c r="O565" s="113" t="str">
        <f t="shared" si="41"/>
        <v/>
      </c>
      <c r="P565" t="str">
        <f t="shared" si="43"/>
        <v/>
      </c>
      <c r="Q565" t="str">
        <f t="shared" si="44"/>
        <v/>
      </c>
    </row>
    <row r="566" spans="1:17" ht="38.25" customHeight="1" x14ac:dyDescent="0.25">
      <c r="A566" s="176"/>
      <c r="B566" s="154"/>
      <c r="C566" s="152"/>
      <c r="D566" s="155"/>
      <c r="E566" s="155"/>
      <c r="F566" s="177"/>
      <c r="G566" s="177"/>
      <c r="H566" s="167"/>
      <c r="I566" s="157"/>
      <c r="J566" s="156"/>
      <c r="K566" s="168">
        <f t="shared" si="42"/>
        <v>0</v>
      </c>
      <c r="L566" s="178"/>
      <c r="M566" s="153"/>
      <c r="N566" s="66" t="str">
        <f t="shared" si="40"/>
        <v xml:space="preserve"> </v>
      </c>
      <c r="O566" s="113" t="str">
        <f t="shared" si="41"/>
        <v/>
      </c>
      <c r="P566" t="str">
        <f t="shared" si="43"/>
        <v/>
      </c>
      <c r="Q566" t="str">
        <f t="shared" si="44"/>
        <v/>
      </c>
    </row>
    <row r="567" spans="1:17" ht="38.25" customHeight="1" x14ac:dyDescent="0.25">
      <c r="A567" s="176"/>
      <c r="B567" s="154"/>
      <c r="C567" s="152"/>
      <c r="D567" s="155"/>
      <c r="E567" s="155"/>
      <c r="F567" s="177"/>
      <c r="G567" s="177"/>
      <c r="H567" s="167"/>
      <c r="I567" s="157"/>
      <c r="J567" s="156"/>
      <c r="K567" s="168">
        <f t="shared" si="42"/>
        <v>0</v>
      </c>
      <c r="L567" s="178"/>
      <c r="M567" s="153"/>
      <c r="N567" s="66" t="str">
        <f t="shared" si="40"/>
        <v xml:space="preserve"> </v>
      </c>
      <c r="O567" s="113" t="str">
        <f t="shared" si="41"/>
        <v/>
      </c>
      <c r="P567" t="str">
        <f t="shared" si="43"/>
        <v/>
      </c>
      <c r="Q567" t="str">
        <f t="shared" si="44"/>
        <v/>
      </c>
    </row>
    <row r="568" spans="1:17" ht="38.25" customHeight="1" x14ac:dyDescent="0.25">
      <c r="A568" s="176"/>
      <c r="B568" s="154"/>
      <c r="C568" s="152"/>
      <c r="D568" s="155"/>
      <c r="E568" s="155"/>
      <c r="F568" s="177"/>
      <c r="G568" s="177"/>
      <c r="H568" s="167"/>
      <c r="I568" s="157"/>
      <c r="J568" s="156"/>
      <c r="K568" s="168">
        <f t="shared" si="42"/>
        <v>0</v>
      </c>
      <c r="L568" s="178"/>
      <c r="M568" s="153"/>
      <c r="N568" s="66" t="str">
        <f t="shared" si="40"/>
        <v xml:space="preserve"> </v>
      </c>
      <c r="O568" s="113" t="str">
        <f t="shared" si="41"/>
        <v/>
      </c>
      <c r="P568" t="str">
        <f t="shared" si="43"/>
        <v/>
      </c>
      <c r="Q568" t="str">
        <f t="shared" si="44"/>
        <v/>
      </c>
    </row>
    <row r="569" spans="1:17" ht="38.25" customHeight="1" x14ac:dyDescent="0.25">
      <c r="A569" s="176"/>
      <c r="B569" s="154"/>
      <c r="C569" s="152"/>
      <c r="D569" s="155"/>
      <c r="E569" s="155"/>
      <c r="F569" s="177"/>
      <c r="G569" s="177"/>
      <c r="H569" s="167"/>
      <c r="I569" s="157"/>
      <c r="J569" s="156"/>
      <c r="K569" s="168">
        <f t="shared" si="42"/>
        <v>0</v>
      </c>
      <c r="L569" s="178"/>
      <c r="M569" s="153"/>
      <c r="N569" s="66" t="str">
        <f t="shared" si="40"/>
        <v xml:space="preserve"> </v>
      </c>
      <c r="O569" s="113" t="str">
        <f t="shared" si="41"/>
        <v/>
      </c>
      <c r="P569" t="str">
        <f t="shared" si="43"/>
        <v/>
      </c>
      <c r="Q569" t="str">
        <f t="shared" si="44"/>
        <v/>
      </c>
    </row>
    <row r="570" spans="1:17" ht="38.25" customHeight="1" x14ac:dyDescent="0.25">
      <c r="A570" s="176"/>
      <c r="B570" s="154"/>
      <c r="C570" s="152"/>
      <c r="D570" s="155"/>
      <c r="E570" s="155"/>
      <c r="F570" s="177"/>
      <c r="G570" s="177"/>
      <c r="H570" s="167"/>
      <c r="I570" s="157"/>
      <c r="J570" s="156"/>
      <c r="K570" s="168">
        <f t="shared" si="42"/>
        <v>0</v>
      </c>
      <c r="L570" s="178"/>
      <c r="M570" s="153"/>
      <c r="N570" s="66" t="str">
        <f t="shared" si="40"/>
        <v xml:space="preserve"> </v>
      </c>
      <c r="O570" s="113" t="str">
        <f t="shared" si="41"/>
        <v/>
      </c>
      <c r="P570" t="str">
        <f t="shared" si="43"/>
        <v/>
      </c>
      <c r="Q570" t="str">
        <f t="shared" si="44"/>
        <v/>
      </c>
    </row>
    <row r="571" spans="1:17" ht="38.25" customHeight="1" x14ac:dyDescent="0.25">
      <c r="A571" s="176"/>
      <c r="B571" s="154"/>
      <c r="C571" s="152"/>
      <c r="D571" s="155"/>
      <c r="E571" s="155"/>
      <c r="F571" s="177"/>
      <c r="G571" s="177"/>
      <c r="H571" s="167"/>
      <c r="I571" s="157"/>
      <c r="J571" s="156"/>
      <c r="K571" s="168">
        <f t="shared" si="42"/>
        <v>0</v>
      </c>
      <c r="L571" s="178"/>
      <c r="M571" s="153"/>
      <c r="N571" s="66" t="str">
        <f t="shared" si="40"/>
        <v xml:space="preserve"> </v>
      </c>
      <c r="O571" s="113" t="str">
        <f t="shared" si="41"/>
        <v/>
      </c>
      <c r="P571" t="str">
        <f t="shared" si="43"/>
        <v/>
      </c>
      <c r="Q571" t="str">
        <f t="shared" si="44"/>
        <v/>
      </c>
    </row>
    <row r="572" spans="1:17" ht="38.25" customHeight="1" x14ac:dyDescent="0.25">
      <c r="A572" s="176"/>
      <c r="B572" s="154"/>
      <c r="C572" s="152"/>
      <c r="D572" s="155"/>
      <c r="E572" s="155"/>
      <c r="F572" s="177"/>
      <c r="G572" s="177"/>
      <c r="H572" s="167"/>
      <c r="I572" s="157"/>
      <c r="J572" s="156"/>
      <c r="K572" s="168">
        <f t="shared" si="42"/>
        <v>0</v>
      </c>
      <c r="L572" s="178"/>
      <c r="M572" s="153"/>
      <c r="N572" s="66" t="str">
        <f t="shared" si="40"/>
        <v xml:space="preserve"> </v>
      </c>
      <c r="O572" s="113" t="str">
        <f t="shared" si="41"/>
        <v/>
      </c>
      <c r="P572" t="str">
        <f t="shared" si="43"/>
        <v/>
      </c>
      <c r="Q572" t="str">
        <f t="shared" si="44"/>
        <v/>
      </c>
    </row>
    <row r="573" spans="1:17" ht="38.25" customHeight="1" x14ac:dyDescent="0.25">
      <c r="A573" s="176"/>
      <c r="B573" s="154"/>
      <c r="C573" s="152"/>
      <c r="D573" s="155"/>
      <c r="E573" s="155"/>
      <c r="F573" s="177"/>
      <c r="G573" s="177"/>
      <c r="H573" s="167"/>
      <c r="I573" s="157"/>
      <c r="J573" s="156"/>
      <c r="K573" s="168">
        <f t="shared" si="42"/>
        <v>0</v>
      </c>
      <c r="L573" s="178"/>
      <c r="M573" s="153"/>
      <c r="N573" s="66" t="str">
        <f t="shared" si="40"/>
        <v xml:space="preserve"> </v>
      </c>
      <c r="O573" s="113" t="str">
        <f t="shared" si="41"/>
        <v/>
      </c>
      <c r="P573" t="str">
        <f t="shared" si="43"/>
        <v/>
      </c>
      <c r="Q573" t="str">
        <f t="shared" si="44"/>
        <v/>
      </c>
    </row>
    <row r="574" spans="1:17" ht="38.25" customHeight="1" x14ac:dyDescent="0.25">
      <c r="A574" s="176"/>
      <c r="B574" s="154"/>
      <c r="C574" s="152"/>
      <c r="D574" s="155"/>
      <c r="E574" s="155"/>
      <c r="F574" s="177"/>
      <c r="G574" s="177"/>
      <c r="H574" s="167"/>
      <c r="I574" s="157"/>
      <c r="J574" s="156"/>
      <c r="K574" s="168">
        <f t="shared" si="42"/>
        <v>0</v>
      </c>
      <c r="L574" s="178"/>
      <c r="M574" s="153"/>
      <c r="N574" s="66" t="str">
        <f t="shared" si="40"/>
        <v xml:space="preserve"> </v>
      </c>
      <c r="O574" s="113" t="str">
        <f t="shared" si="41"/>
        <v/>
      </c>
      <c r="P574" t="str">
        <f t="shared" si="43"/>
        <v/>
      </c>
      <c r="Q574" t="str">
        <f t="shared" si="44"/>
        <v/>
      </c>
    </row>
    <row r="575" spans="1:17" ht="38.25" customHeight="1" x14ac:dyDescent="0.25">
      <c r="A575" s="176"/>
      <c r="B575" s="154"/>
      <c r="C575" s="152"/>
      <c r="D575" s="155"/>
      <c r="E575" s="155"/>
      <c r="F575" s="177"/>
      <c r="G575" s="177"/>
      <c r="H575" s="167"/>
      <c r="I575" s="157"/>
      <c r="J575" s="156"/>
      <c r="K575" s="168">
        <f t="shared" si="42"/>
        <v>0</v>
      </c>
      <c r="L575" s="178"/>
      <c r="M575" s="153"/>
      <c r="N575" s="66" t="str">
        <f t="shared" si="40"/>
        <v xml:space="preserve"> </v>
      </c>
      <c r="O575" s="113" t="str">
        <f t="shared" si="41"/>
        <v/>
      </c>
      <c r="P575" t="str">
        <f t="shared" si="43"/>
        <v/>
      </c>
      <c r="Q575" t="str">
        <f t="shared" si="44"/>
        <v/>
      </c>
    </row>
    <row r="576" spans="1:17" ht="38.25" customHeight="1" x14ac:dyDescent="0.25">
      <c r="A576" s="176"/>
      <c r="B576" s="154"/>
      <c r="C576" s="152"/>
      <c r="D576" s="155"/>
      <c r="E576" s="155"/>
      <c r="F576" s="177"/>
      <c r="G576" s="177"/>
      <c r="H576" s="167"/>
      <c r="I576" s="157"/>
      <c r="J576" s="156"/>
      <c r="K576" s="168">
        <f t="shared" si="42"/>
        <v>0</v>
      </c>
      <c r="L576" s="178"/>
      <c r="M576" s="153"/>
      <c r="N576" s="66" t="str">
        <f t="shared" si="40"/>
        <v xml:space="preserve"> </v>
      </c>
      <c r="O576" s="113" t="str">
        <f t="shared" si="41"/>
        <v/>
      </c>
      <c r="P576" t="str">
        <f t="shared" si="43"/>
        <v/>
      </c>
      <c r="Q576" t="str">
        <f t="shared" si="44"/>
        <v/>
      </c>
    </row>
    <row r="577" spans="1:17" ht="38.25" customHeight="1" x14ac:dyDescent="0.25">
      <c r="A577" s="176"/>
      <c r="B577" s="154"/>
      <c r="C577" s="152"/>
      <c r="D577" s="155"/>
      <c r="E577" s="155"/>
      <c r="F577" s="177"/>
      <c r="G577" s="177"/>
      <c r="H577" s="167"/>
      <c r="I577" s="157"/>
      <c r="J577" s="156"/>
      <c r="K577" s="168">
        <f t="shared" si="42"/>
        <v>0</v>
      </c>
      <c r="L577" s="178"/>
      <c r="M577" s="153"/>
      <c r="N577" s="66" t="str">
        <f t="shared" si="40"/>
        <v xml:space="preserve"> </v>
      </c>
      <c r="O577" s="113" t="str">
        <f t="shared" si="41"/>
        <v/>
      </c>
      <c r="P577" t="str">
        <f t="shared" si="43"/>
        <v/>
      </c>
      <c r="Q577" t="str">
        <f t="shared" si="44"/>
        <v/>
      </c>
    </row>
    <row r="578" spans="1:17" ht="38.25" customHeight="1" x14ac:dyDescent="0.25">
      <c r="A578" s="176"/>
      <c r="B578" s="154"/>
      <c r="C578" s="152"/>
      <c r="D578" s="155"/>
      <c r="E578" s="155"/>
      <c r="F578" s="177"/>
      <c r="G578" s="177"/>
      <c r="H578" s="167"/>
      <c r="I578" s="157"/>
      <c r="J578" s="156"/>
      <c r="K578" s="168">
        <f t="shared" si="42"/>
        <v>0</v>
      </c>
      <c r="L578" s="178"/>
      <c r="M578" s="153"/>
      <c r="N578" s="66" t="str">
        <f t="shared" si="40"/>
        <v xml:space="preserve"> </v>
      </c>
      <c r="O578" s="113" t="str">
        <f t="shared" si="41"/>
        <v/>
      </c>
      <c r="P578" t="str">
        <f t="shared" si="43"/>
        <v/>
      </c>
      <c r="Q578" t="str">
        <f t="shared" si="44"/>
        <v/>
      </c>
    </row>
    <row r="579" spans="1:17" ht="38.25" customHeight="1" x14ac:dyDescent="0.25">
      <c r="A579" s="176"/>
      <c r="B579" s="154"/>
      <c r="C579" s="152"/>
      <c r="D579" s="155"/>
      <c r="E579" s="155"/>
      <c r="F579" s="177"/>
      <c r="G579" s="177"/>
      <c r="H579" s="167"/>
      <c r="I579" s="157"/>
      <c r="J579" s="156"/>
      <c r="K579" s="168">
        <f t="shared" si="42"/>
        <v>0</v>
      </c>
      <c r="L579" s="178"/>
      <c r="M579" s="153"/>
      <c r="N579" s="66" t="str">
        <f t="shared" si="40"/>
        <v xml:space="preserve"> </v>
      </c>
      <c r="O579" s="113" t="str">
        <f t="shared" si="41"/>
        <v/>
      </c>
      <c r="P579" t="str">
        <f t="shared" si="43"/>
        <v/>
      </c>
      <c r="Q579" t="str">
        <f t="shared" si="44"/>
        <v/>
      </c>
    </row>
    <row r="580" spans="1:17" ht="38.25" customHeight="1" x14ac:dyDescent="0.25">
      <c r="A580" s="176"/>
      <c r="B580" s="154"/>
      <c r="C580" s="152"/>
      <c r="D580" s="155"/>
      <c r="E580" s="155"/>
      <c r="F580" s="177"/>
      <c r="G580" s="177"/>
      <c r="H580" s="167"/>
      <c r="I580" s="157"/>
      <c r="J580" s="156"/>
      <c r="K580" s="168">
        <f t="shared" si="42"/>
        <v>0</v>
      </c>
      <c r="L580" s="178"/>
      <c r="M580" s="153"/>
      <c r="N580" s="66" t="str">
        <f t="shared" si="40"/>
        <v xml:space="preserve"> </v>
      </c>
      <c r="O580" s="113" t="str">
        <f t="shared" si="41"/>
        <v/>
      </c>
      <c r="P580" t="str">
        <f t="shared" si="43"/>
        <v/>
      </c>
      <c r="Q580" t="str">
        <f t="shared" si="44"/>
        <v/>
      </c>
    </row>
    <row r="581" spans="1:17" ht="38.25" customHeight="1" x14ac:dyDescent="0.25">
      <c r="A581" s="176"/>
      <c r="B581" s="154"/>
      <c r="C581" s="152"/>
      <c r="D581" s="155"/>
      <c r="E581" s="155"/>
      <c r="F581" s="177"/>
      <c r="G581" s="177"/>
      <c r="H581" s="167"/>
      <c r="I581" s="157"/>
      <c r="J581" s="156"/>
      <c r="K581" s="168">
        <f t="shared" si="42"/>
        <v>0</v>
      </c>
      <c r="L581" s="178"/>
      <c r="M581" s="153"/>
      <c r="N581" s="66" t="str">
        <f t="shared" si="40"/>
        <v xml:space="preserve"> </v>
      </c>
      <c r="O581" s="113" t="str">
        <f t="shared" si="41"/>
        <v/>
      </c>
      <c r="P581" t="str">
        <f t="shared" si="43"/>
        <v/>
      </c>
      <c r="Q581" t="str">
        <f t="shared" si="44"/>
        <v/>
      </c>
    </row>
    <row r="582" spans="1:17" ht="38.25" customHeight="1" x14ac:dyDescent="0.25">
      <c r="A582" s="176"/>
      <c r="B582" s="154"/>
      <c r="C582" s="152"/>
      <c r="D582" s="155"/>
      <c r="E582" s="155"/>
      <c r="F582" s="177"/>
      <c r="G582" s="177"/>
      <c r="H582" s="167"/>
      <c r="I582" s="157"/>
      <c r="J582" s="156"/>
      <c r="K582" s="168">
        <f t="shared" si="42"/>
        <v>0</v>
      </c>
      <c r="L582" s="178"/>
      <c r="M582" s="153"/>
      <c r="N582" s="66" t="str">
        <f t="shared" si="40"/>
        <v xml:space="preserve"> </v>
      </c>
      <c r="O582" s="113" t="str">
        <f t="shared" si="41"/>
        <v/>
      </c>
      <c r="P582" t="str">
        <f t="shared" si="43"/>
        <v/>
      </c>
      <c r="Q582" t="str">
        <f t="shared" si="44"/>
        <v/>
      </c>
    </row>
    <row r="583" spans="1:17" ht="38.25" customHeight="1" x14ac:dyDescent="0.25">
      <c r="A583" s="176"/>
      <c r="B583" s="154"/>
      <c r="C583" s="152"/>
      <c r="D583" s="155"/>
      <c r="E583" s="155"/>
      <c r="F583" s="177"/>
      <c r="G583" s="177"/>
      <c r="H583" s="167"/>
      <c r="I583" s="157"/>
      <c r="J583" s="156"/>
      <c r="K583" s="168">
        <f t="shared" si="42"/>
        <v>0</v>
      </c>
      <c r="L583" s="178"/>
      <c r="M583" s="153"/>
      <c r="N583" s="66" t="str">
        <f t="shared" si="40"/>
        <v xml:space="preserve"> </v>
      </c>
      <c r="O583" s="113" t="str">
        <f t="shared" si="41"/>
        <v/>
      </c>
      <c r="P583" t="str">
        <f t="shared" si="43"/>
        <v/>
      </c>
      <c r="Q583" t="str">
        <f t="shared" si="44"/>
        <v/>
      </c>
    </row>
    <row r="584" spans="1:17" ht="38.25" customHeight="1" x14ac:dyDescent="0.25">
      <c r="A584" s="176"/>
      <c r="B584" s="154"/>
      <c r="C584" s="152"/>
      <c r="D584" s="155"/>
      <c r="E584" s="155"/>
      <c r="F584" s="177"/>
      <c r="G584" s="177"/>
      <c r="H584" s="167"/>
      <c r="I584" s="157"/>
      <c r="J584" s="156"/>
      <c r="K584" s="168">
        <f t="shared" si="42"/>
        <v>0</v>
      </c>
      <c r="L584" s="178"/>
      <c r="M584" s="153"/>
      <c r="N584" s="66" t="str">
        <f t="shared" si="40"/>
        <v xml:space="preserve"> </v>
      </c>
      <c r="O584" s="113" t="str">
        <f t="shared" si="41"/>
        <v/>
      </c>
      <c r="P584" t="str">
        <f t="shared" si="43"/>
        <v/>
      </c>
      <c r="Q584" t="str">
        <f t="shared" si="44"/>
        <v/>
      </c>
    </row>
    <row r="585" spans="1:17" ht="38.25" customHeight="1" x14ac:dyDescent="0.25">
      <c r="A585" s="176"/>
      <c r="B585" s="154"/>
      <c r="C585" s="152"/>
      <c r="D585" s="155"/>
      <c r="E585" s="155"/>
      <c r="F585" s="177"/>
      <c r="G585" s="177"/>
      <c r="H585" s="167"/>
      <c r="I585" s="157"/>
      <c r="J585" s="156"/>
      <c r="K585" s="168">
        <f t="shared" si="42"/>
        <v>0</v>
      </c>
      <c r="L585" s="178"/>
      <c r="M585" s="153"/>
      <c r="N585" s="66" t="str">
        <f t="shared" si="40"/>
        <v xml:space="preserve"> </v>
      </c>
      <c r="O585" s="113" t="str">
        <f t="shared" si="41"/>
        <v/>
      </c>
      <c r="P585" t="str">
        <f t="shared" si="43"/>
        <v/>
      </c>
      <c r="Q585" t="str">
        <f t="shared" si="44"/>
        <v/>
      </c>
    </row>
    <row r="586" spans="1:17" ht="38.25" customHeight="1" x14ac:dyDescent="0.25">
      <c r="A586" s="176"/>
      <c r="B586" s="154"/>
      <c r="C586" s="152"/>
      <c r="D586" s="155"/>
      <c r="E586" s="155"/>
      <c r="F586" s="177"/>
      <c r="G586" s="177"/>
      <c r="H586" s="167"/>
      <c r="I586" s="157"/>
      <c r="J586" s="156"/>
      <c r="K586" s="168">
        <f t="shared" si="42"/>
        <v>0</v>
      </c>
      <c r="L586" s="178"/>
      <c r="M586" s="153"/>
      <c r="N586" s="66" t="str">
        <f t="shared" si="40"/>
        <v xml:space="preserve"> </v>
      </c>
      <c r="O586" s="113" t="str">
        <f t="shared" si="41"/>
        <v/>
      </c>
      <c r="P586" t="str">
        <f t="shared" si="43"/>
        <v/>
      </c>
      <c r="Q586" t="str">
        <f t="shared" si="44"/>
        <v/>
      </c>
    </row>
    <row r="587" spans="1:17" ht="38.25" customHeight="1" x14ac:dyDescent="0.25">
      <c r="A587" s="176"/>
      <c r="B587" s="154"/>
      <c r="C587" s="152"/>
      <c r="D587" s="155"/>
      <c r="E587" s="155"/>
      <c r="F587" s="177"/>
      <c r="G587" s="177"/>
      <c r="H587" s="167"/>
      <c r="I587" s="157"/>
      <c r="J587" s="156"/>
      <c r="K587" s="168">
        <f t="shared" si="42"/>
        <v>0</v>
      </c>
      <c r="L587" s="178"/>
      <c r="M587" s="153"/>
      <c r="N587" s="66" t="str">
        <f t="shared" si="40"/>
        <v xml:space="preserve"> </v>
      </c>
      <c r="O587" s="113" t="str">
        <f t="shared" si="41"/>
        <v/>
      </c>
      <c r="P587" t="str">
        <f t="shared" si="43"/>
        <v/>
      </c>
      <c r="Q587" t="str">
        <f t="shared" si="44"/>
        <v/>
      </c>
    </row>
    <row r="588" spans="1:17" ht="38.25" customHeight="1" x14ac:dyDescent="0.25">
      <c r="A588" s="176"/>
      <c r="B588" s="154"/>
      <c r="C588" s="152"/>
      <c r="D588" s="155"/>
      <c r="E588" s="155"/>
      <c r="F588" s="177"/>
      <c r="G588" s="177"/>
      <c r="H588" s="167"/>
      <c r="I588" s="157"/>
      <c r="J588" s="156"/>
      <c r="K588" s="168">
        <f t="shared" si="42"/>
        <v>0</v>
      </c>
      <c r="L588" s="178"/>
      <c r="M588" s="153"/>
      <c r="N588" s="66" t="str">
        <f t="shared" si="40"/>
        <v xml:space="preserve"> </v>
      </c>
      <c r="O588" s="113" t="str">
        <f t="shared" si="41"/>
        <v/>
      </c>
      <c r="P588" t="str">
        <f t="shared" si="43"/>
        <v/>
      </c>
      <c r="Q588" t="str">
        <f t="shared" si="44"/>
        <v/>
      </c>
    </row>
    <row r="589" spans="1:17" ht="38.25" customHeight="1" x14ac:dyDescent="0.25">
      <c r="A589" s="176"/>
      <c r="B589" s="154"/>
      <c r="C589" s="152"/>
      <c r="D589" s="155"/>
      <c r="E589" s="155"/>
      <c r="F589" s="177"/>
      <c r="G589" s="177"/>
      <c r="H589" s="167"/>
      <c r="I589" s="157"/>
      <c r="J589" s="156"/>
      <c r="K589" s="168">
        <f t="shared" si="42"/>
        <v>0</v>
      </c>
      <c r="L589" s="178"/>
      <c r="M589" s="153"/>
      <c r="N589" s="66" t="str">
        <f t="shared" ref="N589:N652" si="45">CONCATENATE(B589," ",C589)</f>
        <v xml:space="preserve"> </v>
      </c>
      <c r="O589" s="113" t="str">
        <f t="shared" ref="O589:O652" si="46">IF(COUNTA(A589,B589,C589,D589,E589,H589,I589,L589,M589)=0,"",IF(COUNTA(A589,B589,C589,D589,E589,H589,I589,L589,M589)&lt;9,"&lt;- Données manquantes",""))</f>
        <v/>
      </c>
      <c r="P589" t="str">
        <f t="shared" si="43"/>
        <v/>
      </c>
      <c r="Q589" t="str">
        <f t="shared" si="44"/>
        <v/>
      </c>
    </row>
    <row r="590" spans="1:17" ht="38.25" customHeight="1" x14ac:dyDescent="0.25">
      <c r="A590" s="176"/>
      <c r="B590" s="154"/>
      <c r="C590" s="152"/>
      <c r="D590" s="155"/>
      <c r="E590" s="155"/>
      <c r="F590" s="177"/>
      <c r="G590" s="177"/>
      <c r="H590" s="167"/>
      <c r="I590" s="157"/>
      <c r="J590" s="156"/>
      <c r="K590" s="168">
        <f t="shared" ref="K590:K653" si="47">H590</f>
        <v>0</v>
      </c>
      <c r="L590" s="178"/>
      <c r="M590" s="153"/>
      <c r="N590" s="66" t="str">
        <f t="shared" si="45"/>
        <v xml:space="preserve"> </v>
      </c>
      <c r="O590" s="113" t="str">
        <f t="shared" si="46"/>
        <v/>
      </c>
      <c r="P590" t="str">
        <f t="shared" ref="P590:P653" si="48">$D$5</f>
        <v/>
      </c>
      <c r="Q590" t="str">
        <f t="shared" ref="Q590:Q653" si="49">$B$2</f>
        <v/>
      </c>
    </row>
    <row r="591" spans="1:17" ht="38.25" customHeight="1" x14ac:dyDescent="0.25">
      <c r="A591" s="176"/>
      <c r="B591" s="154"/>
      <c r="C591" s="152"/>
      <c r="D591" s="155"/>
      <c r="E591" s="155"/>
      <c r="F591" s="177"/>
      <c r="G591" s="177"/>
      <c r="H591" s="167"/>
      <c r="I591" s="157"/>
      <c r="J591" s="156"/>
      <c r="K591" s="168">
        <f t="shared" si="47"/>
        <v>0</v>
      </c>
      <c r="L591" s="178"/>
      <c r="M591" s="153"/>
      <c r="N591" s="66" t="str">
        <f t="shared" si="45"/>
        <v xml:space="preserve"> </v>
      </c>
      <c r="O591" s="113" t="str">
        <f t="shared" si="46"/>
        <v/>
      </c>
      <c r="P591" t="str">
        <f t="shared" si="48"/>
        <v/>
      </c>
      <c r="Q591" t="str">
        <f t="shared" si="49"/>
        <v/>
      </c>
    </row>
    <row r="592" spans="1:17" ht="38.25" customHeight="1" x14ac:dyDescent="0.25">
      <c r="A592" s="176"/>
      <c r="B592" s="154"/>
      <c r="C592" s="152"/>
      <c r="D592" s="155"/>
      <c r="E592" s="155"/>
      <c r="F592" s="177"/>
      <c r="G592" s="177"/>
      <c r="H592" s="167"/>
      <c r="I592" s="157"/>
      <c r="J592" s="156"/>
      <c r="K592" s="168">
        <f t="shared" si="47"/>
        <v>0</v>
      </c>
      <c r="L592" s="178"/>
      <c r="M592" s="153"/>
      <c r="N592" s="66" t="str">
        <f t="shared" si="45"/>
        <v xml:space="preserve"> </v>
      </c>
      <c r="O592" s="113" t="str">
        <f t="shared" si="46"/>
        <v/>
      </c>
      <c r="P592" t="str">
        <f t="shared" si="48"/>
        <v/>
      </c>
      <c r="Q592" t="str">
        <f t="shared" si="49"/>
        <v/>
      </c>
    </row>
    <row r="593" spans="1:17" ht="38.25" customHeight="1" x14ac:dyDescent="0.25">
      <c r="A593" s="176"/>
      <c r="B593" s="154"/>
      <c r="C593" s="152"/>
      <c r="D593" s="155"/>
      <c r="E593" s="155"/>
      <c r="F593" s="177"/>
      <c r="G593" s="177"/>
      <c r="H593" s="167"/>
      <c r="I593" s="157"/>
      <c r="J593" s="156"/>
      <c r="K593" s="168">
        <f t="shared" si="47"/>
        <v>0</v>
      </c>
      <c r="L593" s="178"/>
      <c r="M593" s="153"/>
      <c r="N593" s="66" t="str">
        <f t="shared" si="45"/>
        <v xml:space="preserve"> </v>
      </c>
      <c r="O593" s="113" t="str">
        <f t="shared" si="46"/>
        <v/>
      </c>
      <c r="P593" t="str">
        <f t="shared" si="48"/>
        <v/>
      </c>
      <c r="Q593" t="str">
        <f t="shared" si="49"/>
        <v/>
      </c>
    </row>
    <row r="594" spans="1:17" ht="38.25" customHeight="1" x14ac:dyDescent="0.25">
      <c r="A594" s="176"/>
      <c r="B594" s="154"/>
      <c r="C594" s="152"/>
      <c r="D594" s="155"/>
      <c r="E594" s="155"/>
      <c r="F594" s="177"/>
      <c r="G594" s="177"/>
      <c r="H594" s="167"/>
      <c r="I594" s="157"/>
      <c r="J594" s="156"/>
      <c r="K594" s="168">
        <f t="shared" si="47"/>
        <v>0</v>
      </c>
      <c r="L594" s="178"/>
      <c r="M594" s="153"/>
      <c r="N594" s="66" t="str">
        <f t="shared" si="45"/>
        <v xml:space="preserve"> </v>
      </c>
      <c r="O594" s="113" t="str">
        <f t="shared" si="46"/>
        <v/>
      </c>
      <c r="P594" t="str">
        <f t="shared" si="48"/>
        <v/>
      </c>
      <c r="Q594" t="str">
        <f t="shared" si="49"/>
        <v/>
      </c>
    </row>
    <row r="595" spans="1:17" ht="38.25" customHeight="1" x14ac:dyDescent="0.25">
      <c r="A595" s="176"/>
      <c r="B595" s="154"/>
      <c r="C595" s="152"/>
      <c r="D595" s="155"/>
      <c r="E595" s="155"/>
      <c r="F595" s="177"/>
      <c r="G595" s="177"/>
      <c r="H595" s="167"/>
      <c r="I595" s="157"/>
      <c r="J595" s="156"/>
      <c r="K595" s="168">
        <f t="shared" si="47"/>
        <v>0</v>
      </c>
      <c r="L595" s="178"/>
      <c r="M595" s="153"/>
      <c r="N595" s="66" t="str">
        <f t="shared" si="45"/>
        <v xml:space="preserve"> </v>
      </c>
      <c r="O595" s="113" t="str">
        <f t="shared" si="46"/>
        <v/>
      </c>
      <c r="P595" t="str">
        <f t="shared" si="48"/>
        <v/>
      </c>
      <c r="Q595" t="str">
        <f t="shared" si="49"/>
        <v/>
      </c>
    </row>
    <row r="596" spans="1:17" ht="38.25" customHeight="1" x14ac:dyDescent="0.25">
      <c r="A596" s="176"/>
      <c r="B596" s="154"/>
      <c r="C596" s="152"/>
      <c r="D596" s="155"/>
      <c r="E596" s="155"/>
      <c r="F596" s="177"/>
      <c r="G596" s="177"/>
      <c r="H596" s="167"/>
      <c r="I596" s="157"/>
      <c r="J596" s="156"/>
      <c r="K596" s="168">
        <f t="shared" si="47"/>
        <v>0</v>
      </c>
      <c r="L596" s="178"/>
      <c r="M596" s="153"/>
      <c r="N596" s="66" t="str">
        <f t="shared" si="45"/>
        <v xml:space="preserve"> </v>
      </c>
      <c r="O596" s="113" t="str">
        <f t="shared" si="46"/>
        <v/>
      </c>
      <c r="P596" t="str">
        <f t="shared" si="48"/>
        <v/>
      </c>
      <c r="Q596" t="str">
        <f t="shared" si="49"/>
        <v/>
      </c>
    </row>
    <row r="597" spans="1:17" ht="38.25" customHeight="1" x14ac:dyDescent="0.25">
      <c r="A597" s="176"/>
      <c r="B597" s="154"/>
      <c r="C597" s="152"/>
      <c r="D597" s="155"/>
      <c r="E597" s="155"/>
      <c r="F597" s="177"/>
      <c r="G597" s="177"/>
      <c r="H597" s="167"/>
      <c r="I597" s="157"/>
      <c r="J597" s="156"/>
      <c r="K597" s="168">
        <f t="shared" si="47"/>
        <v>0</v>
      </c>
      <c r="L597" s="178"/>
      <c r="M597" s="153"/>
      <c r="N597" s="66" t="str">
        <f t="shared" si="45"/>
        <v xml:space="preserve"> </v>
      </c>
      <c r="O597" s="113" t="str">
        <f t="shared" si="46"/>
        <v/>
      </c>
      <c r="P597" t="str">
        <f t="shared" si="48"/>
        <v/>
      </c>
      <c r="Q597" t="str">
        <f t="shared" si="49"/>
        <v/>
      </c>
    </row>
    <row r="598" spans="1:17" ht="38.25" customHeight="1" x14ac:dyDescent="0.25">
      <c r="A598" s="176"/>
      <c r="B598" s="154"/>
      <c r="C598" s="152"/>
      <c r="D598" s="155"/>
      <c r="E598" s="155"/>
      <c r="F598" s="177"/>
      <c r="G598" s="177"/>
      <c r="H598" s="167"/>
      <c r="I598" s="157"/>
      <c r="J598" s="156"/>
      <c r="K598" s="168">
        <f t="shared" si="47"/>
        <v>0</v>
      </c>
      <c r="L598" s="178"/>
      <c r="M598" s="153"/>
      <c r="N598" s="66" t="str">
        <f t="shared" si="45"/>
        <v xml:space="preserve"> </v>
      </c>
      <c r="O598" s="113" t="str">
        <f t="shared" si="46"/>
        <v/>
      </c>
      <c r="P598" t="str">
        <f t="shared" si="48"/>
        <v/>
      </c>
      <c r="Q598" t="str">
        <f t="shared" si="49"/>
        <v/>
      </c>
    </row>
    <row r="599" spans="1:17" ht="38.25" customHeight="1" x14ac:dyDescent="0.25">
      <c r="A599" s="176"/>
      <c r="B599" s="154"/>
      <c r="C599" s="152"/>
      <c r="D599" s="155"/>
      <c r="E599" s="155"/>
      <c r="F599" s="177"/>
      <c r="G599" s="177"/>
      <c r="H599" s="167"/>
      <c r="I599" s="157"/>
      <c r="J599" s="156"/>
      <c r="K599" s="168">
        <f t="shared" si="47"/>
        <v>0</v>
      </c>
      <c r="L599" s="178"/>
      <c r="M599" s="153"/>
      <c r="N599" s="66" t="str">
        <f t="shared" si="45"/>
        <v xml:space="preserve"> </v>
      </c>
      <c r="O599" s="113" t="str">
        <f t="shared" si="46"/>
        <v/>
      </c>
      <c r="P599" t="str">
        <f t="shared" si="48"/>
        <v/>
      </c>
      <c r="Q599" t="str">
        <f t="shared" si="49"/>
        <v/>
      </c>
    </row>
    <row r="600" spans="1:17" ht="38.25" customHeight="1" x14ac:dyDescent="0.25">
      <c r="A600" s="176"/>
      <c r="B600" s="154"/>
      <c r="C600" s="152"/>
      <c r="D600" s="155"/>
      <c r="E600" s="155"/>
      <c r="F600" s="177"/>
      <c r="G600" s="177"/>
      <c r="H600" s="167"/>
      <c r="I600" s="157"/>
      <c r="J600" s="156"/>
      <c r="K600" s="168">
        <f t="shared" si="47"/>
        <v>0</v>
      </c>
      <c r="L600" s="178"/>
      <c r="M600" s="153"/>
      <c r="N600" s="66" t="str">
        <f t="shared" si="45"/>
        <v xml:space="preserve"> </v>
      </c>
      <c r="O600" s="113" t="str">
        <f t="shared" si="46"/>
        <v/>
      </c>
      <c r="P600" t="str">
        <f t="shared" si="48"/>
        <v/>
      </c>
      <c r="Q600" t="str">
        <f t="shared" si="49"/>
        <v/>
      </c>
    </row>
    <row r="601" spans="1:17" ht="38.25" customHeight="1" x14ac:dyDescent="0.25">
      <c r="A601" s="176"/>
      <c r="B601" s="154"/>
      <c r="C601" s="152"/>
      <c r="D601" s="155"/>
      <c r="E601" s="155"/>
      <c r="F601" s="177"/>
      <c r="G601" s="177"/>
      <c r="H601" s="167"/>
      <c r="I601" s="157"/>
      <c r="J601" s="156"/>
      <c r="K601" s="168">
        <f t="shared" si="47"/>
        <v>0</v>
      </c>
      <c r="L601" s="178"/>
      <c r="M601" s="153"/>
      <c r="N601" s="66" t="str">
        <f t="shared" si="45"/>
        <v xml:space="preserve"> </v>
      </c>
      <c r="O601" s="113" t="str">
        <f t="shared" si="46"/>
        <v/>
      </c>
      <c r="P601" t="str">
        <f t="shared" si="48"/>
        <v/>
      </c>
      <c r="Q601" t="str">
        <f t="shared" si="49"/>
        <v/>
      </c>
    </row>
    <row r="602" spans="1:17" ht="38.25" customHeight="1" x14ac:dyDescent="0.25">
      <c r="A602" s="176"/>
      <c r="B602" s="154"/>
      <c r="C602" s="152"/>
      <c r="D602" s="155"/>
      <c r="E602" s="155"/>
      <c r="F602" s="177"/>
      <c r="G602" s="177"/>
      <c r="H602" s="167"/>
      <c r="I602" s="157"/>
      <c r="J602" s="156"/>
      <c r="K602" s="168">
        <f t="shared" si="47"/>
        <v>0</v>
      </c>
      <c r="L602" s="178"/>
      <c r="M602" s="153"/>
      <c r="N602" s="66" t="str">
        <f t="shared" si="45"/>
        <v xml:space="preserve"> </v>
      </c>
      <c r="O602" s="113" t="str">
        <f t="shared" si="46"/>
        <v/>
      </c>
      <c r="P602" t="str">
        <f t="shared" si="48"/>
        <v/>
      </c>
      <c r="Q602" t="str">
        <f t="shared" si="49"/>
        <v/>
      </c>
    </row>
    <row r="603" spans="1:17" ht="38.25" customHeight="1" x14ac:dyDescent="0.25">
      <c r="A603" s="176"/>
      <c r="B603" s="154"/>
      <c r="C603" s="152"/>
      <c r="D603" s="155"/>
      <c r="E603" s="155"/>
      <c r="F603" s="177"/>
      <c r="G603" s="177"/>
      <c r="H603" s="167"/>
      <c r="I603" s="157"/>
      <c r="J603" s="156"/>
      <c r="K603" s="168">
        <f t="shared" si="47"/>
        <v>0</v>
      </c>
      <c r="L603" s="178"/>
      <c r="M603" s="153"/>
      <c r="N603" s="66" t="str">
        <f t="shared" si="45"/>
        <v xml:space="preserve"> </v>
      </c>
      <c r="O603" s="113" t="str">
        <f t="shared" si="46"/>
        <v/>
      </c>
      <c r="P603" t="str">
        <f t="shared" si="48"/>
        <v/>
      </c>
      <c r="Q603" t="str">
        <f t="shared" si="49"/>
        <v/>
      </c>
    </row>
    <row r="604" spans="1:17" ht="38.25" customHeight="1" x14ac:dyDescent="0.25">
      <c r="A604" s="176"/>
      <c r="B604" s="154"/>
      <c r="C604" s="152"/>
      <c r="D604" s="155"/>
      <c r="E604" s="155"/>
      <c r="F604" s="177"/>
      <c r="G604" s="177"/>
      <c r="H604" s="167"/>
      <c r="I604" s="157"/>
      <c r="J604" s="156"/>
      <c r="K604" s="168">
        <f t="shared" si="47"/>
        <v>0</v>
      </c>
      <c r="L604" s="178"/>
      <c r="M604" s="153"/>
      <c r="N604" s="66" t="str">
        <f t="shared" si="45"/>
        <v xml:space="preserve"> </v>
      </c>
      <c r="O604" s="113" t="str">
        <f t="shared" si="46"/>
        <v/>
      </c>
      <c r="P604" t="str">
        <f t="shared" si="48"/>
        <v/>
      </c>
      <c r="Q604" t="str">
        <f t="shared" si="49"/>
        <v/>
      </c>
    </row>
    <row r="605" spans="1:17" ht="38.25" customHeight="1" x14ac:dyDescent="0.25">
      <c r="A605" s="176"/>
      <c r="B605" s="154"/>
      <c r="C605" s="152"/>
      <c r="D605" s="155"/>
      <c r="E605" s="155"/>
      <c r="F605" s="177"/>
      <c r="G605" s="177"/>
      <c r="H605" s="167"/>
      <c r="I605" s="157"/>
      <c r="J605" s="156"/>
      <c r="K605" s="168">
        <f t="shared" si="47"/>
        <v>0</v>
      </c>
      <c r="L605" s="178"/>
      <c r="M605" s="153"/>
      <c r="N605" s="66" t="str">
        <f t="shared" si="45"/>
        <v xml:space="preserve"> </v>
      </c>
      <c r="O605" s="113" t="str">
        <f t="shared" si="46"/>
        <v/>
      </c>
      <c r="P605" t="str">
        <f t="shared" si="48"/>
        <v/>
      </c>
      <c r="Q605" t="str">
        <f t="shared" si="49"/>
        <v/>
      </c>
    </row>
    <row r="606" spans="1:17" ht="38.25" customHeight="1" x14ac:dyDescent="0.25">
      <c r="A606" s="176"/>
      <c r="B606" s="154"/>
      <c r="C606" s="152"/>
      <c r="D606" s="155"/>
      <c r="E606" s="155"/>
      <c r="F606" s="177"/>
      <c r="G606" s="177"/>
      <c r="H606" s="167"/>
      <c r="I606" s="157"/>
      <c r="J606" s="156"/>
      <c r="K606" s="168">
        <f t="shared" si="47"/>
        <v>0</v>
      </c>
      <c r="L606" s="178"/>
      <c r="M606" s="153"/>
      <c r="N606" s="66" t="str">
        <f t="shared" si="45"/>
        <v xml:space="preserve"> </v>
      </c>
      <c r="O606" s="113" t="str">
        <f t="shared" si="46"/>
        <v/>
      </c>
      <c r="P606" t="str">
        <f t="shared" si="48"/>
        <v/>
      </c>
      <c r="Q606" t="str">
        <f t="shared" si="49"/>
        <v/>
      </c>
    </row>
    <row r="607" spans="1:17" ht="38.25" customHeight="1" x14ac:dyDescent="0.25">
      <c r="A607" s="176"/>
      <c r="B607" s="154"/>
      <c r="C607" s="152"/>
      <c r="D607" s="155"/>
      <c r="E607" s="155"/>
      <c r="F607" s="177"/>
      <c r="G607" s="177"/>
      <c r="H607" s="167"/>
      <c r="I607" s="157"/>
      <c r="J607" s="156"/>
      <c r="K607" s="168">
        <f t="shared" si="47"/>
        <v>0</v>
      </c>
      <c r="L607" s="178"/>
      <c r="M607" s="153"/>
      <c r="N607" s="66" t="str">
        <f t="shared" si="45"/>
        <v xml:space="preserve"> </v>
      </c>
      <c r="O607" s="113" t="str">
        <f t="shared" si="46"/>
        <v/>
      </c>
      <c r="P607" t="str">
        <f t="shared" si="48"/>
        <v/>
      </c>
      <c r="Q607" t="str">
        <f t="shared" si="49"/>
        <v/>
      </c>
    </row>
    <row r="608" spans="1:17" ht="38.25" customHeight="1" x14ac:dyDescent="0.25">
      <c r="A608" s="176"/>
      <c r="B608" s="154"/>
      <c r="C608" s="152"/>
      <c r="D608" s="155"/>
      <c r="E608" s="155"/>
      <c r="F608" s="177"/>
      <c r="G608" s="177"/>
      <c r="H608" s="167"/>
      <c r="I608" s="157"/>
      <c r="J608" s="156"/>
      <c r="K608" s="168">
        <f t="shared" si="47"/>
        <v>0</v>
      </c>
      <c r="L608" s="178"/>
      <c r="M608" s="153"/>
      <c r="N608" s="66" t="str">
        <f t="shared" si="45"/>
        <v xml:space="preserve"> </v>
      </c>
      <c r="O608" s="113" t="str">
        <f t="shared" si="46"/>
        <v/>
      </c>
      <c r="P608" t="str">
        <f t="shared" si="48"/>
        <v/>
      </c>
      <c r="Q608" t="str">
        <f t="shared" si="49"/>
        <v/>
      </c>
    </row>
    <row r="609" spans="1:17" ht="38.25" customHeight="1" x14ac:dyDescent="0.25">
      <c r="A609" s="176"/>
      <c r="B609" s="154"/>
      <c r="C609" s="152"/>
      <c r="D609" s="155"/>
      <c r="E609" s="155"/>
      <c r="F609" s="177"/>
      <c r="G609" s="177"/>
      <c r="H609" s="167"/>
      <c r="I609" s="157"/>
      <c r="J609" s="156"/>
      <c r="K609" s="168">
        <f t="shared" si="47"/>
        <v>0</v>
      </c>
      <c r="L609" s="178"/>
      <c r="M609" s="153"/>
      <c r="N609" s="66" t="str">
        <f t="shared" si="45"/>
        <v xml:space="preserve"> </v>
      </c>
      <c r="O609" s="113" t="str">
        <f t="shared" si="46"/>
        <v/>
      </c>
      <c r="P609" t="str">
        <f t="shared" si="48"/>
        <v/>
      </c>
      <c r="Q609" t="str">
        <f t="shared" si="49"/>
        <v/>
      </c>
    </row>
    <row r="610" spans="1:17" ht="38.25" customHeight="1" x14ac:dyDescent="0.25">
      <c r="A610" s="176"/>
      <c r="B610" s="154"/>
      <c r="C610" s="152"/>
      <c r="D610" s="155"/>
      <c r="E610" s="155"/>
      <c r="F610" s="177"/>
      <c r="G610" s="177"/>
      <c r="H610" s="167"/>
      <c r="I610" s="157"/>
      <c r="J610" s="156"/>
      <c r="K610" s="168">
        <f t="shared" si="47"/>
        <v>0</v>
      </c>
      <c r="L610" s="178"/>
      <c r="M610" s="153"/>
      <c r="N610" s="66" t="str">
        <f t="shared" si="45"/>
        <v xml:space="preserve"> </v>
      </c>
      <c r="O610" s="113" t="str">
        <f t="shared" si="46"/>
        <v/>
      </c>
      <c r="P610" t="str">
        <f t="shared" si="48"/>
        <v/>
      </c>
      <c r="Q610" t="str">
        <f t="shared" si="49"/>
        <v/>
      </c>
    </row>
    <row r="611" spans="1:17" ht="38.25" customHeight="1" x14ac:dyDescent="0.25">
      <c r="A611" s="176"/>
      <c r="B611" s="154"/>
      <c r="C611" s="152"/>
      <c r="D611" s="155"/>
      <c r="E611" s="155"/>
      <c r="F611" s="177"/>
      <c r="G611" s="177"/>
      <c r="H611" s="167"/>
      <c r="I611" s="157"/>
      <c r="J611" s="156"/>
      <c r="K611" s="168">
        <f t="shared" si="47"/>
        <v>0</v>
      </c>
      <c r="L611" s="178"/>
      <c r="M611" s="153"/>
      <c r="N611" s="66" t="str">
        <f t="shared" si="45"/>
        <v xml:space="preserve"> </v>
      </c>
      <c r="O611" s="113" t="str">
        <f t="shared" si="46"/>
        <v/>
      </c>
      <c r="P611" t="str">
        <f t="shared" si="48"/>
        <v/>
      </c>
      <c r="Q611" t="str">
        <f t="shared" si="49"/>
        <v/>
      </c>
    </row>
    <row r="612" spans="1:17" ht="38.25" customHeight="1" x14ac:dyDescent="0.25">
      <c r="A612" s="176"/>
      <c r="B612" s="154"/>
      <c r="C612" s="152"/>
      <c r="D612" s="155"/>
      <c r="E612" s="155"/>
      <c r="F612" s="177"/>
      <c r="G612" s="177"/>
      <c r="H612" s="167"/>
      <c r="I612" s="157"/>
      <c r="J612" s="156"/>
      <c r="K612" s="168">
        <f t="shared" si="47"/>
        <v>0</v>
      </c>
      <c r="L612" s="178"/>
      <c r="M612" s="153"/>
      <c r="N612" s="66" t="str">
        <f t="shared" si="45"/>
        <v xml:space="preserve"> </v>
      </c>
      <c r="O612" s="113" t="str">
        <f t="shared" si="46"/>
        <v/>
      </c>
      <c r="P612" t="str">
        <f t="shared" si="48"/>
        <v/>
      </c>
      <c r="Q612" t="str">
        <f t="shared" si="49"/>
        <v/>
      </c>
    </row>
    <row r="613" spans="1:17" ht="38.25" customHeight="1" x14ac:dyDescent="0.25">
      <c r="A613" s="176"/>
      <c r="B613" s="154"/>
      <c r="C613" s="152"/>
      <c r="D613" s="155"/>
      <c r="E613" s="155"/>
      <c r="F613" s="177"/>
      <c r="G613" s="177"/>
      <c r="H613" s="167"/>
      <c r="I613" s="157"/>
      <c r="J613" s="156"/>
      <c r="K613" s="168">
        <f t="shared" si="47"/>
        <v>0</v>
      </c>
      <c r="L613" s="178"/>
      <c r="M613" s="153"/>
      <c r="N613" s="66" t="str">
        <f t="shared" si="45"/>
        <v xml:space="preserve"> </v>
      </c>
      <c r="O613" s="113" t="str">
        <f t="shared" si="46"/>
        <v/>
      </c>
      <c r="P613" t="str">
        <f t="shared" si="48"/>
        <v/>
      </c>
      <c r="Q613" t="str">
        <f t="shared" si="49"/>
        <v/>
      </c>
    </row>
    <row r="614" spans="1:17" ht="38.25" customHeight="1" x14ac:dyDescent="0.25">
      <c r="A614" s="176"/>
      <c r="B614" s="154"/>
      <c r="C614" s="152"/>
      <c r="D614" s="155"/>
      <c r="E614" s="155"/>
      <c r="F614" s="177"/>
      <c r="G614" s="177"/>
      <c r="H614" s="167"/>
      <c r="I614" s="157"/>
      <c r="J614" s="156"/>
      <c r="K614" s="168">
        <f t="shared" si="47"/>
        <v>0</v>
      </c>
      <c r="L614" s="178"/>
      <c r="M614" s="153"/>
      <c r="N614" s="66" t="str">
        <f t="shared" si="45"/>
        <v xml:space="preserve"> </v>
      </c>
      <c r="O614" s="113" t="str">
        <f t="shared" si="46"/>
        <v/>
      </c>
      <c r="P614" t="str">
        <f t="shared" si="48"/>
        <v/>
      </c>
      <c r="Q614" t="str">
        <f t="shared" si="49"/>
        <v/>
      </c>
    </row>
    <row r="615" spans="1:17" ht="38.25" customHeight="1" x14ac:dyDescent="0.25">
      <c r="A615" s="176"/>
      <c r="B615" s="154"/>
      <c r="C615" s="152"/>
      <c r="D615" s="155"/>
      <c r="E615" s="155"/>
      <c r="F615" s="177"/>
      <c r="G615" s="177"/>
      <c r="H615" s="167"/>
      <c r="I615" s="157"/>
      <c r="J615" s="156"/>
      <c r="K615" s="168">
        <f t="shared" si="47"/>
        <v>0</v>
      </c>
      <c r="L615" s="178"/>
      <c r="M615" s="153"/>
      <c r="N615" s="66" t="str">
        <f t="shared" si="45"/>
        <v xml:space="preserve"> </v>
      </c>
      <c r="O615" s="113" t="str">
        <f t="shared" si="46"/>
        <v/>
      </c>
      <c r="P615" t="str">
        <f t="shared" si="48"/>
        <v/>
      </c>
      <c r="Q615" t="str">
        <f t="shared" si="49"/>
        <v/>
      </c>
    </row>
    <row r="616" spans="1:17" ht="38.25" customHeight="1" x14ac:dyDescent="0.25">
      <c r="A616" s="176"/>
      <c r="B616" s="154"/>
      <c r="C616" s="152"/>
      <c r="D616" s="155"/>
      <c r="E616" s="155"/>
      <c r="F616" s="177"/>
      <c r="G616" s="177"/>
      <c r="H616" s="167"/>
      <c r="I616" s="157"/>
      <c r="J616" s="156"/>
      <c r="K616" s="168">
        <f t="shared" si="47"/>
        <v>0</v>
      </c>
      <c r="L616" s="178"/>
      <c r="M616" s="153"/>
      <c r="N616" s="66" t="str">
        <f t="shared" si="45"/>
        <v xml:space="preserve"> </v>
      </c>
      <c r="O616" s="113" t="str">
        <f t="shared" si="46"/>
        <v/>
      </c>
      <c r="P616" t="str">
        <f t="shared" si="48"/>
        <v/>
      </c>
      <c r="Q616" t="str">
        <f t="shared" si="49"/>
        <v/>
      </c>
    </row>
    <row r="617" spans="1:17" ht="38.25" customHeight="1" x14ac:dyDescent="0.25">
      <c r="A617" s="176"/>
      <c r="B617" s="154"/>
      <c r="C617" s="152"/>
      <c r="D617" s="155"/>
      <c r="E617" s="155"/>
      <c r="F617" s="177"/>
      <c r="G617" s="177"/>
      <c r="H617" s="167"/>
      <c r="I617" s="157"/>
      <c r="J617" s="156"/>
      <c r="K617" s="168">
        <f t="shared" si="47"/>
        <v>0</v>
      </c>
      <c r="L617" s="178"/>
      <c r="M617" s="153"/>
      <c r="N617" s="66" t="str">
        <f t="shared" si="45"/>
        <v xml:space="preserve"> </v>
      </c>
      <c r="O617" s="113" t="str">
        <f t="shared" si="46"/>
        <v/>
      </c>
      <c r="P617" t="str">
        <f t="shared" si="48"/>
        <v/>
      </c>
      <c r="Q617" t="str">
        <f t="shared" si="49"/>
        <v/>
      </c>
    </row>
    <row r="618" spans="1:17" ht="38.25" customHeight="1" x14ac:dyDescent="0.25">
      <c r="A618" s="176"/>
      <c r="B618" s="154"/>
      <c r="C618" s="152"/>
      <c r="D618" s="155"/>
      <c r="E618" s="155"/>
      <c r="F618" s="177"/>
      <c r="G618" s="177"/>
      <c r="H618" s="167"/>
      <c r="I618" s="157"/>
      <c r="J618" s="156"/>
      <c r="K618" s="168">
        <f t="shared" si="47"/>
        <v>0</v>
      </c>
      <c r="L618" s="178"/>
      <c r="M618" s="153"/>
      <c r="N618" s="66" t="str">
        <f t="shared" si="45"/>
        <v xml:space="preserve"> </v>
      </c>
      <c r="O618" s="113" t="str">
        <f t="shared" si="46"/>
        <v/>
      </c>
      <c r="P618" t="str">
        <f t="shared" si="48"/>
        <v/>
      </c>
      <c r="Q618" t="str">
        <f t="shared" si="49"/>
        <v/>
      </c>
    </row>
    <row r="619" spans="1:17" ht="38.25" customHeight="1" x14ac:dyDescent="0.25">
      <c r="A619" s="176"/>
      <c r="B619" s="154"/>
      <c r="C619" s="152"/>
      <c r="D619" s="155"/>
      <c r="E619" s="155"/>
      <c r="F619" s="177"/>
      <c r="G619" s="177"/>
      <c r="H619" s="167"/>
      <c r="I619" s="157"/>
      <c r="J619" s="156"/>
      <c r="K619" s="168">
        <f t="shared" si="47"/>
        <v>0</v>
      </c>
      <c r="L619" s="178"/>
      <c r="M619" s="153"/>
      <c r="N619" s="66" t="str">
        <f t="shared" si="45"/>
        <v xml:space="preserve"> </v>
      </c>
      <c r="O619" s="113" t="str">
        <f t="shared" si="46"/>
        <v/>
      </c>
      <c r="P619" t="str">
        <f t="shared" si="48"/>
        <v/>
      </c>
      <c r="Q619" t="str">
        <f t="shared" si="49"/>
        <v/>
      </c>
    </row>
    <row r="620" spans="1:17" ht="38.25" customHeight="1" x14ac:dyDescent="0.25">
      <c r="A620" s="176"/>
      <c r="B620" s="154"/>
      <c r="C620" s="152"/>
      <c r="D620" s="155"/>
      <c r="E620" s="155"/>
      <c r="F620" s="177"/>
      <c r="G620" s="177"/>
      <c r="H620" s="167"/>
      <c r="I620" s="157"/>
      <c r="J620" s="156"/>
      <c r="K620" s="168">
        <f t="shared" si="47"/>
        <v>0</v>
      </c>
      <c r="L620" s="178"/>
      <c r="M620" s="153"/>
      <c r="N620" s="66" t="str">
        <f t="shared" si="45"/>
        <v xml:space="preserve"> </v>
      </c>
      <c r="O620" s="113" t="str">
        <f t="shared" si="46"/>
        <v/>
      </c>
      <c r="P620" t="str">
        <f t="shared" si="48"/>
        <v/>
      </c>
      <c r="Q620" t="str">
        <f t="shared" si="49"/>
        <v/>
      </c>
    </row>
    <row r="621" spans="1:17" ht="38.25" customHeight="1" x14ac:dyDescent="0.25">
      <c r="A621" s="176"/>
      <c r="B621" s="154"/>
      <c r="C621" s="152"/>
      <c r="D621" s="155"/>
      <c r="E621" s="155"/>
      <c r="F621" s="177"/>
      <c r="G621" s="177"/>
      <c r="H621" s="167"/>
      <c r="I621" s="157"/>
      <c r="J621" s="156"/>
      <c r="K621" s="168">
        <f t="shared" si="47"/>
        <v>0</v>
      </c>
      <c r="L621" s="178"/>
      <c r="M621" s="153"/>
      <c r="N621" s="66" t="str">
        <f t="shared" si="45"/>
        <v xml:space="preserve"> </v>
      </c>
      <c r="O621" s="113" t="str">
        <f t="shared" si="46"/>
        <v/>
      </c>
      <c r="P621" t="str">
        <f t="shared" si="48"/>
        <v/>
      </c>
      <c r="Q621" t="str">
        <f t="shared" si="49"/>
        <v/>
      </c>
    </row>
    <row r="622" spans="1:17" ht="38.25" customHeight="1" x14ac:dyDescent="0.25">
      <c r="A622" s="176"/>
      <c r="B622" s="154"/>
      <c r="C622" s="152"/>
      <c r="D622" s="155"/>
      <c r="E622" s="155"/>
      <c r="F622" s="177"/>
      <c r="G622" s="177"/>
      <c r="H622" s="167"/>
      <c r="I622" s="157"/>
      <c r="J622" s="156"/>
      <c r="K622" s="168">
        <f t="shared" si="47"/>
        <v>0</v>
      </c>
      <c r="L622" s="178"/>
      <c r="M622" s="153"/>
      <c r="N622" s="66" t="str">
        <f t="shared" si="45"/>
        <v xml:space="preserve"> </v>
      </c>
      <c r="O622" s="113" t="str">
        <f t="shared" si="46"/>
        <v/>
      </c>
      <c r="P622" t="str">
        <f t="shared" si="48"/>
        <v/>
      </c>
      <c r="Q622" t="str">
        <f t="shared" si="49"/>
        <v/>
      </c>
    </row>
    <row r="623" spans="1:17" ht="38.25" customHeight="1" x14ac:dyDescent="0.25">
      <c r="A623" s="176"/>
      <c r="B623" s="154"/>
      <c r="C623" s="152"/>
      <c r="D623" s="155"/>
      <c r="E623" s="155"/>
      <c r="F623" s="177"/>
      <c r="G623" s="177"/>
      <c r="H623" s="167"/>
      <c r="I623" s="157"/>
      <c r="J623" s="156"/>
      <c r="K623" s="168">
        <f t="shared" si="47"/>
        <v>0</v>
      </c>
      <c r="L623" s="178"/>
      <c r="M623" s="153"/>
      <c r="N623" s="66" t="str">
        <f t="shared" si="45"/>
        <v xml:space="preserve"> </v>
      </c>
      <c r="O623" s="113" t="str">
        <f t="shared" si="46"/>
        <v/>
      </c>
      <c r="P623" t="str">
        <f t="shared" si="48"/>
        <v/>
      </c>
      <c r="Q623" t="str">
        <f t="shared" si="49"/>
        <v/>
      </c>
    </row>
    <row r="624" spans="1:17" ht="38.25" customHeight="1" x14ac:dyDescent="0.25">
      <c r="A624" s="176"/>
      <c r="B624" s="154"/>
      <c r="C624" s="152"/>
      <c r="D624" s="155"/>
      <c r="E624" s="155"/>
      <c r="F624" s="177"/>
      <c r="G624" s="177"/>
      <c r="H624" s="167"/>
      <c r="I624" s="157"/>
      <c r="J624" s="156"/>
      <c r="K624" s="168">
        <f t="shared" si="47"/>
        <v>0</v>
      </c>
      <c r="L624" s="178"/>
      <c r="M624" s="153"/>
      <c r="N624" s="66" t="str">
        <f t="shared" si="45"/>
        <v xml:space="preserve"> </v>
      </c>
      <c r="O624" s="113" t="str">
        <f t="shared" si="46"/>
        <v/>
      </c>
      <c r="P624" t="str">
        <f t="shared" si="48"/>
        <v/>
      </c>
      <c r="Q624" t="str">
        <f t="shared" si="49"/>
        <v/>
      </c>
    </row>
    <row r="625" spans="1:17" ht="38.25" customHeight="1" x14ac:dyDescent="0.25">
      <c r="A625" s="176"/>
      <c r="B625" s="154"/>
      <c r="C625" s="152"/>
      <c r="D625" s="155"/>
      <c r="E625" s="155"/>
      <c r="F625" s="177"/>
      <c r="G625" s="177"/>
      <c r="H625" s="167"/>
      <c r="I625" s="157"/>
      <c r="J625" s="156"/>
      <c r="K625" s="168">
        <f t="shared" si="47"/>
        <v>0</v>
      </c>
      <c r="L625" s="178"/>
      <c r="M625" s="153"/>
      <c r="N625" s="66" t="str">
        <f t="shared" si="45"/>
        <v xml:space="preserve"> </v>
      </c>
      <c r="O625" s="113" t="str">
        <f t="shared" si="46"/>
        <v/>
      </c>
      <c r="P625" t="str">
        <f t="shared" si="48"/>
        <v/>
      </c>
      <c r="Q625" t="str">
        <f t="shared" si="49"/>
        <v/>
      </c>
    </row>
    <row r="626" spans="1:17" ht="38.25" customHeight="1" x14ac:dyDescent="0.25">
      <c r="A626" s="176"/>
      <c r="B626" s="154"/>
      <c r="C626" s="152"/>
      <c r="D626" s="155"/>
      <c r="E626" s="155"/>
      <c r="F626" s="177"/>
      <c r="G626" s="177"/>
      <c r="H626" s="167"/>
      <c r="I626" s="157"/>
      <c r="J626" s="156"/>
      <c r="K626" s="168">
        <f t="shared" si="47"/>
        <v>0</v>
      </c>
      <c r="L626" s="178"/>
      <c r="M626" s="153"/>
      <c r="N626" s="66" t="str">
        <f t="shared" si="45"/>
        <v xml:space="preserve"> </v>
      </c>
      <c r="O626" s="113" t="str">
        <f t="shared" si="46"/>
        <v/>
      </c>
      <c r="P626" t="str">
        <f t="shared" si="48"/>
        <v/>
      </c>
      <c r="Q626" t="str">
        <f t="shared" si="49"/>
        <v/>
      </c>
    </row>
    <row r="627" spans="1:17" ht="38.25" customHeight="1" x14ac:dyDescent="0.25">
      <c r="A627" s="176"/>
      <c r="B627" s="154"/>
      <c r="C627" s="152"/>
      <c r="D627" s="155"/>
      <c r="E627" s="155"/>
      <c r="F627" s="177"/>
      <c r="G627" s="177"/>
      <c r="H627" s="167"/>
      <c r="I627" s="157"/>
      <c r="J627" s="156"/>
      <c r="K627" s="168">
        <f t="shared" si="47"/>
        <v>0</v>
      </c>
      <c r="L627" s="178"/>
      <c r="M627" s="153"/>
      <c r="N627" s="66" t="str">
        <f t="shared" si="45"/>
        <v xml:space="preserve"> </v>
      </c>
      <c r="O627" s="113" t="str">
        <f t="shared" si="46"/>
        <v/>
      </c>
      <c r="P627" t="str">
        <f t="shared" si="48"/>
        <v/>
      </c>
      <c r="Q627" t="str">
        <f t="shared" si="49"/>
        <v/>
      </c>
    </row>
    <row r="628" spans="1:17" ht="38.25" customHeight="1" x14ac:dyDescent="0.25">
      <c r="A628" s="176"/>
      <c r="B628" s="154"/>
      <c r="C628" s="152"/>
      <c r="D628" s="155"/>
      <c r="E628" s="155"/>
      <c r="F628" s="177"/>
      <c r="G628" s="177"/>
      <c r="H628" s="167"/>
      <c r="I628" s="157"/>
      <c r="J628" s="156"/>
      <c r="K628" s="168">
        <f t="shared" si="47"/>
        <v>0</v>
      </c>
      <c r="L628" s="178"/>
      <c r="M628" s="153"/>
      <c r="N628" s="66" t="str">
        <f t="shared" si="45"/>
        <v xml:space="preserve"> </v>
      </c>
      <c r="O628" s="113" t="str">
        <f t="shared" si="46"/>
        <v/>
      </c>
      <c r="P628" t="str">
        <f t="shared" si="48"/>
        <v/>
      </c>
      <c r="Q628" t="str">
        <f t="shared" si="49"/>
        <v/>
      </c>
    </row>
    <row r="629" spans="1:17" ht="38.25" customHeight="1" x14ac:dyDescent="0.25">
      <c r="A629" s="176"/>
      <c r="B629" s="154"/>
      <c r="C629" s="152"/>
      <c r="D629" s="155"/>
      <c r="E629" s="155"/>
      <c r="F629" s="177"/>
      <c r="G629" s="177"/>
      <c r="H629" s="167"/>
      <c r="I629" s="157"/>
      <c r="J629" s="156"/>
      <c r="K629" s="168">
        <f t="shared" si="47"/>
        <v>0</v>
      </c>
      <c r="L629" s="178"/>
      <c r="M629" s="153"/>
      <c r="N629" s="66" t="str">
        <f t="shared" si="45"/>
        <v xml:space="preserve"> </v>
      </c>
      <c r="O629" s="113" t="str">
        <f t="shared" si="46"/>
        <v/>
      </c>
      <c r="P629" t="str">
        <f t="shared" si="48"/>
        <v/>
      </c>
      <c r="Q629" t="str">
        <f t="shared" si="49"/>
        <v/>
      </c>
    </row>
    <row r="630" spans="1:17" ht="38.25" customHeight="1" x14ac:dyDescent="0.25">
      <c r="A630" s="176"/>
      <c r="B630" s="154"/>
      <c r="C630" s="152"/>
      <c r="D630" s="155"/>
      <c r="E630" s="155"/>
      <c r="F630" s="177"/>
      <c r="G630" s="177"/>
      <c r="H630" s="167"/>
      <c r="I630" s="157"/>
      <c r="J630" s="156"/>
      <c r="K630" s="168">
        <f t="shared" si="47"/>
        <v>0</v>
      </c>
      <c r="L630" s="178"/>
      <c r="M630" s="153"/>
      <c r="N630" s="66" t="str">
        <f t="shared" si="45"/>
        <v xml:space="preserve"> </v>
      </c>
      <c r="O630" s="113" t="str">
        <f t="shared" si="46"/>
        <v/>
      </c>
      <c r="P630" t="str">
        <f t="shared" si="48"/>
        <v/>
      </c>
      <c r="Q630" t="str">
        <f t="shared" si="49"/>
        <v/>
      </c>
    </row>
    <row r="631" spans="1:17" ht="38.25" customHeight="1" x14ac:dyDescent="0.25">
      <c r="A631" s="176"/>
      <c r="B631" s="154"/>
      <c r="C631" s="152"/>
      <c r="D631" s="155"/>
      <c r="E631" s="155"/>
      <c r="F631" s="177"/>
      <c r="G631" s="177"/>
      <c r="H631" s="167"/>
      <c r="I631" s="157"/>
      <c r="J631" s="156"/>
      <c r="K631" s="168">
        <f t="shared" si="47"/>
        <v>0</v>
      </c>
      <c r="L631" s="178"/>
      <c r="M631" s="153"/>
      <c r="N631" s="66" t="str">
        <f t="shared" si="45"/>
        <v xml:space="preserve"> </v>
      </c>
      <c r="O631" s="113" t="str">
        <f t="shared" si="46"/>
        <v/>
      </c>
      <c r="P631" t="str">
        <f t="shared" si="48"/>
        <v/>
      </c>
      <c r="Q631" t="str">
        <f t="shared" si="49"/>
        <v/>
      </c>
    </row>
    <row r="632" spans="1:17" ht="38.25" customHeight="1" x14ac:dyDescent="0.25">
      <c r="A632" s="176"/>
      <c r="B632" s="154"/>
      <c r="C632" s="152"/>
      <c r="D632" s="155"/>
      <c r="E632" s="155"/>
      <c r="F632" s="177"/>
      <c r="G632" s="177"/>
      <c r="H632" s="167"/>
      <c r="I632" s="157"/>
      <c r="J632" s="156"/>
      <c r="K632" s="168">
        <f t="shared" si="47"/>
        <v>0</v>
      </c>
      <c r="L632" s="178"/>
      <c r="M632" s="153"/>
      <c r="N632" s="66" t="str">
        <f t="shared" si="45"/>
        <v xml:space="preserve"> </v>
      </c>
      <c r="O632" s="113" t="str">
        <f t="shared" si="46"/>
        <v/>
      </c>
      <c r="P632" t="str">
        <f t="shared" si="48"/>
        <v/>
      </c>
      <c r="Q632" t="str">
        <f t="shared" si="49"/>
        <v/>
      </c>
    </row>
    <row r="633" spans="1:17" ht="38.25" customHeight="1" x14ac:dyDescent="0.25">
      <c r="A633" s="176"/>
      <c r="B633" s="154"/>
      <c r="C633" s="152"/>
      <c r="D633" s="155"/>
      <c r="E633" s="155"/>
      <c r="F633" s="177"/>
      <c r="G633" s="177"/>
      <c r="H633" s="167"/>
      <c r="I633" s="157"/>
      <c r="J633" s="156"/>
      <c r="K633" s="168">
        <f t="shared" si="47"/>
        <v>0</v>
      </c>
      <c r="L633" s="178"/>
      <c r="M633" s="153"/>
      <c r="N633" s="66" t="str">
        <f t="shared" si="45"/>
        <v xml:space="preserve"> </v>
      </c>
      <c r="O633" s="113" t="str">
        <f t="shared" si="46"/>
        <v/>
      </c>
      <c r="P633" t="str">
        <f t="shared" si="48"/>
        <v/>
      </c>
      <c r="Q633" t="str">
        <f t="shared" si="49"/>
        <v/>
      </c>
    </row>
    <row r="634" spans="1:17" ht="38.25" customHeight="1" x14ac:dyDescent="0.25">
      <c r="A634" s="176"/>
      <c r="B634" s="154"/>
      <c r="C634" s="152"/>
      <c r="D634" s="155"/>
      <c r="E634" s="155"/>
      <c r="F634" s="177"/>
      <c r="G634" s="177"/>
      <c r="H634" s="167"/>
      <c r="I634" s="157"/>
      <c r="J634" s="156"/>
      <c r="K634" s="168">
        <f t="shared" si="47"/>
        <v>0</v>
      </c>
      <c r="L634" s="178"/>
      <c r="M634" s="153"/>
      <c r="N634" s="66" t="str">
        <f t="shared" si="45"/>
        <v xml:space="preserve"> </v>
      </c>
      <c r="O634" s="113" t="str">
        <f t="shared" si="46"/>
        <v/>
      </c>
      <c r="P634" t="str">
        <f t="shared" si="48"/>
        <v/>
      </c>
      <c r="Q634" t="str">
        <f t="shared" si="49"/>
        <v/>
      </c>
    </row>
    <row r="635" spans="1:17" ht="38.25" customHeight="1" x14ac:dyDescent="0.25">
      <c r="A635" s="176"/>
      <c r="B635" s="154"/>
      <c r="C635" s="152"/>
      <c r="D635" s="155"/>
      <c r="E635" s="155"/>
      <c r="F635" s="177"/>
      <c r="G635" s="177"/>
      <c r="H635" s="167"/>
      <c r="I635" s="157"/>
      <c r="J635" s="156"/>
      <c r="K635" s="168">
        <f t="shared" si="47"/>
        <v>0</v>
      </c>
      <c r="L635" s="178"/>
      <c r="M635" s="153"/>
      <c r="N635" s="66" t="str">
        <f t="shared" si="45"/>
        <v xml:space="preserve"> </v>
      </c>
      <c r="O635" s="113" t="str">
        <f t="shared" si="46"/>
        <v/>
      </c>
      <c r="P635" t="str">
        <f t="shared" si="48"/>
        <v/>
      </c>
      <c r="Q635" t="str">
        <f t="shared" si="49"/>
        <v/>
      </c>
    </row>
    <row r="636" spans="1:17" ht="38.25" customHeight="1" x14ac:dyDescent="0.25">
      <c r="A636" s="176"/>
      <c r="B636" s="154"/>
      <c r="C636" s="152"/>
      <c r="D636" s="155"/>
      <c r="E636" s="155"/>
      <c r="F636" s="177"/>
      <c r="G636" s="177"/>
      <c r="H636" s="167"/>
      <c r="I636" s="157"/>
      <c r="J636" s="156"/>
      <c r="K636" s="168">
        <f t="shared" si="47"/>
        <v>0</v>
      </c>
      <c r="L636" s="178"/>
      <c r="M636" s="153"/>
      <c r="N636" s="66" t="str">
        <f t="shared" si="45"/>
        <v xml:space="preserve"> </v>
      </c>
      <c r="O636" s="113" t="str">
        <f t="shared" si="46"/>
        <v/>
      </c>
      <c r="P636" t="str">
        <f t="shared" si="48"/>
        <v/>
      </c>
      <c r="Q636" t="str">
        <f t="shared" si="49"/>
        <v/>
      </c>
    </row>
    <row r="637" spans="1:17" ht="38.25" customHeight="1" x14ac:dyDescent="0.25">
      <c r="A637" s="176"/>
      <c r="B637" s="154"/>
      <c r="C637" s="152"/>
      <c r="D637" s="155"/>
      <c r="E637" s="155"/>
      <c r="F637" s="177"/>
      <c r="G637" s="177"/>
      <c r="H637" s="167"/>
      <c r="I637" s="157"/>
      <c r="J637" s="156"/>
      <c r="K637" s="168">
        <f t="shared" si="47"/>
        <v>0</v>
      </c>
      <c r="L637" s="178"/>
      <c r="M637" s="153"/>
      <c r="N637" s="66" t="str">
        <f t="shared" si="45"/>
        <v xml:space="preserve"> </v>
      </c>
      <c r="O637" s="113" t="str">
        <f t="shared" si="46"/>
        <v/>
      </c>
      <c r="P637" t="str">
        <f t="shared" si="48"/>
        <v/>
      </c>
      <c r="Q637" t="str">
        <f t="shared" si="49"/>
        <v/>
      </c>
    </row>
    <row r="638" spans="1:17" ht="38.25" customHeight="1" x14ac:dyDescent="0.25">
      <c r="A638" s="176"/>
      <c r="B638" s="154"/>
      <c r="C638" s="152"/>
      <c r="D638" s="155"/>
      <c r="E638" s="155"/>
      <c r="F638" s="177"/>
      <c r="G638" s="177"/>
      <c r="H638" s="167"/>
      <c r="I638" s="157"/>
      <c r="J638" s="156"/>
      <c r="K638" s="168">
        <f t="shared" si="47"/>
        <v>0</v>
      </c>
      <c r="L638" s="178"/>
      <c r="M638" s="153"/>
      <c r="N638" s="66" t="str">
        <f t="shared" si="45"/>
        <v xml:space="preserve"> </v>
      </c>
      <c r="O638" s="113" t="str">
        <f t="shared" si="46"/>
        <v/>
      </c>
      <c r="P638" t="str">
        <f t="shared" si="48"/>
        <v/>
      </c>
      <c r="Q638" t="str">
        <f t="shared" si="49"/>
        <v/>
      </c>
    </row>
    <row r="639" spans="1:17" ht="38.25" customHeight="1" x14ac:dyDescent="0.25">
      <c r="A639" s="176"/>
      <c r="B639" s="154"/>
      <c r="C639" s="152"/>
      <c r="D639" s="155"/>
      <c r="E639" s="155"/>
      <c r="F639" s="177"/>
      <c r="G639" s="177"/>
      <c r="H639" s="167"/>
      <c r="I639" s="157"/>
      <c r="J639" s="156"/>
      <c r="K639" s="168">
        <f t="shared" si="47"/>
        <v>0</v>
      </c>
      <c r="L639" s="178"/>
      <c r="M639" s="153"/>
      <c r="N639" s="66" t="str">
        <f t="shared" si="45"/>
        <v xml:space="preserve"> </v>
      </c>
      <c r="O639" s="113" t="str">
        <f t="shared" si="46"/>
        <v/>
      </c>
      <c r="P639" t="str">
        <f t="shared" si="48"/>
        <v/>
      </c>
      <c r="Q639" t="str">
        <f t="shared" si="49"/>
        <v/>
      </c>
    </row>
    <row r="640" spans="1:17" ht="38.25" customHeight="1" x14ac:dyDescent="0.25">
      <c r="A640" s="176"/>
      <c r="B640" s="154"/>
      <c r="C640" s="152"/>
      <c r="D640" s="155"/>
      <c r="E640" s="155"/>
      <c r="F640" s="177"/>
      <c r="G640" s="177"/>
      <c r="H640" s="167"/>
      <c r="I640" s="157"/>
      <c r="J640" s="156"/>
      <c r="K640" s="168">
        <f t="shared" si="47"/>
        <v>0</v>
      </c>
      <c r="L640" s="178"/>
      <c r="M640" s="153"/>
      <c r="N640" s="66" t="str">
        <f t="shared" si="45"/>
        <v xml:space="preserve"> </v>
      </c>
      <c r="O640" s="113" t="str">
        <f t="shared" si="46"/>
        <v/>
      </c>
      <c r="P640" t="str">
        <f t="shared" si="48"/>
        <v/>
      </c>
      <c r="Q640" t="str">
        <f t="shared" si="49"/>
        <v/>
      </c>
    </row>
    <row r="641" spans="1:17" ht="38.25" customHeight="1" x14ac:dyDescent="0.25">
      <c r="A641" s="176"/>
      <c r="B641" s="154"/>
      <c r="C641" s="152"/>
      <c r="D641" s="155"/>
      <c r="E641" s="155"/>
      <c r="F641" s="177"/>
      <c r="G641" s="177"/>
      <c r="H641" s="167"/>
      <c r="I641" s="157"/>
      <c r="J641" s="156"/>
      <c r="K641" s="168">
        <f t="shared" si="47"/>
        <v>0</v>
      </c>
      <c r="L641" s="178"/>
      <c r="M641" s="153"/>
      <c r="N641" s="66" t="str">
        <f t="shared" si="45"/>
        <v xml:space="preserve"> </v>
      </c>
      <c r="O641" s="113" t="str">
        <f t="shared" si="46"/>
        <v/>
      </c>
      <c r="P641" t="str">
        <f t="shared" si="48"/>
        <v/>
      </c>
      <c r="Q641" t="str">
        <f t="shared" si="49"/>
        <v/>
      </c>
    </row>
    <row r="642" spans="1:17" ht="38.25" customHeight="1" x14ac:dyDescent="0.25">
      <c r="A642" s="176"/>
      <c r="B642" s="154"/>
      <c r="C642" s="152"/>
      <c r="D642" s="155"/>
      <c r="E642" s="155"/>
      <c r="F642" s="177"/>
      <c r="G642" s="177"/>
      <c r="H642" s="167"/>
      <c r="I642" s="157"/>
      <c r="J642" s="156"/>
      <c r="K642" s="168">
        <f t="shared" si="47"/>
        <v>0</v>
      </c>
      <c r="L642" s="178"/>
      <c r="M642" s="153"/>
      <c r="N642" s="66" t="str">
        <f t="shared" si="45"/>
        <v xml:space="preserve"> </v>
      </c>
      <c r="O642" s="113" t="str">
        <f t="shared" si="46"/>
        <v/>
      </c>
      <c r="P642" t="str">
        <f t="shared" si="48"/>
        <v/>
      </c>
      <c r="Q642" t="str">
        <f t="shared" si="49"/>
        <v/>
      </c>
    </row>
    <row r="643" spans="1:17" ht="38.25" customHeight="1" x14ac:dyDescent="0.25">
      <c r="A643" s="176"/>
      <c r="B643" s="154"/>
      <c r="C643" s="152"/>
      <c r="D643" s="155"/>
      <c r="E643" s="155"/>
      <c r="F643" s="177"/>
      <c r="G643" s="177"/>
      <c r="H643" s="167"/>
      <c r="I643" s="157"/>
      <c r="J643" s="156"/>
      <c r="K643" s="168">
        <f t="shared" si="47"/>
        <v>0</v>
      </c>
      <c r="L643" s="178"/>
      <c r="M643" s="153"/>
      <c r="N643" s="66" t="str">
        <f t="shared" si="45"/>
        <v xml:space="preserve"> </v>
      </c>
      <c r="O643" s="113" t="str">
        <f t="shared" si="46"/>
        <v/>
      </c>
      <c r="P643" t="str">
        <f t="shared" si="48"/>
        <v/>
      </c>
      <c r="Q643" t="str">
        <f t="shared" si="49"/>
        <v/>
      </c>
    </row>
    <row r="644" spans="1:17" ht="38.25" customHeight="1" x14ac:dyDescent="0.25">
      <c r="A644" s="176"/>
      <c r="B644" s="154"/>
      <c r="C644" s="152"/>
      <c r="D644" s="155"/>
      <c r="E644" s="155"/>
      <c r="F644" s="177"/>
      <c r="G644" s="177"/>
      <c r="H644" s="167"/>
      <c r="I644" s="157"/>
      <c r="J644" s="156"/>
      <c r="K644" s="168">
        <f t="shared" si="47"/>
        <v>0</v>
      </c>
      <c r="L644" s="178"/>
      <c r="M644" s="153"/>
      <c r="N644" s="66" t="str">
        <f t="shared" si="45"/>
        <v xml:space="preserve"> </v>
      </c>
      <c r="O644" s="113" t="str">
        <f t="shared" si="46"/>
        <v/>
      </c>
      <c r="P644" t="str">
        <f t="shared" si="48"/>
        <v/>
      </c>
      <c r="Q644" t="str">
        <f t="shared" si="49"/>
        <v/>
      </c>
    </row>
    <row r="645" spans="1:17" ht="38.25" customHeight="1" x14ac:dyDescent="0.25">
      <c r="A645" s="176"/>
      <c r="B645" s="154"/>
      <c r="C645" s="152"/>
      <c r="D645" s="155"/>
      <c r="E645" s="155"/>
      <c r="F645" s="177"/>
      <c r="G645" s="177"/>
      <c r="H645" s="167"/>
      <c r="I645" s="157"/>
      <c r="J645" s="156"/>
      <c r="K645" s="168">
        <f t="shared" si="47"/>
        <v>0</v>
      </c>
      <c r="L645" s="178"/>
      <c r="M645" s="153"/>
      <c r="N645" s="66" t="str">
        <f t="shared" si="45"/>
        <v xml:space="preserve"> </v>
      </c>
      <c r="O645" s="113" t="str">
        <f t="shared" si="46"/>
        <v/>
      </c>
      <c r="P645" t="str">
        <f t="shared" si="48"/>
        <v/>
      </c>
      <c r="Q645" t="str">
        <f t="shared" si="49"/>
        <v/>
      </c>
    </row>
    <row r="646" spans="1:17" ht="38.25" customHeight="1" x14ac:dyDescent="0.25">
      <c r="A646" s="176"/>
      <c r="B646" s="154"/>
      <c r="C646" s="152"/>
      <c r="D646" s="155"/>
      <c r="E646" s="155"/>
      <c r="F646" s="177"/>
      <c r="G646" s="177"/>
      <c r="H646" s="167"/>
      <c r="I646" s="157"/>
      <c r="J646" s="156"/>
      <c r="K646" s="168">
        <f t="shared" si="47"/>
        <v>0</v>
      </c>
      <c r="L646" s="178"/>
      <c r="M646" s="153"/>
      <c r="N646" s="66" t="str">
        <f t="shared" si="45"/>
        <v xml:space="preserve"> </v>
      </c>
      <c r="O646" s="113" t="str">
        <f t="shared" si="46"/>
        <v/>
      </c>
      <c r="P646" t="str">
        <f t="shared" si="48"/>
        <v/>
      </c>
      <c r="Q646" t="str">
        <f t="shared" si="49"/>
        <v/>
      </c>
    </row>
    <row r="647" spans="1:17" ht="38.25" customHeight="1" x14ac:dyDescent="0.25">
      <c r="A647" s="176"/>
      <c r="B647" s="154"/>
      <c r="C647" s="152"/>
      <c r="D647" s="155"/>
      <c r="E647" s="155"/>
      <c r="F647" s="177"/>
      <c r="G647" s="177"/>
      <c r="H647" s="167"/>
      <c r="I647" s="157"/>
      <c r="J647" s="156"/>
      <c r="K647" s="168">
        <f t="shared" si="47"/>
        <v>0</v>
      </c>
      <c r="L647" s="178"/>
      <c r="M647" s="153"/>
      <c r="N647" s="66" t="str">
        <f t="shared" si="45"/>
        <v xml:space="preserve"> </v>
      </c>
      <c r="O647" s="113" t="str">
        <f t="shared" si="46"/>
        <v/>
      </c>
      <c r="P647" t="str">
        <f t="shared" si="48"/>
        <v/>
      </c>
      <c r="Q647" t="str">
        <f t="shared" si="49"/>
        <v/>
      </c>
    </row>
    <row r="648" spans="1:17" ht="38.25" customHeight="1" x14ac:dyDescent="0.25">
      <c r="A648" s="176"/>
      <c r="B648" s="154"/>
      <c r="C648" s="152"/>
      <c r="D648" s="155"/>
      <c r="E648" s="155"/>
      <c r="F648" s="177"/>
      <c r="G648" s="177"/>
      <c r="H648" s="167"/>
      <c r="I648" s="157"/>
      <c r="J648" s="156"/>
      <c r="K648" s="168">
        <f t="shared" si="47"/>
        <v>0</v>
      </c>
      <c r="L648" s="178"/>
      <c r="M648" s="153"/>
      <c r="N648" s="66" t="str">
        <f t="shared" si="45"/>
        <v xml:space="preserve"> </v>
      </c>
      <c r="O648" s="113" t="str">
        <f t="shared" si="46"/>
        <v/>
      </c>
      <c r="P648" t="str">
        <f t="shared" si="48"/>
        <v/>
      </c>
      <c r="Q648" t="str">
        <f t="shared" si="49"/>
        <v/>
      </c>
    </row>
    <row r="649" spans="1:17" ht="38.25" customHeight="1" x14ac:dyDescent="0.25">
      <c r="A649" s="176"/>
      <c r="B649" s="154"/>
      <c r="C649" s="152"/>
      <c r="D649" s="155"/>
      <c r="E649" s="155"/>
      <c r="F649" s="177"/>
      <c r="G649" s="177"/>
      <c r="H649" s="167"/>
      <c r="I649" s="157"/>
      <c r="J649" s="156"/>
      <c r="K649" s="168">
        <f t="shared" si="47"/>
        <v>0</v>
      </c>
      <c r="L649" s="178"/>
      <c r="M649" s="153"/>
      <c r="N649" s="66" t="str">
        <f t="shared" si="45"/>
        <v xml:space="preserve"> </v>
      </c>
      <c r="O649" s="113" t="str">
        <f t="shared" si="46"/>
        <v/>
      </c>
      <c r="P649" t="str">
        <f t="shared" si="48"/>
        <v/>
      </c>
      <c r="Q649" t="str">
        <f t="shared" si="49"/>
        <v/>
      </c>
    </row>
    <row r="650" spans="1:17" ht="38.25" customHeight="1" x14ac:dyDescent="0.25">
      <c r="A650" s="176"/>
      <c r="B650" s="154"/>
      <c r="C650" s="152"/>
      <c r="D650" s="155"/>
      <c r="E650" s="155"/>
      <c r="F650" s="177"/>
      <c r="G650" s="177"/>
      <c r="H650" s="167"/>
      <c r="I650" s="157"/>
      <c r="J650" s="156"/>
      <c r="K650" s="168">
        <f t="shared" si="47"/>
        <v>0</v>
      </c>
      <c r="L650" s="178"/>
      <c r="M650" s="153"/>
      <c r="N650" s="66" t="str">
        <f t="shared" si="45"/>
        <v xml:space="preserve"> </v>
      </c>
      <c r="O650" s="113" t="str">
        <f t="shared" si="46"/>
        <v/>
      </c>
      <c r="P650" t="str">
        <f t="shared" si="48"/>
        <v/>
      </c>
      <c r="Q650" t="str">
        <f t="shared" si="49"/>
        <v/>
      </c>
    </row>
    <row r="651" spans="1:17" ht="38.25" customHeight="1" x14ac:dyDescent="0.25">
      <c r="A651" s="176"/>
      <c r="B651" s="154"/>
      <c r="C651" s="152"/>
      <c r="D651" s="155"/>
      <c r="E651" s="155"/>
      <c r="F651" s="177"/>
      <c r="G651" s="177"/>
      <c r="H651" s="167"/>
      <c r="I651" s="157"/>
      <c r="J651" s="156"/>
      <c r="K651" s="168">
        <f t="shared" si="47"/>
        <v>0</v>
      </c>
      <c r="L651" s="178"/>
      <c r="M651" s="153"/>
      <c r="N651" s="66" t="str">
        <f t="shared" si="45"/>
        <v xml:space="preserve"> </v>
      </c>
      <c r="O651" s="113" t="str">
        <f t="shared" si="46"/>
        <v/>
      </c>
      <c r="P651" t="str">
        <f t="shared" si="48"/>
        <v/>
      </c>
      <c r="Q651" t="str">
        <f t="shared" si="49"/>
        <v/>
      </c>
    </row>
    <row r="652" spans="1:17" ht="38.25" customHeight="1" x14ac:dyDescent="0.25">
      <c r="A652" s="176"/>
      <c r="B652" s="154"/>
      <c r="C652" s="152"/>
      <c r="D652" s="155"/>
      <c r="E652" s="155"/>
      <c r="F652" s="177"/>
      <c r="G652" s="177"/>
      <c r="H652" s="167"/>
      <c r="I652" s="157"/>
      <c r="J652" s="156"/>
      <c r="K652" s="168">
        <f t="shared" si="47"/>
        <v>0</v>
      </c>
      <c r="L652" s="178"/>
      <c r="M652" s="153"/>
      <c r="N652" s="66" t="str">
        <f t="shared" si="45"/>
        <v xml:space="preserve"> </v>
      </c>
      <c r="O652" s="113" t="str">
        <f t="shared" si="46"/>
        <v/>
      </c>
      <c r="P652" t="str">
        <f t="shared" si="48"/>
        <v/>
      </c>
      <c r="Q652" t="str">
        <f t="shared" si="49"/>
        <v/>
      </c>
    </row>
    <row r="653" spans="1:17" ht="38.25" customHeight="1" x14ac:dyDescent="0.25">
      <c r="A653" s="176"/>
      <c r="B653" s="154"/>
      <c r="C653" s="152"/>
      <c r="D653" s="155"/>
      <c r="E653" s="155"/>
      <c r="F653" s="177"/>
      <c r="G653" s="177"/>
      <c r="H653" s="167"/>
      <c r="I653" s="157"/>
      <c r="J653" s="156"/>
      <c r="K653" s="168">
        <f t="shared" si="47"/>
        <v>0</v>
      </c>
      <c r="L653" s="178"/>
      <c r="M653" s="153"/>
      <c r="N653" s="66" t="str">
        <f t="shared" ref="N653:N716" si="50">CONCATENATE(B653," ",C653)</f>
        <v xml:space="preserve"> </v>
      </c>
      <c r="O653" s="113" t="str">
        <f t="shared" ref="O653:O716" si="51">IF(COUNTA(A653,B653,C653,D653,E653,H653,I653,L653,M653)=0,"",IF(COUNTA(A653,B653,C653,D653,E653,H653,I653,L653,M653)&lt;9,"&lt;- Données manquantes",""))</f>
        <v/>
      </c>
      <c r="P653" t="str">
        <f t="shared" si="48"/>
        <v/>
      </c>
      <c r="Q653" t="str">
        <f t="shared" si="49"/>
        <v/>
      </c>
    </row>
    <row r="654" spans="1:17" ht="38.25" customHeight="1" x14ac:dyDescent="0.25">
      <c r="A654" s="176"/>
      <c r="B654" s="154"/>
      <c r="C654" s="152"/>
      <c r="D654" s="155"/>
      <c r="E654" s="155"/>
      <c r="F654" s="177"/>
      <c r="G654" s="177"/>
      <c r="H654" s="167"/>
      <c r="I654" s="157"/>
      <c r="J654" s="156"/>
      <c r="K654" s="168">
        <f t="shared" ref="K654:K717" si="52">H654</f>
        <v>0</v>
      </c>
      <c r="L654" s="178"/>
      <c r="M654" s="153"/>
      <c r="N654" s="66" t="str">
        <f t="shared" si="50"/>
        <v xml:space="preserve"> </v>
      </c>
      <c r="O654" s="113" t="str">
        <f t="shared" si="51"/>
        <v/>
      </c>
      <c r="P654" t="str">
        <f t="shared" ref="P654:P717" si="53">$D$5</f>
        <v/>
      </c>
      <c r="Q654" t="str">
        <f t="shared" ref="Q654:Q717" si="54">$B$2</f>
        <v/>
      </c>
    </row>
    <row r="655" spans="1:17" ht="38.25" customHeight="1" x14ac:dyDescent="0.25">
      <c r="A655" s="176"/>
      <c r="B655" s="154"/>
      <c r="C655" s="152"/>
      <c r="D655" s="155"/>
      <c r="E655" s="155"/>
      <c r="F655" s="177"/>
      <c r="G655" s="177"/>
      <c r="H655" s="167"/>
      <c r="I655" s="157"/>
      <c r="J655" s="156"/>
      <c r="K655" s="168">
        <f t="shared" si="52"/>
        <v>0</v>
      </c>
      <c r="L655" s="178"/>
      <c r="M655" s="153"/>
      <c r="N655" s="66" t="str">
        <f t="shared" si="50"/>
        <v xml:space="preserve"> </v>
      </c>
      <c r="O655" s="113" t="str">
        <f t="shared" si="51"/>
        <v/>
      </c>
      <c r="P655" t="str">
        <f t="shared" si="53"/>
        <v/>
      </c>
      <c r="Q655" t="str">
        <f t="shared" si="54"/>
        <v/>
      </c>
    </row>
    <row r="656" spans="1:17" ht="38.25" customHeight="1" x14ac:dyDescent="0.25">
      <c r="A656" s="176"/>
      <c r="B656" s="154"/>
      <c r="C656" s="152"/>
      <c r="D656" s="155"/>
      <c r="E656" s="155"/>
      <c r="F656" s="177"/>
      <c r="G656" s="177"/>
      <c r="H656" s="167"/>
      <c r="I656" s="157"/>
      <c r="J656" s="156"/>
      <c r="K656" s="168">
        <f t="shared" si="52"/>
        <v>0</v>
      </c>
      <c r="L656" s="178"/>
      <c r="M656" s="153"/>
      <c r="N656" s="66" t="str">
        <f t="shared" si="50"/>
        <v xml:space="preserve"> </v>
      </c>
      <c r="O656" s="113" t="str">
        <f t="shared" si="51"/>
        <v/>
      </c>
      <c r="P656" t="str">
        <f t="shared" si="53"/>
        <v/>
      </c>
      <c r="Q656" t="str">
        <f t="shared" si="54"/>
        <v/>
      </c>
    </row>
    <row r="657" spans="1:17" ht="38.25" customHeight="1" x14ac:dyDescent="0.25">
      <c r="A657" s="176"/>
      <c r="B657" s="154"/>
      <c r="C657" s="152"/>
      <c r="D657" s="155"/>
      <c r="E657" s="155"/>
      <c r="F657" s="177"/>
      <c r="G657" s="177"/>
      <c r="H657" s="167"/>
      <c r="I657" s="157"/>
      <c r="J657" s="156"/>
      <c r="K657" s="168">
        <f t="shared" si="52"/>
        <v>0</v>
      </c>
      <c r="L657" s="178"/>
      <c r="M657" s="153"/>
      <c r="N657" s="66" t="str">
        <f t="shared" si="50"/>
        <v xml:space="preserve"> </v>
      </c>
      <c r="O657" s="113" t="str">
        <f t="shared" si="51"/>
        <v/>
      </c>
      <c r="P657" t="str">
        <f t="shared" si="53"/>
        <v/>
      </c>
      <c r="Q657" t="str">
        <f t="shared" si="54"/>
        <v/>
      </c>
    </row>
    <row r="658" spans="1:17" ht="38.25" customHeight="1" x14ac:dyDescent="0.25">
      <c r="A658" s="176"/>
      <c r="B658" s="154"/>
      <c r="C658" s="152"/>
      <c r="D658" s="155"/>
      <c r="E658" s="155"/>
      <c r="F658" s="177"/>
      <c r="G658" s="177"/>
      <c r="H658" s="167"/>
      <c r="I658" s="157"/>
      <c r="J658" s="156"/>
      <c r="K658" s="168">
        <f t="shared" si="52"/>
        <v>0</v>
      </c>
      <c r="L658" s="178"/>
      <c r="M658" s="153"/>
      <c r="N658" s="66" t="str">
        <f t="shared" si="50"/>
        <v xml:space="preserve"> </v>
      </c>
      <c r="O658" s="113" t="str">
        <f t="shared" si="51"/>
        <v/>
      </c>
      <c r="P658" t="str">
        <f t="shared" si="53"/>
        <v/>
      </c>
      <c r="Q658" t="str">
        <f t="shared" si="54"/>
        <v/>
      </c>
    </row>
    <row r="659" spans="1:17" ht="38.25" customHeight="1" x14ac:dyDescent="0.25">
      <c r="A659" s="176"/>
      <c r="B659" s="154"/>
      <c r="C659" s="152"/>
      <c r="D659" s="155"/>
      <c r="E659" s="155"/>
      <c r="F659" s="177"/>
      <c r="G659" s="177"/>
      <c r="H659" s="167"/>
      <c r="I659" s="157"/>
      <c r="J659" s="156"/>
      <c r="K659" s="168">
        <f t="shared" si="52"/>
        <v>0</v>
      </c>
      <c r="L659" s="178"/>
      <c r="M659" s="153"/>
      <c r="N659" s="66" t="str">
        <f t="shared" si="50"/>
        <v xml:space="preserve"> </v>
      </c>
      <c r="O659" s="113" t="str">
        <f t="shared" si="51"/>
        <v/>
      </c>
      <c r="P659" t="str">
        <f t="shared" si="53"/>
        <v/>
      </c>
      <c r="Q659" t="str">
        <f t="shared" si="54"/>
        <v/>
      </c>
    </row>
    <row r="660" spans="1:17" ht="38.25" customHeight="1" x14ac:dyDescent="0.25">
      <c r="A660" s="176"/>
      <c r="B660" s="154"/>
      <c r="C660" s="152"/>
      <c r="D660" s="155"/>
      <c r="E660" s="155"/>
      <c r="F660" s="177"/>
      <c r="G660" s="177"/>
      <c r="H660" s="167"/>
      <c r="I660" s="157"/>
      <c r="J660" s="156"/>
      <c r="K660" s="168">
        <f t="shared" si="52"/>
        <v>0</v>
      </c>
      <c r="L660" s="178"/>
      <c r="M660" s="153"/>
      <c r="N660" s="66" t="str">
        <f t="shared" si="50"/>
        <v xml:space="preserve"> </v>
      </c>
      <c r="O660" s="113" t="str">
        <f t="shared" si="51"/>
        <v/>
      </c>
      <c r="P660" t="str">
        <f t="shared" si="53"/>
        <v/>
      </c>
      <c r="Q660" t="str">
        <f t="shared" si="54"/>
        <v/>
      </c>
    </row>
    <row r="661" spans="1:17" ht="38.25" customHeight="1" x14ac:dyDescent="0.25">
      <c r="A661" s="176"/>
      <c r="B661" s="154"/>
      <c r="C661" s="152"/>
      <c r="D661" s="155"/>
      <c r="E661" s="155"/>
      <c r="F661" s="177"/>
      <c r="G661" s="177"/>
      <c r="H661" s="167"/>
      <c r="I661" s="157"/>
      <c r="J661" s="156"/>
      <c r="K661" s="168">
        <f t="shared" si="52"/>
        <v>0</v>
      </c>
      <c r="L661" s="178"/>
      <c r="M661" s="153"/>
      <c r="N661" s="66" t="str">
        <f t="shared" si="50"/>
        <v xml:space="preserve"> </v>
      </c>
      <c r="O661" s="113" t="str">
        <f t="shared" si="51"/>
        <v/>
      </c>
      <c r="P661" t="str">
        <f t="shared" si="53"/>
        <v/>
      </c>
      <c r="Q661" t="str">
        <f t="shared" si="54"/>
        <v/>
      </c>
    </row>
    <row r="662" spans="1:17" ht="38.25" customHeight="1" x14ac:dyDescent="0.25">
      <c r="A662" s="176"/>
      <c r="B662" s="154"/>
      <c r="C662" s="152"/>
      <c r="D662" s="155"/>
      <c r="E662" s="155"/>
      <c r="F662" s="177"/>
      <c r="G662" s="177"/>
      <c r="H662" s="167"/>
      <c r="I662" s="157"/>
      <c r="J662" s="156"/>
      <c r="K662" s="168">
        <f t="shared" si="52"/>
        <v>0</v>
      </c>
      <c r="L662" s="178"/>
      <c r="M662" s="153"/>
      <c r="N662" s="66" t="str">
        <f t="shared" si="50"/>
        <v xml:space="preserve"> </v>
      </c>
      <c r="O662" s="113" t="str">
        <f t="shared" si="51"/>
        <v/>
      </c>
      <c r="P662" t="str">
        <f t="shared" si="53"/>
        <v/>
      </c>
      <c r="Q662" t="str">
        <f t="shared" si="54"/>
        <v/>
      </c>
    </row>
    <row r="663" spans="1:17" ht="38.25" customHeight="1" x14ac:dyDescent="0.25">
      <c r="A663" s="176"/>
      <c r="B663" s="154"/>
      <c r="C663" s="152"/>
      <c r="D663" s="155"/>
      <c r="E663" s="155"/>
      <c r="F663" s="177"/>
      <c r="G663" s="177"/>
      <c r="H663" s="167"/>
      <c r="I663" s="157"/>
      <c r="J663" s="156"/>
      <c r="K663" s="168">
        <f t="shared" si="52"/>
        <v>0</v>
      </c>
      <c r="L663" s="178"/>
      <c r="M663" s="153"/>
      <c r="N663" s="66" t="str">
        <f t="shared" si="50"/>
        <v xml:space="preserve"> </v>
      </c>
      <c r="O663" s="113" t="str">
        <f t="shared" si="51"/>
        <v/>
      </c>
      <c r="P663" t="str">
        <f t="shared" si="53"/>
        <v/>
      </c>
      <c r="Q663" t="str">
        <f t="shared" si="54"/>
        <v/>
      </c>
    </row>
    <row r="664" spans="1:17" ht="38.25" customHeight="1" x14ac:dyDescent="0.25">
      <c r="A664" s="176"/>
      <c r="B664" s="154"/>
      <c r="C664" s="152"/>
      <c r="D664" s="155"/>
      <c r="E664" s="155"/>
      <c r="F664" s="177"/>
      <c r="G664" s="177"/>
      <c r="H664" s="167"/>
      <c r="I664" s="157"/>
      <c r="J664" s="156"/>
      <c r="K664" s="168">
        <f t="shared" si="52"/>
        <v>0</v>
      </c>
      <c r="L664" s="178"/>
      <c r="M664" s="153"/>
      <c r="N664" s="66" t="str">
        <f t="shared" si="50"/>
        <v xml:space="preserve"> </v>
      </c>
      <c r="O664" s="113" t="str">
        <f t="shared" si="51"/>
        <v/>
      </c>
      <c r="P664" t="str">
        <f t="shared" si="53"/>
        <v/>
      </c>
      <c r="Q664" t="str">
        <f t="shared" si="54"/>
        <v/>
      </c>
    </row>
    <row r="665" spans="1:17" ht="38.25" customHeight="1" x14ac:dyDescent="0.25">
      <c r="A665" s="176"/>
      <c r="B665" s="154"/>
      <c r="C665" s="152"/>
      <c r="D665" s="155"/>
      <c r="E665" s="155"/>
      <c r="F665" s="177"/>
      <c r="G665" s="177"/>
      <c r="H665" s="167"/>
      <c r="I665" s="157"/>
      <c r="J665" s="156"/>
      <c r="K665" s="168">
        <f t="shared" si="52"/>
        <v>0</v>
      </c>
      <c r="L665" s="178"/>
      <c r="M665" s="153"/>
      <c r="N665" s="66" t="str">
        <f t="shared" si="50"/>
        <v xml:space="preserve"> </v>
      </c>
      <c r="O665" s="113" t="str">
        <f t="shared" si="51"/>
        <v/>
      </c>
      <c r="P665" t="str">
        <f t="shared" si="53"/>
        <v/>
      </c>
      <c r="Q665" t="str">
        <f t="shared" si="54"/>
        <v/>
      </c>
    </row>
    <row r="666" spans="1:17" ht="38.25" customHeight="1" x14ac:dyDescent="0.25">
      <c r="A666" s="176"/>
      <c r="B666" s="154"/>
      <c r="C666" s="152"/>
      <c r="D666" s="155"/>
      <c r="E666" s="155"/>
      <c r="F666" s="177"/>
      <c r="G666" s="177"/>
      <c r="H666" s="167"/>
      <c r="I666" s="157"/>
      <c r="J666" s="156"/>
      <c r="K666" s="168">
        <f t="shared" si="52"/>
        <v>0</v>
      </c>
      <c r="L666" s="178"/>
      <c r="M666" s="153"/>
      <c r="N666" s="66" t="str">
        <f t="shared" si="50"/>
        <v xml:space="preserve"> </v>
      </c>
      <c r="O666" s="113" t="str">
        <f t="shared" si="51"/>
        <v/>
      </c>
      <c r="P666" t="str">
        <f t="shared" si="53"/>
        <v/>
      </c>
      <c r="Q666" t="str">
        <f t="shared" si="54"/>
        <v/>
      </c>
    </row>
    <row r="667" spans="1:17" ht="38.25" customHeight="1" x14ac:dyDescent="0.25">
      <c r="A667" s="176"/>
      <c r="B667" s="154"/>
      <c r="C667" s="152"/>
      <c r="D667" s="155"/>
      <c r="E667" s="155"/>
      <c r="F667" s="177"/>
      <c r="G667" s="177"/>
      <c r="H667" s="167"/>
      <c r="I667" s="157"/>
      <c r="J667" s="156"/>
      <c r="K667" s="168">
        <f t="shared" si="52"/>
        <v>0</v>
      </c>
      <c r="L667" s="178"/>
      <c r="M667" s="153"/>
      <c r="N667" s="66" t="str">
        <f t="shared" si="50"/>
        <v xml:space="preserve"> </v>
      </c>
      <c r="O667" s="113" t="str">
        <f t="shared" si="51"/>
        <v/>
      </c>
      <c r="P667" t="str">
        <f t="shared" si="53"/>
        <v/>
      </c>
      <c r="Q667" t="str">
        <f t="shared" si="54"/>
        <v/>
      </c>
    </row>
    <row r="668" spans="1:17" ht="38.25" customHeight="1" x14ac:dyDescent="0.25">
      <c r="A668" s="176"/>
      <c r="B668" s="154"/>
      <c r="C668" s="152"/>
      <c r="D668" s="155"/>
      <c r="E668" s="155"/>
      <c r="F668" s="177"/>
      <c r="G668" s="177"/>
      <c r="H668" s="167"/>
      <c r="I668" s="157"/>
      <c r="J668" s="156"/>
      <c r="K668" s="168">
        <f t="shared" si="52"/>
        <v>0</v>
      </c>
      <c r="L668" s="178"/>
      <c r="M668" s="153"/>
      <c r="N668" s="66" t="str">
        <f t="shared" si="50"/>
        <v xml:space="preserve"> </v>
      </c>
      <c r="O668" s="113" t="str">
        <f t="shared" si="51"/>
        <v/>
      </c>
      <c r="P668" t="str">
        <f t="shared" si="53"/>
        <v/>
      </c>
      <c r="Q668" t="str">
        <f t="shared" si="54"/>
        <v/>
      </c>
    </row>
    <row r="669" spans="1:17" ht="38.25" customHeight="1" x14ac:dyDescent="0.25">
      <c r="A669" s="176"/>
      <c r="B669" s="154"/>
      <c r="C669" s="152"/>
      <c r="D669" s="155"/>
      <c r="E669" s="155"/>
      <c r="F669" s="177"/>
      <c r="G669" s="177"/>
      <c r="H669" s="167"/>
      <c r="I669" s="157"/>
      <c r="J669" s="156"/>
      <c r="K669" s="168">
        <f t="shared" si="52"/>
        <v>0</v>
      </c>
      <c r="L669" s="178"/>
      <c r="M669" s="153"/>
      <c r="N669" s="66" t="str">
        <f t="shared" si="50"/>
        <v xml:space="preserve"> </v>
      </c>
      <c r="O669" s="113" t="str">
        <f t="shared" si="51"/>
        <v/>
      </c>
      <c r="P669" t="str">
        <f t="shared" si="53"/>
        <v/>
      </c>
      <c r="Q669" t="str">
        <f t="shared" si="54"/>
        <v/>
      </c>
    </row>
    <row r="670" spans="1:17" ht="38.25" customHeight="1" x14ac:dyDescent="0.25">
      <c r="A670" s="176"/>
      <c r="B670" s="154"/>
      <c r="C670" s="152"/>
      <c r="D670" s="155"/>
      <c r="E670" s="155"/>
      <c r="F670" s="177"/>
      <c r="G670" s="177"/>
      <c r="H670" s="167"/>
      <c r="I670" s="157"/>
      <c r="J670" s="156"/>
      <c r="K670" s="168">
        <f t="shared" si="52"/>
        <v>0</v>
      </c>
      <c r="L670" s="178"/>
      <c r="M670" s="153"/>
      <c r="N670" s="66" t="str">
        <f t="shared" si="50"/>
        <v xml:space="preserve"> </v>
      </c>
      <c r="O670" s="113" t="str">
        <f t="shared" si="51"/>
        <v/>
      </c>
      <c r="P670" t="str">
        <f t="shared" si="53"/>
        <v/>
      </c>
      <c r="Q670" t="str">
        <f t="shared" si="54"/>
        <v/>
      </c>
    </row>
    <row r="671" spans="1:17" ht="38.25" customHeight="1" x14ac:dyDescent="0.25">
      <c r="A671" s="176"/>
      <c r="B671" s="154"/>
      <c r="C671" s="152"/>
      <c r="D671" s="155"/>
      <c r="E671" s="155"/>
      <c r="F671" s="177"/>
      <c r="G671" s="177"/>
      <c r="H671" s="167"/>
      <c r="I671" s="157"/>
      <c r="J671" s="156"/>
      <c r="K671" s="168">
        <f t="shared" si="52"/>
        <v>0</v>
      </c>
      <c r="L671" s="178"/>
      <c r="M671" s="153"/>
      <c r="N671" s="66" t="str">
        <f t="shared" si="50"/>
        <v xml:space="preserve"> </v>
      </c>
      <c r="O671" s="113" t="str">
        <f t="shared" si="51"/>
        <v/>
      </c>
      <c r="P671" t="str">
        <f t="shared" si="53"/>
        <v/>
      </c>
      <c r="Q671" t="str">
        <f t="shared" si="54"/>
        <v/>
      </c>
    </row>
    <row r="672" spans="1:17" ht="38.25" customHeight="1" x14ac:dyDescent="0.25">
      <c r="A672" s="176"/>
      <c r="B672" s="154"/>
      <c r="C672" s="152"/>
      <c r="D672" s="155"/>
      <c r="E672" s="155"/>
      <c r="F672" s="177"/>
      <c r="G672" s="177"/>
      <c r="H672" s="167"/>
      <c r="I672" s="157"/>
      <c r="J672" s="156"/>
      <c r="K672" s="168">
        <f t="shared" si="52"/>
        <v>0</v>
      </c>
      <c r="L672" s="178"/>
      <c r="M672" s="153"/>
      <c r="N672" s="66" t="str">
        <f t="shared" si="50"/>
        <v xml:space="preserve"> </v>
      </c>
      <c r="O672" s="113" t="str">
        <f t="shared" si="51"/>
        <v/>
      </c>
      <c r="P672" t="str">
        <f t="shared" si="53"/>
        <v/>
      </c>
      <c r="Q672" t="str">
        <f t="shared" si="54"/>
        <v/>
      </c>
    </row>
    <row r="673" spans="1:17" ht="38.25" customHeight="1" x14ac:dyDescent="0.25">
      <c r="A673" s="176"/>
      <c r="B673" s="154"/>
      <c r="C673" s="152"/>
      <c r="D673" s="155"/>
      <c r="E673" s="155"/>
      <c r="F673" s="177"/>
      <c r="G673" s="177"/>
      <c r="H673" s="167"/>
      <c r="I673" s="157"/>
      <c r="J673" s="156"/>
      <c r="K673" s="168">
        <f t="shared" si="52"/>
        <v>0</v>
      </c>
      <c r="L673" s="178"/>
      <c r="M673" s="153"/>
      <c r="N673" s="66" t="str">
        <f t="shared" si="50"/>
        <v xml:space="preserve"> </v>
      </c>
      <c r="O673" s="113" t="str">
        <f t="shared" si="51"/>
        <v/>
      </c>
      <c r="P673" t="str">
        <f t="shared" si="53"/>
        <v/>
      </c>
      <c r="Q673" t="str">
        <f t="shared" si="54"/>
        <v/>
      </c>
    </row>
    <row r="674" spans="1:17" ht="38.25" customHeight="1" x14ac:dyDescent="0.25">
      <c r="A674" s="176"/>
      <c r="B674" s="154"/>
      <c r="C674" s="152"/>
      <c r="D674" s="155"/>
      <c r="E674" s="155"/>
      <c r="F674" s="177"/>
      <c r="G674" s="177"/>
      <c r="H674" s="167"/>
      <c r="I674" s="157"/>
      <c r="J674" s="156"/>
      <c r="K674" s="168">
        <f t="shared" si="52"/>
        <v>0</v>
      </c>
      <c r="L674" s="178"/>
      <c r="M674" s="153"/>
      <c r="N674" s="66" t="str">
        <f t="shared" si="50"/>
        <v xml:space="preserve"> </v>
      </c>
      <c r="O674" s="113" t="str">
        <f t="shared" si="51"/>
        <v/>
      </c>
      <c r="P674" t="str">
        <f t="shared" si="53"/>
        <v/>
      </c>
      <c r="Q674" t="str">
        <f t="shared" si="54"/>
        <v/>
      </c>
    </row>
    <row r="675" spans="1:17" ht="38.25" customHeight="1" x14ac:dyDescent="0.25">
      <c r="A675" s="176"/>
      <c r="B675" s="154"/>
      <c r="C675" s="152"/>
      <c r="D675" s="155"/>
      <c r="E675" s="155"/>
      <c r="F675" s="177"/>
      <c r="G675" s="177"/>
      <c r="H675" s="167"/>
      <c r="I675" s="157"/>
      <c r="J675" s="156"/>
      <c r="K675" s="168">
        <f t="shared" si="52"/>
        <v>0</v>
      </c>
      <c r="L675" s="178"/>
      <c r="M675" s="153"/>
      <c r="N675" s="66" t="str">
        <f t="shared" si="50"/>
        <v xml:space="preserve"> </v>
      </c>
      <c r="O675" s="113" t="str">
        <f t="shared" si="51"/>
        <v/>
      </c>
      <c r="P675" t="str">
        <f t="shared" si="53"/>
        <v/>
      </c>
      <c r="Q675" t="str">
        <f t="shared" si="54"/>
        <v/>
      </c>
    </row>
    <row r="676" spans="1:17" ht="38.25" customHeight="1" x14ac:dyDescent="0.25">
      <c r="A676" s="176"/>
      <c r="B676" s="154"/>
      <c r="C676" s="152"/>
      <c r="D676" s="155"/>
      <c r="E676" s="155"/>
      <c r="F676" s="177"/>
      <c r="G676" s="177"/>
      <c r="H676" s="167"/>
      <c r="I676" s="157"/>
      <c r="J676" s="156"/>
      <c r="K676" s="168">
        <f t="shared" si="52"/>
        <v>0</v>
      </c>
      <c r="L676" s="178"/>
      <c r="M676" s="153"/>
      <c r="N676" s="66" t="str">
        <f t="shared" si="50"/>
        <v xml:space="preserve"> </v>
      </c>
      <c r="O676" s="113" t="str">
        <f t="shared" si="51"/>
        <v/>
      </c>
      <c r="P676" t="str">
        <f t="shared" si="53"/>
        <v/>
      </c>
      <c r="Q676" t="str">
        <f t="shared" si="54"/>
        <v/>
      </c>
    </row>
    <row r="677" spans="1:17" ht="38.25" customHeight="1" x14ac:dyDescent="0.25">
      <c r="A677" s="176"/>
      <c r="B677" s="154"/>
      <c r="C677" s="152"/>
      <c r="D677" s="155"/>
      <c r="E677" s="155"/>
      <c r="F677" s="177"/>
      <c r="G677" s="177"/>
      <c r="H677" s="167"/>
      <c r="I677" s="157"/>
      <c r="J677" s="156"/>
      <c r="K677" s="168">
        <f t="shared" si="52"/>
        <v>0</v>
      </c>
      <c r="L677" s="178"/>
      <c r="M677" s="153"/>
      <c r="N677" s="66" t="str">
        <f t="shared" si="50"/>
        <v xml:space="preserve"> </v>
      </c>
      <c r="O677" s="113" t="str">
        <f t="shared" si="51"/>
        <v/>
      </c>
      <c r="P677" t="str">
        <f t="shared" si="53"/>
        <v/>
      </c>
      <c r="Q677" t="str">
        <f t="shared" si="54"/>
        <v/>
      </c>
    </row>
    <row r="678" spans="1:17" ht="38.25" customHeight="1" x14ac:dyDescent="0.25">
      <c r="A678" s="176"/>
      <c r="B678" s="154"/>
      <c r="C678" s="152"/>
      <c r="D678" s="155"/>
      <c r="E678" s="155"/>
      <c r="F678" s="177"/>
      <c r="G678" s="177"/>
      <c r="H678" s="167"/>
      <c r="I678" s="157"/>
      <c r="J678" s="156"/>
      <c r="K678" s="168">
        <f t="shared" si="52"/>
        <v>0</v>
      </c>
      <c r="L678" s="178"/>
      <c r="M678" s="153"/>
      <c r="N678" s="66" t="str">
        <f t="shared" si="50"/>
        <v xml:space="preserve"> </v>
      </c>
      <c r="O678" s="113" t="str">
        <f t="shared" si="51"/>
        <v/>
      </c>
      <c r="P678" t="str">
        <f t="shared" si="53"/>
        <v/>
      </c>
      <c r="Q678" t="str">
        <f t="shared" si="54"/>
        <v/>
      </c>
    </row>
    <row r="679" spans="1:17" ht="38.25" customHeight="1" x14ac:dyDescent="0.25">
      <c r="A679" s="176"/>
      <c r="B679" s="154"/>
      <c r="C679" s="152"/>
      <c r="D679" s="155"/>
      <c r="E679" s="155"/>
      <c r="F679" s="177"/>
      <c r="G679" s="177"/>
      <c r="H679" s="167"/>
      <c r="I679" s="157"/>
      <c r="J679" s="156"/>
      <c r="K679" s="168">
        <f t="shared" si="52"/>
        <v>0</v>
      </c>
      <c r="L679" s="178"/>
      <c r="M679" s="153"/>
      <c r="N679" s="66" t="str">
        <f t="shared" si="50"/>
        <v xml:space="preserve"> </v>
      </c>
      <c r="O679" s="113" t="str">
        <f t="shared" si="51"/>
        <v/>
      </c>
      <c r="P679" t="str">
        <f t="shared" si="53"/>
        <v/>
      </c>
      <c r="Q679" t="str">
        <f t="shared" si="54"/>
        <v/>
      </c>
    </row>
    <row r="680" spans="1:17" ht="38.25" customHeight="1" x14ac:dyDescent="0.25">
      <c r="A680" s="176"/>
      <c r="B680" s="154"/>
      <c r="C680" s="152"/>
      <c r="D680" s="155"/>
      <c r="E680" s="155"/>
      <c r="F680" s="177"/>
      <c r="G680" s="177"/>
      <c r="H680" s="167"/>
      <c r="I680" s="157"/>
      <c r="J680" s="156"/>
      <c r="K680" s="168">
        <f t="shared" si="52"/>
        <v>0</v>
      </c>
      <c r="L680" s="178"/>
      <c r="M680" s="153"/>
      <c r="N680" s="66" t="str">
        <f t="shared" si="50"/>
        <v xml:space="preserve"> </v>
      </c>
      <c r="O680" s="113" t="str">
        <f t="shared" si="51"/>
        <v/>
      </c>
      <c r="P680" t="str">
        <f t="shared" si="53"/>
        <v/>
      </c>
      <c r="Q680" t="str">
        <f t="shared" si="54"/>
        <v/>
      </c>
    </row>
    <row r="681" spans="1:17" ht="38.25" customHeight="1" x14ac:dyDescent="0.25">
      <c r="A681" s="176"/>
      <c r="B681" s="154"/>
      <c r="C681" s="152"/>
      <c r="D681" s="155"/>
      <c r="E681" s="155"/>
      <c r="F681" s="177"/>
      <c r="G681" s="177"/>
      <c r="H681" s="167"/>
      <c r="I681" s="157"/>
      <c r="J681" s="156"/>
      <c r="K681" s="168">
        <f t="shared" si="52"/>
        <v>0</v>
      </c>
      <c r="L681" s="178"/>
      <c r="M681" s="153"/>
      <c r="N681" s="66" t="str">
        <f t="shared" si="50"/>
        <v xml:space="preserve"> </v>
      </c>
      <c r="O681" s="113" t="str">
        <f t="shared" si="51"/>
        <v/>
      </c>
      <c r="P681" t="str">
        <f t="shared" si="53"/>
        <v/>
      </c>
      <c r="Q681" t="str">
        <f t="shared" si="54"/>
        <v/>
      </c>
    </row>
    <row r="682" spans="1:17" ht="38.25" customHeight="1" x14ac:dyDescent="0.25">
      <c r="A682" s="176"/>
      <c r="B682" s="154"/>
      <c r="C682" s="152"/>
      <c r="D682" s="155"/>
      <c r="E682" s="155"/>
      <c r="F682" s="177"/>
      <c r="G682" s="177"/>
      <c r="H682" s="167"/>
      <c r="I682" s="157"/>
      <c r="J682" s="156"/>
      <c r="K682" s="168">
        <f t="shared" si="52"/>
        <v>0</v>
      </c>
      <c r="L682" s="178"/>
      <c r="M682" s="153"/>
      <c r="N682" s="66" t="str">
        <f t="shared" si="50"/>
        <v xml:space="preserve"> </v>
      </c>
      <c r="O682" s="113" t="str">
        <f t="shared" si="51"/>
        <v/>
      </c>
      <c r="P682" t="str">
        <f t="shared" si="53"/>
        <v/>
      </c>
      <c r="Q682" t="str">
        <f t="shared" si="54"/>
        <v/>
      </c>
    </row>
    <row r="683" spans="1:17" ht="38.25" customHeight="1" x14ac:dyDescent="0.25">
      <c r="A683" s="176"/>
      <c r="B683" s="154"/>
      <c r="C683" s="152"/>
      <c r="D683" s="155"/>
      <c r="E683" s="155"/>
      <c r="F683" s="177"/>
      <c r="G683" s="177"/>
      <c r="H683" s="167"/>
      <c r="I683" s="157"/>
      <c r="J683" s="156"/>
      <c r="K683" s="168">
        <f t="shared" si="52"/>
        <v>0</v>
      </c>
      <c r="L683" s="178"/>
      <c r="M683" s="153"/>
      <c r="N683" s="66" t="str">
        <f t="shared" si="50"/>
        <v xml:space="preserve"> </v>
      </c>
      <c r="O683" s="113" t="str">
        <f t="shared" si="51"/>
        <v/>
      </c>
      <c r="P683" t="str">
        <f t="shared" si="53"/>
        <v/>
      </c>
      <c r="Q683" t="str">
        <f t="shared" si="54"/>
        <v/>
      </c>
    </row>
    <row r="684" spans="1:17" ht="38.25" customHeight="1" x14ac:dyDescent="0.25">
      <c r="A684" s="176"/>
      <c r="B684" s="154"/>
      <c r="C684" s="152"/>
      <c r="D684" s="155"/>
      <c r="E684" s="155"/>
      <c r="F684" s="177"/>
      <c r="G684" s="177"/>
      <c r="H684" s="167"/>
      <c r="I684" s="157"/>
      <c r="J684" s="156"/>
      <c r="K684" s="168">
        <f t="shared" si="52"/>
        <v>0</v>
      </c>
      <c r="L684" s="178"/>
      <c r="M684" s="153"/>
      <c r="N684" s="66" t="str">
        <f t="shared" si="50"/>
        <v xml:space="preserve"> </v>
      </c>
      <c r="O684" s="113" t="str">
        <f t="shared" si="51"/>
        <v/>
      </c>
      <c r="P684" t="str">
        <f t="shared" si="53"/>
        <v/>
      </c>
      <c r="Q684" t="str">
        <f t="shared" si="54"/>
        <v/>
      </c>
    </row>
    <row r="685" spans="1:17" ht="38.25" customHeight="1" x14ac:dyDescent="0.25">
      <c r="A685" s="176"/>
      <c r="B685" s="154"/>
      <c r="C685" s="152"/>
      <c r="D685" s="155"/>
      <c r="E685" s="155"/>
      <c r="F685" s="177"/>
      <c r="G685" s="177"/>
      <c r="H685" s="167"/>
      <c r="I685" s="157"/>
      <c r="J685" s="156"/>
      <c r="K685" s="168">
        <f t="shared" si="52"/>
        <v>0</v>
      </c>
      <c r="L685" s="178"/>
      <c r="M685" s="153"/>
      <c r="N685" s="66" t="str">
        <f t="shared" si="50"/>
        <v xml:space="preserve"> </v>
      </c>
      <c r="O685" s="113" t="str">
        <f t="shared" si="51"/>
        <v/>
      </c>
      <c r="P685" t="str">
        <f t="shared" si="53"/>
        <v/>
      </c>
      <c r="Q685" t="str">
        <f t="shared" si="54"/>
        <v/>
      </c>
    </row>
    <row r="686" spans="1:17" ht="38.25" customHeight="1" x14ac:dyDescent="0.25">
      <c r="A686" s="176"/>
      <c r="B686" s="154"/>
      <c r="C686" s="152"/>
      <c r="D686" s="155"/>
      <c r="E686" s="155"/>
      <c r="F686" s="177"/>
      <c r="G686" s="177"/>
      <c r="H686" s="167"/>
      <c r="I686" s="157"/>
      <c r="J686" s="156"/>
      <c r="K686" s="168">
        <f t="shared" si="52"/>
        <v>0</v>
      </c>
      <c r="L686" s="178"/>
      <c r="M686" s="153"/>
      <c r="N686" s="66" t="str">
        <f t="shared" si="50"/>
        <v xml:space="preserve"> </v>
      </c>
      <c r="O686" s="113" t="str">
        <f t="shared" si="51"/>
        <v/>
      </c>
      <c r="P686" t="str">
        <f t="shared" si="53"/>
        <v/>
      </c>
      <c r="Q686" t="str">
        <f t="shared" si="54"/>
        <v/>
      </c>
    </row>
    <row r="687" spans="1:17" ht="38.25" customHeight="1" x14ac:dyDescent="0.25">
      <c r="A687" s="176"/>
      <c r="B687" s="154"/>
      <c r="C687" s="152"/>
      <c r="D687" s="155"/>
      <c r="E687" s="155"/>
      <c r="F687" s="177"/>
      <c r="G687" s="177"/>
      <c r="H687" s="167"/>
      <c r="I687" s="157"/>
      <c r="J687" s="156"/>
      <c r="K687" s="168">
        <f t="shared" si="52"/>
        <v>0</v>
      </c>
      <c r="L687" s="178"/>
      <c r="M687" s="153"/>
      <c r="N687" s="66" t="str">
        <f t="shared" si="50"/>
        <v xml:space="preserve"> </v>
      </c>
      <c r="O687" s="113" t="str">
        <f t="shared" si="51"/>
        <v/>
      </c>
      <c r="P687" t="str">
        <f t="shared" si="53"/>
        <v/>
      </c>
      <c r="Q687" t="str">
        <f t="shared" si="54"/>
        <v/>
      </c>
    </row>
    <row r="688" spans="1:17" ht="38.25" customHeight="1" x14ac:dyDescent="0.25">
      <c r="A688" s="176"/>
      <c r="B688" s="154"/>
      <c r="C688" s="152"/>
      <c r="D688" s="155"/>
      <c r="E688" s="155"/>
      <c r="F688" s="177"/>
      <c r="G688" s="177"/>
      <c r="H688" s="167"/>
      <c r="I688" s="157"/>
      <c r="J688" s="156"/>
      <c r="K688" s="168">
        <f t="shared" si="52"/>
        <v>0</v>
      </c>
      <c r="L688" s="178"/>
      <c r="M688" s="153"/>
      <c r="N688" s="66" t="str">
        <f t="shared" si="50"/>
        <v xml:space="preserve"> </v>
      </c>
      <c r="O688" s="113" t="str">
        <f t="shared" si="51"/>
        <v/>
      </c>
      <c r="P688" t="str">
        <f t="shared" si="53"/>
        <v/>
      </c>
      <c r="Q688" t="str">
        <f t="shared" si="54"/>
        <v/>
      </c>
    </row>
    <row r="689" spans="1:17" ht="38.25" customHeight="1" x14ac:dyDescent="0.25">
      <c r="A689" s="176"/>
      <c r="B689" s="154"/>
      <c r="C689" s="152"/>
      <c r="D689" s="155"/>
      <c r="E689" s="155"/>
      <c r="F689" s="177"/>
      <c r="G689" s="177"/>
      <c r="H689" s="167"/>
      <c r="I689" s="157"/>
      <c r="J689" s="156"/>
      <c r="K689" s="168">
        <f t="shared" si="52"/>
        <v>0</v>
      </c>
      <c r="L689" s="178"/>
      <c r="M689" s="153"/>
      <c r="N689" s="66" t="str">
        <f t="shared" si="50"/>
        <v xml:space="preserve"> </v>
      </c>
      <c r="O689" s="113" t="str">
        <f t="shared" si="51"/>
        <v/>
      </c>
      <c r="P689" t="str">
        <f t="shared" si="53"/>
        <v/>
      </c>
      <c r="Q689" t="str">
        <f t="shared" si="54"/>
        <v/>
      </c>
    </row>
    <row r="690" spans="1:17" ht="38.25" customHeight="1" x14ac:dyDescent="0.25">
      <c r="A690" s="176"/>
      <c r="B690" s="154"/>
      <c r="C690" s="152"/>
      <c r="D690" s="155"/>
      <c r="E690" s="155"/>
      <c r="F690" s="177"/>
      <c r="G690" s="177"/>
      <c r="H690" s="167"/>
      <c r="I690" s="157"/>
      <c r="J690" s="156"/>
      <c r="K690" s="168">
        <f t="shared" si="52"/>
        <v>0</v>
      </c>
      <c r="L690" s="178"/>
      <c r="M690" s="153"/>
      <c r="N690" s="66" t="str">
        <f t="shared" si="50"/>
        <v xml:space="preserve"> </v>
      </c>
      <c r="O690" s="113" t="str">
        <f t="shared" si="51"/>
        <v/>
      </c>
      <c r="P690" t="str">
        <f t="shared" si="53"/>
        <v/>
      </c>
      <c r="Q690" t="str">
        <f t="shared" si="54"/>
        <v/>
      </c>
    </row>
    <row r="691" spans="1:17" ht="38.25" customHeight="1" x14ac:dyDescent="0.25">
      <c r="A691" s="176"/>
      <c r="B691" s="154"/>
      <c r="C691" s="152"/>
      <c r="D691" s="155"/>
      <c r="E691" s="155"/>
      <c r="F691" s="177"/>
      <c r="G691" s="177"/>
      <c r="H691" s="167"/>
      <c r="I691" s="157"/>
      <c r="J691" s="156"/>
      <c r="K691" s="168">
        <f t="shared" si="52"/>
        <v>0</v>
      </c>
      <c r="L691" s="178"/>
      <c r="M691" s="153"/>
      <c r="N691" s="66" t="str">
        <f t="shared" si="50"/>
        <v xml:space="preserve"> </v>
      </c>
      <c r="O691" s="113" t="str">
        <f t="shared" si="51"/>
        <v/>
      </c>
      <c r="P691" t="str">
        <f t="shared" si="53"/>
        <v/>
      </c>
      <c r="Q691" t="str">
        <f t="shared" si="54"/>
        <v/>
      </c>
    </row>
    <row r="692" spans="1:17" ht="38.25" customHeight="1" x14ac:dyDescent="0.25">
      <c r="A692" s="176"/>
      <c r="B692" s="154"/>
      <c r="C692" s="152"/>
      <c r="D692" s="155"/>
      <c r="E692" s="155"/>
      <c r="F692" s="177"/>
      <c r="G692" s="177"/>
      <c r="H692" s="167"/>
      <c r="I692" s="157"/>
      <c r="J692" s="156"/>
      <c r="K692" s="168">
        <f t="shared" si="52"/>
        <v>0</v>
      </c>
      <c r="L692" s="178"/>
      <c r="M692" s="153"/>
      <c r="N692" s="66" t="str">
        <f t="shared" si="50"/>
        <v xml:space="preserve"> </v>
      </c>
      <c r="O692" s="113" t="str">
        <f t="shared" si="51"/>
        <v/>
      </c>
      <c r="P692" t="str">
        <f t="shared" si="53"/>
        <v/>
      </c>
      <c r="Q692" t="str">
        <f t="shared" si="54"/>
        <v/>
      </c>
    </row>
    <row r="693" spans="1:17" ht="38.25" customHeight="1" x14ac:dyDescent="0.25">
      <c r="A693" s="176"/>
      <c r="B693" s="154"/>
      <c r="C693" s="152"/>
      <c r="D693" s="155"/>
      <c r="E693" s="155"/>
      <c r="F693" s="177"/>
      <c r="G693" s="177"/>
      <c r="H693" s="167"/>
      <c r="I693" s="157"/>
      <c r="J693" s="156"/>
      <c r="K693" s="168">
        <f t="shared" si="52"/>
        <v>0</v>
      </c>
      <c r="L693" s="178"/>
      <c r="M693" s="153"/>
      <c r="N693" s="66" t="str">
        <f t="shared" si="50"/>
        <v xml:space="preserve"> </v>
      </c>
      <c r="O693" s="113" t="str">
        <f t="shared" si="51"/>
        <v/>
      </c>
      <c r="P693" t="str">
        <f t="shared" si="53"/>
        <v/>
      </c>
      <c r="Q693" t="str">
        <f t="shared" si="54"/>
        <v/>
      </c>
    </row>
    <row r="694" spans="1:17" ht="38.25" customHeight="1" x14ac:dyDescent="0.25">
      <c r="A694" s="176"/>
      <c r="B694" s="154"/>
      <c r="C694" s="152"/>
      <c r="D694" s="155"/>
      <c r="E694" s="155"/>
      <c r="F694" s="177"/>
      <c r="G694" s="177"/>
      <c r="H694" s="167"/>
      <c r="I694" s="157"/>
      <c r="J694" s="156"/>
      <c r="K694" s="168">
        <f t="shared" si="52"/>
        <v>0</v>
      </c>
      <c r="L694" s="178"/>
      <c r="M694" s="153"/>
      <c r="N694" s="66" t="str">
        <f t="shared" si="50"/>
        <v xml:space="preserve"> </v>
      </c>
      <c r="O694" s="113" t="str">
        <f t="shared" si="51"/>
        <v/>
      </c>
      <c r="P694" t="str">
        <f t="shared" si="53"/>
        <v/>
      </c>
      <c r="Q694" t="str">
        <f t="shared" si="54"/>
        <v/>
      </c>
    </row>
    <row r="695" spans="1:17" ht="38.25" customHeight="1" x14ac:dyDescent="0.25">
      <c r="A695" s="176"/>
      <c r="B695" s="154"/>
      <c r="C695" s="152"/>
      <c r="D695" s="155"/>
      <c r="E695" s="155"/>
      <c r="F695" s="177"/>
      <c r="G695" s="177"/>
      <c r="H695" s="167"/>
      <c r="I695" s="157"/>
      <c r="J695" s="156"/>
      <c r="K695" s="168">
        <f t="shared" si="52"/>
        <v>0</v>
      </c>
      <c r="L695" s="178"/>
      <c r="M695" s="153"/>
      <c r="N695" s="66" t="str">
        <f t="shared" si="50"/>
        <v xml:space="preserve"> </v>
      </c>
      <c r="O695" s="113" t="str">
        <f t="shared" si="51"/>
        <v/>
      </c>
      <c r="P695" t="str">
        <f t="shared" si="53"/>
        <v/>
      </c>
      <c r="Q695" t="str">
        <f t="shared" si="54"/>
        <v/>
      </c>
    </row>
    <row r="696" spans="1:17" ht="38.25" customHeight="1" x14ac:dyDescent="0.25">
      <c r="A696" s="176"/>
      <c r="B696" s="154"/>
      <c r="C696" s="152"/>
      <c r="D696" s="155"/>
      <c r="E696" s="155"/>
      <c r="F696" s="177"/>
      <c r="G696" s="177"/>
      <c r="H696" s="167"/>
      <c r="I696" s="157"/>
      <c r="J696" s="156"/>
      <c r="K696" s="168">
        <f t="shared" si="52"/>
        <v>0</v>
      </c>
      <c r="L696" s="178"/>
      <c r="M696" s="153"/>
      <c r="N696" s="66" t="str">
        <f t="shared" si="50"/>
        <v xml:space="preserve"> </v>
      </c>
      <c r="O696" s="113" t="str">
        <f t="shared" si="51"/>
        <v/>
      </c>
      <c r="P696" t="str">
        <f t="shared" si="53"/>
        <v/>
      </c>
      <c r="Q696" t="str">
        <f t="shared" si="54"/>
        <v/>
      </c>
    </row>
    <row r="697" spans="1:17" ht="38.25" customHeight="1" x14ac:dyDescent="0.25">
      <c r="A697" s="176"/>
      <c r="B697" s="154"/>
      <c r="C697" s="152"/>
      <c r="D697" s="155"/>
      <c r="E697" s="155"/>
      <c r="F697" s="177"/>
      <c r="G697" s="177"/>
      <c r="H697" s="167"/>
      <c r="I697" s="157"/>
      <c r="J697" s="156"/>
      <c r="K697" s="168">
        <f t="shared" si="52"/>
        <v>0</v>
      </c>
      <c r="L697" s="178"/>
      <c r="M697" s="153"/>
      <c r="N697" s="66" t="str">
        <f t="shared" si="50"/>
        <v xml:space="preserve"> </v>
      </c>
      <c r="O697" s="113" t="str">
        <f t="shared" si="51"/>
        <v/>
      </c>
      <c r="P697" t="str">
        <f t="shared" si="53"/>
        <v/>
      </c>
      <c r="Q697" t="str">
        <f t="shared" si="54"/>
        <v/>
      </c>
    </row>
    <row r="698" spans="1:17" ht="38.25" customHeight="1" x14ac:dyDescent="0.25">
      <c r="A698" s="176"/>
      <c r="B698" s="154"/>
      <c r="C698" s="152"/>
      <c r="D698" s="155"/>
      <c r="E698" s="155"/>
      <c r="F698" s="177"/>
      <c r="G698" s="177"/>
      <c r="H698" s="167"/>
      <c r="I698" s="157"/>
      <c r="J698" s="156"/>
      <c r="K698" s="168">
        <f t="shared" si="52"/>
        <v>0</v>
      </c>
      <c r="L698" s="178"/>
      <c r="M698" s="153"/>
      <c r="N698" s="66" t="str">
        <f t="shared" si="50"/>
        <v xml:space="preserve"> </v>
      </c>
      <c r="O698" s="113" t="str">
        <f t="shared" si="51"/>
        <v/>
      </c>
      <c r="P698" t="str">
        <f t="shared" si="53"/>
        <v/>
      </c>
      <c r="Q698" t="str">
        <f t="shared" si="54"/>
        <v/>
      </c>
    </row>
    <row r="699" spans="1:17" ht="38.25" customHeight="1" x14ac:dyDescent="0.25">
      <c r="A699" s="176"/>
      <c r="B699" s="154"/>
      <c r="C699" s="152"/>
      <c r="D699" s="155"/>
      <c r="E699" s="155"/>
      <c r="F699" s="177"/>
      <c r="G699" s="177"/>
      <c r="H699" s="167"/>
      <c r="I699" s="157"/>
      <c r="J699" s="156"/>
      <c r="K699" s="168">
        <f t="shared" si="52"/>
        <v>0</v>
      </c>
      <c r="L699" s="178"/>
      <c r="M699" s="153"/>
      <c r="N699" s="66" t="str">
        <f t="shared" si="50"/>
        <v xml:space="preserve"> </v>
      </c>
      <c r="O699" s="113" t="str">
        <f t="shared" si="51"/>
        <v/>
      </c>
      <c r="P699" t="str">
        <f t="shared" si="53"/>
        <v/>
      </c>
      <c r="Q699" t="str">
        <f t="shared" si="54"/>
        <v/>
      </c>
    </row>
    <row r="700" spans="1:17" ht="38.25" customHeight="1" x14ac:dyDescent="0.25">
      <c r="A700" s="176"/>
      <c r="B700" s="154"/>
      <c r="C700" s="152"/>
      <c r="D700" s="155"/>
      <c r="E700" s="155"/>
      <c r="F700" s="177"/>
      <c r="G700" s="177"/>
      <c r="H700" s="167"/>
      <c r="I700" s="157"/>
      <c r="J700" s="156"/>
      <c r="K700" s="168">
        <f t="shared" si="52"/>
        <v>0</v>
      </c>
      <c r="L700" s="178"/>
      <c r="M700" s="153"/>
      <c r="N700" s="66" t="str">
        <f t="shared" si="50"/>
        <v xml:space="preserve"> </v>
      </c>
      <c r="O700" s="113" t="str">
        <f t="shared" si="51"/>
        <v/>
      </c>
      <c r="P700" t="str">
        <f t="shared" si="53"/>
        <v/>
      </c>
      <c r="Q700" t="str">
        <f t="shared" si="54"/>
        <v/>
      </c>
    </row>
    <row r="701" spans="1:17" ht="38.25" customHeight="1" x14ac:dyDescent="0.25">
      <c r="A701" s="176"/>
      <c r="B701" s="154"/>
      <c r="C701" s="152"/>
      <c r="D701" s="155"/>
      <c r="E701" s="155"/>
      <c r="F701" s="177"/>
      <c r="G701" s="177"/>
      <c r="H701" s="167"/>
      <c r="I701" s="157"/>
      <c r="J701" s="156"/>
      <c r="K701" s="168">
        <f t="shared" si="52"/>
        <v>0</v>
      </c>
      <c r="L701" s="178"/>
      <c r="M701" s="153"/>
      <c r="N701" s="66" t="str">
        <f t="shared" si="50"/>
        <v xml:space="preserve"> </v>
      </c>
      <c r="O701" s="113" t="str">
        <f t="shared" si="51"/>
        <v/>
      </c>
      <c r="P701" t="str">
        <f t="shared" si="53"/>
        <v/>
      </c>
      <c r="Q701" t="str">
        <f t="shared" si="54"/>
        <v/>
      </c>
    </row>
    <row r="702" spans="1:17" ht="38.25" customHeight="1" x14ac:dyDescent="0.25">
      <c r="A702" s="176"/>
      <c r="B702" s="154"/>
      <c r="C702" s="152"/>
      <c r="D702" s="155"/>
      <c r="E702" s="155"/>
      <c r="F702" s="177"/>
      <c r="G702" s="177"/>
      <c r="H702" s="167"/>
      <c r="I702" s="157"/>
      <c r="J702" s="156"/>
      <c r="K702" s="168">
        <f t="shared" si="52"/>
        <v>0</v>
      </c>
      <c r="L702" s="178"/>
      <c r="M702" s="153"/>
      <c r="N702" s="66" t="str">
        <f t="shared" si="50"/>
        <v xml:space="preserve"> </v>
      </c>
      <c r="O702" s="113" t="str">
        <f t="shared" si="51"/>
        <v/>
      </c>
      <c r="P702" t="str">
        <f t="shared" si="53"/>
        <v/>
      </c>
      <c r="Q702" t="str">
        <f t="shared" si="54"/>
        <v/>
      </c>
    </row>
    <row r="703" spans="1:17" ht="38.25" customHeight="1" x14ac:dyDescent="0.25">
      <c r="A703" s="176"/>
      <c r="B703" s="154"/>
      <c r="C703" s="152"/>
      <c r="D703" s="155"/>
      <c r="E703" s="155"/>
      <c r="F703" s="177"/>
      <c r="G703" s="177"/>
      <c r="H703" s="167"/>
      <c r="I703" s="157"/>
      <c r="J703" s="156"/>
      <c r="K703" s="168">
        <f t="shared" si="52"/>
        <v>0</v>
      </c>
      <c r="L703" s="178"/>
      <c r="M703" s="153"/>
      <c r="N703" s="66" t="str">
        <f t="shared" si="50"/>
        <v xml:space="preserve"> </v>
      </c>
      <c r="O703" s="113" t="str">
        <f t="shared" si="51"/>
        <v/>
      </c>
      <c r="P703" t="str">
        <f t="shared" si="53"/>
        <v/>
      </c>
      <c r="Q703" t="str">
        <f t="shared" si="54"/>
        <v/>
      </c>
    </row>
    <row r="704" spans="1:17" ht="38.25" customHeight="1" x14ac:dyDescent="0.25">
      <c r="A704" s="176"/>
      <c r="B704" s="154"/>
      <c r="C704" s="152"/>
      <c r="D704" s="155"/>
      <c r="E704" s="155"/>
      <c r="F704" s="177"/>
      <c r="G704" s="177"/>
      <c r="H704" s="167"/>
      <c r="I704" s="157"/>
      <c r="J704" s="156"/>
      <c r="K704" s="168">
        <f t="shared" si="52"/>
        <v>0</v>
      </c>
      <c r="L704" s="178"/>
      <c r="M704" s="153"/>
      <c r="N704" s="66" t="str">
        <f t="shared" si="50"/>
        <v xml:space="preserve"> </v>
      </c>
      <c r="O704" s="113" t="str">
        <f t="shared" si="51"/>
        <v/>
      </c>
      <c r="P704" t="str">
        <f t="shared" si="53"/>
        <v/>
      </c>
      <c r="Q704" t="str">
        <f t="shared" si="54"/>
        <v/>
      </c>
    </row>
    <row r="705" spans="1:17" ht="38.25" customHeight="1" x14ac:dyDescent="0.25">
      <c r="A705" s="176"/>
      <c r="B705" s="154"/>
      <c r="C705" s="152"/>
      <c r="D705" s="155"/>
      <c r="E705" s="155"/>
      <c r="F705" s="177"/>
      <c r="G705" s="177"/>
      <c r="H705" s="167"/>
      <c r="I705" s="157"/>
      <c r="J705" s="156"/>
      <c r="K705" s="168">
        <f t="shared" si="52"/>
        <v>0</v>
      </c>
      <c r="L705" s="178"/>
      <c r="M705" s="153"/>
      <c r="N705" s="66" t="str">
        <f t="shared" si="50"/>
        <v xml:space="preserve"> </v>
      </c>
      <c r="O705" s="113" t="str">
        <f t="shared" si="51"/>
        <v/>
      </c>
      <c r="P705" t="str">
        <f t="shared" si="53"/>
        <v/>
      </c>
      <c r="Q705" t="str">
        <f t="shared" si="54"/>
        <v/>
      </c>
    </row>
    <row r="706" spans="1:17" ht="38.25" customHeight="1" x14ac:dyDescent="0.25">
      <c r="A706" s="176"/>
      <c r="B706" s="154"/>
      <c r="C706" s="152"/>
      <c r="D706" s="155"/>
      <c r="E706" s="155"/>
      <c r="F706" s="177"/>
      <c r="G706" s="177"/>
      <c r="H706" s="167"/>
      <c r="I706" s="157"/>
      <c r="J706" s="156"/>
      <c r="K706" s="168">
        <f t="shared" si="52"/>
        <v>0</v>
      </c>
      <c r="L706" s="178"/>
      <c r="M706" s="153"/>
      <c r="N706" s="66" t="str">
        <f t="shared" si="50"/>
        <v xml:space="preserve"> </v>
      </c>
      <c r="O706" s="113" t="str">
        <f t="shared" si="51"/>
        <v/>
      </c>
      <c r="P706" t="str">
        <f t="shared" si="53"/>
        <v/>
      </c>
      <c r="Q706" t="str">
        <f t="shared" si="54"/>
        <v/>
      </c>
    </row>
    <row r="707" spans="1:17" ht="38.25" customHeight="1" x14ac:dyDescent="0.25">
      <c r="A707" s="176"/>
      <c r="B707" s="154"/>
      <c r="C707" s="152"/>
      <c r="D707" s="155"/>
      <c r="E707" s="155"/>
      <c r="F707" s="177"/>
      <c r="G707" s="177"/>
      <c r="H707" s="167"/>
      <c r="I707" s="157"/>
      <c r="J707" s="156"/>
      <c r="K707" s="168">
        <f t="shared" si="52"/>
        <v>0</v>
      </c>
      <c r="L707" s="178"/>
      <c r="M707" s="153"/>
      <c r="N707" s="66" t="str">
        <f t="shared" si="50"/>
        <v xml:space="preserve"> </v>
      </c>
      <c r="O707" s="113" t="str">
        <f t="shared" si="51"/>
        <v/>
      </c>
      <c r="P707" t="str">
        <f t="shared" si="53"/>
        <v/>
      </c>
      <c r="Q707" t="str">
        <f t="shared" si="54"/>
        <v/>
      </c>
    </row>
    <row r="708" spans="1:17" ht="38.25" customHeight="1" x14ac:dyDescent="0.25">
      <c r="A708" s="176"/>
      <c r="B708" s="154"/>
      <c r="C708" s="152"/>
      <c r="D708" s="155"/>
      <c r="E708" s="155"/>
      <c r="F708" s="177"/>
      <c r="G708" s="177"/>
      <c r="H708" s="167"/>
      <c r="I708" s="157"/>
      <c r="J708" s="156"/>
      <c r="K708" s="168">
        <f t="shared" si="52"/>
        <v>0</v>
      </c>
      <c r="L708" s="178"/>
      <c r="M708" s="153"/>
      <c r="N708" s="66" t="str">
        <f t="shared" si="50"/>
        <v xml:space="preserve"> </v>
      </c>
      <c r="O708" s="113" t="str">
        <f t="shared" si="51"/>
        <v/>
      </c>
      <c r="P708" t="str">
        <f t="shared" si="53"/>
        <v/>
      </c>
      <c r="Q708" t="str">
        <f t="shared" si="54"/>
        <v/>
      </c>
    </row>
    <row r="709" spans="1:17" ht="38.25" customHeight="1" x14ac:dyDescent="0.25">
      <c r="A709" s="176"/>
      <c r="B709" s="154"/>
      <c r="C709" s="152"/>
      <c r="D709" s="155"/>
      <c r="E709" s="155"/>
      <c r="F709" s="177"/>
      <c r="G709" s="177"/>
      <c r="H709" s="167"/>
      <c r="I709" s="157"/>
      <c r="J709" s="156"/>
      <c r="K709" s="168">
        <f t="shared" si="52"/>
        <v>0</v>
      </c>
      <c r="L709" s="178"/>
      <c r="M709" s="153"/>
      <c r="N709" s="66" t="str">
        <f t="shared" si="50"/>
        <v xml:space="preserve"> </v>
      </c>
      <c r="O709" s="113" t="str">
        <f t="shared" si="51"/>
        <v/>
      </c>
      <c r="P709" t="str">
        <f t="shared" si="53"/>
        <v/>
      </c>
      <c r="Q709" t="str">
        <f t="shared" si="54"/>
        <v/>
      </c>
    </row>
    <row r="710" spans="1:17" ht="38.25" customHeight="1" x14ac:dyDescent="0.25">
      <c r="A710" s="176"/>
      <c r="B710" s="154"/>
      <c r="C710" s="152"/>
      <c r="D710" s="155"/>
      <c r="E710" s="155"/>
      <c r="F710" s="177"/>
      <c r="G710" s="177"/>
      <c r="H710" s="167"/>
      <c r="I710" s="157"/>
      <c r="J710" s="156"/>
      <c r="K710" s="168">
        <f t="shared" si="52"/>
        <v>0</v>
      </c>
      <c r="L710" s="178"/>
      <c r="M710" s="153"/>
      <c r="N710" s="66" t="str">
        <f t="shared" si="50"/>
        <v xml:space="preserve"> </v>
      </c>
      <c r="O710" s="113" t="str">
        <f t="shared" si="51"/>
        <v/>
      </c>
      <c r="P710" t="str">
        <f t="shared" si="53"/>
        <v/>
      </c>
      <c r="Q710" t="str">
        <f t="shared" si="54"/>
        <v/>
      </c>
    </row>
    <row r="711" spans="1:17" ht="38.25" customHeight="1" x14ac:dyDescent="0.25">
      <c r="A711" s="176"/>
      <c r="B711" s="154"/>
      <c r="C711" s="152"/>
      <c r="D711" s="155"/>
      <c r="E711" s="155"/>
      <c r="F711" s="177"/>
      <c r="G711" s="177"/>
      <c r="H711" s="167"/>
      <c r="I711" s="157"/>
      <c r="J711" s="156"/>
      <c r="K711" s="168">
        <f t="shared" si="52"/>
        <v>0</v>
      </c>
      <c r="L711" s="178"/>
      <c r="M711" s="153"/>
      <c r="N711" s="66" t="str">
        <f t="shared" si="50"/>
        <v xml:space="preserve"> </v>
      </c>
      <c r="O711" s="113" t="str">
        <f t="shared" si="51"/>
        <v/>
      </c>
      <c r="P711" t="str">
        <f t="shared" si="53"/>
        <v/>
      </c>
      <c r="Q711" t="str">
        <f t="shared" si="54"/>
        <v/>
      </c>
    </row>
    <row r="712" spans="1:17" ht="38.25" customHeight="1" x14ac:dyDescent="0.25">
      <c r="A712" s="176"/>
      <c r="B712" s="154"/>
      <c r="C712" s="152"/>
      <c r="D712" s="155"/>
      <c r="E712" s="155"/>
      <c r="F712" s="177"/>
      <c r="G712" s="177"/>
      <c r="H712" s="167"/>
      <c r="I712" s="157"/>
      <c r="J712" s="156"/>
      <c r="K712" s="168">
        <f t="shared" si="52"/>
        <v>0</v>
      </c>
      <c r="L712" s="178"/>
      <c r="M712" s="153"/>
      <c r="N712" s="66" t="str">
        <f t="shared" si="50"/>
        <v xml:space="preserve"> </v>
      </c>
      <c r="O712" s="113" t="str">
        <f t="shared" si="51"/>
        <v/>
      </c>
      <c r="P712" t="str">
        <f t="shared" si="53"/>
        <v/>
      </c>
      <c r="Q712" t="str">
        <f t="shared" si="54"/>
        <v/>
      </c>
    </row>
    <row r="713" spans="1:17" ht="38.25" customHeight="1" x14ac:dyDescent="0.25">
      <c r="A713" s="176"/>
      <c r="B713" s="154"/>
      <c r="C713" s="152"/>
      <c r="D713" s="155"/>
      <c r="E713" s="155"/>
      <c r="F713" s="177"/>
      <c r="G713" s="177"/>
      <c r="H713" s="167"/>
      <c r="I713" s="157"/>
      <c r="J713" s="156"/>
      <c r="K713" s="168">
        <f t="shared" si="52"/>
        <v>0</v>
      </c>
      <c r="L713" s="178"/>
      <c r="M713" s="153"/>
      <c r="N713" s="66" t="str">
        <f t="shared" si="50"/>
        <v xml:space="preserve"> </v>
      </c>
      <c r="O713" s="113" t="str">
        <f t="shared" si="51"/>
        <v/>
      </c>
      <c r="P713" t="str">
        <f t="shared" si="53"/>
        <v/>
      </c>
      <c r="Q713" t="str">
        <f t="shared" si="54"/>
        <v/>
      </c>
    </row>
    <row r="714" spans="1:17" ht="38.25" customHeight="1" x14ac:dyDescent="0.25">
      <c r="A714" s="176"/>
      <c r="B714" s="154"/>
      <c r="C714" s="152"/>
      <c r="D714" s="155"/>
      <c r="E714" s="155"/>
      <c r="F714" s="177"/>
      <c r="G714" s="177"/>
      <c r="H714" s="167"/>
      <c r="I714" s="157"/>
      <c r="J714" s="156"/>
      <c r="K714" s="168">
        <f t="shared" si="52"/>
        <v>0</v>
      </c>
      <c r="L714" s="178"/>
      <c r="M714" s="153"/>
      <c r="N714" s="66" t="str">
        <f t="shared" si="50"/>
        <v xml:space="preserve"> </v>
      </c>
      <c r="O714" s="113" t="str">
        <f t="shared" si="51"/>
        <v/>
      </c>
      <c r="P714" t="str">
        <f t="shared" si="53"/>
        <v/>
      </c>
      <c r="Q714" t="str">
        <f t="shared" si="54"/>
        <v/>
      </c>
    </row>
    <row r="715" spans="1:17" ht="38.25" customHeight="1" x14ac:dyDescent="0.25">
      <c r="A715" s="176"/>
      <c r="B715" s="154"/>
      <c r="C715" s="152"/>
      <c r="D715" s="155"/>
      <c r="E715" s="155"/>
      <c r="F715" s="177"/>
      <c r="G715" s="177"/>
      <c r="H715" s="167"/>
      <c r="I715" s="157"/>
      <c r="J715" s="156"/>
      <c r="K715" s="168">
        <f t="shared" si="52"/>
        <v>0</v>
      </c>
      <c r="L715" s="178"/>
      <c r="M715" s="153"/>
      <c r="N715" s="66" t="str">
        <f t="shared" si="50"/>
        <v xml:space="preserve"> </v>
      </c>
      <c r="O715" s="113" t="str">
        <f t="shared" si="51"/>
        <v/>
      </c>
      <c r="P715" t="str">
        <f t="shared" si="53"/>
        <v/>
      </c>
      <c r="Q715" t="str">
        <f t="shared" si="54"/>
        <v/>
      </c>
    </row>
    <row r="716" spans="1:17" ht="38.25" customHeight="1" x14ac:dyDescent="0.25">
      <c r="A716" s="176"/>
      <c r="B716" s="154"/>
      <c r="C716" s="152"/>
      <c r="D716" s="155"/>
      <c r="E716" s="155"/>
      <c r="F716" s="177"/>
      <c r="G716" s="177"/>
      <c r="H716" s="167"/>
      <c r="I716" s="157"/>
      <c r="J716" s="156"/>
      <c r="K716" s="168">
        <f t="shared" si="52"/>
        <v>0</v>
      </c>
      <c r="L716" s="178"/>
      <c r="M716" s="153"/>
      <c r="N716" s="66" t="str">
        <f t="shared" si="50"/>
        <v xml:space="preserve"> </v>
      </c>
      <c r="O716" s="113" t="str">
        <f t="shared" si="51"/>
        <v/>
      </c>
      <c r="P716" t="str">
        <f t="shared" si="53"/>
        <v/>
      </c>
      <c r="Q716" t="str">
        <f t="shared" si="54"/>
        <v/>
      </c>
    </row>
    <row r="717" spans="1:17" ht="38.25" customHeight="1" x14ac:dyDescent="0.25">
      <c r="A717" s="176"/>
      <c r="B717" s="154"/>
      <c r="C717" s="152"/>
      <c r="D717" s="155"/>
      <c r="E717" s="155"/>
      <c r="F717" s="177"/>
      <c r="G717" s="177"/>
      <c r="H717" s="167"/>
      <c r="I717" s="157"/>
      <c r="J717" s="156"/>
      <c r="K717" s="168">
        <f t="shared" si="52"/>
        <v>0</v>
      </c>
      <c r="L717" s="178"/>
      <c r="M717" s="153"/>
      <c r="N717" s="66" t="str">
        <f t="shared" ref="N717:N780" si="55">CONCATENATE(B717," ",C717)</f>
        <v xml:space="preserve"> </v>
      </c>
      <c r="O717" s="113" t="str">
        <f t="shared" ref="O717:O780" si="56">IF(COUNTA(A717,B717,C717,D717,E717,H717,I717,L717,M717)=0,"",IF(COUNTA(A717,B717,C717,D717,E717,H717,I717,L717,M717)&lt;9,"&lt;- Données manquantes",""))</f>
        <v/>
      </c>
      <c r="P717" t="str">
        <f t="shared" si="53"/>
        <v/>
      </c>
      <c r="Q717" t="str">
        <f t="shared" si="54"/>
        <v/>
      </c>
    </row>
    <row r="718" spans="1:17" ht="38.25" customHeight="1" x14ac:dyDescent="0.25">
      <c r="A718" s="176"/>
      <c r="B718" s="154"/>
      <c r="C718" s="152"/>
      <c r="D718" s="155"/>
      <c r="E718" s="155"/>
      <c r="F718" s="177"/>
      <c r="G718" s="177"/>
      <c r="H718" s="167"/>
      <c r="I718" s="157"/>
      <c r="J718" s="156"/>
      <c r="K718" s="168">
        <f t="shared" ref="K718:K781" si="57">H718</f>
        <v>0</v>
      </c>
      <c r="L718" s="178"/>
      <c r="M718" s="153"/>
      <c r="N718" s="66" t="str">
        <f t="shared" si="55"/>
        <v xml:space="preserve"> </v>
      </c>
      <c r="O718" s="113" t="str">
        <f t="shared" si="56"/>
        <v/>
      </c>
      <c r="P718" t="str">
        <f t="shared" ref="P718:P781" si="58">$D$5</f>
        <v/>
      </c>
      <c r="Q718" t="str">
        <f t="shared" ref="Q718:Q781" si="59">$B$2</f>
        <v/>
      </c>
    </row>
    <row r="719" spans="1:17" ht="38.25" customHeight="1" x14ac:dyDescent="0.25">
      <c r="A719" s="176"/>
      <c r="B719" s="154"/>
      <c r="C719" s="152"/>
      <c r="D719" s="155"/>
      <c r="E719" s="155"/>
      <c r="F719" s="177"/>
      <c r="G719" s="177"/>
      <c r="H719" s="167"/>
      <c r="I719" s="157"/>
      <c r="J719" s="156"/>
      <c r="K719" s="168">
        <f t="shared" si="57"/>
        <v>0</v>
      </c>
      <c r="L719" s="178"/>
      <c r="M719" s="153"/>
      <c r="N719" s="66" t="str">
        <f t="shared" si="55"/>
        <v xml:space="preserve"> </v>
      </c>
      <c r="O719" s="113" t="str">
        <f t="shared" si="56"/>
        <v/>
      </c>
      <c r="P719" t="str">
        <f t="shared" si="58"/>
        <v/>
      </c>
      <c r="Q719" t="str">
        <f t="shared" si="59"/>
        <v/>
      </c>
    </row>
    <row r="720" spans="1:17" ht="38.25" customHeight="1" x14ac:dyDescent="0.25">
      <c r="A720" s="176"/>
      <c r="B720" s="154"/>
      <c r="C720" s="152"/>
      <c r="D720" s="155"/>
      <c r="E720" s="155"/>
      <c r="F720" s="177"/>
      <c r="G720" s="177"/>
      <c r="H720" s="167"/>
      <c r="I720" s="157"/>
      <c r="J720" s="156"/>
      <c r="K720" s="168">
        <f t="shared" si="57"/>
        <v>0</v>
      </c>
      <c r="L720" s="178"/>
      <c r="M720" s="153"/>
      <c r="N720" s="66" t="str">
        <f t="shared" si="55"/>
        <v xml:space="preserve"> </v>
      </c>
      <c r="O720" s="113" t="str">
        <f t="shared" si="56"/>
        <v/>
      </c>
      <c r="P720" t="str">
        <f t="shared" si="58"/>
        <v/>
      </c>
      <c r="Q720" t="str">
        <f t="shared" si="59"/>
        <v/>
      </c>
    </row>
    <row r="721" spans="1:17" ht="38.25" customHeight="1" x14ac:dyDescent="0.25">
      <c r="A721" s="176"/>
      <c r="B721" s="154"/>
      <c r="C721" s="152"/>
      <c r="D721" s="155"/>
      <c r="E721" s="155"/>
      <c r="F721" s="177"/>
      <c r="G721" s="177"/>
      <c r="H721" s="167"/>
      <c r="I721" s="157"/>
      <c r="J721" s="156"/>
      <c r="K721" s="168">
        <f t="shared" si="57"/>
        <v>0</v>
      </c>
      <c r="L721" s="178"/>
      <c r="M721" s="153"/>
      <c r="N721" s="66" t="str">
        <f t="shared" si="55"/>
        <v xml:space="preserve"> </v>
      </c>
      <c r="O721" s="113" t="str">
        <f t="shared" si="56"/>
        <v/>
      </c>
      <c r="P721" t="str">
        <f t="shared" si="58"/>
        <v/>
      </c>
      <c r="Q721" t="str">
        <f t="shared" si="59"/>
        <v/>
      </c>
    </row>
    <row r="722" spans="1:17" ht="38.25" customHeight="1" x14ac:dyDescent="0.25">
      <c r="A722" s="176"/>
      <c r="B722" s="154"/>
      <c r="C722" s="152"/>
      <c r="D722" s="155"/>
      <c r="E722" s="155"/>
      <c r="F722" s="177"/>
      <c r="G722" s="177"/>
      <c r="H722" s="167"/>
      <c r="I722" s="157"/>
      <c r="J722" s="156"/>
      <c r="K722" s="168">
        <f t="shared" si="57"/>
        <v>0</v>
      </c>
      <c r="L722" s="178"/>
      <c r="M722" s="153"/>
      <c r="N722" s="66" t="str">
        <f t="shared" si="55"/>
        <v xml:space="preserve"> </v>
      </c>
      <c r="O722" s="113" t="str">
        <f t="shared" si="56"/>
        <v/>
      </c>
      <c r="P722" t="str">
        <f t="shared" si="58"/>
        <v/>
      </c>
      <c r="Q722" t="str">
        <f t="shared" si="59"/>
        <v/>
      </c>
    </row>
    <row r="723" spans="1:17" ht="38.25" customHeight="1" x14ac:dyDescent="0.25">
      <c r="A723" s="176"/>
      <c r="B723" s="154"/>
      <c r="C723" s="152"/>
      <c r="D723" s="155"/>
      <c r="E723" s="155"/>
      <c r="F723" s="177"/>
      <c r="G723" s="177"/>
      <c r="H723" s="167"/>
      <c r="I723" s="157"/>
      <c r="J723" s="156"/>
      <c r="K723" s="168">
        <f t="shared" si="57"/>
        <v>0</v>
      </c>
      <c r="L723" s="178"/>
      <c r="M723" s="153"/>
      <c r="N723" s="66" t="str">
        <f t="shared" si="55"/>
        <v xml:space="preserve"> </v>
      </c>
      <c r="O723" s="113" t="str">
        <f t="shared" si="56"/>
        <v/>
      </c>
      <c r="P723" t="str">
        <f t="shared" si="58"/>
        <v/>
      </c>
      <c r="Q723" t="str">
        <f t="shared" si="59"/>
        <v/>
      </c>
    </row>
    <row r="724" spans="1:17" ht="38.25" customHeight="1" x14ac:dyDescent="0.25">
      <c r="A724" s="176"/>
      <c r="B724" s="154"/>
      <c r="C724" s="152"/>
      <c r="D724" s="155"/>
      <c r="E724" s="155"/>
      <c r="F724" s="177"/>
      <c r="G724" s="177"/>
      <c r="H724" s="167"/>
      <c r="I724" s="157"/>
      <c r="J724" s="156"/>
      <c r="K724" s="168">
        <f t="shared" si="57"/>
        <v>0</v>
      </c>
      <c r="L724" s="178"/>
      <c r="M724" s="153"/>
      <c r="N724" s="66" t="str">
        <f t="shared" si="55"/>
        <v xml:space="preserve"> </v>
      </c>
      <c r="O724" s="113" t="str">
        <f t="shared" si="56"/>
        <v/>
      </c>
      <c r="P724" t="str">
        <f t="shared" si="58"/>
        <v/>
      </c>
      <c r="Q724" t="str">
        <f t="shared" si="59"/>
        <v/>
      </c>
    </row>
    <row r="725" spans="1:17" ht="38.25" customHeight="1" x14ac:dyDescent="0.25">
      <c r="A725" s="176"/>
      <c r="B725" s="154"/>
      <c r="C725" s="152"/>
      <c r="D725" s="155"/>
      <c r="E725" s="155"/>
      <c r="F725" s="177"/>
      <c r="G725" s="177"/>
      <c r="H725" s="167"/>
      <c r="I725" s="157"/>
      <c r="J725" s="156"/>
      <c r="K725" s="168">
        <f t="shared" si="57"/>
        <v>0</v>
      </c>
      <c r="L725" s="178"/>
      <c r="M725" s="153"/>
      <c r="N725" s="66" t="str">
        <f t="shared" si="55"/>
        <v xml:space="preserve"> </v>
      </c>
      <c r="O725" s="113" t="str">
        <f t="shared" si="56"/>
        <v/>
      </c>
      <c r="P725" t="str">
        <f t="shared" si="58"/>
        <v/>
      </c>
      <c r="Q725" t="str">
        <f t="shared" si="59"/>
        <v/>
      </c>
    </row>
    <row r="726" spans="1:17" ht="38.25" customHeight="1" x14ac:dyDescent="0.25">
      <c r="A726" s="176"/>
      <c r="B726" s="154"/>
      <c r="C726" s="152"/>
      <c r="D726" s="155"/>
      <c r="E726" s="155"/>
      <c r="F726" s="177"/>
      <c r="G726" s="177"/>
      <c r="H726" s="167"/>
      <c r="I726" s="157"/>
      <c r="J726" s="156"/>
      <c r="K726" s="168">
        <f t="shared" si="57"/>
        <v>0</v>
      </c>
      <c r="L726" s="178"/>
      <c r="M726" s="153"/>
      <c r="N726" s="66" t="str">
        <f t="shared" si="55"/>
        <v xml:space="preserve"> </v>
      </c>
      <c r="O726" s="113" t="str">
        <f t="shared" si="56"/>
        <v/>
      </c>
      <c r="P726" t="str">
        <f t="shared" si="58"/>
        <v/>
      </c>
      <c r="Q726" t="str">
        <f t="shared" si="59"/>
        <v/>
      </c>
    </row>
    <row r="727" spans="1:17" ht="38.25" customHeight="1" x14ac:dyDescent="0.25">
      <c r="A727" s="176"/>
      <c r="B727" s="154"/>
      <c r="C727" s="152"/>
      <c r="D727" s="155"/>
      <c r="E727" s="155"/>
      <c r="F727" s="177"/>
      <c r="G727" s="177"/>
      <c r="H727" s="167"/>
      <c r="I727" s="157"/>
      <c r="J727" s="156"/>
      <c r="K727" s="168">
        <f t="shared" si="57"/>
        <v>0</v>
      </c>
      <c r="L727" s="178"/>
      <c r="M727" s="153"/>
      <c r="N727" s="66" t="str">
        <f t="shared" si="55"/>
        <v xml:space="preserve"> </v>
      </c>
      <c r="O727" s="113" t="str">
        <f t="shared" si="56"/>
        <v/>
      </c>
      <c r="P727" t="str">
        <f t="shared" si="58"/>
        <v/>
      </c>
      <c r="Q727" t="str">
        <f t="shared" si="59"/>
        <v/>
      </c>
    </row>
    <row r="728" spans="1:17" ht="38.25" customHeight="1" x14ac:dyDescent="0.25">
      <c r="A728" s="176"/>
      <c r="B728" s="154"/>
      <c r="C728" s="152"/>
      <c r="D728" s="155"/>
      <c r="E728" s="155"/>
      <c r="F728" s="177"/>
      <c r="G728" s="177"/>
      <c r="H728" s="167"/>
      <c r="I728" s="157"/>
      <c r="J728" s="156"/>
      <c r="K728" s="168">
        <f t="shared" si="57"/>
        <v>0</v>
      </c>
      <c r="L728" s="178"/>
      <c r="M728" s="153"/>
      <c r="N728" s="66" t="str">
        <f t="shared" si="55"/>
        <v xml:space="preserve"> </v>
      </c>
      <c r="O728" s="113" t="str">
        <f t="shared" si="56"/>
        <v/>
      </c>
      <c r="P728" t="str">
        <f t="shared" si="58"/>
        <v/>
      </c>
      <c r="Q728" t="str">
        <f t="shared" si="59"/>
        <v/>
      </c>
    </row>
    <row r="729" spans="1:17" ht="38.25" customHeight="1" x14ac:dyDescent="0.25">
      <c r="A729" s="176"/>
      <c r="B729" s="154"/>
      <c r="C729" s="152"/>
      <c r="D729" s="155"/>
      <c r="E729" s="155"/>
      <c r="F729" s="177"/>
      <c r="G729" s="177"/>
      <c r="H729" s="167"/>
      <c r="I729" s="157"/>
      <c r="J729" s="156"/>
      <c r="K729" s="168">
        <f t="shared" si="57"/>
        <v>0</v>
      </c>
      <c r="L729" s="178"/>
      <c r="M729" s="153"/>
      <c r="N729" s="66" t="str">
        <f t="shared" si="55"/>
        <v xml:space="preserve"> </v>
      </c>
      <c r="O729" s="113" t="str">
        <f t="shared" si="56"/>
        <v/>
      </c>
      <c r="P729" t="str">
        <f t="shared" si="58"/>
        <v/>
      </c>
      <c r="Q729" t="str">
        <f t="shared" si="59"/>
        <v/>
      </c>
    </row>
    <row r="730" spans="1:17" ht="38.25" customHeight="1" x14ac:dyDescent="0.25">
      <c r="A730" s="176"/>
      <c r="B730" s="154"/>
      <c r="C730" s="152"/>
      <c r="D730" s="155"/>
      <c r="E730" s="155"/>
      <c r="F730" s="177"/>
      <c r="G730" s="177"/>
      <c r="H730" s="167"/>
      <c r="I730" s="157"/>
      <c r="J730" s="156"/>
      <c r="K730" s="168">
        <f t="shared" si="57"/>
        <v>0</v>
      </c>
      <c r="L730" s="178"/>
      <c r="M730" s="153"/>
      <c r="N730" s="66" t="str">
        <f t="shared" si="55"/>
        <v xml:space="preserve"> </v>
      </c>
      <c r="O730" s="113" t="str">
        <f t="shared" si="56"/>
        <v/>
      </c>
      <c r="P730" t="str">
        <f t="shared" si="58"/>
        <v/>
      </c>
      <c r="Q730" t="str">
        <f t="shared" si="59"/>
        <v/>
      </c>
    </row>
    <row r="731" spans="1:17" ht="38.25" customHeight="1" x14ac:dyDescent="0.25">
      <c r="A731" s="176"/>
      <c r="B731" s="154"/>
      <c r="C731" s="152"/>
      <c r="D731" s="155"/>
      <c r="E731" s="155"/>
      <c r="F731" s="177"/>
      <c r="G731" s="177"/>
      <c r="H731" s="167"/>
      <c r="I731" s="157"/>
      <c r="J731" s="156"/>
      <c r="K731" s="168">
        <f t="shared" si="57"/>
        <v>0</v>
      </c>
      <c r="L731" s="178"/>
      <c r="M731" s="153"/>
      <c r="N731" s="66" t="str">
        <f t="shared" si="55"/>
        <v xml:space="preserve"> </v>
      </c>
      <c r="O731" s="113" t="str">
        <f t="shared" si="56"/>
        <v/>
      </c>
      <c r="P731" t="str">
        <f t="shared" si="58"/>
        <v/>
      </c>
      <c r="Q731" t="str">
        <f t="shared" si="59"/>
        <v/>
      </c>
    </row>
    <row r="732" spans="1:17" ht="38.25" customHeight="1" x14ac:dyDescent="0.25">
      <c r="A732" s="176"/>
      <c r="B732" s="154"/>
      <c r="C732" s="152"/>
      <c r="D732" s="155"/>
      <c r="E732" s="155"/>
      <c r="F732" s="177"/>
      <c r="G732" s="177"/>
      <c r="H732" s="167"/>
      <c r="I732" s="157"/>
      <c r="J732" s="156"/>
      <c r="K732" s="168">
        <f t="shared" si="57"/>
        <v>0</v>
      </c>
      <c r="L732" s="178"/>
      <c r="M732" s="153"/>
      <c r="N732" s="66" t="str">
        <f t="shared" si="55"/>
        <v xml:space="preserve"> </v>
      </c>
      <c r="O732" s="113" t="str">
        <f t="shared" si="56"/>
        <v/>
      </c>
      <c r="P732" t="str">
        <f t="shared" si="58"/>
        <v/>
      </c>
      <c r="Q732" t="str">
        <f t="shared" si="59"/>
        <v/>
      </c>
    </row>
    <row r="733" spans="1:17" ht="38.25" customHeight="1" x14ac:dyDescent="0.25">
      <c r="A733" s="176"/>
      <c r="B733" s="154"/>
      <c r="C733" s="152"/>
      <c r="D733" s="155"/>
      <c r="E733" s="155"/>
      <c r="F733" s="177"/>
      <c r="G733" s="177"/>
      <c r="H733" s="167"/>
      <c r="I733" s="157"/>
      <c r="J733" s="156"/>
      <c r="K733" s="168">
        <f t="shared" si="57"/>
        <v>0</v>
      </c>
      <c r="L733" s="178"/>
      <c r="M733" s="153"/>
      <c r="N733" s="66" t="str">
        <f t="shared" si="55"/>
        <v xml:space="preserve"> </v>
      </c>
      <c r="O733" s="113" t="str">
        <f t="shared" si="56"/>
        <v/>
      </c>
      <c r="P733" t="str">
        <f t="shared" si="58"/>
        <v/>
      </c>
      <c r="Q733" t="str">
        <f t="shared" si="59"/>
        <v/>
      </c>
    </row>
    <row r="734" spans="1:17" ht="38.25" customHeight="1" x14ac:dyDescent="0.25">
      <c r="A734" s="176"/>
      <c r="B734" s="154"/>
      <c r="C734" s="152"/>
      <c r="D734" s="155"/>
      <c r="E734" s="155"/>
      <c r="F734" s="177"/>
      <c r="G734" s="177"/>
      <c r="H734" s="167"/>
      <c r="I734" s="157"/>
      <c r="J734" s="156"/>
      <c r="K734" s="168">
        <f t="shared" si="57"/>
        <v>0</v>
      </c>
      <c r="L734" s="178"/>
      <c r="M734" s="153"/>
      <c r="N734" s="66" t="str">
        <f t="shared" si="55"/>
        <v xml:space="preserve"> </v>
      </c>
      <c r="O734" s="113" t="str">
        <f t="shared" si="56"/>
        <v/>
      </c>
      <c r="P734" t="str">
        <f t="shared" si="58"/>
        <v/>
      </c>
      <c r="Q734" t="str">
        <f t="shared" si="59"/>
        <v/>
      </c>
    </row>
    <row r="735" spans="1:17" ht="38.25" customHeight="1" x14ac:dyDescent="0.25">
      <c r="A735" s="176"/>
      <c r="B735" s="154"/>
      <c r="C735" s="152"/>
      <c r="D735" s="155"/>
      <c r="E735" s="155"/>
      <c r="F735" s="177"/>
      <c r="G735" s="177"/>
      <c r="H735" s="167"/>
      <c r="I735" s="157"/>
      <c r="J735" s="156"/>
      <c r="K735" s="168">
        <f t="shared" si="57"/>
        <v>0</v>
      </c>
      <c r="L735" s="178"/>
      <c r="M735" s="153"/>
      <c r="N735" s="66" t="str">
        <f t="shared" si="55"/>
        <v xml:space="preserve"> </v>
      </c>
      <c r="O735" s="113" t="str">
        <f t="shared" si="56"/>
        <v/>
      </c>
      <c r="P735" t="str">
        <f t="shared" si="58"/>
        <v/>
      </c>
      <c r="Q735" t="str">
        <f t="shared" si="59"/>
        <v/>
      </c>
    </row>
    <row r="736" spans="1:17" ht="38.25" customHeight="1" x14ac:dyDescent="0.25">
      <c r="A736" s="176"/>
      <c r="B736" s="154"/>
      <c r="C736" s="152"/>
      <c r="D736" s="155"/>
      <c r="E736" s="155"/>
      <c r="F736" s="177"/>
      <c r="G736" s="177"/>
      <c r="H736" s="167"/>
      <c r="I736" s="157"/>
      <c r="J736" s="156"/>
      <c r="K736" s="168">
        <f t="shared" si="57"/>
        <v>0</v>
      </c>
      <c r="L736" s="178"/>
      <c r="M736" s="153"/>
      <c r="N736" s="66" t="str">
        <f t="shared" si="55"/>
        <v xml:space="preserve"> </v>
      </c>
      <c r="O736" s="113" t="str">
        <f t="shared" si="56"/>
        <v/>
      </c>
      <c r="P736" t="str">
        <f t="shared" si="58"/>
        <v/>
      </c>
      <c r="Q736" t="str">
        <f t="shared" si="59"/>
        <v/>
      </c>
    </row>
    <row r="737" spans="1:17" ht="38.25" customHeight="1" x14ac:dyDescent="0.25">
      <c r="A737" s="176"/>
      <c r="B737" s="154"/>
      <c r="C737" s="152"/>
      <c r="D737" s="155"/>
      <c r="E737" s="155"/>
      <c r="F737" s="177"/>
      <c r="G737" s="177"/>
      <c r="H737" s="167"/>
      <c r="I737" s="157"/>
      <c r="J737" s="156"/>
      <c r="K737" s="168">
        <f t="shared" si="57"/>
        <v>0</v>
      </c>
      <c r="L737" s="178"/>
      <c r="M737" s="153"/>
      <c r="N737" s="66" t="str">
        <f t="shared" si="55"/>
        <v xml:space="preserve"> </v>
      </c>
      <c r="O737" s="113" t="str">
        <f t="shared" si="56"/>
        <v/>
      </c>
      <c r="P737" t="str">
        <f t="shared" si="58"/>
        <v/>
      </c>
      <c r="Q737" t="str">
        <f t="shared" si="59"/>
        <v/>
      </c>
    </row>
    <row r="738" spans="1:17" ht="38.25" customHeight="1" x14ac:dyDescent="0.25">
      <c r="A738" s="176"/>
      <c r="B738" s="154"/>
      <c r="C738" s="152"/>
      <c r="D738" s="155"/>
      <c r="E738" s="155"/>
      <c r="F738" s="177"/>
      <c r="G738" s="177"/>
      <c r="H738" s="167"/>
      <c r="I738" s="157"/>
      <c r="J738" s="156"/>
      <c r="K738" s="168">
        <f t="shared" si="57"/>
        <v>0</v>
      </c>
      <c r="L738" s="178"/>
      <c r="M738" s="153"/>
      <c r="N738" s="66" t="str">
        <f t="shared" si="55"/>
        <v xml:space="preserve"> </v>
      </c>
      <c r="O738" s="113" t="str">
        <f t="shared" si="56"/>
        <v/>
      </c>
      <c r="P738" t="str">
        <f t="shared" si="58"/>
        <v/>
      </c>
      <c r="Q738" t="str">
        <f t="shared" si="59"/>
        <v/>
      </c>
    </row>
    <row r="739" spans="1:17" ht="38.25" customHeight="1" x14ac:dyDescent="0.25">
      <c r="A739" s="176"/>
      <c r="B739" s="154"/>
      <c r="C739" s="152"/>
      <c r="D739" s="155"/>
      <c r="E739" s="155"/>
      <c r="F739" s="177"/>
      <c r="G739" s="177"/>
      <c r="H739" s="167"/>
      <c r="I739" s="157"/>
      <c r="J739" s="156"/>
      <c r="K739" s="168">
        <f t="shared" si="57"/>
        <v>0</v>
      </c>
      <c r="L739" s="178"/>
      <c r="M739" s="153"/>
      <c r="N739" s="66" t="str">
        <f t="shared" si="55"/>
        <v xml:space="preserve"> </v>
      </c>
      <c r="O739" s="113" t="str">
        <f t="shared" si="56"/>
        <v/>
      </c>
      <c r="P739" t="str">
        <f t="shared" si="58"/>
        <v/>
      </c>
      <c r="Q739" t="str">
        <f t="shared" si="59"/>
        <v/>
      </c>
    </row>
    <row r="740" spans="1:17" ht="38.25" customHeight="1" x14ac:dyDescent="0.25">
      <c r="A740" s="176"/>
      <c r="B740" s="154"/>
      <c r="C740" s="152"/>
      <c r="D740" s="155"/>
      <c r="E740" s="155"/>
      <c r="F740" s="177"/>
      <c r="G740" s="177"/>
      <c r="H740" s="167"/>
      <c r="I740" s="157"/>
      <c r="J740" s="156"/>
      <c r="K740" s="168">
        <f t="shared" si="57"/>
        <v>0</v>
      </c>
      <c r="L740" s="178"/>
      <c r="M740" s="153"/>
      <c r="N740" s="66" t="str">
        <f t="shared" si="55"/>
        <v xml:space="preserve"> </v>
      </c>
      <c r="O740" s="113" t="str">
        <f t="shared" si="56"/>
        <v/>
      </c>
      <c r="P740" t="str">
        <f t="shared" si="58"/>
        <v/>
      </c>
      <c r="Q740" t="str">
        <f t="shared" si="59"/>
        <v/>
      </c>
    </row>
    <row r="741" spans="1:17" ht="38.25" customHeight="1" x14ac:dyDescent="0.25">
      <c r="A741" s="176"/>
      <c r="B741" s="154"/>
      <c r="C741" s="152"/>
      <c r="D741" s="155"/>
      <c r="E741" s="155"/>
      <c r="F741" s="177"/>
      <c r="G741" s="177"/>
      <c r="H741" s="167"/>
      <c r="I741" s="157"/>
      <c r="J741" s="156"/>
      <c r="K741" s="168">
        <f t="shared" si="57"/>
        <v>0</v>
      </c>
      <c r="L741" s="178"/>
      <c r="M741" s="153"/>
      <c r="N741" s="66" t="str">
        <f t="shared" si="55"/>
        <v xml:space="preserve"> </v>
      </c>
      <c r="O741" s="113" t="str">
        <f t="shared" si="56"/>
        <v/>
      </c>
      <c r="P741" t="str">
        <f t="shared" si="58"/>
        <v/>
      </c>
      <c r="Q741" t="str">
        <f t="shared" si="59"/>
        <v/>
      </c>
    </row>
    <row r="742" spans="1:17" ht="38.25" customHeight="1" x14ac:dyDescent="0.25">
      <c r="A742" s="176"/>
      <c r="B742" s="154"/>
      <c r="C742" s="152"/>
      <c r="D742" s="155"/>
      <c r="E742" s="155"/>
      <c r="F742" s="177"/>
      <c r="G742" s="177"/>
      <c r="H742" s="167"/>
      <c r="I742" s="157"/>
      <c r="J742" s="156"/>
      <c r="K742" s="168">
        <f t="shared" si="57"/>
        <v>0</v>
      </c>
      <c r="L742" s="178"/>
      <c r="M742" s="153"/>
      <c r="N742" s="66" t="str">
        <f t="shared" si="55"/>
        <v xml:space="preserve"> </v>
      </c>
      <c r="O742" s="113" t="str">
        <f t="shared" si="56"/>
        <v/>
      </c>
      <c r="P742" t="str">
        <f t="shared" si="58"/>
        <v/>
      </c>
      <c r="Q742" t="str">
        <f t="shared" si="59"/>
        <v/>
      </c>
    </row>
    <row r="743" spans="1:17" ht="38.25" customHeight="1" x14ac:dyDescent="0.25">
      <c r="A743" s="176"/>
      <c r="B743" s="154"/>
      <c r="C743" s="152"/>
      <c r="D743" s="155"/>
      <c r="E743" s="155"/>
      <c r="F743" s="177"/>
      <c r="G743" s="177"/>
      <c r="H743" s="167"/>
      <c r="I743" s="157"/>
      <c r="J743" s="156"/>
      <c r="K743" s="168">
        <f t="shared" si="57"/>
        <v>0</v>
      </c>
      <c r="L743" s="178"/>
      <c r="M743" s="153"/>
      <c r="N743" s="66" t="str">
        <f t="shared" si="55"/>
        <v xml:space="preserve"> </v>
      </c>
      <c r="O743" s="113" t="str">
        <f t="shared" si="56"/>
        <v/>
      </c>
      <c r="P743" t="str">
        <f t="shared" si="58"/>
        <v/>
      </c>
      <c r="Q743" t="str">
        <f t="shared" si="59"/>
        <v/>
      </c>
    </row>
    <row r="744" spans="1:17" ht="38.25" customHeight="1" x14ac:dyDescent="0.25">
      <c r="A744" s="176"/>
      <c r="B744" s="154"/>
      <c r="C744" s="152"/>
      <c r="D744" s="155"/>
      <c r="E744" s="155"/>
      <c r="F744" s="177"/>
      <c r="G744" s="177"/>
      <c r="H744" s="167"/>
      <c r="I744" s="157"/>
      <c r="J744" s="156"/>
      <c r="K744" s="168">
        <f t="shared" si="57"/>
        <v>0</v>
      </c>
      <c r="L744" s="178"/>
      <c r="M744" s="153"/>
      <c r="N744" s="66" t="str">
        <f t="shared" si="55"/>
        <v xml:space="preserve"> </v>
      </c>
      <c r="O744" s="113" t="str">
        <f t="shared" si="56"/>
        <v/>
      </c>
      <c r="P744" t="str">
        <f t="shared" si="58"/>
        <v/>
      </c>
      <c r="Q744" t="str">
        <f t="shared" si="59"/>
        <v/>
      </c>
    </row>
    <row r="745" spans="1:17" ht="38.25" customHeight="1" x14ac:dyDescent="0.25">
      <c r="A745" s="176"/>
      <c r="B745" s="154"/>
      <c r="C745" s="152"/>
      <c r="D745" s="155"/>
      <c r="E745" s="155"/>
      <c r="F745" s="177"/>
      <c r="G745" s="177"/>
      <c r="H745" s="167"/>
      <c r="I745" s="157"/>
      <c r="J745" s="156"/>
      <c r="K745" s="168">
        <f t="shared" si="57"/>
        <v>0</v>
      </c>
      <c r="L745" s="178"/>
      <c r="M745" s="153"/>
      <c r="N745" s="66" t="str">
        <f t="shared" si="55"/>
        <v xml:space="preserve"> </v>
      </c>
      <c r="O745" s="113" t="str">
        <f t="shared" si="56"/>
        <v/>
      </c>
      <c r="P745" t="str">
        <f t="shared" si="58"/>
        <v/>
      </c>
      <c r="Q745" t="str">
        <f t="shared" si="59"/>
        <v/>
      </c>
    </row>
    <row r="746" spans="1:17" ht="38.25" customHeight="1" x14ac:dyDescent="0.25">
      <c r="A746" s="176"/>
      <c r="B746" s="154"/>
      <c r="C746" s="152"/>
      <c r="D746" s="155"/>
      <c r="E746" s="155"/>
      <c r="F746" s="177"/>
      <c r="G746" s="177"/>
      <c r="H746" s="167"/>
      <c r="I746" s="157"/>
      <c r="J746" s="156"/>
      <c r="K746" s="168">
        <f t="shared" si="57"/>
        <v>0</v>
      </c>
      <c r="L746" s="178"/>
      <c r="M746" s="153"/>
      <c r="N746" s="66" t="str">
        <f t="shared" si="55"/>
        <v xml:space="preserve"> </v>
      </c>
      <c r="O746" s="113" t="str">
        <f t="shared" si="56"/>
        <v/>
      </c>
      <c r="P746" t="str">
        <f t="shared" si="58"/>
        <v/>
      </c>
      <c r="Q746" t="str">
        <f t="shared" si="59"/>
        <v/>
      </c>
    </row>
    <row r="747" spans="1:17" ht="38.25" customHeight="1" x14ac:dyDescent="0.25">
      <c r="A747" s="176"/>
      <c r="B747" s="154"/>
      <c r="C747" s="152"/>
      <c r="D747" s="155"/>
      <c r="E747" s="155"/>
      <c r="F747" s="177"/>
      <c r="G747" s="177"/>
      <c r="H747" s="167"/>
      <c r="I747" s="157"/>
      <c r="J747" s="156"/>
      <c r="K747" s="168">
        <f t="shared" si="57"/>
        <v>0</v>
      </c>
      <c r="L747" s="178"/>
      <c r="M747" s="153"/>
      <c r="N747" s="66" t="str">
        <f t="shared" si="55"/>
        <v xml:space="preserve"> </v>
      </c>
      <c r="O747" s="113" t="str">
        <f t="shared" si="56"/>
        <v/>
      </c>
      <c r="P747" t="str">
        <f t="shared" si="58"/>
        <v/>
      </c>
      <c r="Q747" t="str">
        <f t="shared" si="59"/>
        <v/>
      </c>
    </row>
    <row r="748" spans="1:17" ht="38.25" customHeight="1" x14ac:dyDescent="0.25">
      <c r="A748" s="176"/>
      <c r="B748" s="154"/>
      <c r="C748" s="152"/>
      <c r="D748" s="155"/>
      <c r="E748" s="155"/>
      <c r="F748" s="177"/>
      <c r="G748" s="177"/>
      <c r="H748" s="167"/>
      <c r="I748" s="157"/>
      <c r="J748" s="156"/>
      <c r="K748" s="168">
        <f t="shared" si="57"/>
        <v>0</v>
      </c>
      <c r="L748" s="178"/>
      <c r="M748" s="153"/>
      <c r="N748" s="66" t="str">
        <f t="shared" si="55"/>
        <v xml:space="preserve"> </v>
      </c>
      <c r="O748" s="113" t="str">
        <f t="shared" si="56"/>
        <v/>
      </c>
      <c r="P748" t="str">
        <f t="shared" si="58"/>
        <v/>
      </c>
      <c r="Q748" t="str">
        <f t="shared" si="59"/>
        <v/>
      </c>
    </row>
    <row r="749" spans="1:17" ht="38.25" customHeight="1" x14ac:dyDescent="0.25">
      <c r="A749" s="176"/>
      <c r="B749" s="154"/>
      <c r="C749" s="152"/>
      <c r="D749" s="155"/>
      <c r="E749" s="155"/>
      <c r="F749" s="177"/>
      <c r="G749" s="177"/>
      <c r="H749" s="167"/>
      <c r="I749" s="157"/>
      <c r="J749" s="156"/>
      <c r="K749" s="168">
        <f t="shared" si="57"/>
        <v>0</v>
      </c>
      <c r="L749" s="178"/>
      <c r="M749" s="153"/>
      <c r="N749" s="66" t="str">
        <f t="shared" si="55"/>
        <v xml:space="preserve"> </v>
      </c>
      <c r="O749" s="113" t="str">
        <f t="shared" si="56"/>
        <v/>
      </c>
      <c r="P749" t="str">
        <f t="shared" si="58"/>
        <v/>
      </c>
      <c r="Q749" t="str">
        <f t="shared" si="59"/>
        <v/>
      </c>
    </row>
    <row r="750" spans="1:17" ht="38.25" customHeight="1" x14ac:dyDescent="0.25">
      <c r="A750" s="176"/>
      <c r="B750" s="154"/>
      <c r="C750" s="152"/>
      <c r="D750" s="155"/>
      <c r="E750" s="155"/>
      <c r="F750" s="177"/>
      <c r="G750" s="177"/>
      <c r="H750" s="167"/>
      <c r="I750" s="157"/>
      <c r="J750" s="156"/>
      <c r="K750" s="168">
        <f t="shared" si="57"/>
        <v>0</v>
      </c>
      <c r="L750" s="178"/>
      <c r="M750" s="153"/>
      <c r="N750" s="66" t="str">
        <f t="shared" si="55"/>
        <v xml:space="preserve"> </v>
      </c>
      <c r="O750" s="113" t="str">
        <f t="shared" si="56"/>
        <v/>
      </c>
      <c r="P750" t="str">
        <f t="shared" si="58"/>
        <v/>
      </c>
      <c r="Q750" t="str">
        <f t="shared" si="59"/>
        <v/>
      </c>
    </row>
    <row r="751" spans="1:17" ht="38.25" customHeight="1" x14ac:dyDescent="0.25">
      <c r="A751" s="176"/>
      <c r="B751" s="154"/>
      <c r="C751" s="152"/>
      <c r="D751" s="155"/>
      <c r="E751" s="155"/>
      <c r="F751" s="177"/>
      <c r="G751" s="177"/>
      <c r="H751" s="167"/>
      <c r="I751" s="157"/>
      <c r="J751" s="156"/>
      <c r="K751" s="168">
        <f t="shared" si="57"/>
        <v>0</v>
      </c>
      <c r="L751" s="178"/>
      <c r="M751" s="153"/>
      <c r="N751" s="66" t="str">
        <f t="shared" si="55"/>
        <v xml:space="preserve"> </v>
      </c>
      <c r="O751" s="113" t="str">
        <f t="shared" si="56"/>
        <v/>
      </c>
      <c r="P751" t="str">
        <f t="shared" si="58"/>
        <v/>
      </c>
      <c r="Q751" t="str">
        <f t="shared" si="59"/>
        <v/>
      </c>
    </row>
    <row r="752" spans="1:17" ht="38.25" customHeight="1" x14ac:dyDescent="0.25">
      <c r="A752" s="176"/>
      <c r="B752" s="154"/>
      <c r="C752" s="152"/>
      <c r="D752" s="155"/>
      <c r="E752" s="155"/>
      <c r="F752" s="177"/>
      <c r="G752" s="177"/>
      <c r="H752" s="167"/>
      <c r="I752" s="157"/>
      <c r="J752" s="156"/>
      <c r="K752" s="168">
        <f t="shared" si="57"/>
        <v>0</v>
      </c>
      <c r="L752" s="178"/>
      <c r="M752" s="153"/>
      <c r="N752" s="66" t="str">
        <f t="shared" si="55"/>
        <v xml:space="preserve"> </v>
      </c>
      <c r="O752" s="113" t="str">
        <f t="shared" si="56"/>
        <v/>
      </c>
      <c r="P752" t="str">
        <f t="shared" si="58"/>
        <v/>
      </c>
      <c r="Q752" t="str">
        <f t="shared" si="59"/>
        <v/>
      </c>
    </row>
    <row r="753" spans="1:17" ht="38.25" customHeight="1" x14ac:dyDescent="0.25">
      <c r="A753" s="176"/>
      <c r="B753" s="154"/>
      <c r="C753" s="152"/>
      <c r="D753" s="155"/>
      <c r="E753" s="155"/>
      <c r="F753" s="177"/>
      <c r="G753" s="177"/>
      <c r="H753" s="167"/>
      <c r="I753" s="157"/>
      <c r="J753" s="156"/>
      <c r="K753" s="168">
        <f t="shared" si="57"/>
        <v>0</v>
      </c>
      <c r="L753" s="178"/>
      <c r="M753" s="153"/>
      <c r="N753" s="66" t="str">
        <f t="shared" si="55"/>
        <v xml:space="preserve"> </v>
      </c>
      <c r="O753" s="113" t="str">
        <f t="shared" si="56"/>
        <v/>
      </c>
      <c r="P753" t="str">
        <f t="shared" si="58"/>
        <v/>
      </c>
      <c r="Q753" t="str">
        <f t="shared" si="59"/>
        <v/>
      </c>
    </row>
    <row r="754" spans="1:17" ht="38.25" customHeight="1" x14ac:dyDescent="0.25">
      <c r="A754" s="176"/>
      <c r="B754" s="154"/>
      <c r="C754" s="152"/>
      <c r="D754" s="155"/>
      <c r="E754" s="155"/>
      <c r="F754" s="177"/>
      <c r="G754" s="177"/>
      <c r="H754" s="167"/>
      <c r="I754" s="157"/>
      <c r="J754" s="156"/>
      <c r="K754" s="168">
        <f t="shared" si="57"/>
        <v>0</v>
      </c>
      <c r="L754" s="178"/>
      <c r="M754" s="153"/>
      <c r="N754" s="66" t="str">
        <f t="shared" si="55"/>
        <v xml:space="preserve"> </v>
      </c>
      <c r="O754" s="113" t="str">
        <f t="shared" si="56"/>
        <v/>
      </c>
      <c r="P754" t="str">
        <f t="shared" si="58"/>
        <v/>
      </c>
      <c r="Q754" t="str">
        <f t="shared" si="59"/>
        <v/>
      </c>
    </row>
    <row r="755" spans="1:17" ht="38.25" customHeight="1" x14ac:dyDescent="0.25">
      <c r="A755" s="176"/>
      <c r="B755" s="154"/>
      <c r="C755" s="152"/>
      <c r="D755" s="155"/>
      <c r="E755" s="155"/>
      <c r="F755" s="177"/>
      <c r="G755" s="177"/>
      <c r="H755" s="167"/>
      <c r="I755" s="157"/>
      <c r="J755" s="156"/>
      <c r="K755" s="168">
        <f t="shared" si="57"/>
        <v>0</v>
      </c>
      <c r="L755" s="178"/>
      <c r="M755" s="153"/>
      <c r="N755" s="66" t="str">
        <f t="shared" si="55"/>
        <v xml:space="preserve"> </v>
      </c>
      <c r="O755" s="113" t="str">
        <f t="shared" si="56"/>
        <v/>
      </c>
      <c r="P755" t="str">
        <f t="shared" si="58"/>
        <v/>
      </c>
      <c r="Q755" t="str">
        <f t="shared" si="59"/>
        <v/>
      </c>
    </row>
    <row r="756" spans="1:17" ht="38.25" customHeight="1" x14ac:dyDescent="0.25">
      <c r="A756" s="176"/>
      <c r="B756" s="154"/>
      <c r="C756" s="152"/>
      <c r="D756" s="155"/>
      <c r="E756" s="155"/>
      <c r="F756" s="177"/>
      <c r="G756" s="177"/>
      <c r="H756" s="167"/>
      <c r="I756" s="157"/>
      <c r="J756" s="156"/>
      <c r="K756" s="168">
        <f t="shared" si="57"/>
        <v>0</v>
      </c>
      <c r="L756" s="178"/>
      <c r="M756" s="153"/>
      <c r="N756" s="66" t="str">
        <f t="shared" si="55"/>
        <v xml:space="preserve"> </v>
      </c>
      <c r="O756" s="113" t="str">
        <f t="shared" si="56"/>
        <v/>
      </c>
      <c r="P756" t="str">
        <f t="shared" si="58"/>
        <v/>
      </c>
      <c r="Q756" t="str">
        <f t="shared" si="59"/>
        <v/>
      </c>
    </row>
    <row r="757" spans="1:17" ht="38.25" customHeight="1" x14ac:dyDescent="0.25">
      <c r="A757" s="176"/>
      <c r="B757" s="154"/>
      <c r="C757" s="152"/>
      <c r="D757" s="155"/>
      <c r="E757" s="155"/>
      <c r="F757" s="177"/>
      <c r="G757" s="177"/>
      <c r="H757" s="167"/>
      <c r="I757" s="157"/>
      <c r="J757" s="156"/>
      <c r="K757" s="168">
        <f t="shared" si="57"/>
        <v>0</v>
      </c>
      <c r="L757" s="178"/>
      <c r="M757" s="153"/>
      <c r="N757" s="66" t="str">
        <f t="shared" si="55"/>
        <v xml:space="preserve"> </v>
      </c>
      <c r="O757" s="113" t="str">
        <f t="shared" si="56"/>
        <v/>
      </c>
      <c r="P757" t="str">
        <f t="shared" si="58"/>
        <v/>
      </c>
      <c r="Q757" t="str">
        <f t="shared" si="59"/>
        <v/>
      </c>
    </row>
    <row r="758" spans="1:17" ht="38.25" customHeight="1" x14ac:dyDescent="0.25">
      <c r="A758" s="176"/>
      <c r="B758" s="154"/>
      <c r="C758" s="152"/>
      <c r="D758" s="155"/>
      <c r="E758" s="155"/>
      <c r="F758" s="177"/>
      <c r="G758" s="177"/>
      <c r="H758" s="167"/>
      <c r="I758" s="157"/>
      <c r="J758" s="156"/>
      <c r="K758" s="168">
        <f t="shared" si="57"/>
        <v>0</v>
      </c>
      <c r="L758" s="178"/>
      <c r="M758" s="153"/>
      <c r="N758" s="66" t="str">
        <f t="shared" si="55"/>
        <v xml:space="preserve"> </v>
      </c>
      <c r="O758" s="113" t="str">
        <f t="shared" si="56"/>
        <v/>
      </c>
      <c r="P758" t="str">
        <f t="shared" si="58"/>
        <v/>
      </c>
      <c r="Q758" t="str">
        <f t="shared" si="59"/>
        <v/>
      </c>
    </row>
    <row r="759" spans="1:17" ht="38.25" customHeight="1" x14ac:dyDescent="0.25">
      <c r="A759" s="176"/>
      <c r="B759" s="154"/>
      <c r="C759" s="152"/>
      <c r="D759" s="155"/>
      <c r="E759" s="155"/>
      <c r="F759" s="177"/>
      <c r="G759" s="177"/>
      <c r="H759" s="167"/>
      <c r="I759" s="157"/>
      <c r="J759" s="156"/>
      <c r="K759" s="168">
        <f t="shared" si="57"/>
        <v>0</v>
      </c>
      <c r="L759" s="178"/>
      <c r="M759" s="153"/>
      <c r="N759" s="66" t="str">
        <f t="shared" si="55"/>
        <v xml:space="preserve"> </v>
      </c>
      <c r="O759" s="113" t="str">
        <f t="shared" si="56"/>
        <v/>
      </c>
      <c r="P759" t="str">
        <f t="shared" si="58"/>
        <v/>
      </c>
      <c r="Q759" t="str">
        <f t="shared" si="59"/>
        <v/>
      </c>
    </row>
    <row r="760" spans="1:17" ht="38.25" customHeight="1" x14ac:dyDescent="0.25">
      <c r="A760" s="176"/>
      <c r="B760" s="154"/>
      <c r="C760" s="152"/>
      <c r="D760" s="155"/>
      <c r="E760" s="155"/>
      <c r="F760" s="177"/>
      <c r="G760" s="177"/>
      <c r="H760" s="167"/>
      <c r="I760" s="157"/>
      <c r="J760" s="156"/>
      <c r="K760" s="168">
        <f t="shared" si="57"/>
        <v>0</v>
      </c>
      <c r="L760" s="178"/>
      <c r="M760" s="153"/>
      <c r="N760" s="66" t="str">
        <f t="shared" si="55"/>
        <v xml:space="preserve"> </v>
      </c>
      <c r="O760" s="113" t="str">
        <f t="shared" si="56"/>
        <v/>
      </c>
      <c r="P760" t="str">
        <f t="shared" si="58"/>
        <v/>
      </c>
      <c r="Q760" t="str">
        <f t="shared" si="59"/>
        <v/>
      </c>
    </row>
    <row r="761" spans="1:17" ht="38.25" customHeight="1" x14ac:dyDescent="0.25">
      <c r="A761" s="176"/>
      <c r="B761" s="154"/>
      <c r="C761" s="152"/>
      <c r="D761" s="155"/>
      <c r="E761" s="155"/>
      <c r="F761" s="177"/>
      <c r="G761" s="177"/>
      <c r="H761" s="167"/>
      <c r="I761" s="157"/>
      <c r="J761" s="156"/>
      <c r="K761" s="168">
        <f t="shared" si="57"/>
        <v>0</v>
      </c>
      <c r="L761" s="178"/>
      <c r="M761" s="153"/>
      <c r="N761" s="66" t="str">
        <f t="shared" si="55"/>
        <v xml:space="preserve"> </v>
      </c>
      <c r="O761" s="113" t="str">
        <f t="shared" si="56"/>
        <v/>
      </c>
      <c r="P761" t="str">
        <f t="shared" si="58"/>
        <v/>
      </c>
      <c r="Q761" t="str">
        <f t="shared" si="59"/>
        <v/>
      </c>
    </row>
    <row r="762" spans="1:17" ht="38.25" customHeight="1" x14ac:dyDescent="0.25">
      <c r="A762" s="176"/>
      <c r="B762" s="154"/>
      <c r="C762" s="152"/>
      <c r="D762" s="155"/>
      <c r="E762" s="155"/>
      <c r="F762" s="177"/>
      <c r="G762" s="177"/>
      <c r="H762" s="167"/>
      <c r="I762" s="157"/>
      <c r="J762" s="156"/>
      <c r="K762" s="168">
        <f t="shared" si="57"/>
        <v>0</v>
      </c>
      <c r="L762" s="178"/>
      <c r="M762" s="153"/>
      <c r="N762" s="66" t="str">
        <f t="shared" si="55"/>
        <v xml:space="preserve"> </v>
      </c>
      <c r="O762" s="113" t="str">
        <f t="shared" si="56"/>
        <v/>
      </c>
      <c r="P762" t="str">
        <f t="shared" si="58"/>
        <v/>
      </c>
      <c r="Q762" t="str">
        <f t="shared" si="59"/>
        <v/>
      </c>
    </row>
    <row r="763" spans="1:17" ht="38.25" customHeight="1" x14ac:dyDescent="0.25">
      <c r="A763" s="176"/>
      <c r="B763" s="154"/>
      <c r="C763" s="152"/>
      <c r="D763" s="155"/>
      <c r="E763" s="155"/>
      <c r="F763" s="177"/>
      <c r="G763" s="177"/>
      <c r="H763" s="167"/>
      <c r="I763" s="157"/>
      <c r="J763" s="156"/>
      <c r="K763" s="168">
        <f t="shared" si="57"/>
        <v>0</v>
      </c>
      <c r="L763" s="178"/>
      <c r="M763" s="153"/>
      <c r="N763" s="66" t="str">
        <f t="shared" si="55"/>
        <v xml:space="preserve"> </v>
      </c>
      <c r="O763" s="113" t="str">
        <f t="shared" si="56"/>
        <v/>
      </c>
      <c r="P763" t="str">
        <f t="shared" si="58"/>
        <v/>
      </c>
      <c r="Q763" t="str">
        <f t="shared" si="59"/>
        <v/>
      </c>
    </row>
    <row r="764" spans="1:17" ht="38.25" customHeight="1" x14ac:dyDescent="0.25">
      <c r="A764" s="176"/>
      <c r="B764" s="154"/>
      <c r="C764" s="152"/>
      <c r="D764" s="155"/>
      <c r="E764" s="155"/>
      <c r="F764" s="177"/>
      <c r="G764" s="177"/>
      <c r="H764" s="167"/>
      <c r="I764" s="157"/>
      <c r="J764" s="156"/>
      <c r="K764" s="168">
        <f t="shared" si="57"/>
        <v>0</v>
      </c>
      <c r="L764" s="178"/>
      <c r="M764" s="153"/>
      <c r="N764" s="66" t="str">
        <f t="shared" si="55"/>
        <v xml:space="preserve"> </v>
      </c>
      <c r="O764" s="113" t="str">
        <f t="shared" si="56"/>
        <v/>
      </c>
      <c r="P764" t="str">
        <f t="shared" si="58"/>
        <v/>
      </c>
      <c r="Q764" t="str">
        <f t="shared" si="59"/>
        <v/>
      </c>
    </row>
    <row r="765" spans="1:17" ht="38.25" customHeight="1" x14ac:dyDescent="0.25">
      <c r="A765" s="176"/>
      <c r="B765" s="154"/>
      <c r="C765" s="152"/>
      <c r="D765" s="155"/>
      <c r="E765" s="155"/>
      <c r="F765" s="177"/>
      <c r="G765" s="177"/>
      <c r="H765" s="167"/>
      <c r="I765" s="157"/>
      <c r="J765" s="156"/>
      <c r="K765" s="168">
        <f t="shared" si="57"/>
        <v>0</v>
      </c>
      <c r="L765" s="178"/>
      <c r="M765" s="153"/>
      <c r="N765" s="66" t="str">
        <f t="shared" si="55"/>
        <v xml:space="preserve"> </v>
      </c>
      <c r="O765" s="113" t="str">
        <f t="shared" si="56"/>
        <v/>
      </c>
      <c r="P765" t="str">
        <f t="shared" si="58"/>
        <v/>
      </c>
      <c r="Q765" t="str">
        <f t="shared" si="59"/>
        <v/>
      </c>
    </row>
    <row r="766" spans="1:17" ht="38.25" customHeight="1" x14ac:dyDescent="0.25">
      <c r="A766" s="176"/>
      <c r="B766" s="154"/>
      <c r="C766" s="152"/>
      <c r="D766" s="155"/>
      <c r="E766" s="155"/>
      <c r="F766" s="177"/>
      <c r="G766" s="177"/>
      <c r="H766" s="167"/>
      <c r="I766" s="157"/>
      <c r="J766" s="156"/>
      <c r="K766" s="168">
        <f t="shared" si="57"/>
        <v>0</v>
      </c>
      <c r="L766" s="178"/>
      <c r="M766" s="153"/>
      <c r="N766" s="66" t="str">
        <f t="shared" si="55"/>
        <v xml:space="preserve"> </v>
      </c>
      <c r="O766" s="113" t="str">
        <f t="shared" si="56"/>
        <v/>
      </c>
      <c r="P766" t="str">
        <f t="shared" si="58"/>
        <v/>
      </c>
      <c r="Q766" t="str">
        <f t="shared" si="59"/>
        <v/>
      </c>
    </row>
    <row r="767" spans="1:17" ht="38.25" customHeight="1" x14ac:dyDescent="0.25">
      <c r="A767" s="176"/>
      <c r="B767" s="154"/>
      <c r="C767" s="152"/>
      <c r="D767" s="155"/>
      <c r="E767" s="155"/>
      <c r="F767" s="177"/>
      <c r="G767" s="177"/>
      <c r="H767" s="167"/>
      <c r="I767" s="157"/>
      <c r="J767" s="156"/>
      <c r="K767" s="168">
        <f t="shared" si="57"/>
        <v>0</v>
      </c>
      <c r="L767" s="178"/>
      <c r="M767" s="153"/>
      <c r="N767" s="66" t="str">
        <f t="shared" si="55"/>
        <v xml:space="preserve"> </v>
      </c>
      <c r="O767" s="113" t="str">
        <f t="shared" si="56"/>
        <v/>
      </c>
      <c r="P767" t="str">
        <f t="shared" si="58"/>
        <v/>
      </c>
      <c r="Q767" t="str">
        <f t="shared" si="59"/>
        <v/>
      </c>
    </row>
    <row r="768" spans="1:17" ht="38.25" customHeight="1" x14ac:dyDescent="0.25">
      <c r="A768" s="176"/>
      <c r="B768" s="154"/>
      <c r="C768" s="152"/>
      <c r="D768" s="155"/>
      <c r="E768" s="155"/>
      <c r="F768" s="177"/>
      <c r="G768" s="177"/>
      <c r="H768" s="167"/>
      <c r="I768" s="157"/>
      <c r="J768" s="156"/>
      <c r="K768" s="168">
        <f t="shared" si="57"/>
        <v>0</v>
      </c>
      <c r="L768" s="178"/>
      <c r="M768" s="153"/>
      <c r="N768" s="66" t="str">
        <f t="shared" si="55"/>
        <v xml:space="preserve"> </v>
      </c>
      <c r="O768" s="113" t="str">
        <f t="shared" si="56"/>
        <v/>
      </c>
      <c r="P768" t="str">
        <f t="shared" si="58"/>
        <v/>
      </c>
      <c r="Q768" t="str">
        <f t="shared" si="59"/>
        <v/>
      </c>
    </row>
    <row r="769" spans="1:17" ht="38.25" customHeight="1" x14ac:dyDescent="0.25">
      <c r="A769" s="176"/>
      <c r="B769" s="154"/>
      <c r="C769" s="152"/>
      <c r="D769" s="155"/>
      <c r="E769" s="155"/>
      <c r="F769" s="177"/>
      <c r="G769" s="177"/>
      <c r="H769" s="167"/>
      <c r="I769" s="157"/>
      <c r="J769" s="156"/>
      <c r="K769" s="168">
        <f t="shared" si="57"/>
        <v>0</v>
      </c>
      <c r="L769" s="178"/>
      <c r="M769" s="153"/>
      <c r="N769" s="66" t="str">
        <f t="shared" si="55"/>
        <v xml:space="preserve"> </v>
      </c>
      <c r="O769" s="113" t="str">
        <f t="shared" si="56"/>
        <v/>
      </c>
      <c r="P769" t="str">
        <f t="shared" si="58"/>
        <v/>
      </c>
      <c r="Q769" t="str">
        <f t="shared" si="59"/>
        <v/>
      </c>
    </row>
    <row r="770" spans="1:17" ht="38.25" customHeight="1" x14ac:dyDescent="0.25">
      <c r="A770" s="176"/>
      <c r="B770" s="154"/>
      <c r="C770" s="152"/>
      <c r="D770" s="155"/>
      <c r="E770" s="155"/>
      <c r="F770" s="177"/>
      <c r="G770" s="177"/>
      <c r="H770" s="167"/>
      <c r="I770" s="157"/>
      <c r="J770" s="156"/>
      <c r="K770" s="168">
        <f t="shared" si="57"/>
        <v>0</v>
      </c>
      <c r="L770" s="178"/>
      <c r="M770" s="153"/>
      <c r="N770" s="66" t="str">
        <f t="shared" si="55"/>
        <v xml:space="preserve"> </v>
      </c>
      <c r="O770" s="113" t="str">
        <f t="shared" si="56"/>
        <v/>
      </c>
      <c r="P770" t="str">
        <f t="shared" si="58"/>
        <v/>
      </c>
      <c r="Q770" t="str">
        <f t="shared" si="59"/>
        <v/>
      </c>
    </row>
    <row r="771" spans="1:17" ht="38.25" customHeight="1" x14ac:dyDescent="0.25">
      <c r="A771" s="176"/>
      <c r="B771" s="154"/>
      <c r="C771" s="152"/>
      <c r="D771" s="155"/>
      <c r="E771" s="155"/>
      <c r="F771" s="177"/>
      <c r="G771" s="177"/>
      <c r="H771" s="167"/>
      <c r="I771" s="157"/>
      <c r="J771" s="156"/>
      <c r="K771" s="168">
        <f t="shared" si="57"/>
        <v>0</v>
      </c>
      <c r="L771" s="178"/>
      <c r="M771" s="153"/>
      <c r="N771" s="66" t="str">
        <f t="shared" si="55"/>
        <v xml:space="preserve"> </v>
      </c>
      <c r="O771" s="113" t="str">
        <f t="shared" si="56"/>
        <v/>
      </c>
      <c r="P771" t="str">
        <f t="shared" si="58"/>
        <v/>
      </c>
      <c r="Q771" t="str">
        <f t="shared" si="59"/>
        <v/>
      </c>
    </row>
    <row r="772" spans="1:17" ht="38.25" customHeight="1" x14ac:dyDescent="0.25">
      <c r="A772" s="176"/>
      <c r="B772" s="154"/>
      <c r="C772" s="152"/>
      <c r="D772" s="155"/>
      <c r="E772" s="155"/>
      <c r="F772" s="177"/>
      <c r="G772" s="177"/>
      <c r="H772" s="167"/>
      <c r="I772" s="157"/>
      <c r="J772" s="156"/>
      <c r="K772" s="168">
        <f t="shared" si="57"/>
        <v>0</v>
      </c>
      <c r="L772" s="178"/>
      <c r="M772" s="153"/>
      <c r="N772" s="66" t="str">
        <f t="shared" si="55"/>
        <v xml:space="preserve"> </v>
      </c>
      <c r="O772" s="113" t="str">
        <f t="shared" si="56"/>
        <v/>
      </c>
      <c r="P772" t="str">
        <f t="shared" si="58"/>
        <v/>
      </c>
      <c r="Q772" t="str">
        <f t="shared" si="59"/>
        <v/>
      </c>
    </row>
    <row r="773" spans="1:17" ht="38.25" customHeight="1" x14ac:dyDescent="0.25">
      <c r="A773" s="176"/>
      <c r="B773" s="154"/>
      <c r="C773" s="152"/>
      <c r="D773" s="155"/>
      <c r="E773" s="155"/>
      <c r="F773" s="177"/>
      <c r="G773" s="177"/>
      <c r="H773" s="167"/>
      <c r="I773" s="157"/>
      <c r="J773" s="156"/>
      <c r="K773" s="168">
        <f t="shared" si="57"/>
        <v>0</v>
      </c>
      <c r="L773" s="178"/>
      <c r="M773" s="153"/>
      <c r="N773" s="66" t="str">
        <f t="shared" si="55"/>
        <v xml:space="preserve"> </v>
      </c>
      <c r="O773" s="113" t="str">
        <f t="shared" si="56"/>
        <v/>
      </c>
      <c r="P773" t="str">
        <f t="shared" si="58"/>
        <v/>
      </c>
      <c r="Q773" t="str">
        <f t="shared" si="59"/>
        <v/>
      </c>
    </row>
    <row r="774" spans="1:17" ht="38.25" customHeight="1" x14ac:dyDescent="0.25">
      <c r="A774" s="176"/>
      <c r="B774" s="154"/>
      <c r="C774" s="152"/>
      <c r="D774" s="155"/>
      <c r="E774" s="155"/>
      <c r="F774" s="177"/>
      <c r="G774" s="177"/>
      <c r="H774" s="167"/>
      <c r="I774" s="157"/>
      <c r="J774" s="156"/>
      <c r="K774" s="168">
        <f t="shared" si="57"/>
        <v>0</v>
      </c>
      <c r="L774" s="178"/>
      <c r="M774" s="153"/>
      <c r="N774" s="66" t="str">
        <f t="shared" si="55"/>
        <v xml:space="preserve"> </v>
      </c>
      <c r="O774" s="113" t="str">
        <f t="shared" si="56"/>
        <v/>
      </c>
      <c r="P774" t="str">
        <f t="shared" si="58"/>
        <v/>
      </c>
      <c r="Q774" t="str">
        <f t="shared" si="59"/>
        <v/>
      </c>
    </row>
    <row r="775" spans="1:17" ht="38.25" customHeight="1" x14ac:dyDescent="0.25">
      <c r="A775" s="176"/>
      <c r="B775" s="154"/>
      <c r="C775" s="152"/>
      <c r="D775" s="155"/>
      <c r="E775" s="155"/>
      <c r="F775" s="177"/>
      <c r="G775" s="177"/>
      <c r="H775" s="167"/>
      <c r="I775" s="157"/>
      <c r="J775" s="156"/>
      <c r="K775" s="168">
        <f t="shared" si="57"/>
        <v>0</v>
      </c>
      <c r="L775" s="178"/>
      <c r="M775" s="153"/>
      <c r="N775" s="66" t="str">
        <f t="shared" si="55"/>
        <v xml:space="preserve"> </v>
      </c>
      <c r="O775" s="113" t="str">
        <f t="shared" si="56"/>
        <v/>
      </c>
      <c r="P775" t="str">
        <f t="shared" si="58"/>
        <v/>
      </c>
      <c r="Q775" t="str">
        <f t="shared" si="59"/>
        <v/>
      </c>
    </row>
    <row r="776" spans="1:17" ht="38.25" customHeight="1" x14ac:dyDescent="0.25">
      <c r="A776" s="176"/>
      <c r="B776" s="154"/>
      <c r="C776" s="152"/>
      <c r="D776" s="155"/>
      <c r="E776" s="155"/>
      <c r="F776" s="177"/>
      <c r="G776" s="177"/>
      <c r="H776" s="167"/>
      <c r="I776" s="157"/>
      <c r="J776" s="156"/>
      <c r="K776" s="168">
        <f t="shared" si="57"/>
        <v>0</v>
      </c>
      <c r="L776" s="178"/>
      <c r="M776" s="153"/>
      <c r="N776" s="66" t="str">
        <f t="shared" si="55"/>
        <v xml:space="preserve"> </v>
      </c>
      <c r="O776" s="113" t="str">
        <f t="shared" si="56"/>
        <v/>
      </c>
      <c r="P776" t="str">
        <f t="shared" si="58"/>
        <v/>
      </c>
      <c r="Q776" t="str">
        <f t="shared" si="59"/>
        <v/>
      </c>
    </row>
    <row r="777" spans="1:17" ht="38.25" customHeight="1" x14ac:dyDescent="0.25">
      <c r="A777" s="176"/>
      <c r="B777" s="154"/>
      <c r="C777" s="152"/>
      <c r="D777" s="155"/>
      <c r="E777" s="155"/>
      <c r="F777" s="177"/>
      <c r="G777" s="177"/>
      <c r="H777" s="167"/>
      <c r="I777" s="157"/>
      <c r="J777" s="156"/>
      <c r="K777" s="168">
        <f t="shared" si="57"/>
        <v>0</v>
      </c>
      <c r="L777" s="178"/>
      <c r="M777" s="153"/>
      <c r="N777" s="66" t="str">
        <f t="shared" si="55"/>
        <v xml:space="preserve"> </v>
      </c>
      <c r="O777" s="113" t="str">
        <f t="shared" si="56"/>
        <v/>
      </c>
      <c r="P777" t="str">
        <f t="shared" si="58"/>
        <v/>
      </c>
      <c r="Q777" t="str">
        <f t="shared" si="59"/>
        <v/>
      </c>
    </row>
    <row r="778" spans="1:17" ht="38.25" customHeight="1" x14ac:dyDescent="0.25">
      <c r="A778" s="176"/>
      <c r="B778" s="154"/>
      <c r="C778" s="152"/>
      <c r="D778" s="155"/>
      <c r="E778" s="155"/>
      <c r="F778" s="177"/>
      <c r="G778" s="177"/>
      <c r="H778" s="167"/>
      <c r="I778" s="157"/>
      <c r="J778" s="156"/>
      <c r="K778" s="168">
        <f t="shared" si="57"/>
        <v>0</v>
      </c>
      <c r="L778" s="178"/>
      <c r="M778" s="153"/>
      <c r="N778" s="66" t="str">
        <f t="shared" si="55"/>
        <v xml:space="preserve"> </v>
      </c>
      <c r="O778" s="113" t="str">
        <f t="shared" si="56"/>
        <v/>
      </c>
      <c r="P778" t="str">
        <f t="shared" si="58"/>
        <v/>
      </c>
      <c r="Q778" t="str">
        <f t="shared" si="59"/>
        <v/>
      </c>
    </row>
    <row r="779" spans="1:17" ht="38.25" customHeight="1" x14ac:dyDescent="0.25">
      <c r="A779" s="176"/>
      <c r="B779" s="154"/>
      <c r="C779" s="152"/>
      <c r="D779" s="155"/>
      <c r="E779" s="155"/>
      <c r="F779" s="177"/>
      <c r="G779" s="177"/>
      <c r="H779" s="167"/>
      <c r="I779" s="157"/>
      <c r="J779" s="156"/>
      <c r="K779" s="168">
        <f t="shared" si="57"/>
        <v>0</v>
      </c>
      <c r="L779" s="178"/>
      <c r="M779" s="153"/>
      <c r="N779" s="66" t="str">
        <f t="shared" si="55"/>
        <v xml:space="preserve"> </v>
      </c>
      <c r="O779" s="113" t="str">
        <f t="shared" si="56"/>
        <v/>
      </c>
      <c r="P779" t="str">
        <f t="shared" si="58"/>
        <v/>
      </c>
      <c r="Q779" t="str">
        <f t="shared" si="59"/>
        <v/>
      </c>
    </row>
    <row r="780" spans="1:17" ht="38.25" customHeight="1" x14ac:dyDescent="0.25">
      <c r="A780" s="176"/>
      <c r="B780" s="154"/>
      <c r="C780" s="152"/>
      <c r="D780" s="155"/>
      <c r="E780" s="155"/>
      <c r="F780" s="177"/>
      <c r="G780" s="177"/>
      <c r="H780" s="167"/>
      <c r="I780" s="157"/>
      <c r="J780" s="156"/>
      <c r="K780" s="168">
        <f t="shared" si="57"/>
        <v>0</v>
      </c>
      <c r="L780" s="178"/>
      <c r="M780" s="153"/>
      <c r="N780" s="66" t="str">
        <f t="shared" si="55"/>
        <v xml:space="preserve"> </v>
      </c>
      <c r="O780" s="113" t="str">
        <f t="shared" si="56"/>
        <v/>
      </c>
      <c r="P780" t="str">
        <f t="shared" si="58"/>
        <v/>
      </c>
      <c r="Q780" t="str">
        <f t="shared" si="59"/>
        <v/>
      </c>
    </row>
    <row r="781" spans="1:17" ht="38.25" customHeight="1" x14ac:dyDescent="0.25">
      <c r="A781" s="176"/>
      <c r="B781" s="154"/>
      <c r="C781" s="152"/>
      <c r="D781" s="155"/>
      <c r="E781" s="155"/>
      <c r="F781" s="177"/>
      <c r="G781" s="177"/>
      <c r="H781" s="167"/>
      <c r="I781" s="157"/>
      <c r="J781" s="156"/>
      <c r="K781" s="168">
        <f t="shared" si="57"/>
        <v>0</v>
      </c>
      <c r="L781" s="178"/>
      <c r="M781" s="153"/>
      <c r="N781" s="66" t="str">
        <f t="shared" ref="N781:N844" si="60">CONCATENATE(B781," ",C781)</f>
        <v xml:space="preserve"> </v>
      </c>
      <c r="O781" s="113" t="str">
        <f t="shared" ref="O781:O844" si="61">IF(COUNTA(A781,B781,C781,D781,E781,H781,I781,L781,M781)=0,"",IF(COUNTA(A781,B781,C781,D781,E781,H781,I781,L781,M781)&lt;9,"&lt;- Données manquantes",""))</f>
        <v/>
      </c>
      <c r="P781" t="str">
        <f t="shared" si="58"/>
        <v/>
      </c>
      <c r="Q781" t="str">
        <f t="shared" si="59"/>
        <v/>
      </c>
    </row>
    <row r="782" spans="1:17" ht="38.25" customHeight="1" x14ac:dyDescent="0.25">
      <c r="A782" s="176"/>
      <c r="B782" s="154"/>
      <c r="C782" s="152"/>
      <c r="D782" s="155"/>
      <c r="E782" s="155"/>
      <c r="F782" s="177"/>
      <c r="G782" s="177"/>
      <c r="H782" s="167"/>
      <c r="I782" s="157"/>
      <c r="J782" s="156"/>
      <c r="K782" s="168">
        <f t="shared" ref="K782:K845" si="62">H782</f>
        <v>0</v>
      </c>
      <c r="L782" s="178"/>
      <c r="M782" s="153"/>
      <c r="N782" s="66" t="str">
        <f t="shared" si="60"/>
        <v xml:space="preserve"> </v>
      </c>
      <c r="O782" s="113" t="str">
        <f t="shared" si="61"/>
        <v/>
      </c>
      <c r="P782" t="str">
        <f t="shared" ref="P782:P845" si="63">$D$5</f>
        <v/>
      </c>
      <c r="Q782" t="str">
        <f t="shared" ref="Q782:Q845" si="64">$B$2</f>
        <v/>
      </c>
    </row>
    <row r="783" spans="1:17" ht="38.25" customHeight="1" x14ac:dyDescent="0.25">
      <c r="A783" s="176"/>
      <c r="B783" s="154"/>
      <c r="C783" s="152"/>
      <c r="D783" s="155"/>
      <c r="E783" s="155"/>
      <c r="F783" s="177"/>
      <c r="G783" s="177"/>
      <c r="H783" s="167"/>
      <c r="I783" s="157"/>
      <c r="J783" s="156"/>
      <c r="K783" s="168">
        <f t="shared" si="62"/>
        <v>0</v>
      </c>
      <c r="L783" s="178"/>
      <c r="M783" s="153"/>
      <c r="N783" s="66" t="str">
        <f t="shared" si="60"/>
        <v xml:space="preserve"> </v>
      </c>
      <c r="O783" s="113" t="str">
        <f t="shared" si="61"/>
        <v/>
      </c>
      <c r="P783" t="str">
        <f t="shared" si="63"/>
        <v/>
      </c>
      <c r="Q783" t="str">
        <f t="shared" si="64"/>
        <v/>
      </c>
    </row>
    <row r="784" spans="1:17" ht="38.25" customHeight="1" x14ac:dyDescent="0.25">
      <c r="A784" s="176"/>
      <c r="B784" s="154"/>
      <c r="C784" s="152"/>
      <c r="D784" s="155"/>
      <c r="E784" s="155"/>
      <c r="F784" s="177"/>
      <c r="G784" s="177"/>
      <c r="H784" s="167"/>
      <c r="I784" s="157"/>
      <c r="J784" s="156"/>
      <c r="K784" s="168">
        <f t="shared" si="62"/>
        <v>0</v>
      </c>
      <c r="L784" s="178"/>
      <c r="M784" s="153"/>
      <c r="N784" s="66" t="str">
        <f t="shared" si="60"/>
        <v xml:space="preserve"> </v>
      </c>
      <c r="O784" s="113" t="str">
        <f t="shared" si="61"/>
        <v/>
      </c>
      <c r="P784" t="str">
        <f t="shared" si="63"/>
        <v/>
      </c>
      <c r="Q784" t="str">
        <f t="shared" si="64"/>
        <v/>
      </c>
    </row>
    <row r="785" spans="1:17" ht="38.25" customHeight="1" x14ac:dyDescent="0.25">
      <c r="A785" s="176"/>
      <c r="B785" s="154"/>
      <c r="C785" s="152"/>
      <c r="D785" s="155"/>
      <c r="E785" s="155"/>
      <c r="F785" s="177"/>
      <c r="G785" s="177"/>
      <c r="H785" s="167"/>
      <c r="I785" s="157"/>
      <c r="J785" s="156"/>
      <c r="K785" s="168">
        <f t="shared" si="62"/>
        <v>0</v>
      </c>
      <c r="L785" s="178"/>
      <c r="M785" s="153"/>
      <c r="N785" s="66" t="str">
        <f t="shared" si="60"/>
        <v xml:space="preserve"> </v>
      </c>
      <c r="O785" s="113" t="str">
        <f t="shared" si="61"/>
        <v/>
      </c>
      <c r="P785" t="str">
        <f t="shared" si="63"/>
        <v/>
      </c>
      <c r="Q785" t="str">
        <f t="shared" si="64"/>
        <v/>
      </c>
    </row>
    <row r="786" spans="1:17" ht="38.25" customHeight="1" x14ac:dyDescent="0.25">
      <c r="A786" s="176"/>
      <c r="B786" s="154"/>
      <c r="C786" s="152"/>
      <c r="D786" s="155"/>
      <c r="E786" s="155"/>
      <c r="F786" s="177"/>
      <c r="G786" s="177"/>
      <c r="H786" s="167"/>
      <c r="I786" s="157"/>
      <c r="J786" s="156"/>
      <c r="K786" s="168">
        <f t="shared" si="62"/>
        <v>0</v>
      </c>
      <c r="L786" s="178"/>
      <c r="M786" s="153"/>
      <c r="N786" s="66" t="str">
        <f t="shared" si="60"/>
        <v xml:space="preserve"> </v>
      </c>
      <c r="O786" s="113" t="str">
        <f t="shared" si="61"/>
        <v/>
      </c>
      <c r="P786" t="str">
        <f t="shared" si="63"/>
        <v/>
      </c>
      <c r="Q786" t="str">
        <f t="shared" si="64"/>
        <v/>
      </c>
    </row>
    <row r="787" spans="1:17" ht="38.25" customHeight="1" x14ac:dyDescent="0.25">
      <c r="A787" s="176"/>
      <c r="B787" s="154"/>
      <c r="C787" s="152"/>
      <c r="D787" s="155"/>
      <c r="E787" s="155"/>
      <c r="F787" s="177"/>
      <c r="G787" s="177"/>
      <c r="H787" s="167"/>
      <c r="I787" s="157"/>
      <c r="J787" s="156"/>
      <c r="K787" s="168">
        <f t="shared" si="62"/>
        <v>0</v>
      </c>
      <c r="L787" s="178"/>
      <c r="M787" s="153"/>
      <c r="N787" s="66" t="str">
        <f t="shared" si="60"/>
        <v xml:space="preserve"> </v>
      </c>
      <c r="O787" s="113" t="str">
        <f t="shared" si="61"/>
        <v/>
      </c>
      <c r="P787" t="str">
        <f t="shared" si="63"/>
        <v/>
      </c>
      <c r="Q787" t="str">
        <f t="shared" si="64"/>
        <v/>
      </c>
    </row>
    <row r="788" spans="1:17" ht="38.25" customHeight="1" x14ac:dyDescent="0.25">
      <c r="A788" s="176"/>
      <c r="B788" s="154"/>
      <c r="C788" s="152"/>
      <c r="D788" s="155"/>
      <c r="E788" s="155"/>
      <c r="F788" s="177"/>
      <c r="G788" s="177"/>
      <c r="H788" s="167"/>
      <c r="I788" s="157"/>
      <c r="J788" s="156"/>
      <c r="K788" s="168">
        <f t="shared" si="62"/>
        <v>0</v>
      </c>
      <c r="L788" s="178"/>
      <c r="M788" s="153"/>
      <c r="N788" s="66" t="str">
        <f t="shared" si="60"/>
        <v xml:space="preserve"> </v>
      </c>
      <c r="O788" s="113" t="str">
        <f t="shared" si="61"/>
        <v/>
      </c>
      <c r="P788" t="str">
        <f t="shared" si="63"/>
        <v/>
      </c>
      <c r="Q788" t="str">
        <f t="shared" si="64"/>
        <v/>
      </c>
    </row>
    <row r="789" spans="1:17" ht="38.25" customHeight="1" x14ac:dyDescent="0.25">
      <c r="A789" s="176"/>
      <c r="B789" s="154"/>
      <c r="C789" s="152"/>
      <c r="D789" s="155"/>
      <c r="E789" s="155"/>
      <c r="F789" s="177"/>
      <c r="G789" s="177"/>
      <c r="H789" s="167"/>
      <c r="I789" s="157"/>
      <c r="J789" s="156"/>
      <c r="K789" s="168">
        <f t="shared" si="62"/>
        <v>0</v>
      </c>
      <c r="L789" s="178"/>
      <c r="M789" s="153"/>
      <c r="N789" s="66" t="str">
        <f t="shared" si="60"/>
        <v xml:space="preserve"> </v>
      </c>
      <c r="O789" s="113" t="str">
        <f t="shared" si="61"/>
        <v/>
      </c>
      <c r="P789" t="str">
        <f t="shared" si="63"/>
        <v/>
      </c>
      <c r="Q789" t="str">
        <f t="shared" si="64"/>
        <v/>
      </c>
    </row>
    <row r="790" spans="1:17" ht="38.25" customHeight="1" x14ac:dyDescent="0.25">
      <c r="A790" s="176"/>
      <c r="B790" s="154"/>
      <c r="C790" s="152"/>
      <c r="D790" s="155"/>
      <c r="E790" s="155"/>
      <c r="F790" s="177"/>
      <c r="G790" s="177"/>
      <c r="H790" s="167"/>
      <c r="I790" s="157"/>
      <c r="J790" s="156"/>
      <c r="K790" s="168">
        <f t="shared" si="62"/>
        <v>0</v>
      </c>
      <c r="L790" s="178"/>
      <c r="M790" s="153"/>
      <c r="N790" s="66" t="str">
        <f t="shared" si="60"/>
        <v xml:space="preserve"> </v>
      </c>
      <c r="O790" s="113" t="str">
        <f t="shared" si="61"/>
        <v/>
      </c>
      <c r="P790" t="str">
        <f t="shared" si="63"/>
        <v/>
      </c>
      <c r="Q790" t="str">
        <f t="shared" si="64"/>
        <v/>
      </c>
    </row>
    <row r="791" spans="1:17" ht="38.25" customHeight="1" x14ac:dyDescent="0.25">
      <c r="A791" s="176"/>
      <c r="B791" s="154"/>
      <c r="C791" s="152"/>
      <c r="D791" s="155"/>
      <c r="E791" s="155"/>
      <c r="F791" s="177"/>
      <c r="G791" s="177"/>
      <c r="H791" s="167"/>
      <c r="I791" s="157"/>
      <c r="J791" s="156"/>
      <c r="K791" s="168">
        <f t="shared" si="62"/>
        <v>0</v>
      </c>
      <c r="L791" s="178"/>
      <c r="M791" s="153"/>
      <c r="N791" s="66" t="str">
        <f t="shared" si="60"/>
        <v xml:space="preserve"> </v>
      </c>
      <c r="O791" s="113" t="str">
        <f t="shared" si="61"/>
        <v/>
      </c>
      <c r="P791" t="str">
        <f t="shared" si="63"/>
        <v/>
      </c>
      <c r="Q791" t="str">
        <f t="shared" si="64"/>
        <v/>
      </c>
    </row>
    <row r="792" spans="1:17" ht="38.25" customHeight="1" x14ac:dyDescent="0.25">
      <c r="A792" s="176"/>
      <c r="B792" s="154"/>
      <c r="C792" s="152"/>
      <c r="D792" s="155"/>
      <c r="E792" s="155"/>
      <c r="F792" s="177"/>
      <c r="G792" s="177"/>
      <c r="H792" s="167"/>
      <c r="I792" s="157"/>
      <c r="J792" s="156"/>
      <c r="K792" s="168">
        <f t="shared" si="62"/>
        <v>0</v>
      </c>
      <c r="L792" s="178"/>
      <c r="M792" s="153"/>
      <c r="N792" s="66" t="str">
        <f t="shared" si="60"/>
        <v xml:space="preserve"> </v>
      </c>
      <c r="O792" s="113" t="str">
        <f t="shared" si="61"/>
        <v/>
      </c>
      <c r="P792" t="str">
        <f t="shared" si="63"/>
        <v/>
      </c>
      <c r="Q792" t="str">
        <f t="shared" si="64"/>
        <v/>
      </c>
    </row>
    <row r="793" spans="1:17" ht="38.25" customHeight="1" x14ac:dyDescent="0.25">
      <c r="A793" s="176"/>
      <c r="B793" s="154"/>
      <c r="C793" s="152"/>
      <c r="D793" s="155"/>
      <c r="E793" s="155"/>
      <c r="F793" s="177"/>
      <c r="G793" s="177"/>
      <c r="H793" s="167"/>
      <c r="I793" s="157"/>
      <c r="J793" s="156"/>
      <c r="K793" s="168">
        <f t="shared" si="62"/>
        <v>0</v>
      </c>
      <c r="L793" s="178"/>
      <c r="M793" s="153"/>
      <c r="N793" s="66" t="str">
        <f t="shared" si="60"/>
        <v xml:space="preserve"> </v>
      </c>
      <c r="O793" s="113" t="str">
        <f t="shared" si="61"/>
        <v/>
      </c>
      <c r="P793" t="str">
        <f t="shared" si="63"/>
        <v/>
      </c>
      <c r="Q793" t="str">
        <f t="shared" si="64"/>
        <v/>
      </c>
    </row>
    <row r="794" spans="1:17" ht="38.25" customHeight="1" x14ac:dyDescent="0.25">
      <c r="A794" s="176"/>
      <c r="B794" s="154"/>
      <c r="C794" s="152"/>
      <c r="D794" s="155"/>
      <c r="E794" s="155"/>
      <c r="F794" s="177"/>
      <c r="G794" s="177"/>
      <c r="H794" s="167"/>
      <c r="I794" s="157"/>
      <c r="J794" s="156"/>
      <c r="K794" s="168">
        <f t="shared" si="62"/>
        <v>0</v>
      </c>
      <c r="L794" s="178"/>
      <c r="M794" s="153"/>
      <c r="N794" s="66" t="str">
        <f t="shared" si="60"/>
        <v xml:space="preserve"> </v>
      </c>
      <c r="O794" s="113" t="str">
        <f t="shared" si="61"/>
        <v/>
      </c>
      <c r="P794" t="str">
        <f t="shared" si="63"/>
        <v/>
      </c>
      <c r="Q794" t="str">
        <f t="shared" si="64"/>
        <v/>
      </c>
    </row>
    <row r="795" spans="1:17" ht="38.25" customHeight="1" x14ac:dyDescent="0.25">
      <c r="A795" s="176"/>
      <c r="B795" s="154"/>
      <c r="C795" s="152"/>
      <c r="D795" s="155"/>
      <c r="E795" s="155"/>
      <c r="F795" s="177"/>
      <c r="G795" s="177"/>
      <c r="H795" s="167"/>
      <c r="I795" s="157"/>
      <c r="J795" s="156"/>
      <c r="K795" s="168">
        <f t="shared" si="62"/>
        <v>0</v>
      </c>
      <c r="L795" s="178"/>
      <c r="M795" s="153"/>
      <c r="N795" s="66" t="str">
        <f t="shared" si="60"/>
        <v xml:space="preserve"> </v>
      </c>
      <c r="O795" s="113" t="str">
        <f t="shared" si="61"/>
        <v/>
      </c>
      <c r="P795" t="str">
        <f t="shared" si="63"/>
        <v/>
      </c>
      <c r="Q795" t="str">
        <f t="shared" si="64"/>
        <v/>
      </c>
    </row>
    <row r="796" spans="1:17" ht="38.25" customHeight="1" x14ac:dyDescent="0.25">
      <c r="A796" s="176"/>
      <c r="B796" s="154"/>
      <c r="C796" s="152"/>
      <c r="D796" s="155"/>
      <c r="E796" s="155"/>
      <c r="F796" s="177"/>
      <c r="G796" s="177"/>
      <c r="H796" s="167"/>
      <c r="I796" s="157"/>
      <c r="J796" s="156"/>
      <c r="K796" s="168">
        <f t="shared" si="62"/>
        <v>0</v>
      </c>
      <c r="L796" s="178"/>
      <c r="M796" s="153"/>
      <c r="N796" s="66" t="str">
        <f t="shared" si="60"/>
        <v xml:space="preserve"> </v>
      </c>
      <c r="O796" s="113" t="str">
        <f t="shared" si="61"/>
        <v/>
      </c>
      <c r="P796" t="str">
        <f t="shared" si="63"/>
        <v/>
      </c>
      <c r="Q796" t="str">
        <f t="shared" si="64"/>
        <v/>
      </c>
    </row>
    <row r="797" spans="1:17" ht="38.25" customHeight="1" x14ac:dyDescent="0.25">
      <c r="A797" s="176"/>
      <c r="B797" s="154"/>
      <c r="C797" s="152"/>
      <c r="D797" s="155"/>
      <c r="E797" s="155"/>
      <c r="F797" s="177"/>
      <c r="G797" s="177"/>
      <c r="H797" s="167"/>
      <c r="I797" s="157"/>
      <c r="J797" s="156"/>
      <c r="K797" s="168">
        <f t="shared" si="62"/>
        <v>0</v>
      </c>
      <c r="L797" s="178"/>
      <c r="M797" s="153"/>
      <c r="N797" s="66" t="str">
        <f t="shared" si="60"/>
        <v xml:space="preserve"> </v>
      </c>
      <c r="O797" s="113" t="str">
        <f t="shared" si="61"/>
        <v/>
      </c>
      <c r="P797" t="str">
        <f t="shared" si="63"/>
        <v/>
      </c>
      <c r="Q797" t="str">
        <f t="shared" si="64"/>
        <v/>
      </c>
    </row>
    <row r="798" spans="1:17" ht="38.25" customHeight="1" x14ac:dyDescent="0.25">
      <c r="A798" s="176"/>
      <c r="B798" s="154"/>
      <c r="C798" s="152"/>
      <c r="D798" s="155"/>
      <c r="E798" s="155"/>
      <c r="F798" s="177"/>
      <c r="G798" s="177"/>
      <c r="H798" s="167"/>
      <c r="I798" s="157"/>
      <c r="J798" s="156"/>
      <c r="K798" s="168">
        <f t="shared" si="62"/>
        <v>0</v>
      </c>
      <c r="L798" s="178"/>
      <c r="M798" s="153"/>
      <c r="N798" s="66" t="str">
        <f t="shared" si="60"/>
        <v xml:space="preserve"> </v>
      </c>
      <c r="O798" s="113" t="str">
        <f t="shared" si="61"/>
        <v/>
      </c>
      <c r="P798" t="str">
        <f t="shared" si="63"/>
        <v/>
      </c>
      <c r="Q798" t="str">
        <f t="shared" si="64"/>
        <v/>
      </c>
    </row>
    <row r="799" spans="1:17" ht="38.25" customHeight="1" x14ac:dyDescent="0.25">
      <c r="A799" s="176"/>
      <c r="B799" s="154"/>
      <c r="C799" s="152"/>
      <c r="D799" s="155"/>
      <c r="E799" s="155"/>
      <c r="F799" s="177"/>
      <c r="G799" s="177"/>
      <c r="H799" s="167"/>
      <c r="I799" s="157"/>
      <c r="J799" s="156"/>
      <c r="K799" s="168">
        <f t="shared" si="62"/>
        <v>0</v>
      </c>
      <c r="L799" s="178"/>
      <c r="M799" s="153"/>
      <c r="N799" s="66" t="str">
        <f t="shared" si="60"/>
        <v xml:space="preserve"> </v>
      </c>
      <c r="O799" s="113" t="str">
        <f t="shared" si="61"/>
        <v/>
      </c>
      <c r="P799" t="str">
        <f t="shared" si="63"/>
        <v/>
      </c>
      <c r="Q799" t="str">
        <f t="shared" si="64"/>
        <v/>
      </c>
    </row>
    <row r="800" spans="1:17" ht="38.25" customHeight="1" x14ac:dyDescent="0.25">
      <c r="A800" s="176"/>
      <c r="B800" s="154"/>
      <c r="C800" s="152"/>
      <c r="D800" s="155"/>
      <c r="E800" s="155"/>
      <c r="F800" s="177"/>
      <c r="G800" s="177"/>
      <c r="H800" s="167"/>
      <c r="I800" s="157"/>
      <c r="J800" s="156"/>
      <c r="K800" s="168">
        <f t="shared" si="62"/>
        <v>0</v>
      </c>
      <c r="L800" s="178"/>
      <c r="M800" s="153"/>
      <c r="N800" s="66" t="str">
        <f t="shared" si="60"/>
        <v xml:space="preserve"> </v>
      </c>
      <c r="O800" s="113" t="str">
        <f t="shared" si="61"/>
        <v/>
      </c>
      <c r="P800" t="str">
        <f t="shared" si="63"/>
        <v/>
      </c>
      <c r="Q800" t="str">
        <f t="shared" si="64"/>
        <v/>
      </c>
    </row>
    <row r="801" spans="1:17" ht="38.25" customHeight="1" x14ac:dyDescent="0.25">
      <c r="A801" s="176"/>
      <c r="B801" s="154"/>
      <c r="C801" s="152"/>
      <c r="D801" s="155"/>
      <c r="E801" s="155"/>
      <c r="F801" s="177"/>
      <c r="G801" s="177"/>
      <c r="H801" s="167"/>
      <c r="I801" s="157"/>
      <c r="J801" s="156"/>
      <c r="K801" s="168">
        <f t="shared" si="62"/>
        <v>0</v>
      </c>
      <c r="L801" s="178"/>
      <c r="M801" s="153"/>
      <c r="N801" s="66" t="str">
        <f t="shared" si="60"/>
        <v xml:space="preserve"> </v>
      </c>
      <c r="O801" s="113" t="str">
        <f t="shared" si="61"/>
        <v/>
      </c>
      <c r="P801" t="str">
        <f t="shared" si="63"/>
        <v/>
      </c>
      <c r="Q801" t="str">
        <f t="shared" si="64"/>
        <v/>
      </c>
    </row>
    <row r="802" spans="1:17" ht="38.25" customHeight="1" x14ac:dyDescent="0.25">
      <c r="A802" s="176"/>
      <c r="B802" s="154"/>
      <c r="C802" s="152"/>
      <c r="D802" s="155"/>
      <c r="E802" s="155"/>
      <c r="F802" s="177"/>
      <c r="G802" s="177"/>
      <c r="H802" s="167"/>
      <c r="I802" s="157"/>
      <c r="J802" s="156"/>
      <c r="K802" s="168">
        <f t="shared" si="62"/>
        <v>0</v>
      </c>
      <c r="L802" s="178"/>
      <c r="M802" s="153"/>
      <c r="N802" s="66" t="str">
        <f t="shared" si="60"/>
        <v xml:space="preserve"> </v>
      </c>
      <c r="O802" s="113" t="str">
        <f t="shared" si="61"/>
        <v/>
      </c>
      <c r="P802" t="str">
        <f t="shared" si="63"/>
        <v/>
      </c>
      <c r="Q802" t="str">
        <f t="shared" si="64"/>
        <v/>
      </c>
    </row>
    <row r="803" spans="1:17" ht="38.25" customHeight="1" x14ac:dyDescent="0.25">
      <c r="A803" s="176"/>
      <c r="B803" s="154"/>
      <c r="C803" s="152"/>
      <c r="D803" s="155"/>
      <c r="E803" s="155"/>
      <c r="F803" s="177"/>
      <c r="G803" s="177"/>
      <c r="H803" s="167"/>
      <c r="I803" s="157"/>
      <c r="J803" s="156"/>
      <c r="K803" s="168">
        <f t="shared" si="62"/>
        <v>0</v>
      </c>
      <c r="L803" s="178"/>
      <c r="M803" s="153"/>
      <c r="N803" s="66" t="str">
        <f t="shared" si="60"/>
        <v xml:space="preserve"> </v>
      </c>
      <c r="O803" s="113" t="str">
        <f t="shared" si="61"/>
        <v/>
      </c>
      <c r="P803" t="str">
        <f t="shared" si="63"/>
        <v/>
      </c>
      <c r="Q803" t="str">
        <f t="shared" si="64"/>
        <v/>
      </c>
    </row>
    <row r="804" spans="1:17" ht="38.25" customHeight="1" x14ac:dyDescent="0.25">
      <c r="A804" s="176"/>
      <c r="B804" s="154"/>
      <c r="C804" s="152"/>
      <c r="D804" s="155"/>
      <c r="E804" s="155"/>
      <c r="F804" s="177"/>
      <c r="G804" s="177"/>
      <c r="H804" s="167"/>
      <c r="I804" s="157"/>
      <c r="J804" s="156"/>
      <c r="K804" s="168">
        <f t="shared" si="62"/>
        <v>0</v>
      </c>
      <c r="L804" s="178"/>
      <c r="M804" s="153"/>
      <c r="N804" s="66" t="str">
        <f t="shared" si="60"/>
        <v xml:space="preserve"> </v>
      </c>
      <c r="O804" s="113" t="str">
        <f t="shared" si="61"/>
        <v/>
      </c>
      <c r="P804" t="str">
        <f t="shared" si="63"/>
        <v/>
      </c>
      <c r="Q804" t="str">
        <f t="shared" si="64"/>
        <v/>
      </c>
    </row>
    <row r="805" spans="1:17" ht="38.25" customHeight="1" x14ac:dyDescent="0.25">
      <c r="A805" s="176"/>
      <c r="B805" s="154"/>
      <c r="C805" s="152"/>
      <c r="D805" s="155"/>
      <c r="E805" s="155"/>
      <c r="F805" s="177"/>
      <c r="G805" s="177"/>
      <c r="H805" s="167"/>
      <c r="I805" s="157"/>
      <c r="J805" s="156"/>
      <c r="K805" s="168">
        <f t="shared" si="62"/>
        <v>0</v>
      </c>
      <c r="L805" s="178"/>
      <c r="M805" s="153"/>
      <c r="N805" s="66" t="str">
        <f t="shared" si="60"/>
        <v xml:space="preserve"> </v>
      </c>
      <c r="O805" s="113" t="str">
        <f t="shared" si="61"/>
        <v/>
      </c>
      <c r="P805" t="str">
        <f t="shared" si="63"/>
        <v/>
      </c>
      <c r="Q805" t="str">
        <f t="shared" si="64"/>
        <v/>
      </c>
    </row>
    <row r="806" spans="1:17" ht="38.25" customHeight="1" x14ac:dyDescent="0.25">
      <c r="A806" s="176"/>
      <c r="B806" s="154"/>
      <c r="C806" s="152"/>
      <c r="D806" s="155"/>
      <c r="E806" s="155"/>
      <c r="F806" s="177"/>
      <c r="G806" s="177"/>
      <c r="H806" s="167"/>
      <c r="I806" s="157"/>
      <c r="J806" s="156"/>
      <c r="K806" s="168">
        <f t="shared" si="62"/>
        <v>0</v>
      </c>
      <c r="L806" s="178"/>
      <c r="M806" s="153"/>
      <c r="N806" s="66" t="str">
        <f t="shared" si="60"/>
        <v xml:space="preserve"> </v>
      </c>
      <c r="O806" s="113" t="str">
        <f t="shared" si="61"/>
        <v/>
      </c>
      <c r="P806" t="str">
        <f t="shared" si="63"/>
        <v/>
      </c>
      <c r="Q806" t="str">
        <f t="shared" si="64"/>
        <v/>
      </c>
    </row>
    <row r="807" spans="1:17" ht="38.25" customHeight="1" x14ac:dyDescent="0.25">
      <c r="A807" s="176"/>
      <c r="B807" s="154"/>
      <c r="C807" s="152"/>
      <c r="D807" s="155"/>
      <c r="E807" s="155"/>
      <c r="F807" s="177"/>
      <c r="G807" s="177"/>
      <c r="H807" s="167"/>
      <c r="I807" s="157"/>
      <c r="J807" s="156"/>
      <c r="K807" s="168">
        <f t="shared" si="62"/>
        <v>0</v>
      </c>
      <c r="L807" s="178"/>
      <c r="M807" s="153"/>
      <c r="N807" s="66" t="str">
        <f t="shared" si="60"/>
        <v xml:space="preserve"> </v>
      </c>
      <c r="O807" s="113" t="str">
        <f t="shared" si="61"/>
        <v/>
      </c>
      <c r="P807" t="str">
        <f t="shared" si="63"/>
        <v/>
      </c>
      <c r="Q807" t="str">
        <f t="shared" si="64"/>
        <v/>
      </c>
    </row>
    <row r="808" spans="1:17" ht="38.25" customHeight="1" x14ac:dyDescent="0.25">
      <c r="A808" s="176"/>
      <c r="B808" s="154"/>
      <c r="C808" s="152"/>
      <c r="D808" s="155"/>
      <c r="E808" s="155"/>
      <c r="F808" s="177"/>
      <c r="G808" s="177"/>
      <c r="H808" s="167"/>
      <c r="I808" s="157"/>
      <c r="J808" s="156"/>
      <c r="K808" s="168">
        <f t="shared" si="62"/>
        <v>0</v>
      </c>
      <c r="L808" s="178"/>
      <c r="M808" s="153"/>
      <c r="N808" s="66" t="str">
        <f t="shared" si="60"/>
        <v xml:space="preserve"> </v>
      </c>
      <c r="O808" s="113" t="str">
        <f t="shared" si="61"/>
        <v/>
      </c>
      <c r="P808" t="str">
        <f t="shared" si="63"/>
        <v/>
      </c>
      <c r="Q808" t="str">
        <f t="shared" si="64"/>
        <v/>
      </c>
    </row>
    <row r="809" spans="1:17" ht="38.25" customHeight="1" x14ac:dyDescent="0.25">
      <c r="A809" s="176"/>
      <c r="B809" s="154"/>
      <c r="C809" s="152"/>
      <c r="D809" s="155"/>
      <c r="E809" s="155"/>
      <c r="F809" s="177"/>
      <c r="G809" s="177"/>
      <c r="H809" s="167"/>
      <c r="I809" s="157"/>
      <c r="J809" s="156"/>
      <c r="K809" s="168">
        <f t="shared" si="62"/>
        <v>0</v>
      </c>
      <c r="L809" s="178"/>
      <c r="M809" s="153"/>
      <c r="N809" s="66" t="str">
        <f t="shared" si="60"/>
        <v xml:space="preserve"> </v>
      </c>
      <c r="O809" s="113" t="str">
        <f t="shared" si="61"/>
        <v/>
      </c>
      <c r="P809" t="str">
        <f t="shared" si="63"/>
        <v/>
      </c>
      <c r="Q809" t="str">
        <f t="shared" si="64"/>
        <v/>
      </c>
    </row>
    <row r="810" spans="1:17" ht="38.25" customHeight="1" x14ac:dyDescent="0.25">
      <c r="A810" s="176"/>
      <c r="B810" s="154"/>
      <c r="C810" s="152"/>
      <c r="D810" s="155"/>
      <c r="E810" s="155"/>
      <c r="F810" s="177"/>
      <c r="G810" s="177"/>
      <c r="H810" s="167"/>
      <c r="I810" s="157"/>
      <c r="J810" s="156"/>
      <c r="K810" s="168">
        <f t="shared" si="62"/>
        <v>0</v>
      </c>
      <c r="L810" s="178"/>
      <c r="M810" s="153"/>
      <c r="N810" s="66" t="str">
        <f t="shared" si="60"/>
        <v xml:space="preserve"> </v>
      </c>
      <c r="O810" s="113" t="str">
        <f t="shared" si="61"/>
        <v/>
      </c>
      <c r="P810" t="str">
        <f t="shared" si="63"/>
        <v/>
      </c>
      <c r="Q810" t="str">
        <f t="shared" si="64"/>
        <v/>
      </c>
    </row>
    <row r="811" spans="1:17" ht="38.25" customHeight="1" x14ac:dyDescent="0.25">
      <c r="A811" s="176"/>
      <c r="B811" s="154"/>
      <c r="C811" s="152"/>
      <c r="D811" s="155"/>
      <c r="E811" s="155"/>
      <c r="F811" s="177"/>
      <c r="G811" s="177"/>
      <c r="H811" s="167"/>
      <c r="I811" s="157"/>
      <c r="J811" s="156"/>
      <c r="K811" s="168">
        <f t="shared" si="62"/>
        <v>0</v>
      </c>
      <c r="L811" s="178"/>
      <c r="M811" s="153"/>
      <c r="N811" s="66" t="str">
        <f t="shared" si="60"/>
        <v xml:space="preserve"> </v>
      </c>
      <c r="O811" s="113" t="str">
        <f t="shared" si="61"/>
        <v/>
      </c>
      <c r="P811" t="str">
        <f t="shared" si="63"/>
        <v/>
      </c>
      <c r="Q811" t="str">
        <f t="shared" si="64"/>
        <v/>
      </c>
    </row>
    <row r="812" spans="1:17" ht="38.25" customHeight="1" x14ac:dyDescent="0.25">
      <c r="A812" s="176"/>
      <c r="B812" s="154"/>
      <c r="C812" s="152"/>
      <c r="D812" s="155"/>
      <c r="E812" s="155"/>
      <c r="F812" s="177"/>
      <c r="G812" s="177"/>
      <c r="H812" s="167"/>
      <c r="I812" s="157"/>
      <c r="J812" s="156"/>
      <c r="K812" s="168">
        <f t="shared" si="62"/>
        <v>0</v>
      </c>
      <c r="L812" s="178"/>
      <c r="M812" s="153"/>
      <c r="N812" s="66" t="str">
        <f t="shared" si="60"/>
        <v xml:space="preserve"> </v>
      </c>
      <c r="O812" s="113" t="str">
        <f t="shared" si="61"/>
        <v/>
      </c>
      <c r="P812" t="str">
        <f t="shared" si="63"/>
        <v/>
      </c>
      <c r="Q812" t="str">
        <f t="shared" si="64"/>
        <v/>
      </c>
    </row>
    <row r="813" spans="1:17" ht="38.25" customHeight="1" x14ac:dyDescent="0.25">
      <c r="A813" s="176"/>
      <c r="B813" s="154"/>
      <c r="C813" s="152"/>
      <c r="D813" s="155"/>
      <c r="E813" s="155"/>
      <c r="F813" s="177"/>
      <c r="G813" s="177"/>
      <c r="H813" s="167"/>
      <c r="I813" s="157"/>
      <c r="J813" s="156"/>
      <c r="K813" s="168">
        <f t="shared" si="62"/>
        <v>0</v>
      </c>
      <c r="L813" s="178"/>
      <c r="M813" s="153"/>
      <c r="N813" s="66" t="str">
        <f t="shared" si="60"/>
        <v xml:space="preserve"> </v>
      </c>
      <c r="O813" s="113" t="str">
        <f t="shared" si="61"/>
        <v/>
      </c>
      <c r="P813" t="str">
        <f t="shared" si="63"/>
        <v/>
      </c>
      <c r="Q813" t="str">
        <f t="shared" si="64"/>
        <v/>
      </c>
    </row>
    <row r="814" spans="1:17" ht="38.25" customHeight="1" x14ac:dyDescent="0.25">
      <c r="A814" s="176"/>
      <c r="B814" s="154"/>
      <c r="C814" s="152"/>
      <c r="D814" s="155"/>
      <c r="E814" s="155"/>
      <c r="F814" s="177"/>
      <c r="G814" s="177"/>
      <c r="H814" s="167"/>
      <c r="I814" s="157"/>
      <c r="J814" s="156"/>
      <c r="K814" s="168">
        <f t="shared" si="62"/>
        <v>0</v>
      </c>
      <c r="L814" s="178"/>
      <c r="M814" s="153"/>
      <c r="N814" s="66" t="str">
        <f t="shared" si="60"/>
        <v xml:space="preserve"> </v>
      </c>
      <c r="O814" s="113" t="str">
        <f t="shared" si="61"/>
        <v/>
      </c>
      <c r="P814" t="str">
        <f t="shared" si="63"/>
        <v/>
      </c>
      <c r="Q814" t="str">
        <f t="shared" si="64"/>
        <v/>
      </c>
    </row>
    <row r="815" spans="1:17" ht="38.25" customHeight="1" x14ac:dyDescent="0.25">
      <c r="A815" s="176"/>
      <c r="B815" s="154"/>
      <c r="C815" s="152"/>
      <c r="D815" s="155"/>
      <c r="E815" s="155"/>
      <c r="F815" s="177"/>
      <c r="G815" s="177"/>
      <c r="H815" s="167"/>
      <c r="I815" s="157"/>
      <c r="J815" s="156"/>
      <c r="K815" s="168">
        <f t="shared" si="62"/>
        <v>0</v>
      </c>
      <c r="L815" s="178"/>
      <c r="M815" s="153"/>
      <c r="N815" s="66" t="str">
        <f t="shared" si="60"/>
        <v xml:space="preserve"> </v>
      </c>
      <c r="O815" s="113" t="str">
        <f t="shared" si="61"/>
        <v/>
      </c>
      <c r="P815" t="str">
        <f t="shared" si="63"/>
        <v/>
      </c>
      <c r="Q815" t="str">
        <f t="shared" si="64"/>
        <v/>
      </c>
    </row>
    <row r="816" spans="1:17" ht="38.25" customHeight="1" x14ac:dyDescent="0.25">
      <c r="A816" s="176"/>
      <c r="B816" s="154"/>
      <c r="C816" s="152"/>
      <c r="D816" s="155"/>
      <c r="E816" s="155"/>
      <c r="F816" s="177"/>
      <c r="G816" s="177"/>
      <c r="H816" s="167"/>
      <c r="I816" s="157"/>
      <c r="J816" s="156"/>
      <c r="K816" s="168">
        <f t="shared" si="62"/>
        <v>0</v>
      </c>
      <c r="L816" s="178"/>
      <c r="M816" s="153"/>
      <c r="N816" s="66" t="str">
        <f t="shared" si="60"/>
        <v xml:space="preserve"> </v>
      </c>
      <c r="O816" s="113" t="str">
        <f t="shared" si="61"/>
        <v/>
      </c>
      <c r="P816" t="str">
        <f t="shared" si="63"/>
        <v/>
      </c>
      <c r="Q816" t="str">
        <f t="shared" si="64"/>
        <v/>
      </c>
    </row>
    <row r="817" spans="1:17" ht="38.25" customHeight="1" x14ac:dyDescent="0.25">
      <c r="A817" s="176"/>
      <c r="B817" s="154"/>
      <c r="C817" s="152"/>
      <c r="D817" s="155"/>
      <c r="E817" s="155"/>
      <c r="F817" s="177"/>
      <c r="G817" s="177"/>
      <c r="H817" s="167"/>
      <c r="I817" s="157"/>
      <c r="J817" s="156"/>
      <c r="K817" s="168">
        <f t="shared" si="62"/>
        <v>0</v>
      </c>
      <c r="L817" s="178"/>
      <c r="M817" s="153"/>
      <c r="N817" s="66" t="str">
        <f t="shared" si="60"/>
        <v xml:space="preserve"> </v>
      </c>
      <c r="O817" s="113" t="str">
        <f t="shared" si="61"/>
        <v/>
      </c>
      <c r="P817" t="str">
        <f t="shared" si="63"/>
        <v/>
      </c>
      <c r="Q817" t="str">
        <f t="shared" si="64"/>
        <v/>
      </c>
    </row>
    <row r="818" spans="1:17" ht="38.25" customHeight="1" x14ac:dyDescent="0.25">
      <c r="A818" s="176"/>
      <c r="B818" s="154"/>
      <c r="C818" s="152"/>
      <c r="D818" s="155"/>
      <c r="E818" s="155"/>
      <c r="F818" s="177"/>
      <c r="G818" s="177"/>
      <c r="H818" s="167"/>
      <c r="I818" s="157"/>
      <c r="J818" s="156"/>
      <c r="K818" s="168">
        <f t="shared" si="62"/>
        <v>0</v>
      </c>
      <c r="L818" s="178"/>
      <c r="M818" s="153"/>
      <c r="N818" s="66" t="str">
        <f t="shared" si="60"/>
        <v xml:space="preserve"> </v>
      </c>
      <c r="O818" s="113" t="str">
        <f t="shared" si="61"/>
        <v/>
      </c>
      <c r="P818" t="str">
        <f t="shared" si="63"/>
        <v/>
      </c>
      <c r="Q818" t="str">
        <f t="shared" si="64"/>
        <v/>
      </c>
    </row>
    <row r="819" spans="1:17" ht="38.25" customHeight="1" x14ac:dyDescent="0.25">
      <c r="A819" s="176"/>
      <c r="B819" s="154"/>
      <c r="C819" s="152"/>
      <c r="D819" s="155"/>
      <c r="E819" s="155"/>
      <c r="F819" s="177"/>
      <c r="G819" s="177"/>
      <c r="H819" s="167"/>
      <c r="I819" s="157"/>
      <c r="J819" s="156"/>
      <c r="K819" s="168">
        <f t="shared" si="62"/>
        <v>0</v>
      </c>
      <c r="L819" s="178"/>
      <c r="M819" s="153"/>
      <c r="N819" s="66" t="str">
        <f t="shared" si="60"/>
        <v xml:space="preserve"> </v>
      </c>
      <c r="O819" s="113" t="str">
        <f t="shared" si="61"/>
        <v/>
      </c>
      <c r="P819" t="str">
        <f t="shared" si="63"/>
        <v/>
      </c>
      <c r="Q819" t="str">
        <f t="shared" si="64"/>
        <v/>
      </c>
    </row>
    <row r="820" spans="1:17" ht="38.25" customHeight="1" x14ac:dyDescent="0.25">
      <c r="A820" s="176"/>
      <c r="B820" s="154"/>
      <c r="C820" s="152"/>
      <c r="D820" s="155"/>
      <c r="E820" s="155"/>
      <c r="F820" s="177"/>
      <c r="G820" s="177"/>
      <c r="H820" s="167"/>
      <c r="I820" s="157"/>
      <c r="J820" s="156"/>
      <c r="K820" s="168">
        <f t="shared" si="62"/>
        <v>0</v>
      </c>
      <c r="L820" s="178"/>
      <c r="M820" s="153"/>
      <c r="N820" s="66" t="str">
        <f t="shared" si="60"/>
        <v xml:space="preserve"> </v>
      </c>
      <c r="O820" s="113" t="str">
        <f t="shared" si="61"/>
        <v/>
      </c>
      <c r="P820" t="str">
        <f t="shared" si="63"/>
        <v/>
      </c>
      <c r="Q820" t="str">
        <f t="shared" si="64"/>
        <v/>
      </c>
    </row>
    <row r="821" spans="1:17" ht="38.25" customHeight="1" x14ac:dyDescent="0.25">
      <c r="A821" s="176"/>
      <c r="B821" s="154"/>
      <c r="C821" s="152"/>
      <c r="D821" s="155"/>
      <c r="E821" s="155"/>
      <c r="F821" s="177"/>
      <c r="G821" s="177"/>
      <c r="H821" s="167"/>
      <c r="I821" s="157"/>
      <c r="J821" s="156"/>
      <c r="K821" s="168">
        <f t="shared" si="62"/>
        <v>0</v>
      </c>
      <c r="L821" s="178"/>
      <c r="M821" s="153"/>
      <c r="N821" s="66" t="str">
        <f t="shared" si="60"/>
        <v xml:space="preserve"> </v>
      </c>
      <c r="O821" s="113" t="str">
        <f t="shared" si="61"/>
        <v/>
      </c>
      <c r="P821" t="str">
        <f t="shared" si="63"/>
        <v/>
      </c>
      <c r="Q821" t="str">
        <f t="shared" si="64"/>
        <v/>
      </c>
    </row>
    <row r="822" spans="1:17" ht="38.25" customHeight="1" x14ac:dyDescent="0.25">
      <c r="A822" s="176"/>
      <c r="B822" s="154"/>
      <c r="C822" s="152"/>
      <c r="D822" s="155"/>
      <c r="E822" s="155"/>
      <c r="F822" s="177"/>
      <c r="G822" s="177"/>
      <c r="H822" s="167"/>
      <c r="I822" s="157"/>
      <c r="J822" s="156"/>
      <c r="K822" s="168">
        <f t="shared" si="62"/>
        <v>0</v>
      </c>
      <c r="L822" s="178"/>
      <c r="M822" s="153"/>
      <c r="N822" s="66" t="str">
        <f t="shared" si="60"/>
        <v xml:space="preserve"> </v>
      </c>
      <c r="O822" s="113" t="str">
        <f t="shared" si="61"/>
        <v/>
      </c>
      <c r="P822" t="str">
        <f t="shared" si="63"/>
        <v/>
      </c>
      <c r="Q822" t="str">
        <f t="shared" si="64"/>
        <v/>
      </c>
    </row>
    <row r="823" spans="1:17" ht="38.25" customHeight="1" x14ac:dyDescent="0.25">
      <c r="A823" s="176"/>
      <c r="B823" s="154"/>
      <c r="C823" s="152"/>
      <c r="D823" s="155"/>
      <c r="E823" s="155"/>
      <c r="F823" s="177"/>
      <c r="G823" s="177"/>
      <c r="H823" s="167"/>
      <c r="I823" s="157"/>
      <c r="J823" s="156"/>
      <c r="K823" s="168">
        <f t="shared" si="62"/>
        <v>0</v>
      </c>
      <c r="L823" s="178"/>
      <c r="M823" s="153"/>
      <c r="N823" s="66" t="str">
        <f t="shared" si="60"/>
        <v xml:space="preserve"> </v>
      </c>
      <c r="O823" s="113" t="str">
        <f t="shared" si="61"/>
        <v/>
      </c>
      <c r="P823" t="str">
        <f t="shared" si="63"/>
        <v/>
      </c>
      <c r="Q823" t="str">
        <f t="shared" si="64"/>
        <v/>
      </c>
    </row>
    <row r="824" spans="1:17" ht="38.25" customHeight="1" x14ac:dyDescent="0.25">
      <c r="A824" s="176"/>
      <c r="B824" s="154"/>
      <c r="C824" s="152"/>
      <c r="D824" s="155"/>
      <c r="E824" s="155"/>
      <c r="F824" s="177"/>
      <c r="G824" s="177"/>
      <c r="H824" s="167"/>
      <c r="I824" s="157"/>
      <c r="J824" s="156"/>
      <c r="K824" s="168">
        <f t="shared" si="62"/>
        <v>0</v>
      </c>
      <c r="L824" s="178"/>
      <c r="M824" s="153"/>
      <c r="N824" s="66" t="str">
        <f t="shared" si="60"/>
        <v xml:space="preserve"> </v>
      </c>
      <c r="O824" s="113" t="str">
        <f t="shared" si="61"/>
        <v/>
      </c>
      <c r="P824" t="str">
        <f t="shared" si="63"/>
        <v/>
      </c>
      <c r="Q824" t="str">
        <f t="shared" si="64"/>
        <v/>
      </c>
    </row>
    <row r="825" spans="1:17" ht="38.25" customHeight="1" x14ac:dyDescent="0.25">
      <c r="A825" s="176"/>
      <c r="B825" s="154"/>
      <c r="C825" s="152"/>
      <c r="D825" s="155"/>
      <c r="E825" s="155"/>
      <c r="F825" s="177"/>
      <c r="G825" s="177"/>
      <c r="H825" s="167"/>
      <c r="I825" s="157"/>
      <c r="J825" s="156"/>
      <c r="K825" s="168">
        <f t="shared" si="62"/>
        <v>0</v>
      </c>
      <c r="L825" s="178"/>
      <c r="M825" s="153"/>
      <c r="N825" s="66" t="str">
        <f t="shared" si="60"/>
        <v xml:space="preserve"> </v>
      </c>
      <c r="O825" s="113" t="str">
        <f t="shared" si="61"/>
        <v/>
      </c>
      <c r="P825" t="str">
        <f t="shared" si="63"/>
        <v/>
      </c>
      <c r="Q825" t="str">
        <f t="shared" si="64"/>
        <v/>
      </c>
    </row>
    <row r="826" spans="1:17" ht="38.25" customHeight="1" x14ac:dyDescent="0.25">
      <c r="A826" s="176"/>
      <c r="B826" s="154"/>
      <c r="C826" s="152"/>
      <c r="D826" s="155"/>
      <c r="E826" s="155"/>
      <c r="F826" s="177"/>
      <c r="G826" s="177"/>
      <c r="H826" s="167"/>
      <c r="I826" s="157"/>
      <c r="J826" s="156"/>
      <c r="K826" s="168">
        <f t="shared" si="62"/>
        <v>0</v>
      </c>
      <c r="L826" s="178"/>
      <c r="M826" s="153"/>
      <c r="N826" s="66" t="str">
        <f t="shared" si="60"/>
        <v xml:space="preserve"> </v>
      </c>
      <c r="O826" s="113" t="str">
        <f t="shared" si="61"/>
        <v/>
      </c>
      <c r="P826" t="str">
        <f t="shared" si="63"/>
        <v/>
      </c>
      <c r="Q826" t="str">
        <f t="shared" si="64"/>
        <v/>
      </c>
    </row>
    <row r="827" spans="1:17" ht="38.25" customHeight="1" x14ac:dyDescent="0.25">
      <c r="A827" s="176"/>
      <c r="B827" s="154"/>
      <c r="C827" s="152"/>
      <c r="D827" s="155"/>
      <c r="E827" s="155"/>
      <c r="F827" s="177"/>
      <c r="G827" s="177"/>
      <c r="H827" s="167"/>
      <c r="I827" s="157"/>
      <c r="J827" s="156"/>
      <c r="K827" s="168">
        <f t="shared" si="62"/>
        <v>0</v>
      </c>
      <c r="L827" s="178"/>
      <c r="M827" s="153"/>
      <c r="N827" s="66" t="str">
        <f t="shared" si="60"/>
        <v xml:space="preserve"> </v>
      </c>
      <c r="O827" s="113" t="str">
        <f t="shared" si="61"/>
        <v/>
      </c>
      <c r="P827" t="str">
        <f t="shared" si="63"/>
        <v/>
      </c>
      <c r="Q827" t="str">
        <f t="shared" si="64"/>
        <v/>
      </c>
    </row>
    <row r="828" spans="1:17" ht="38.25" customHeight="1" x14ac:dyDescent="0.25">
      <c r="A828" s="176"/>
      <c r="B828" s="154"/>
      <c r="C828" s="152"/>
      <c r="D828" s="155"/>
      <c r="E828" s="155"/>
      <c r="F828" s="177"/>
      <c r="G828" s="177"/>
      <c r="H828" s="167"/>
      <c r="I828" s="157"/>
      <c r="J828" s="156"/>
      <c r="K828" s="168">
        <f t="shared" si="62"/>
        <v>0</v>
      </c>
      <c r="L828" s="178"/>
      <c r="M828" s="153"/>
      <c r="N828" s="66" t="str">
        <f t="shared" si="60"/>
        <v xml:space="preserve"> </v>
      </c>
      <c r="O828" s="113" t="str">
        <f t="shared" si="61"/>
        <v/>
      </c>
      <c r="P828" t="str">
        <f t="shared" si="63"/>
        <v/>
      </c>
      <c r="Q828" t="str">
        <f t="shared" si="64"/>
        <v/>
      </c>
    </row>
    <row r="829" spans="1:17" ht="38.25" customHeight="1" x14ac:dyDescent="0.25">
      <c r="A829" s="176"/>
      <c r="B829" s="154"/>
      <c r="C829" s="152"/>
      <c r="D829" s="155"/>
      <c r="E829" s="155"/>
      <c r="F829" s="177"/>
      <c r="G829" s="177"/>
      <c r="H829" s="167"/>
      <c r="I829" s="157"/>
      <c r="J829" s="156"/>
      <c r="K829" s="168">
        <f t="shared" si="62"/>
        <v>0</v>
      </c>
      <c r="L829" s="178"/>
      <c r="M829" s="153"/>
      <c r="N829" s="66" t="str">
        <f t="shared" si="60"/>
        <v xml:space="preserve"> </v>
      </c>
      <c r="O829" s="113" t="str">
        <f t="shared" si="61"/>
        <v/>
      </c>
      <c r="P829" t="str">
        <f t="shared" si="63"/>
        <v/>
      </c>
      <c r="Q829" t="str">
        <f t="shared" si="64"/>
        <v/>
      </c>
    </row>
    <row r="830" spans="1:17" ht="38.25" customHeight="1" x14ac:dyDescent="0.25">
      <c r="A830" s="176"/>
      <c r="B830" s="154"/>
      <c r="C830" s="152"/>
      <c r="D830" s="155"/>
      <c r="E830" s="155"/>
      <c r="F830" s="177"/>
      <c r="G830" s="177"/>
      <c r="H830" s="167"/>
      <c r="I830" s="157"/>
      <c r="J830" s="156"/>
      <c r="K830" s="168">
        <f t="shared" si="62"/>
        <v>0</v>
      </c>
      <c r="L830" s="178"/>
      <c r="M830" s="153"/>
      <c r="N830" s="66" t="str">
        <f t="shared" si="60"/>
        <v xml:space="preserve"> </v>
      </c>
      <c r="O830" s="113" t="str">
        <f t="shared" si="61"/>
        <v/>
      </c>
      <c r="P830" t="str">
        <f t="shared" si="63"/>
        <v/>
      </c>
      <c r="Q830" t="str">
        <f t="shared" si="64"/>
        <v/>
      </c>
    </row>
    <row r="831" spans="1:17" ht="38.25" customHeight="1" x14ac:dyDescent="0.25">
      <c r="A831" s="176"/>
      <c r="B831" s="154"/>
      <c r="C831" s="152"/>
      <c r="D831" s="155"/>
      <c r="E831" s="155"/>
      <c r="F831" s="177"/>
      <c r="G831" s="177"/>
      <c r="H831" s="167"/>
      <c r="I831" s="157"/>
      <c r="J831" s="156"/>
      <c r="K831" s="168">
        <f t="shared" si="62"/>
        <v>0</v>
      </c>
      <c r="L831" s="178"/>
      <c r="M831" s="153"/>
      <c r="N831" s="66" t="str">
        <f t="shared" si="60"/>
        <v xml:space="preserve"> </v>
      </c>
      <c r="O831" s="113" t="str">
        <f t="shared" si="61"/>
        <v/>
      </c>
      <c r="P831" t="str">
        <f t="shared" si="63"/>
        <v/>
      </c>
      <c r="Q831" t="str">
        <f t="shared" si="64"/>
        <v/>
      </c>
    </row>
    <row r="832" spans="1:17" ht="38.25" customHeight="1" x14ac:dyDescent="0.25">
      <c r="A832" s="176"/>
      <c r="B832" s="154"/>
      <c r="C832" s="152"/>
      <c r="D832" s="155"/>
      <c r="E832" s="155"/>
      <c r="F832" s="177"/>
      <c r="G832" s="177"/>
      <c r="H832" s="167"/>
      <c r="I832" s="157"/>
      <c r="J832" s="156"/>
      <c r="K832" s="168">
        <f t="shared" si="62"/>
        <v>0</v>
      </c>
      <c r="L832" s="178"/>
      <c r="M832" s="153"/>
      <c r="N832" s="66" t="str">
        <f t="shared" si="60"/>
        <v xml:space="preserve"> </v>
      </c>
      <c r="O832" s="113" t="str">
        <f t="shared" si="61"/>
        <v/>
      </c>
      <c r="P832" t="str">
        <f t="shared" si="63"/>
        <v/>
      </c>
      <c r="Q832" t="str">
        <f t="shared" si="64"/>
        <v/>
      </c>
    </row>
    <row r="833" spans="1:17" ht="38.25" customHeight="1" x14ac:dyDescent="0.25">
      <c r="A833" s="176"/>
      <c r="B833" s="154"/>
      <c r="C833" s="152"/>
      <c r="D833" s="155"/>
      <c r="E833" s="155"/>
      <c r="F833" s="177"/>
      <c r="G833" s="177"/>
      <c r="H833" s="167"/>
      <c r="I833" s="157"/>
      <c r="J833" s="156"/>
      <c r="K833" s="168">
        <f t="shared" si="62"/>
        <v>0</v>
      </c>
      <c r="L833" s="178"/>
      <c r="M833" s="153"/>
      <c r="N833" s="66" t="str">
        <f t="shared" si="60"/>
        <v xml:space="preserve"> </v>
      </c>
      <c r="O833" s="113" t="str">
        <f t="shared" si="61"/>
        <v/>
      </c>
      <c r="P833" t="str">
        <f t="shared" si="63"/>
        <v/>
      </c>
      <c r="Q833" t="str">
        <f t="shared" si="64"/>
        <v/>
      </c>
    </row>
    <row r="834" spans="1:17" ht="38.25" customHeight="1" x14ac:dyDescent="0.25">
      <c r="A834" s="176"/>
      <c r="B834" s="154"/>
      <c r="C834" s="152"/>
      <c r="D834" s="155"/>
      <c r="E834" s="155"/>
      <c r="F834" s="177"/>
      <c r="G834" s="177"/>
      <c r="H834" s="167"/>
      <c r="I834" s="157"/>
      <c r="J834" s="156"/>
      <c r="K834" s="168">
        <f t="shared" si="62"/>
        <v>0</v>
      </c>
      <c r="L834" s="178"/>
      <c r="M834" s="153"/>
      <c r="N834" s="66" t="str">
        <f t="shared" si="60"/>
        <v xml:space="preserve"> </v>
      </c>
      <c r="O834" s="113" t="str">
        <f t="shared" si="61"/>
        <v/>
      </c>
      <c r="P834" t="str">
        <f t="shared" si="63"/>
        <v/>
      </c>
      <c r="Q834" t="str">
        <f t="shared" si="64"/>
        <v/>
      </c>
    </row>
    <row r="835" spans="1:17" ht="38.25" customHeight="1" x14ac:dyDescent="0.25">
      <c r="A835" s="176"/>
      <c r="B835" s="154"/>
      <c r="C835" s="152"/>
      <c r="D835" s="155"/>
      <c r="E835" s="155"/>
      <c r="F835" s="177"/>
      <c r="G835" s="177"/>
      <c r="H835" s="167"/>
      <c r="I835" s="157"/>
      <c r="J835" s="156"/>
      <c r="K835" s="168">
        <f t="shared" si="62"/>
        <v>0</v>
      </c>
      <c r="L835" s="178"/>
      <c r="M835" s="153"/>
      <c r="N835" s="66" t="str">
        <f t="shared" si="60"/>
        <v xml:space="preserve"> </v>
      </c>
      <c r="O835" s="113" t="str">
        <f t="shared" si="61"/>
        <v/>
      </c>
      <c r="P835" t="str">
        <f t="shared" si="63"/>
        <v/>
      </c>
      <c r="Q835" t="str">
        <f t="shared" si="64"/>
        <v/>
      </c>
    </row>
    <row r="836" spans="1:17" ht="38.25" customHeight="1" x14ac:dyDescent="0.25">
      <c r="A836" s="176"/>
      <c r="B836" s="154"/>
      <c r="C836" s="152"/>
      <c r="D836" s="155"/>
      <c r="E836" s="155"/>
      <c r="F836" s="177"/>
      <c r="G836" s="177"/>
      <c r="H836" s="167"/>
      <c r="I836" s="157"/>
      <c r="J836" s="156"/>
      <c r="K836" s="168">
        <f t="shared" si="62"/>
        <v>0</v>
      </c>
      <c r="L836" s="178"/>
      <c r="M836" s="153"/>
      <c r="N836" s="66" t="str">
        <f t="shared" si="60"/>
        <v xml:space="preserve"> </v>
      </c>
      <c r="O836" s="113" t="str">
        <f t="shared" si="61"/>
        <v/>
      </c>
      <c r="P836" t="str">
        <f t="shared" si="63"/>
        <v/>
      </c>
      <c r="Q836" t="str">
        <f t="shared" si="64"/>
        <v/>
      </c>
    </row>
    <row r="837" spans="1:17" ht="38.25" customHeight="1" x14ac:dyDescent="0.25">
      <c r="A837" s="176"/>
      <c r="B837" s="154"/>
      <c r="C837" s="152"/>
      <c r="D837" s="155"/>
      <c r="E837" s="155"/>
      <c r="F837" s="177"/>
      <c r="G837" s="177"/>
      <c r="H837" s="167"/>
      <c r="I837" s="157"/>
      <c r="J837" s="156"/>
      <c r="K837" s="168">
        <f t="shared" si="62"/>
        <v>0</v>
      </c>
      <c r="L837" s="178"/>
      <c r="M837" s="153"/>
      <c r="N837" s="66" t="str">
        <f t="shared" si="60"/>
        <v xml:space="preserve"> </v>
      </c>
      <c r="O837" s="113" t="str">
        <f t="shared" si="61"/>
        <v/>
      </c>
      <c r="P837" t="str">
        <f t="shared" si="63"/>
        <v/>
      </c>
      <c r="Q837" t="str">
        <f t="shared" si="64"/>
        <v/>
      </c>
    </row>
    <row r="838" spans="1:17" ht="38.25" customHeight="1" x14ac:dyDescent="0.25">
      <c r="A838" s="176"/>
      <c r="B838" s="154"/>
      <c r="C838" s="152"/>
      <c r="D838" s="155"/>
      <c r="E838" s="155"/>
      <c r="F838" s="177"/>
      <c r="G838" s="177"/>
      <c r="H838" s="167"/>
      <c r="I838" s="157"/>
      <c r="J838" s="156"/>
      <c r="K838" s="168">
        <f t="shared" si="62"/>
        <v>0</v>
      </c>
      <c r="L838" s="178"/>
      <c r="M838" s="153"/>
      <c r="N838" s="66" t="str">
        <f t="shared" si="60"/>
        <v xml:space="preserve"> </v>
      </c>
      <c r="O838" s="113" t="str">
        <f t="shared" si="61"/>
        <v/>
      </c>
      <c r="P838" t="str">
        <f t="shared" si="63"/>
        <v/>
      </c>
      <c r="Q838" t="str">
        <f t="shared" si="64"/>
        <v/>
      </c>
    </row>
    <row r="839" spans="1:17" ht="38.25" customHeight="1" x14ac:dyDescent="0.25">
      <c r="A839" s="176"/>
      <c r="B839" s="154"/>
      <c r="C839" s="152"/>
      <c r="D839" s="155"/>
      <c r="E839" s="155"/>
      <c r="F839" s="177"/>
      <c r="G839" s="177"/>
      <c r="H839" s="167"/>
      <c r="I839" s="157"/>
      <c r="J839" s="156"/>
      <c r="K839" s="168">
        <f t="shared" si="62"/>
        <v>0</v>
      </c>
      <c r="L839" s="178"/>
      <c r="M839" s="153"/>
      <c r="N839" s="66" t="str">
        <f t="shared" si="60"/>
        <v xml:space="preserve"> </v>
      </c>
      <c r="O839" s="113" t="str">
        <f t="shared" si="61"/>
        <v/>
      </c>
      <c r="P839" t="str">
        <f t="shared" si="63"/>
        <v/>
      </c>
      <c r="Q839" t="str">
        <f t="shared" si="64"/>
        <v/>
      </c>
    </row>
    <row r="840" spans="1:17" ht="38.25" customHeight="1" x14ac:dyDescent="0.25">
      <c r="A840" s="176"/>
      <c r="B840" s="154"/>
      <c r="C840" s="152"/>
      <c r="D840" s="155"/>
      <c r="E840" s="155"/>
      <c r="F840" s="177"/>
      <c r="G840" s="177"/>
      <c r="H840" s="167"/>
      <c r="I840" s="157"/>
      <c r="J840" s="156"/>
      <c r="K840" s="168">
        <f t="shared" si="62"/>
        <v>0</v>
      </c>
      <c r="L840" s="178"/>
      <c r="M840" s="153"/>
      <c r="N840" s="66" t="str">
        <f t="shared" si="60"/>
        <v xml:space="preserve"> </v>
      </c>
      <c r="O840" s="113" t="str">
        <f t="shared" si="61"/>
        <v/>
      </c>
      <c r="P840" t="str">
        <f t="shared" si="63"/>
        <v/>
      </c>
      <c r="Q840" t="str">
        <f t="shared" si="64"/>
        <v/>
      </c>
    </row>
    <row r="841" spans="1:17" ht="38.25" customHeight="1" x14ac:dyDescent="0.25">
      <c r="A841" s="176"/>
      <c r="B841" s="154"/>
      <c r="C841" s="152"/>
      <c r="D841" s="155"/>
      <c r="E841" s="155"/>
      <c r="F841" s="177"/>
      <c r="G841" s="177"/>
      <c r="H841" s="167"/>
      <c r="I841" s="157"/>
      <c r="J841" s="156"/>
      <c r="K841" s="168">
        <f t="shared" si="62"/>
        <v>0</v>
      </c>
      <c r="L841" s="178"/>
      <c r="M841" s="153"/>
      <c r="N841" s="66" t="str">
        <f t="shared" si="60"/>
        <v xml:space="preserve"> </v>
      </c>
      <c r="O841" s="113" t="str">
        <f t="shared" si="61"/>
        <v/>
      </c>
      <c r="P841" t="str">
        <f t="shared" si="63"/>
        <v/>
      </c>
      <c r="Q841" t="str">
        <f t="shared" si="64"/>
        <v/>
      </c>
    </row>
    <row r="842" spans="1:17" ht="38.25" customHeight="1" x14ac:dyDescent="0.25">
      <c r="A842" s="176"/>
      <c r="B842" s="154"/>
      <c r="C842" s="152"/>
      <c r="D842" s="155"/>
      <c r="E842" s="155"/>
      <c r="F842" s="177"/>
      <c r="G842" s="177"/>
      <c r="H842" s="167"/>
      <c r="I842" s="157"/>
      <c r="J842" s="156"/>
      <c r="K842" s="168">
        <f t="shared" si="62"/>
        <v>0</v>
      </c>
      <c r="L842" s="178"/>
      <c r="M842" s="153"/>
      <c r="N842" s="66" t="str">
        <f t="shared" si="60"/>
        <v xml:space="preserve"> </v>
      </c>
      <c r="O842" s="113" t="str">
        <f t="shared" si="61"/>
        <v/>
      </c>
      <c r="P842" t="str">
        <f t="shared" si="63"/>
        <v/>
      </c>
      <c r="Q842" t="str">
        <f t="shared" si="64"/>
        <v/>
      </c>
    </row>
    <row r="843" spans="1:17" ht="38.25" customHeight="1" x14ac:dyDescent="0.25">
      <c r="A843" s="176"/>
      <c r="B843" s="154"/>
      <c r="C843" s="152"/>
      <c r="D843" s="155"/>
      <c r="E843" s="155"/>
      <c r="F843" s="177"/>
      <c r="G843" s="177"/>
      <c r="H843" s="167"/>
      <c r="I843" s="157"/>
      <c r="J843" s="156"/>
      <c r="K843" s="168">
        <f t="shared" si="62"/>
        <v>0</v>
      </c>
      <c r="L843" s="178"/>
      <c r="M843" s="153"/>
      <c r="N843" s="66" t="str">
        <f t="shared" si="60"/>
        <v xml:space="preserve"> </v>
      </c>
      <c r="O843" s="113" t="str">
        <f t="shared" si="61"/>
        <v/>
      </c>
      <c r="P843" t="str">
        <f t="shared" si="63"/>
        <v/>
      </c>
      <c r="Q843" t="str">
        <f t="shared" si="64"/>
        <v/>
      </c>
    </row>
    <row r="844" spans="1:17" ht="38.25" customHeight="1" x14ac:dyDescent="0.25">
      <c r="A844" s="176"/>
      <c r="B844" s="154"/>
      <c r="C844" s="152"/>
      <c r="D844" s="155"/>
      <c r="E844" s="155"/>
      <c r="F844" s="177"/>
      <c r="G844" s="177"/>
      <c r="H844" s="167"/>
      <c r="I844" s="157"/>
      <c r="J844" s="156"/>
      <c r="K844" s="168">
        <f t="shared" si="62"/>
        <v>0</v>
      </c>
      <c r="L844" s="178"/>
      <c r="M844" s="153"/>
      <c r="N844" s="66" t="str">
        <f t="shared" si="60"/>
        <v xml:space="preserve"> </v>
      </c>
      <c r="O844" s="113" t="str">
        <f t="shared" si="61"/>
        <v/>
      </c>
      <c r="P844" t="str">
        <f t="shared" si="63"/>
        <v/>
      </c>
      <c r="Q844" t="str">
        <f t="shared" si="64"/>
        <v/>
      </c>
    </row>
    <row r="845" spans="1:17" ht="38.25" customHeight="1" x14ac:dyDescent="0.25">
      <c r="A845" s="176"/>
      <c r="B845" s="154"/>
      <c r="C845" s="152"/>
      <c r="D845" s="155"/>
      <c r="E845" s="155"/>
      <c r="F845" s="177"/>
      <c r="G845" s="177"/>
      <c r="H845" s="167"/>
      <c r="I845" s="157"/>
      <c r="J845" s="156"/>
      <c r="K845" s="168">
        <f t="shared" si="62"/>
        <v>0</v>
      </c>
      <c r="L845" s="178"/>
      <c r="M845" s="153"/>
      <c r="N845" s="66" t="str">
        <f t="shared" ref="N845:N908" si="65">CONCATENATE(B845," ",C845)</f>
        <v xml:space="preserve"> </v>
      </c>
      <c r="O845" s="113" t="str">
        <f t="shared" ref="O845:O908" si="66">IF(COUNTA(A845,B845,C845,D845,E845,H845,I845,L845,M845)=0,"",IF(COUNTA(A845,B845,C845,D845,E845,H845,I845,L845,M845)&lt;9,"&lt;- Données manquantes",""))</f>
        <v/>
      </c>
      <c r="P845" t="str">
        <f t="shared" si="63"/>
        <v/>
      </c>
      <c r="Q845" t="str">
        <f t="shared" si="64"/>
        <v/>
      </c>
    </row>
    <row r="846" spans="1:17" ht="38.25" customHeight="1" x14ac:dyDescent="0.25">
      <c r="A846" s="176"/>
      <c r="B846" s="154"/>
      <c r="C846" s="152"/>
      <c r="D846" s="155"/>
      <c r="E846" s="155"/>
      <c r="F846" s="177"/>
      <c r="G846" s="177"/>
      <c r="H846" s="167"/>
      <c r="I846" s="157"/>
      <c r="J846" s="156"/>
      <c r="K846" s="168">
        <f t="shared" ref="K846:K909" si="67">H846</f>
        <v>0</v>
      </c>
      <c r="L846" s="178"/>
      <c r="M846" s="153"/>
      <c r="N846" s="66" t="str">
        <f t="shared" si="65"/>
        <v xml:space="preserve"> </v>
      </c>
      <c r="O846" s="113" t="str">
        <f t="shared" si="66"/>
        <v/>
      </c>
      <c r="P846" t="str">
        <f t="shared" ref="P846:P909" si="68">$D$5</f>
        <v/>
      </c>
      <c r="Q846" t="str">
        <f t="shared" ref="Q846:Q909" si="69">$B$2</f>
        <v/>
      </c>
    </row>
    <row r="847" spans="1:17" ht="38.25" customHeight="1" x14ac:dyDescent="0.25">
      <c r="A847" s="176"/>
      <c r="B847" s="154"/>
      <c r="C847" s="152"/>
      <c r="D847" s="155"/>
      <c r="E847" s="155"/>
      <c r="F847" s="177"/>
      <c r="G847" s="177"/>
      <c r="H847" s="167"/>
      <c r="I847" s="157"/>
      <c r="J847" s="156"/>
      <c r="K847" s="168">
        <f t="shared" si="67"/>
        <v>0</v>
      </c>
      <c r="L847" s="178"/>
      <c r="M847" s="153"/>
      <c r="N847" s="66" t="str">
        <f t="shared" si="65"/>
        <v xml:space="preserve"> </v>
      </c>
      <c r="O847" s="113" t="str">
        <f t="shared" si="66"/>
        <v/>
      </c>
      <c r="P847" t="str">
        <f t="shared" si="68"/>
        <v/>
      </c>
      <c r="Q847" t="str">
        <f t="shared" si="69"/>
        <v/>
      </c>
    </row>
    <row r="848" spans="1:17" ht="38.25" customHeight="1" x14ac:dyDescent="0.25">
      <c r="A848" s="176"/>
      <c r="B848" s="154"/>
      <c r="C848" s="152"/>
      <c r="D848" s="155"/>
      <c r="E848" s="155"/>
      <c r="F848" s="177"/>
      <c r="G848" s="177"/>
      <c r="H848" s="167"/>
      <c r="I848" s="157"/>
      <c r="J848" s="156"/>
      <c r="K848" s="168">
        <f t="shared" si="67"/>
        <v>0</v>
      </c>
      <c r="L848" s="178"/>
      <c r="M848" s="153"/>
      <c r="N848" s="66" t="str">
        <f t="shared" si="65"/>
        <v xml:space="preserve"> </v>
      </c>
      <c r="O848" s="113" t="str">
        <f t="shared" si="66"/>
        <v/>
      </c>
      <c r="P848" t="str">
        <f t="shared" si="68"/>
        <v/>
      </c>
      <c r="Q848" t="str">
        <f t="shared" si="69"/>
        <v/>
      </c>
    </row>
    <row r="849" spans="1:17" ht="38.25" customHeight="1" x14ac:dyDescent="0.25">
      <c r="A849" s="176"/>
      <c r="B849" s="154"/>
      <c r="C849" s="152"/>
      <c r="D849" s="155"/>
      <c r="E849" s="155"/>
      <c r="F849" s="177"/>
      <c r="G849" s="177"/>
      <c r="H849" s="167"/>
      <c r="I849" s="157"/>
      <c r="J849" s="156"/>
      <c r="K849" s="168">
        <f t="shared" si="67"/>
        <v>0</v>
      </c>
      <c r="L849" s="178"/>
      <c r="M849" s="153"/>
      <c r="N849" s="66" t="str">
        <f t="shared" si="65"/>
        <v xml:space="preserve"> </v>
      </c>
      <c r="O849" s="113" t="str">
        <f t="shared" si="66"/>
        <v/>
      </c>
      <c r="P849" t="str">
        <f t="shared" si="68"/>
        <v/>
      </c>
      <c r="Q849" t="str">
        <f t="shared" si="69"/>
        <v/>
      </c>
    </row>
    <row r="850" spans="1:17" ht="38.25" customHeight="1" x14ac:dyDescent="0.25">
      <c r="A850" s="176"/>
      <c r="B850" s="154"/>
      <c r="C850" s="152"/>
      <c r="D850" s="155"/>
      <c r="E850" s="155"/>
      <c r="F850" s="177"/>
      <c r="G850" s="177"/>
      <c r="H850" s="167"/>
      <c r="I850" s="157"/>
      <c r="J850" s="156"/>
      <c r="K850" s="168">
        <f t="shared" si="67"/>
        <v>0</v>
      </c>
      <c r="L850" s="178"/>
      <c r="M850" s="153"/>
      <c r="N850" s="66" t="str">
        <f t="shared" si="65"/>
        <v xml:space="preserve"> </v>
      </c>
      <c r="O850" s="113" t="str">
        <f t="shared" si="66"/>
        <v/>
      </c>
      <c r="P850" t="str">
        <f t="shared" si="68"/>
        <v/>
      </c>
      <c r="Q850" t="str">
        <f t="shared" si="69"/>
        <v/>
      </c>
    </row>
    <row r="851" spans="1:17" ht="38.25" customHeight="1" x14ac:dyDescent="0.25">
      <c r="A851" s="176"/>
      <c r="B851" s="154"/>
      <c r="C851" s="152"/>
      <c r="D851" s="155"/>
      <c r="E851" s="155"/>
      <c r="F851" s="177"/>
      <c r="G851" s="177"/>
      <c r="H851" s="167"/>
      <c r="I851" s="157"/>
      <c r="J851" s="156"/>
      <c r="K851" s="168">
        <f t="shared" si="67"/>
        <v>0</v>
      </c>
      <c r="L851" s="178"/>
      <c r="M851" s="153"/>
      <c r="N851" s="66" t="str">
        <f t="shared" si="65"/>
        <v xml:space="preserve"> </v>
      </c>
      <c r="O851" s="113" t="str">
        <f t="shared" si="66"/>
        <v/>
      </c>
      <c r="P851" t="str">
        <f t="shared" si="68"/>
        <v/>
      </c>
      <c r="Q851" t="str">
        <f t="shared" si="69"/>
        <v/>
      </c>
    </row>
    <row r="852" spans="1:17" ht="38.25" customHeight="1" x14ac:dyDescent="0.25">
      <c r="A852" s="176"/>
      <c r="B852" s="154"/>
      <c r="C852" s="152"/>
      <c r="D852" s="155"/>
      <c r="E852" s="155"/>
      <c r="F852" s="177"/>
      <c r="G852" s="177"/>
      <c r="H852" s="167"/>
      <c r="I852" s="157"/>
      <c r="J852" s="156"/>
      <c r="K852" s="168">
        <f t="shared" si="67"/>
        <v>0</v>
      </c>
      <c r="L852" s="178"/>
      <c r="M852" s="153"/>
      <c r="N852" s="66" t="str">
        <f t="shared" si="65"/>
        <v xml:space="preserve"> </v>
      </c>
      <c r="O852" s="113" t="str">
        <f t="shared" si="66"/>
        <v/>
      </c>
      <c r="P852" t="str">
        <f t="shared" si="68"/>
        <v/>
      </c>
      <c r="Q852" t="str">
        <f t="shared" si="69"/>
        <v/>
      </c>
    </row>
    <row r="853" spans="1:17" ht="38.25" customHeight="1" x14ac:dyDescent="0.25">
      <c r="A853" s="176"/>
      <c r="B853" s="154"/>
      <c r="C853" s="152"/>
      <c r="D853" s="155"/>
      <c r="E853" s="155"/>
      <c r="F853" s="177"/>
      <c r="G853" s="177"/>
      <c r="H853" s="167"/>
      <c r="I853" s="157"/>
      <c r="J853" s="156"/>
      <c r="K853" s="168">
        <f t="shared" si="67"/>
        <v>0</v>
      </c>
      <c r="L853" s="178"/>
      <c r="M853" s="153"/>
      <c r="N853" s="66" t="str">
        <f t="shared" si="65"/>
        <v xml:space="preserve"> </v>
      </c>
      <c r="O853" s="113" t="str">
        <f t="shared" si="66"/>
        <v/>
      </c>
      <c r="P853" t="str">
        <f t="shared" si="68"/>
        <v/>
      </c>
      <c r="Q853" t="str">
        <f t="shared" si="69"/>
        <v/>
      </c>
    </row>
    <row r="854" spans="1:17" ht="38.25" customHeight="1" x14ac:dyDescent="0.25">
      <c r="A854" s="176"/>
      <c r="B854" s="154"/>
      <c r="C854" s="152"/>
      <c r="D854" s="155"/>
      <c r="E854" s="155"/>
      <c r="F854" s="177"/>
      <c r="G854" s="177"/>
      <c r="H854" s="167"/>
      <c r="I854" s="157"/>
      <c r="J854" s="156"/>
      <c r="K854" s="168">
        <f t="shared" si="67"/>
        <v>0</v>
      </c>
      <c r="L854" s="178"/>
      <c r="M854" s="153"/>
      <c r="N854" s="66" t="str">
        <f t="shared" si="65"/>
        <v xml:space="preserve"> </v>
      </c>
      <c r="O854" s="113" t="str">
        <f t="shared" si="66"/>
        <v/>
      </c>
      <c r="P854" t="str">
        <f t="shared" si="68"/>
        <v/>
      </c>
      <c r="Q854" t="str">
        <f t="shared" si="69"/>
        <v/>
      </c>
    </row>
    <row r="855" spans="1:17" ht="38.25" customHeight="1" x14ac:dyDescent="0.25">
      <c r="A855" s="176"/>
      <c r="B855" s="154"/>
      <c r="C855" s="152"/>
      <c r="D855" s="155"/>
      <c r="E855" s="155"/>
      <c r="F855" s="177"/>
      <c r="G855" s="177"/>
      <c r="H855" s="167"/>
      <c r="I855" s="157"/>
      <c r="J855" s="156"/>
      <c r="K855" s="168">
        <f t="shared" si="67"/>
        <v>0</v>
      </c>
      <c r="L855" s="178"/>
      <c r="M855" s="153"/>
      <c r="N855" s="66" t="str">
        <f t="shared" si="65"/>
        <v xml:space="preserve"> </v>
      </c>
      <c r="O855" s="113" t="str">
        <f t="shared" si="66"/>
        <v/>
      </c>
      <c r="P855" t="str">
        <f t="shared" si="68"/>
        <v/>
      </c>
      <c r="Q855" t="str">
        <f t="shared" si="69"/>
        <v/>
      </c>
    </row>
    <row r="856" spans="1:17" ht="38.25" customHeight="1" x14ac:dyDescent="0.25">
      <c r="A856" s="176"/>
      <c r="B856" s="154"/>
      <c r="C856" s="152"/>
      <c r="D856" s="155"/>
      <c r="E856" s="155"/>
      <c r="F856" s="177"/>
      <c r="G856" s="177"/>
      <c r="H856" s="167"/>
      <c r="I856" s="157"/>
      <c r="J856" s="156"/>
      <c r="K856" s="168">
        <f t="shared" si="67"/>
        <v>0</v>
      </c>
      <c r="L856" s="178"/>
      <c r="M856" s="153"/>
      <c r="N856" s="66" t="str">
        <f t="shared" si="65"/>
        <v xml:space="preserve"> </v>
      </c>
      <c r="O856" s="113" t="str">
        <f t="shared" si="66"/>
        <v/>
      </c>
      <c r="P856" t="str">
        <f t="shared" si="68"/>
        <v/>
      </c>
      <c r="Q856" t="str">
        <f t="shared" si="69"/>
        <v/>
      </c>
    </row>
    <row r="857" spans="1:17" ht="38.25" customHeight="1" x14ac:dyDescent="0.25">
      <c r="A857" s="176"/>
      <c r="B857" s="154"/>
      <c r="C857" s="152"/>
      <c r="D857" s="155"/>
      <c r="E857" s="155"/>
      <c r="F857" s="177"/>
      <c r="G857" s="177"/>
      <c r="H857" s="167"/>
      <c r="I857" s="157"/>
      <c r="J857" s="156"/>
      <c r="K857" s="168">
        <f t="shared" si="67"/>
        <v>0</v>
      </c>
      <c r="L857" s="178"/>
      <c r="M857" s="153"/>
      <c r="N857" s="66" t="str">
        <f t="shared" si="65"/>
        <v xml:space="preserve"> </v>
      </c>
      <c r="O857" s="113" t="str">
        <f t="shared" si="66"/>
        <v/>
      </c>
      <c r="P857" t="str">
        <f t="shared" si="68"/>
        <v/>
      </c>
      <c r="Q857" t="str">
        <f t="shared" si="69"/>
        <v/>
      </c>
    </row>
    <row r="858" spans="1:17" ht="38.25" customHeight="1" x14ac:dyDescent="0.25">
      <c r="A858" s="176"/>
      <c r="B858" s="154"/>
      <c r="C858" s="152"/>
      <c r="D858" s="155"/>
      <c r="E858" s="155"/>
      <c r="F858" s="177"/>
      <c r="G858" s="177"/>
      <c r="H858" s="167"/>
      <c r="I858" s="157"/>
      <c r="J858" s="156"/>
      <c r="K858" s="168">
        <f t="shared" si="67"/>
        <v>0</v>
      </c>
      <c r="L858" s="178"/>
      <c r="M858" s="153"/>
      <c r="N858" s="66" t="str">
        <f t="shared" si="65"/>
        <v xml:space="preserve"> </v>
      </c>
      <c r="O858" s="113" t="str">
        <f t="shared" si="66"/>
        <v/>
      </c>
      <c r="P858" t="str">
        <f t="shared" si="68"/>
        <v/>
      </c>
      <c r="Q858" t="str">
        <f t="shared" si="69"/>
        <v/>
      </c>
    </row>
    <row r="859" spans="1:17" ht="38.25" customHeight="1" x14ac:dyDescent="0.25">
      <c r="A859" s="176"/>
      <c r="B859" s="154"/>
      <c r="C859" s="152"/>
      <c r="D859" s="155"/>
      <c r="E859" s="155"/>
      <c r="F859" s="177"/>
      <c r="G859" s="177"/>
      <c r="H859" s="167"/>
      <c r="I859" s="157"/>
      <c r="J859" s="156"/>
      <c r="K859" s="168">
        <f t="shared" si="67"/>
        <v>0</v>
      </c>
      <c r="L859" s="178"/>
      <c r="M859" s="153"/>
      <c r="N859" s="66" t="str">
        <f t="shared" si="65"/>
        <v xml:space="preserve"> </v>
      </c>
      <c r="O859" s="113" t="str">
        <f t="shared" si="66"/>
        <v/>
      </c>
      <c r="P859" t="str">
        <f t="shared" si="68"/>
        <v/>
      </c>
      <c r="Q859" t="str">
        <f t="shared" si="69"/>
        <v/>
      </c>
    </row>
    <row r="860" spans="1:17" ht="38.25" customHeight="1" x14ac:dyDescent="0.25">
      <c r="A860" s="176"/>
      <c r="B860" s="154"/>
      <c r="C860" s="152"/>
      <c r="D860" s="155"/>
      <c r="E860" s="155"/>
      <c r="F860" s="177"/>
      <c r="G860" s="177"/>
      <c r="H860" s="167"/>
      <c r="I860" s="157"/>
      <c r="J860" s="156"/>
      <c r="K860" s="168">
        <f t="shared" si="67"/>
        <v>0</v>
      </c>
      <c r="L860" s="178"/>
      <c r="M860" s="153"/>
      <c r="N860" s="66" t="str">
        <f t="shared" si="65"/>
        <v xml:space="preserve"> </v>
      </c>
      <c r="O860" s="113" t="str">
        <f t="shared" si="66"/>
        <v/>
      </c>
      <c r="P860" t="str">
        <f t="shared" si="68"/>
        <v/>
      </c>
      <c r="Q860" t="str">
        <f t="shared" si="69"/>
        <v/>
      </c>
    </row>
    <row r="861" spans="1:17" ht="38.25" customHeight="1" x14ac:dyDescent="0.25">
      <c r="A861" s="176"/>
      <c r="B861" s="154"/>
      <c r="C861" s="152"/>
      <c r="D861" s="155"/>
      <c r="E861" s="155"/>
      <c r="F861" s="177"/>
      <c r="G861" s="177"/>
      <c r="H861" s="167"/>
      <c r="I861" s="157"/>
      <c r="J861" s="156"/>
      <c r="K861" s="168">
        <f t="shared" si="67"/>
        <v>0</v>
      </c>
      <c r="L861" s="178"/>
      <c r="M861" s="153"/>
      <c r="N861" s="66" t="str">
        <f t="shared" si="65"/>
        <v xml:space="preserve"> </v>
      </c>
      <c r="O861" s="113" t="str">
        <f t="shared" si="66"/>
        <v/>
      </c>
      <c r="P861" t="str">
        <f t="shared" si="68"/>
        <v/>
      </c>
      <c r="Q861" t="str">
        <f t="shared" si="69"/>
        <v/>
      </c>
    </row>
    <row r="862" spans="1:17" ht="38.25" customHeight="1" x14ac:dyDescent="0.25">
      <c r="A862" s="176"/>
      <c r="B862" s="154"/>
      <c r="C862" s="152"/>
      <c r="D862" s="155"/>
      <c r="E862" s="155"/>
      <c r="F862" s="177"/>
      <c r="G862" s="177"/>
      <c r="H862" s="167"/>
      <c r="I862" s="157"/>
      <c r="J862" s="156"/>
      <c r="K862" s="168">
        <f t="shared" si="67"/>
        <v>0</v>
      </c>
      <c r="L862" s="178"/>
      <c r="M862" s="153"/>
      <c r="N862" s="66" t="str">
        <f t="shared" si="65"/>
        <v xml:space="preserve"> </v>
      </c>
      <c r="O862" s="113" t="str">
        <f t="shared" si="66"/>
        <v/>
      </c>
      <c r="P862" t="str">
        <f t="shared" si="68"/>
        <v/>
      </c>
      <c r="Q862" t="str">
        <f t="shared" si="69"/>
        <v/>
      </c>
    </row>
    <row r="863" spans="1:17" ht="38.25" customHeight="1" x14ac:dyDescent="0.25">
      <c r="A863" s="176"/>
      <c r="B863" s="154"/>
      <c r="C863" s="152"/>
      <c r="D863" s="155"/>
      <c r="E863" s="155"/>
      <c r="F863" s="177"/>
      <c r="G863" s="177"/>
      <c r="H863" s="167"/>
      <c r="I863" s="157"/>
      <c r="J863" s="156"/>
      <c r="K863" s="168">
        <f t="shared" si="67"/>
        <v>0</v>
      </c>
      <c r="L863" s="178"/>
      <c r="M863" s="153"/>
      <c r="N863" s="66" t="str">
        <f t="shared" si="65"/>
        <v xml:space="preserve"> </v>
      </c>
      <c r="O863" s="113" t="str">
        <f t="shared" si="66"/>
        <v/>
      </c>
      <c r="P863" t="str">
        <f t="shared" si="68"/>
        <v/>
      </c>
      <c r="Q863" t="str">
        <f t="shared" si="69"/>
        <v/>
      </c>
    </row>
    <row r="864" spans="1:17" ht="38.25" customHeight="1" x14ac:dyDescent="0.25">
      <c r="A864" s="176"/>
      <c r="B864" s="154"/>
      <c r="C864" s="152"/>
      <c r="D864" s="155"/>
      <c r="E864" s="155"/>
      <c r="F864" s="177"/>
      <c r="G864" s="177"/>
      <c r="H864" s="167"/>
      <c r="I864" s="157"/>
      <c r="J864" s="156"/>
      <c r="K864" s="168">
        <f t="shared" si="67"/>
        <v>0</v>
      </c>
      <c r="L864" s="178"/>
      <c r="M864" s="153"/>
      <c r="N864" s="66" t="str">
        <f t="shared" si="65"/>
        <v xml:space="preserve"> </v>
      </c>
      <c r="O864" s="113" t="str">
        <f t="shared" si="66"/>
        <v/>
      </c>
      <c r="P864" t="str">
        <f t="shared" si="68"/>
        <v/>
      </c>
      <c r="Q864" t="str">
        <f t="shared" si="69"/>
        <v/>
      </c>
    </row>
    <row r="865" spans="1:17" ht="38.25" customHeight="1" x14ac:dyDescent="0.25">
      <c r="A865" s="176"/>
      <c r="B865" s="154"/>
      <c r="C865" s="152"/>
      <c r="D865" s="155"/>
      <c r="E865" s="155"/>
      <c r="F865" s="177"/>
      <c r="G865" s="177"/>
      <c r="H865" s="167"/>
      <c r="I865" s="157"/>
      <c r="J865" s="156"/>
      <c r="K865" s="168">
        <f t="shared" si="67"/>
        <v>0</v>
      </c>
      <c r="L865" s="178"/>
      <c r="M865" s="153"/>
      <c r="N865" s="66" t="str">
        <f t="shared" si="65"/>
        <v xml:space="preserve"> </v>
      </c>
      <c r="O865" s="113" t="str">
        <f t="shared" si="66"/>
        <v/>
      </c>
      <c r="P865" t="str">
        <f t="shared" si="68"/>
        <v/>
      </c>
      <c r="Q865" t="str">
        <f t="shared" si="69"/>
        <v/>
      </c>
    </row>
    <row r="866" spans="1:17" ht="38.25" customHeight="1" x14ac:dyDescent="0.25">
      <c r="A866" s="176"/>
      <c r="B866" s="154"/>
      <c r="C866" s="152"/>
      <c r="D866" s="155"/>
      <c r="E866" s="155"/>
      <c r="F866" s="177"/>
      <c r="G866" s="177"/>
      <c r="H866" s="167"/>
      <c r="I866" s="157"/>
      <c r="J866" s="156"/>
      <c r="K866" s="168">
        <f t="shared" si="67"/>
        <v>0</v>
      </c>
      <c r="L866" s="178"/>
      <c r="M866" s="153"/>
      <c r="N866" s="66" t="str">
        <f t="shared" si="65"/>
        <v xml:space="preserve"> </v>
      </c>
      <c r="O866" s="113" t="str">
        <f t="shared" si="66"/>
        <v/>
      </c>
      <c r="P866" t="str">
        <f t="shared" si="68"/>
        <v/>
      </c>
      <c r="Q866" t="str">
        <f t="shared" si="69"/>
        <v/>
      </c>
    </row>
    <row r="867" spans="1:17" ht="38.25" customHeight="1" x14ac:dyDescent="0.25">
      <c r="A867" s="176"/>
      <c r="B867" s="154"/>
      <c r="C867" s="152"/>
      <c r="D867" s="155"/>
      <c r="E867" s="155"/>
      <c r="F867" s="177"/>
      <c r="G867" s="177"/>
      <c r="H867" s="167"/>
      <c r="I867" s="157"/>
      <c r="J867" s="156"/>
      <c r="K867" s="168">
        <f t="shared" si="67"/>
        <v>0</v>
      </c>
      <c r="L867" s="178"/>
      <c r="M867" s="153"/>
      <c r="N867" s="66" t="str">
        <f t="shared" si="65"/>
        <v xml:space="preserve"> </v>
      </c>
      <c r="O867" s="113" t="str">
        <f t="shared" si="66"/>
        <v/>
      </c>
      <c r="P867" t="str">
        <f t="shared" si="68"/>
        <v/>
      </c>
      <c r="Q867" t="str">
        <f t="shared" si="69"/>
        <v/>
      </c>
    </row>
    <row r="868" spans="1:17" ht="38.25" customHeight="1" x14ac:dyDescent="0.25">
      <c r="A868" s="176"/>
      <c r="B868" s="154"/>
      <c r="C868" s="152"/>
      <c r="D868" s="155"/>
      <c r="E868" s="155"/>
      <c r="F868" s="177"/>
      <c r="G868" s="177"/>
      <c r="H868" s="167"/>
      <c r="I868" s="157"/>
      <c r="J868" s="156"/>
      <c r="K868" s="168">
        <f t="shared" si="67"/>
        <v>0</v>
      </c>
      <c r="L868" s="178"/>
      <c r="M868" s="153"/>
      <c r="N868" s="66" t="str">
        <f t="shared" si="65"/>
        <v xml:space="preserve"> </v>
      </c>
      <c r="O868" s="113" t="str">
        <f t="shared" si="66"/>
        <v/>
      </c>
      <c r="P868" t="str">
        <f t="shared" si="68"/>
        <v/>
      </c>
      <c r="Q868" t="str">
        <f t="shared" si="69"/>
        <v/>
      </c>
    </row>
    <row r="869" spans="1:17" ht="38.25" customHeight="1" x14ac:dyDescent="0.25">
      <c r="A869" s="176"/>
      <c r="B869" s="154"/>
      <c r="C869" s="152"/>
      <c r="D869" s="155"/>
      <c r="E869" s="155"/>
      <c r="F869" s="177"/>
      <c r="G869" s="177"/>
      <c r="H869" s="167"/>
      <c r="I869" s="157"/>
      <c r="J869" s="156"/>
      <c r="K869" s="168">
        <f t="shared" si="67"/>
        <v>0</v>
      </c>
      <c r="L869" s="178"/>
      <c r="M869" s="153"/>
      <c r="N869" s="66" t="str">
        <f t="shared" si="65"/>
        <v xml:space="preserve"> </v>
      </c>
      <c r="O869" s="113" t="str">
        <f t="shared" si="66"/>
        <v/>
      </c>
      <c r="P869" t="str">
        <f t="shared" si="68"/>
        <v/>
      </c>
      <c r="Q869" t="str">
        <f t="shared" si="69"/>
        <v/>
      </c>
    </row>
    <row r="870" spans="1:17" ht="38.25" customHeight="1" x14ac:dyDescent="0.25">
      <c r="A870" s="176"/>
      <c r="B870" s="154"/>
      <c r="C870" s="152"/>
      <c r="D870" s="155"/>
      <c r="E870" s="155"/>
      <c r="F870" s="177"/>
      <c r="G870" s="177"/>
      <c r="H870" s="167"/>
      <c r="I870" s="157"/>
      <c r="J870" s="156"/>
      <c r="K870" s="168">
        <f t="shared" si="67"/>
        <v>0</v>
      </c>
      <c r="L870" s="178"/>
      <c r="M870" s="153"/>
      <c r="N870" s="66" t="str">
        <f t="shared" si="65"/>
        <v xml:space="preserve"> </v>
      </c>
      <c r="O870" s="113" t="str">
        <f t="shared" si="66"/>
        <v/>
      </c>
      <c r="P870" t="str">
        <f t="shared" si="68"/>
        <v/>
      </c>
      <c r="Q870" t="str">
        <f t="shared" si="69"/>
        <v/>
      </c>
    </row>
    <row r="871" spans="1:17" ht="38.25" customHeight="1" x14ac:dyDescent="0.25">
      <c r="A871" s="176"/>
      <c r="B871" s="154"/>
      <c r="C871" s="152"/>
      <c r="D871" s="155"/>
      <c r="E871" s="155"/>
      <c r="F871" s="177"/>
      <c r="G871" s="177"/>
      <c r="H871" s="167"/>
      <c r="I871" s="157"/>
      <c r="J871" s="156"/>
      <c r="K871" s="168">
        <f t="shared" si="67"/>
        <v>0</v>
      </c>
      <c r="L871" s="178"/>
      <c r="M871" s="153"/>
      <c r="N871" s="66" t="str">
        <f t="shared" si="65"/>
        <v xml:space="preserve"> </v>
      </c>
      <c r="O871" s="113" t="str">
        <f t="shared" si="66"/>
        <v/>
      </c>
      <c r="P871" t="str">
        <f t="shared" si="68"/>
        <v/>
      </c>
      <c r="Q871" t="str">
        <f t="shared" si="69"/>
        <v/>
      </c>
    </row>
    <row r="872" spans="1:17" ht="38.25" customHeight="1" x14ac:dyDescent="0.25">
      <c r="A872" s="176"/>
      <c r="B872" s="154"/>
      <c r="C872" s="152"/>
      <c r="D872" s="155"/>
      <c r="E872" s="155"/>
      <c r="F872" s="177"/>
      <c r="G872" s="177"/>
      <c r="H872" s="167"/>
      <c r="I872" s="157"/>
      <c r="J872" s="156"/>
      <c r="K872" s="168">
        <f t="shared" si="67"/>
        <v>0</v>
      </c>
      <c r="L872" s="178"/>
      <c r="M872" s="153"/>
      <c r="N872" s="66" t="str">
        <f t="shared" si="65"/>
        <v xml:space="preserve"> </v>
      </c>
      <c r="O872" s="113" t="str">
        <f t="shared" si="66"/>
        <v/>
      </c>
      <c r="P872" t="str">
        <f t="shared" si="68"/>
        <v/>
      </c>
      <c r="Q872" t="str">
        <f t="shared" si="69"/>
        <v/>
      </c>
    </row>
    <row r="873" spans="1:17" ht="38.25" customHeight="1" x14ac:dyDescent="0.25">
      <c r="A873" s="176"/>
      <c r="B873" s="154"/>
      <c r="C873" s="152"/>
      <c r="D873" s="155"/>
      <c r="E873" s="155"/>
      <c r="F873" s="177"/>
      <c r="G873" s="177"/>
      <c r="H873" s="167"/>
      <c r="I873" s="157"/>
      <c r="J873" s="156"/>
      <c r="K873" s="168">
        <f t="shared" si="67"/>
        <v>0</v>
      </c>
      <c r="L873" s="178"/>
      <c r="M873" s="153"/>
      <c r="N873" s="66" t="str">
        <f t="shared" si="65"/>
        <v xml:space="preserve"> </v>
      </c>
      <c r="O873" s="113" t="str">
        <f t="shared" si="66"/>
        <v/>
      </c>
      <c r="P873" t="str">
        <f t="shared" si="68"/>
        <v/>
      </c>
      <c r="Q873" t="str">
        <f t="shared" si="69"/>
        <v/>
      </c>
    </row>
    <row r="874" spans="1:17" ht="38.25" customHeight="1" x14ac:dyDescent="0.25">
      <c r="A874" s="176"/>
      <c r="B874" s="154"/>
      <c r="C874" s="152"/>
      <c r="D874" s="155"/>
      <c r="E874" s="155"/>
      <c r="F874" s="177"/>
      <c r="G874" s="177"/>
      <c r="H874" s="167"/>
      <c r="I874" s="157"/>
      <c r="J874" s="156"/>
      <c r="K874" s="168">
        <f t="shared" si="67"/>
        <v>0</v>
      </c>
      <c r="L874" s="178"/>
      <c r="M874" s="153"/>
      <c r="N874" s="66" t="str">
        <f t="shared" si="65"/>
        <v xml:space="preserve"> </v>
      </c>
      <c r="O874" s="113" t="str">
        <f t="shared" si="66"/>
        <v/>
      </c>
      <c r="P874" t="str">
        <f t="shared" si="68"/>
        <v/>
      </c>
      <c r="Q874" t="str">
        <f t="shared" si="69"/>
        <v/>
      </c>
    </row>
    <row r="875" spans="1:17" ht="38.25" customHeight="1" x14ac:dyDescent="0.25">
      <c r="A875" s="176"/>
      <c r="B875" s="154"/>
      <c r="C875" s="152"/>
      <c r="D875" s="155"/>
      <c r="E875" s="155"/>
      <c r="F875" s="177"/>
      <c r="G875" s="177"/>
      <c r="H875" s="167"/>
      <c r="I875" s="157"/>
      <c r="J875" s="156"/>
      <c r="K875" s="168">
        <f t="shared" si="67"/>
        <v>0</v>
      </c>
      <c r="L875" s="178"/>
      <c r="M875" s="153"/>
      <c r="N875" s="66" t="str">
        <f t="shared" si="65"/>
        <v xml:space="preserve"> </v>
      </c>
      <c r="O875" s="113" t="str">
        <f t="shared" si="66"/>
        <v/>
      </c>
      <c r="P875" t="str">
        <f t="shared" si="68"/>
        <v/>
      </c>
      <c r="Q875" t="str">
        <f t="shared" si="69"/>
        <v/>
      </c>
    </row>
    <row r="876" spans="1:17" ht="38.25" customHeight="1" x14ac:dyDescent="0.25">
      <c r="A876" s="176"/>
      <c r="B876" s="154"/>
      <c r="C876" s="152"/>
      <c r="D876" s="155"/>
      <c r="E876" s="155"/>
      <c r="F876" s="177"/>
      <c r="G876" s="177"/>
      <c r="H876" s="167"/>
      <c r="I876" s="157"/>
      <c r="J876" s="156"/>
      <c r="K876" s="168">
        <f t="shared" si="67"/>
        <v>0</v>
      </c>
      <c r="L876" s="178"/>
      <c r="M876" s="153"/>
      <c r="N876" s="66" t="str">
        <f t="shared" si="65"/>
        <v xml:space="preserve"> </v>
      </c>
      <c r="O876" s="113" t="str">
        <f t="shared" si="66"/>
        <v/>
      </c>
      <c r="P876" t="str">
        <f t="shared" si="68"/>
        <v/>
      </c>
      <c r="Q876" t="str">
        <f t="shared" si="69"/>
        <v/>
      </c>
    </row>
    <row r="877" spans="1:17" ht="38.25" customHeight="1" x14ac:dyDescent="0.25">
      <c r="A877" s="176"/>
      <c r="B877" s="154"/>
      <c r="C877" s="152"/>
      <c r="D877" s="155"/>
      <c r="E877" s="155"/>
      <c r="F877" s="177"/>
      <c r="G877" s="177"/>
      <c r="H877" s="167"/>
      <c r="I877" s="157"/>
      <c r="J877" s="156"/>
      <c r="K877" s="168">
        <f t="shared" si="67"/>
        <v>0</v>
      </c>
      <c r="L877" s="178"/>
      <c r="M877" s="153"/>
      <c r="N877" s="66" t="str">
        <f t="shared" si="65"/>
        <v xml:space="preserve"> </v>
      </c>
      <c r="O877" s="113" t="str">
        <f t="shared" si="66"/>
        <v/>
      </c>
      <c r="P877" t="str">
        <f t="shared" si="68"/>
        <v/>
      </c>
      <c r="Q877" t="str">
        <f t="shared" si="69"/>
        <v/>
      </c>
    </row>
    <row r="878" spans="1:17" ht="38.25" customHeight="1" x14ac:dyDescent="0.25">
      <c r="A878" s="176"/>
      <c r="B878" s="154"/>
      <c r="C878" s="152"/>
      <c r="D878" s="155"/>
      <c r="E878" s="155"/>
      <c r="F878" s="177"/>
      <c r="G878" s="177"/>
      <c r="H878" s="167"/>
      <c r="I878" s="157"/>
      <c r="J878" s="156"/>
      <c r="K878" s="168">
        <f t="shared" si="67"/>
        <v>0</v>
      </c>
      <c r="L878" s="178"/>
      <c r="M878" s="153"/>
      <c r="N878" s="66" t="str">
        <f t="shared" si="65"/>
        <v xml:space="preserve"> </v>
      </c>
      <c r="O878" s="113" t="str">
        <f t="shared" si="66"/>
        <v/>
      </c>
      <c r="P878" t="str">
        <f t="shared" si="68"/>
        <v/>
      </c>
      <c r="Q878" t="str">
        <f t="shared" si="69"/>
        <v/>
      </c>
    </row>
    <row r="879" spans="1:17" ht="38.25" customHeight="1" x14ac:dyDescent="0.25">
      <c r="A879" s="176"/>
      <c r="B879" s="154"/>
      <c r="C879" s="152"/>
      <c r="D879" s="155"/>
      <c r="E879" s="155"/>
      <c r="F879" s="177"/>
      <c r="G879" s="177"/>
      <c r="H879" s="167"/>
      <c r="I879" s="157"/>
      <c r="J879" s="156"/>
      <c r="K879" s="168">
        <f t="shared" si="67"/>
        <v>0</v>
      </c>
      <c r="L879" s="178"/>
      <c r="M879" s="153"/>
      <c r="N879" s="66" t="str">
        <f t="shared" si="65"/>
        <v xml:space="preserve"> </v>
      </c>
      <c r="O879" s="113" t="str">
        <f t="shared" si="66"/>
        <v/>
      </c>
      <c r="P879" t="str">
        <f t="shared" si="68"/>
        <v/>
      </c>
      <c r="Q879" t="str">
        <f t="shared" si="69"/>
        <v/>
      </c>
    </row>
    <row r="880" spans="1:17" ht="38.25" customHeight="1" x14ac:dyDescent="0.25">
      <c r="A880" s="176"/>
      <c r="B880" s="154"/>
      <c r="C880" s="152"/>
      <c r="D880" s="155"/>
      <c r="E880" s="155"/>
      <c r="F880" s="177"/>
      <c r="G880" s="177"/>
      <c r="H880" s="167"/>
      <c r="I880" s="157"/>
      <c r="J880" s="156"/>
      <c r="K880" s="168">
        <f t="shared" si="67"/>
        <v>0</v>
      </c>
      <c r="L880" s="178"/>
      <c r="M880" s="153"/>
      <c r="N880" s="66" t="str">
        <f t="shared" si="65"/>
        <v xml:space="preserve"> </v>
      </c>
      <c r="O880" s="113" t="str">
        <f t="shared" si="66"/>
        <v/>
      </c>
      <c r="P880" t="str">
        <f t="shared" si="68"/>
        <v/>
      </c>
      <c r="Q880" t="str">
        <f t="shared" si="69"/>
        <v/>
      </c>
    </row>
    <row r="881" spans="1:17" ht="38.25" customHeight="1" x14ac:dyDescent="0.25">
      <c r="A881" s="176"/>
      <c r="B881" s="154"/>
      <c r="C881" s="152"/>
      <c r="D881" s="155"/>
      <c r="E881" s="155"/>
      <c r="F881" s="177"/>
      <c r="G881" s="177"/>
      <c r="H881" s="167"/>
      <c r="I881" s="157"/>
      <c r="J881" s="156"/>
      <c r="K881" s="168">
        <f t="shared" si="67"/>
        <v>0</v>
      </c>
      <c r="L881" s="178"/>
      <c r="M881" s="153"/>
      <c r="N881" s="66" t="str">
        <f t="shared" si="65"/>
        <v xml:space="preserve"> </v>
      </c>
      <c r="O881" s="113" t="str">
        <f t="shared" si="66"/>
        <v/>
      </c>
      <c r="P881" t="str">
        <f t="shared" si="68"/>
        <v/>
      </c>
      <c r="Q881" t="str">
        <f t="shared" si="69"/>
        <v/>
      </c>
    </row>
    <row r="882" spans="1:17" ht="38.25" customHeight="1" x14ac:dyDescent="0.25">
      <c r="A882" s="176"/>
      <c r="B882" s="154"/>
      <c r="C882" s="152"/>
      <c r="D882" s="155"/>
      <c r="E882" s="155"/>
      <c r="F882" s="177"/>
      <c r="G882" s="177"/>
      <c r="H882" s="167"/>
      <c r="I882" s="157"/>
      <c r="J882" s="156"/>
      <c r="K882" s="168">
        <f t="shared" si="67"/>
        <v>0</v>
      </c>
      <c r="L882" s="178"/>
      <c r="M882" s="153"/>
      <c r="N882" s="66" t="str">
        <f t="shared" si="65"/>
        <v xml:space="preserve"> </v>
      </c>
      <c r="O882" s="113" t="str">
        <f t="shared" si="66"/>
        <v/>
      </c>
      <c r="P882" t="str">
        <f t="shared" si="68"/>
        <v/>
      </c>
      <c r="Q882" t="str">
        <f t="shared" si="69"/>
        <v/>
      </c>
    </row>
    <row r="883" spans="1:17" ht="38.25" customHeight="1" x14ac:dyDescent="0.25">
      <c r="A883" s="176"/>
      <c r="B883" s="154"/>
      <c r="C883" s="152"/>
      <c r="D883" s="155"/>
      <c r="E883" s="155"/>
      <c r="F883" s="177"/>
      <c r="G883" s="177"/>
      <c r="H883" s="167"/>
      <c r="I883" s="157"/>
      <c r="J883" s="156"/>
      <c r="K883" s="168">
        <f t="shared" si="67"/>
        <v>0</v>
      </c>
      <c r="L883" s="178"/>
      <c r="M883" s="153"/>
      <c r="N883" s="66" t="str">
        <f t="shared" si="65"/>
        <v xml:space="preserve"> </v>
      </c>
      <c r="O883" s="113" t="str">
        <f t="shared" si="66"/>
        <v/>
      </c>
      <c r="P883" t="str">
        <f t="shared" si="68"/>
        <v/>
      </c>
      <c r="Q883" t="str">
        <f t="shared" si="69"/>
        <v/>
      </c>
    </row>
    <row r="884" spans="1:17" ht="38.25" customHeight="1" x14ac:dyDescent="0.25">
      <c r="A884" s="176"/>
      <c r="B884" s="154"/>
      <c r="C884" s="152"/>
      <c r="D884" s="155"/>
      <c r="E884" s="155"/>
      <c r="F884" s="177"/>
      <c r="G884" s="177"/>
      <c r="H884" s="167"/>
      <c r="I884" s="157"/>
      <c r="J884" s="156"/>
      <c r="K884" s="168">
        <f t="shared" si="67"/>
        <v>0</v>
      </c>
      <c r="L884" s="178"/>
      <c r="M884" s="153"/>
      <c r="N884" s="66" t="str">
        <f t="shared" si="65"/>
        <v xml:space="preserve"> </v>
      </c>
      <c r="O884" s="113" t="str">
        <f t="shared" si="66"/>
        <v/>
      </c>
      <c r="P884" t="str">
        <f t="shared" si="68"/>
        <v/>
      </c>
      <c r="Q884" t="str">
        <f t="shared" si="69"/>
        <v/>
      </c>
    </row>
    <row r="885" spans="1:17" ht="38.25" customHeight="1" x14ac:dyDescent="0.25">
      <c r="A885" s="176"/>
      <c r="B885" s="154"/>
      <c r="C885" s="152"/>
      <c r="D885" s="155"/>
      <c r="E885" s="155"/>
      <c r="F885" s="177"/>
      <c r="G885" s="177"/>
      <c r="H885" s="167"/>
      <c r="I885" s="157"/>
      <c r="J885" s="156"/>
      <c r="K885" s="168">
        <f t="shared" si="67"/>
        <v>0</v>
      </c>
      <c r="L885" s="178"/>
      <c r="M885" s="153"/>
      <c r="N885" s="66" t="str">
        <f t="shared" si="65"/>
        <v xml:space="preserve"> </v>
      </c>
      <c r="O885" s="113" t="str">
        <f t="shared" si="66"/>
        <v/>
      </c>
      <c r="P885" t="str">
        <f t="shared" si="68"/>
        <v/>
      </c>
      <c r="Q885" t="str">
        <f t="shared" si="69"/>
        <v/>
      </c>
    </row>
    <row r="886" spans="1:17" ht="38.25" customHeight="1" x14ac:dyDescent="0.25">
      <c r="A886" s="176"/>
      <c r="B886" s="154"/>
      <c r="C886" s="152"/>
      <c r="D886" s="155"/>
      <c r="E886" s="155"/>
      <c r="F886" s="177"/>
      <c r="G886" s="177"/>
      <c r="H886" s="167"/>
      <c r="I886" s="157"/>
      <c r="J886" s="156"/>
      <c r="K886" s="168">
        <f t="shared" si="67"/>
        <v>0</v>
      </c>
      <c r="L886" s="178"/>
      <c r="M886" s="153"/>
      <c r="N886" s="66" t="str">
        <f t="shared" si="65"/>
        <v xml:space="preserve"> </v>
      </c>
      <c r="O886" s="113" t="str">
        <f t="shared" si="66"/>
        <v/>
      </c>
      <c r="P886" t="str">
        <f t="shared" si="68"/>
        <v/>
      </c>
      <c r="Q886" t="str">
        <f t="shared" si="69"/>
        <v/>
      </c>
    </row>
    <row r="887" spans="1:17" ht="38.25" customHeight="1" x14ac:dyDescent="0.25">
      <c r="A887" s="176"/>
      <c r="B887" s="154"/>
      <c r="C887" s="152"/>
      <c r="D887" s="155"/>
      <c r="E887" s="155"/>
      <c r="F887" s="177"/>
      <c r="G887" s="177"/>
      <c r="H887" s="167"/>
      <c r="I887" s="157"/>
      <c r="J887" s="156"/>
      <c r="K887" s="168">
        <f t="shared" si="67"/>
        <v>0</v>
      </c>
      <c r="L887" s="178"/>
      <c r="M887" s="153"/>
      <c r="N887" s="66" t="str">
        <f t="shared" si="65"/>
        <v xml:space="preserve"> </v>
      </c>
      <c r="O887" s="113" t="str">
        <f t="shared" si="66"/>
        <v/>
      </c>
      <c r="P887" t="str">
        <f t="shared" si="68"/>
        <v/>
      </c>
      <c r="Q887" t="str">
        <f t="shared" si="69"/>
        <v/>
      </c>
    </row>
    <row r="888" spans="1:17" ht="38.25" customHeight="1" x14ac:dyDescent="0.25">
      <c r="A888" s="176"/>
      <c r="B888" s="154"/>
      <c r="C888" s="152"/>
      <c r="D888" s="155"/>
      <c r="E888" s="155"/>
      <c r="F888" s="177"/>
      <c r="G888" s="177"/>
      <c r="H888" s="167"/>
      <c r="I888" s="157"/>
      <c r="J888" s="156"/>
      <c r="K888" s="168">
        <f t="shared" si="67"/>
        <v>0</v>
      </c>
      <c r="L888" s="178"/>
      <c r="M888" s="153"/>
      <c r="N888" s="66" t="str">
        <f t="shared" si="65"/>
        <v xml:space="preserve"> </v>
      </c>
      <c r="O888" s="113" t="str">
        <f t="shared" si="66"/>
        <v/>
      </c>
      <c r="P888" t="str">
        <f t="shared" si="68"/>
        <v/>
      </c>
      <c r="Q888" t="str">
        <f t="shared" si="69"/>
        <v/>
      </c>
    </row>
    <row r="889" spans="1:17" ht="38.25" customHeight="1" x14ac:dyDescent="0.25">
      <c r="A889" s="176"/>
      <c r="B889" s="154"/>
      <c r="C889" s="152"/>
      <c r="D889" s="155"/>
      <c r="E889" s="155"/>
      <c r="F889" s="177"/>
      <c r="G889" s="177"/>
      <c r="H889" s="167"/>
      <c r="I889" s="157"/>
      <c r="J889" s="156"/>
      <c r="K889" s="168">
        <f t="shared" si="67"/>
        <v>0</v>
      </c>
      <c r="L889" s="178"/>
      <c r="M889" s="153"/>
      <c r="N889" s="66" t="str">
        <f t="shared" si="65"/>
        <v xml:space="preserve"> </v>
      </c>
      <c r="O889" s="113" t="str">
        <f t="shared" si="66"/>
        <v/>
      </c>
      <c r="P889" t="str">
        <f t="shared" si="68"/>
        <v/>
      </c>
      <c r="Q889" t="str">
        <f t="shared" si="69"/>
        <v/>
      </c>
    </row>
    <row r="890" spans="1:17" ht="38.25" customHeight="1" x14ac:dyDescent="0.25">
      <c r="A890" s="176"/>
      <c r="B890" s="154"/>
      <c r="C890" s="152"/>
      <c r="D890" s="155"/>
      <c r="E890" s="155"/>
      <c r="F890" s="177"/>
      <c r="G890" s="177"/>
      <c r="H890" s="167"/>
      <c r="I890" s="157"/>
      <c r="J890" s="156"/>
      <c r="K890" s="168">
        <f t="shared" si="67"/>
        <v>0</v>
      </c>
      <c r="L890" s="178"/>
      <c r="M890" s="153"/>
      <c r="N890" s="66" t="str">
        <f t="shared" si="65"/>
        <v xml:space="preserve"> </v>
      </c>
      <c r="O890" s="113" t="str">
        <f t="shared" si="66"/>
        <v/>
      </c>
      <c r="P890" t="str">
        <f t="shared" si="68"/>
        <v/>
      </c>
      <c r="Q890" t="str">
        <f t="shared" si="69"/>
        <v/>
      </c>
    </row>
    <row r="891" spans="1:17" ht="38.25" customHeight="1" x14ac:dyDescent="0.25">
      <c r="A891" s="176"/>
      <c r="B891" s="154"/>
      <c r="C891" s="152"/>
      <c r="D891" s="155"/>
      <c r="E891" s="155"/>
      <c r="F891" s="177"/>
      <c r="G891" s="177"/>
      <c r="H891" s="167"/>
      <c r="I891" s="157"/>
      <c r="J891" s="156"/>
      <c r="K891" s="168">
        <f t="shared" si="67"/>
        <v>0</v>
      </c>
      <c r="L891" s="178"/>
      <c r="M891" s="153"/>
      <c r="N891" s="66" t="str">
        <f t="shared" si="65"/>
        <v xml:space="preserve"> </v>
      </c>
      <c r="O891" s="113" t="str">
        <f t="shared" si="66"/>
        <v/>
      </c>
      <c r="P891" t="str">
        <f t="shared" si="68"/>
        <v/>
      </c>
      <c r="Q891" t="str">
        <f t="shared" si="69"/>
        <v/>
      </c>
    </row>
    <row r="892" spans="1:17" ht="38.25" customHeight="1" x14ac:dyDescent="0.25">
      <c r="A892" s="176"/>
      <c r="B892" s="154"/>
      <c r="C892" s="152"/>
      <c r="D892" s="155"/>
      <c r="E892" s="155"/>
      <c r="F892" s="177"/>
      <c r="G892" s="177"/>
      <c r="H892" s="167"/>
      <c r="I892" s="157"/>
      <c r="J892" s="156"/>
      <c r="K892" s="168">
        <f t="shared" si="67"/>
        <v>0</v>
      </c>
      <c r="L892" s="178"/>
      <c r="M892" s="153"/>
      <c r="N892" s="66" t="str">
        <f t="shared" si="65"/>
        <v xml:space="preserve"> </v>
      </c>
      <c r="O892" s="113" t="str">
        <f t="shared" si="66"/>
        <v/>
      </c>
      <c r="P892" t="str">
        <f t="shared" si="68"/>
        <v/>
      </c>
      <c r="Q892" t="str">
        <f t="shared" si="69"/>
        <v/>
      </c>
    </row>
    <row r="893" spans="1:17" ht="38.25" customHeight="1" x14ac:dyDescent="0.25">
      <c r="A893" s="176"/>
      <c r="B893" s="154"/>
      <c r="C893" s="152"/>
      <c r="D893" s="155"/>
      <c r="E893" s="155"/>
      <c r="F893" s="177"/>
      <c r="G893" s="177"/>
      <c r="H893" s="167"/>
      <c r="I893" s="157"/>
      <c r="J893" s="156"/>
      <c r="K893" s="168">
        <f t="shared" si="67"/>
        <v>0</v>
      </c>
      <c r="L893" s="178"/>
      <c r="M893" s="153"/>
      <c r="N893" s="66" t="str">
        <f t="shared" si="65"/>
        <v xml:space="preserve"> </v>
      </c>
      <c r="O893" s="113" t="str">
        <f t="shared" si="66"/>
        <v/>
      </c>
      <c r="P893" t="str">
        <f t="shared" si="68"/>
        <v/>
      </c>
      <c r="Q893" t="str">
        <f t="shared" si="69"/>
        <v/>
      </c>
    </row>
    <row r="894" spans="1:17" ht="38.25" customHeight="1" x14ac:dyDescent="0.25">
      <c r="A894" s="176"/>
      <c r="B894" s="154"/>
      <c r="C894" s="152"/>
      <c r="D894" s="155"/>
      <c r="E894" s="155"/>
      <c r="F894" s="177"/>
      <c r="G894" s="177"/>
      <c r="H894" s="167"/>
      <c r="I894" s="157"/>
      <c r="J894" s="156"/>
      <c r="K894" s="168">
        <f t="shared" si="67"/>
        <v>0</v>
      </c>
      <c r="L894" s="178"/>
      <c r="M894" s="153"/>
      <c r="N894" s="66" t="str">
        <f t="shared" si="65"/>
        <v xml:space="preserve"> </v>
      </c>
      <c r="O894" s="113" t="str">
        <f t="shared" si="66"/>
        <v/>
      </c>
      <c r="P894" t="str">
        <f t="shared" si="68"/>
        <v/>
      </c>
      <c r="Q894" t="str">
        <f t="shared" si="69"/>
        <v/>
      </c>
    </row>
    <row r="895" spans="1:17" ht="38.25" customHeight="1" x14ac:dyDescent="0.25">
      <c r="A895" s="176"/>
      <c r="B895" s="154"/>
      <c r="C895" s="152"/>
      <c r="D895" s="155"/>
      <c r="E895" s="155"/>
      <c r="F895" s="177"/>
      <c r="G895" s="177"/>
      <c r="H895" s="167"/>
      <c r="I895" s="157"/>
      <c r="J895" s="156"/>
      <c r="K895" s="168">
        <f t="shared" si="67"/>
        <v>0</v>
      </c>
      <c r="L895" s="178"/>
      <c r="M895" s="153"/>
      <c r="N895" s="66" t="str">
        <f t="shared" si="65"/>
        <v xml:space="preserve"> </v>
      </c>
      <c r="O895" s="113" t="str">
        <f t="shared" si="66"/>
        <v/>
      </c>
      <c r="P895" t="str">
        <f t="shared" si="68"/>
        <v/>
      </c>
      <c r="Q895" t="str">
        <f t="shared" si="69"/>
        <v/>
      </c>
    </row>
    <row r="896" spans="1:17" ht="38.25" customHeight="1" x14ac:dyDescent="0.25">
      <c r="A896" s="176"/>
      <c r="B896" s="154"/>
      <c r="C896" s="152"/>
      <c r="D896" s="155"/>
      <c r="E896" s="155"/>
      <c r="F896" s="177"/>
      <c r="G896" s="177"/>
      <c r="H896" s="167"/>
      <c r="I896" s="157"/>
      <c r="J896" s="156"/>
      <c r="K896" s="168">
        <f t="shared" si="67"/>
        <v>0</v>
      </c>
      <c r="L896" s="178"/>
      <c r="M896" s="153"/>
      <c r="N896" s="66" t="str">
        <f t="shared" si="65"/>
        <v xml:space="preserve"> </v>
      </c>
      <c r="O896" s="113" t="str">
        <f t="shared" si="66"/>
        <v/>
      </c>
      <c r="P896" t="str">
        <f t="shared" si="68"/>
        <v/>
      </c>
      <c r="Q896" t="str">
        <f t="shared" si="69"/>
        <v/>
      </c>
    </row>
    <row r="897" spans="1:17" ht="38.25" customHeight="1" x14ac:dyDescent="0.25">
      <c r="A897" s="176"/>
      <c r="B897" s="154"/>
      <c r="C897" s="152"/>
      <c r="D897" s="155"/>
      <c r="E897" s="155"/>
      <c r="F897" s="177"/>
      <c r="G897" s="177"/>
      <c r="H897" s="167"/>
      <c r="I897" s="157"/>
      <c r="J897" s="156"/>
      <c r="K897" s="168">
        <f t="shared" si="67"/>
        <v>0</v>
      </c>
      <c r="L897" s="178"/>
      <c r="M897" s="153"/>
      <c r="N897" s="66" t="str">
        <f t="shared" si="65"/>
        <v xml:space="preserve"> </v>
      </c>
      <c r="O897" s="113" t="str">
        <f t="shared" si="66"/>
        <v/>
      </c>
      <c r="P897" t="str">
        <f t="shared" si="68"/>
        <v/>
      </c>
      <c r="Q897" t="str">
        <f t="shared" si="69"/>
        <v/>
      </c>
    </row>
    <row r="898" spans="1:17" ht="38.25" customHeight="1" x14ac:dyDescent="0.25">
      <c r="A898" s="176"/>
      <c r="B898" s="154"/>
      <c r="C898" s="152"/>
      <c r="D898" s="155"/>
      <c r="E898" s="155"/>
      <c r="F898" s="177"/>
      <c r="G898" s="177"/>
      <c r="H898" s="167"/>
      <c r="I898" s="157"/>
      <c r="J898" s="156"/>
      <c r="K898" s="168">
        <f t="shared" si="67"/>
        <v>0</v>
      </c>
      <c r="L898" s="178"/>
      <c r="M898" s="153"/>
      <c r="N898" s="66" t="str">
        <f t="shared" si="65"/>
        <v xml:space="preserve"> </v>
      </c>
      <c r="O898" s="113" t="str">
        <f t="shared" si="66"/>
        <v/>
      </c>
      <c r="P898" t="str">
        <f t="shared" si="68"/>
        <v/>
      </c>
      <c r="Q898" t="str">
        <f t="shared" si="69"/>
        <v/>
      </c>
    </row>
    <row r="899" spans="1:17" ht="38.25" customHeight="1" x14ac:dyDescent="0.25">
      <c r="A899" s="176"/>
      <c r="B899" s="154"/>
      <c r="C899" s="152"/>
      <c r="D899" s="155"/>
      <c r="E899" s="155"/>
      <c r="F899" s="177"/>
      <c r="G899" s="177"/>
      <c r="H899" s="167"/>
      <c r="I899" s="157"/>
      <c r="J899" s="156"/>
      <c r="K899" s="168">
        <f t="shared" si="67"/>
        <v>0</v>
      </c>
      <c r="L899" s="178"/>
      <c r="M899" s="153"/>
      <c r="N899" s="66" t="str">
        <f t="shared" si="65"/>
        <v xml:space="preserve"> </v>
      </c>
      <c r="O899" s="113" t="str">
        <f t="shared" si="66"/>
        <v/>
      </c>
      <c r="P899" t="str">
        <f t="shared" si="68"/>
        <v/>
      </c>
      <c r="Q899" t="str">
        <f t="shared" si="69"/>
        <v/>
      </c>
    </row>
    <row r="900" spans="1:17" ht="38.25" customHeight="1" x14ac:dyDescent="0.25">
      <c r="A900" s="176"/>
      <c r="B900" s="154"/>
      <c r="C900" s="152"/>
      <c r="D900" s="155"/>
      <c r="E900" s="155"/>
      <c r="F900" s="177"/>
      <c r="G900" s="177"/>
      <c r="H900" s="167"/>
      <c r="I900" s="157"/>
      <c r="J900" s="156"/>
      <c r="K900" s="168">
        <f t="shared" si="67"/>
        <v>0</v>
      </c>
      <c r="L900" s="178"/>
      <c r="M900" s="153"/>
      <c r="N900" s="66" t="str">
        <f t="shared" si="65"/>
        <v xml:space="preserve"> </v>
      </c>
      <c r="O900" s="113" t="str">
        <f t="shared" si="66"/>
        <v/>
      </c>
      <c r="P900" t="str">
        <f t="shared" si="68"/>
        <v/>
      </c>
      <c r="Q900" t="str">
        <f t="shared" si="69"/>
        <v/>
      </c>
    </row>
    <row r="901" spans="1:17" ht="38.25" customHeight="1" x14ac:dyDescent="0.25">
      <c r="A901" s="176"/>
      <c r="B901" s="154"/>
      <c r="C901" s="152"/>
      <c r="D901" s="155"/>
      <c r="E901" s="155"/>
      <c r="F901" s="177"/>
      <c r="G901" s="177"/>
      <c r="H901" s="167"/>
      <c r="I901" s="157"/>
      <c r="J901" s="156"/>
      <c r="K901" s="168">
        <f t="shared" si="67"/>
        <v>0</v>
      </c>
      <c r="L901" s="178"/>
      <c r="M901" s="153"/>
      <c r="N901" s="66" t="str">
        <f t="shared" si="65"/>
        <v xml:space="preserve"> </v>
      </c>
      <c r="O901" s="113" t="str">
        <f t="shared" si="66"/>
        <v/>
      </c>
      <c r="P901" t="str">
        <f t="shared" si="68"/>
        <v/>
      </c>
      <c r="Q901" t="str">
        <f t="shared" si="69"/>
        <v/>
      </c>
    </row>
    <row r="902" spans="1:17" ht="38.25" customHeight="1" x14ac:dyDescent="0.25">
      <c r="A902" s="176"/>
      <c r="B902" s="154"/>
      <c r="C902" s="152"/>
      <c r="D902" s="155"/>
      <c r="E902" s="155"/>
      <c r="F902" s="177"/>
      <c r="G902" s="177"/>
      <c r="H902" s="167"/>
      <c r="I902" s="157"/>
      <c r="J902" s="156"/>
      <c r="K902" s="168">
        <f t="shared" si="67"/>
        <v>0</v>
      </c>
      <c r="L902" s="178"/>
      <c r="M902" s="153"/>
      <c r="N902" s="66" t="str">
        <f t="shared" si="65"/>
        <v xml:space="preserve"> </v>
      </c>
      <c r="O902" s="113" t="str">
        <f t="shared" si="66"/>
        <v/>
      </c>
      <c r="P902" t="str">
        <f t="shared" si="68"/>
        <v/>
      </c>
      <c r="Q902" t="str">
        <f t="shared" si="69"/>
        <v/>
      </c>
    </row>
    <row r="903" spans="1:17" ht="38.25" customHeight="1" x14ac:dyDescent="0.25">
      <c r="A903" s="176"/>
      <c r="B903" s="154"/>
      <c r="C903" s="152"/>
      <c r="D903" s="155"/>
      <c r="E903" s="155"/>
      <c r="F903" s="177"/>
      <c r="G903" s="177"/>
      <c r="H903" s="167"/>
      <c r="I903" s="157"/>
      <c r="J903" s="156"/>
      <c r="K903" s="168">
        <f t="shared" si="67"/>
        <v>0</v>
      </c>
      <c r="L903" s="178"/>
      <c r="M903" s="153"/>
      <c r="N903" s="66" t="str">
        <f t="shared" si="65"/>
        <v xml:space="preserve"> </v>
      </c>
      <c r="O903" s="113" t="str">
        <f t="shared" si="66"/>
        <v/>
      </c>
      <c r="P903" t="str">
        <f t="shared" si="68"/>
        <v/>
      </c>
      <c r="Q903" t="str">
        <f t="shared" si="69"/>
        <v/>
      </c>
    </row>
    <row r="904" spans="1:17" ht="38.25" customHeight="1" x14ac:dyDescent="0.25">
      <c r="A904" s="176"/>
      <c r="B904" s="154"/>
      <c r="C904" s="152"/>
      <c r="D904" s="155"/>
      <c r="E904" s="155"/>
      <c r="F904" s="177"/>
      <c r="G904" s="177"/>
      <c r="H904" s="167"/>
      <c r="I904" s="157"/>
      <c r="J904" s="156"/>
      <c r="K904" s="168">
        <f t="shared" si="67"/>
        <v>0</v>
      </c>
      <c r="L904" s="178"/>
      <c r="M904" s="153"/>
      <c r="N904" s="66" t="str">
        <f t="shared" si="65"/>
        <v xml:space="preserve"> </v>
      </c>
      <c r="O904" s="113" t="str">
        <f t="shared" si="66"/>
        <v/>
      </c>
      <c r="P904" t="str">
        <f t="shared" si="68"/>
        <v/>
      </c>
      <c r="Q904" t="str">
        <f t="shared" si="69"/>
        <v/>
      </c>
    </row>
    <row r="905" spans="1:17" ht="38.25" customHeight="1" x14ac:dyDescent="0.25">
      <c r="A905" s="176"/>
      <c r="B905" s="154"/>
      <c r="C905" s="152"/>
      <c r="D905" s="155"/>
      <c r="E905" s="155"/>
      <c r="F905" s="177"/>
      <c r="G905" s="177"/>
      <c r="H905" s="167"/>
      <c r="I905" s="157"/>
      <c r="J905" s="156"/>
      <c r="K905" s="168">
        <f t="shared" si="67"/>
        <v>0</v>
      </c>
      <c r="L905" s="178"/>
      <c r="M905" s="153"/>
      <c r="N905" s="66" t="str">
        <f t="shared" si="65"/>
        <v xml:space="preserve"> </v>
      </c>
      <c r="O905" s="113" t="str">
        <f t="shared" si="66"/>
        <v/>
      </c>
      <c r="P905" t="str">
        <f t="shared" si="68"/>
        <v/>
      </c>
      <c r="Q905" t="str">
        <f t="shared" si="69"/>
        <v/>
      </c>
    </row>
    <row r="906" spans="1:17" ht="38.25" customHeight="1" x14ac:dyDescent="0.25">
      <c r="A906" s="176"/>
      <c r="B906" s="154"/>
      <c r="C906" s="152"/>
      <c r="D906" s="155"/>
      <c r="E906" s="155"/>
      <c r="F906" s="177"/>
      <c r="G906" s="177"/>
      <c r="H906" s="167"/>
      <c r="I906" s="157"/>
      <c r="J906" s="156"/>
      <c r="K906" s="168">
        <f t="shared" si="67"/>
        <v>0</v>
      </c>
      <c r="L906" s="178"/>
      <c r="M906" s="153"/>
      <c r="N906" s="66" t="str">
        <f t="shared" si="65"/>
        <v xml:space="preserve"> </v>
      </c>
      <c r="O906" s="113" t="str">
        <f t="shared" si="66"/>
        <v/>
      </c>
      <c r="P906" t="str">
        <f t="shared" si="68"/>
        <v/>
      </c>
      <c r="Q906" t="str">
        <f t="shared" si="69"/>
        <v/>
      </c>
    </row>
    <row r="907" spans="1:17" ht="38.25" customHeight="1" x14ac:dyDescent="0.25">
      <c r="A907" s="176"/>
      <c r="B907" s="154"/>
      <c r="C907" s="152"/>
      <c r="D907" s="155"/>
      <c r="E907" s="155"/>
      <c r="F907" s="177"/>
      <c r="G907" s="177"/>
      <c r="H907" s="167"/>
      <c r="I907" s="157"/>
      <c r="J907" s="156"/>
      <c r="K907" s="168">
        <f t="shared" si="67"/>
        <v>0</v>
      </c>
      <c r="L907" s="178"/>
      <c r="M907" s="153"/>
      <c r="N907" s="66" t="str">
        <f t="shared" si="65"/>
        <v xml:space="preserve"> </v>
      </c>
      <c r="O907" s="113" t="str">
        <f t="shared" si="66"/>
        <v/>
      </c>
      <c r="P907" t="str">
        <f t="shared" si="68"/>
        <v/>
      </c>
      <c r="Q907" t="str">
        <f t="shared" si="69"/>
        <v/>
      </c>
    </row>
    <row r="908" spans="1:17" ht="38.25" customHeight="1" x14ac:dyDescent="0.25">
      <c r="A908" s="176"/>
      <c r="B908" s="154"/>
      <c r="C908" s="152"/>
      <c r="D908" s="155"/>
      <c r="E908" s="155"/>
      <c r="F908" s="177"/>
      <c r="G908" s="177"/>
      <c r="H908" s="167"/>
      <c r="I908" s="157"/>
      <c r="J908" s="156"/>
      <c r="K908" s="168">
        <f t="shared" si="67"/>
        <v>0</v>
      </c>
      <c r="L908" s="178"/>
      <c r="M908" s="153"/>
      <c r="N908" s="66" t="str">
        <f t="shared" si="65"/>
        <v xml:space="preserve"> </v>
      </c>
      <c r="O908" s="113" t="str">
        <f t="shared" si="66"/>
        <v/>
      </c>
      <c r="P908" t="str">
        <f t="shared" si="68"/>
        <v/>
      </c>
      <c r="Q908" t="str">
        <f t="shared" si="69"/>
        <v/>
      </c>
    </row>
    <row r="909" spans="1:17" ht="38.25" customHeight="1" x14ac:dyDescent="0.25">
      <c r="A909" s="176"/>
      <c r="B909" s="154"/>
      <c r="C909" s="152"/>
      <c r="D909" s="155"/>
      <c r="E909" s="155"/>
      <c r="F909" s="177"/>
      <c r="G909" s="177"/>
      <c r="H909" s="167"/>
      <c r="I909" s="157"/>
      <c r="J909" s="156"/>
      <c r="K909" s="168">
        <f t="shared" si="67"/>
        <v>0</v>
      </c>
      <c r="L909" s="178"/>
      <c r="M909" s="153"/>
      <c r="N909" s="66" t="str">
        <f t="shared" ref="N909:N972" si="70">CONCATENATE(B909," ",C909)</f>
        <v xml:space="preserve"> </v>
      </c>
      <c r="O909" s="113" t="str">
        <f t="shared" ref="O909:O972" si="71">IF(COUNTA(A909,B909,C909,D909,E909,H909,I909,L909,M909)=0,"",IF(COUNTA(A909,B909,C909,D909,E909,H909,I909,L909,M909)&lt;9,"&lt;- Données manquantes",""))</f>
        <v/>
      </c>
      <c r="P909" t="str">
        <f t="shared" si="68"/>
        <v/>
      </c>
      <c r="Q909" t="str">
        <f t="shared" si="69"/>
        <v/>
      </c>
    </row>
    <row r="910" spans="1:17" ht="38.25" customHeight="1" x14ac:dyDescent="0.25">
      <c r="A910" s="176"/>
      <c r="B910" s="154"/>
      <c r="C910" s="152"/>
      <c r="D910" s="155"/>
      <c r="E910" s="155"/>
      <c r="F910" s="177"/>
      <c r="G910" s="177"/>
      <c r="H910" s="167"/>
      <c r="I910" s="157"/>
      <c r="J910" s="156"/>
      <c r="K910" s="168">
        <f t="shared" ref="K910:K973" si="72">H910</f>
        <v>0</v>
      </c>
      <c r="L910" s="178"/>
      <c r="M910" s="153"/>
      <c r="N910" s="66" t="str">
        <f t="shared" si="70"/>
        <v xml:space="preserve"> </v>
      </c>
      <c r="O910" s="113" t="str">
        <f t="shared" si="71"/>
        <v/>
      </c>
      <c r="P910" t="str">
        <f t="shared" ref="P910:P973" si="73">$D$5</f>
        <v/>
      </c>
      <c r="Q910" t="str">
        <f t="shared" ref="Q910:Q973" si="74">$B$2</f>
        <v/>
      </c>
    </row>
    <row r="911" spans="1:17" ht="38.25" customHeight="1" x14ac:dyDescent="0.25">
      <c r="A911" s="176"/>
      <c r="B911" s="154"/>
      <c r="C911" s="152"/>
      <c r="D911" s="155"/>
      <c r="E911" s="155"/>
      <c r="F911" s="177"/>
      <c r="G911" s="177"/>
      <c r="H911" s="167"/>
      <c r="I911" s="157"/>
      <c r="J911" s="156"/>
      <c r="K911" s="168">
        <f t="shared" si="72"/>
        <v>0</v>
      </c>
      <c r="L911" s="178"/>
      <c r="M911" s="153"/>
      <c r="N911" s="66" t="str">
        <f t="shared" si="70"/>
        <v xml:space="preserve"> </v>
      </c>
      <c r="O911" s="113" t="str">
        <f t="shared" si="71"/>
        <v/>
      </c>
      <c r="P911" t="str">
        <f t="shared" si="73"/>
        <v/>
      </c>
      <c r="Q911" t="str">
        <f t="shared" si="74"/>
        <v/>
      </c>
    </row>
    <row r="912" spans="1:17" ht="38.25" customHeight="1" x14ac:dyDescent="0.25">
      <c r="A912" s="176"/>
      <c r="B912" s="154"/>
      <c r="C912" s="152"/>
      <c r="D912" s="155"/>
      <c r="E912" s="155"/>
      <c r="F912" s="177"/>
      <c r="G912" s="177"/>
      <c r="H912" s="167"/>
      <c r="I912" s="157"/>
      <c r="J912" s="156"/>
      <c r="K912" s="168">
        <f t="shared" si="72"/>
        <v>0</v>
      </c>
      <c r="L912" s="178"/>
      <c r="M912" s="153"/>
      <c r="N912" s="66" t="str">
        <f t="shared" si="70"/>
        <v xml:space="preserve"> </v>
      </c>
      <c r="O912" s="113" t="str">
        <f t="shared" si="71"/>
        <v/>
      </c>
      <c r="P912" t="str">
        <f t="shared" si="73"/>
        <v/>
      </c>
      <c r="Q912" t="str">
        <f t="shared" si="74"/>
        <v/>
      </c>
    </row>
    <row r="913" spans="1:17" ht="38.25" customHeight="1" x14ac:dyDescent="0.25">
      <c r="A913" s="176"/>
      <c r="B913" s="154"/>
      <c r="C913" s="152"/>
      <c r="D913" s="155"/>
      <c r="E913" s="155"/>
      <c r="F913" s="177"/>
      <c r="G913" s="177"/>
      <c r="H913" s="167"/>
      <c r="I913" s="157"/>
      <c r="J913" s="156"/>
      <c r="K913" s="168">
        <f t="shared" si="72"/>
        <v>0</v>
      </c>
      <c r="L913" s="178"/>
      <c r="M913" s="153"/>
      <c r="N913" s="66" t="str">
        <f t="shared" si="70"/>
        <v xml:space="preserve"> </v>
      </c>
      <c r="O913" s="113" t="str">
        <f t="shared" si="71"/>
        <v/>
      </c>
      <c r="P913" t="str">
        <f t="shared" si="73"/>
        <v/>
      </c>
      <c r="Q913" t="str">
        <f t="shared" si="74"/>
        <v/>
      </c>
    </row>
    <row r="914" spans="1:17" ht="38.25" customHeight="1" x14ac:dyDescent="0.25">
      <c r="A914" s="176"/>
      <c r="B914" s="154"/>
      <c r="C914" s="152"/>
      <c r="D914" s="155"/>
      <c r="E914" s="155"/>
      <c r="F914" s="177"/>
      <c r="G914" s="177"/>
      <c r="H914" s="167"/>
      <c r="I914" s="157"/>
      <c r="J914" s="156"/>
      <c r="K914" s="168">
        <f t="shared" si="72"/>
        <v>0</v>
      </c>
      <c r="L914" s="178"/>
      <c r="M914" s="153"/>
      <c r="N914" s="66" t="str">
        <f t="shared" si="70"/>
        <v xml:space="preserve"> </v>
      </c>
      <c r="O914" s="113" t="str">
        <f t="shared" si="71"/>
        <v/>
      </c>
      <c r="P914" t="str">
        <f t="shared" si="73"/>
        <v/>
      </c>
      <c r="Q914" t="str">
        <f t="shared" si="74"/>
        <v/>
      </c>
    </row>
    <row r="915" spans="1:17" ht="38.25" customHeight="1" x14ac:dyDescent="0.25">
      <c r="A915" s="176"/>
      <c r="B915" s="154"/>
      <c r="C915" s="152"/>
      <c r="D915" s="155"/>
      <c r="E915" s="155"/>
      <c r="F915" s="177"/>
      <c r="G915" s="177"/>
      <c r="H915" s="167"/>
      <c r="I915" s="157"/>
      <c r="J915" s="156"/>
      <c r="K915" s="168">
        <f t="shared" si="72"/>
        <v>0</v>
      </c>
      <c r="L915" s="178"/>
      <c r="M915" s="153"/>
      <c r="N915" s="66" t="str">
        <f t="shared" si="70"/>
        <v xml:space="preserve"> </v>
      </c>
      <c r="O915" s="113" t="str">
        <f t="shared" si="71"/>
        <v/>
      </c>
      <c r="P915" t="str">
        <f t="shared" si="73"/>
        <v/>
      </c>
      <c r="Q915" t="str">
        <f t="shared" si="74"/>
        <v/>
      </c>
    </row>
    <row r="916" spans="1:17" ht="38.25" customHeight="1" x14ac:dyDescent="0.25">
      <c r="A916" s="176"/>
      <c r="B916" s="154"/>
      <c r="C916" s="152"/>
      <c r="D916" s="155"/>
      <c r="E916" s="155"/>
      <c r="F916" s="177"/>
      <c r="G916" s="177"/>
      <c r="H916" s="167"/>
      <c r="I916" s="157"/>
      <c r="J916" s="156"/>
      <c r="K916" s="168">
        <f t="shared" si="72"/>
        <v>0</v>
      </c>
      <c r="L916" s="178"/>
      <c r="M916" s="153"/>
      <c r="N916" s="66" t="str">
        <f t="shared" si="70"/>
        <v xml:space="preserve"> </v>
      </c>
      <c r="O916" s="113" t="str">
        <f t="shared" si="71"/>
        <v/>
      </c>
      <c r="P916" t="str">
        <f t="shared" si="73"/>
        <v/>
      </c>
      <c r="Q916" t="str">
        <f t="shared" si="74"/>
        <v/>
      </c>
    </row>
    <row r="917" spans="1:17" ht="38.25" customHeight="1" x14ac:dyDescent="0.25">
      <c r="A917" s="176"/>
      <c r="B917" s="154"/>
      <c r="C917" s="152"/>
      <c r="D917" s="155"/>
      <c r="E917" s="155"/>
      <c r="F917" s="177"/>
      <c r="G917" s="177"/>
      <c r="H917" s="167"/>
      <c r="I917" s="157"/>
      <c r="J917" s="156"/>
      <c r="K917" s="168">
        <f t="shared" si="72"/>
        <v>0</v>
      </c>
      <c r="L917" s="178"/>
      <c r="M917" s="153"/>
      <c r="N917" s="66" t="str">
        <f t="shared" si="70"/>
        <v xml:space="preserve"> </v>
      </c>
      <c r="O917" s="113" t="str">
        <f t="shared" si="71"/>
        <v/>
      </c>
      <c r="P917" t="str">
        <f t="shared" si="73"/>
        <v/>
      </c>
      <c r="Q917" t="str">
        <f t="shared" si="74"/>
        <v/>
      </c>
    </row>
    <row r="918" spans="1:17" ht="38.25" customHeight="1" x14ac:dyDescent="0.25">
      <c r="A918" s="176"/>
      <c r="B918" s="154"/>
      <c r="C918" s="152"/>
      <c r="D918" s="155"/>
      <c r="E918" s="155"/>
      <c r="F918" s="177"/>
      <c r="G918" s="177"/>
      <c r="H918" s="167"/>
      <c r="I918" s="157"/>
      <c r="J918" s="156"/>
      <c r="K918" s="168">
        <f t="shared" si="72"/>
        <v>0</v>
      </c>
      <c r="L918" s="178"/>
      <c r="M918" s="153"/>
      <c r="N918" s="66" t="str">
        <f t="shared" si="70"/>
        <v xml:space="preserve"> </v>
      </c>
      <c r="O918" s="113" t="str">
        <f t="shared" si="71"/>
        <v/>
      </c>
      <c r="P918" t="str">
        <f t="shared" si="73"/>
        <v/>
      </c>
      <c r="Q918" t="str">
        <f t="shared" si="74"/>
        <v/>
      </c>
    </row>
    <row r="919" spans="1:17" ht="38.25" customHeight="1" x14ac:dyDescent="0.25">
      <c r="A919" s="176"/>
      <c r="B919" s="154"/>
      <c r="C919" s="152"/>
      <c r="D919" s="155"/>
      <c r="E919" s="155"/>
      <c r="F919" s="177"/>
      <c r="G919" s="177"/>
      <c r="H919" s="167"/>
      <c r="I919" s="157"/>
      <c r="J919" s="156"/>
      <c r="K919" s="168">
        <f t="shared" si="72"/>
        <v>0</v>
      </c>
      <c r="L919" s="178"/>
      <c r="M919" s="153"/>
      <c r="N919" s="66" t="str">
        <f t="shared" si="70"/>
        <v xml:space="preserve"> </v>
      </c>
      <c r="O919" s="113" t="str">
        <f t="shared" si="71"/>
        <v/>
      </c>
      <c r="P919" t="str">
        <f t="shared" si="73"/>
        <v/>
      </c>
      <c r="Q919" t="str">
        <f t="shared" si="74"/>
        <v/>
      </c>
    </row>
    <row r="920" spans="1:17" ht="38.25" customHeight="1" x14ac:dyDescent="0.25">
      <c r="A920" s="176"/>
      <c r="B920" s="154"/>
      <c r="C920" s="152"/>
      <c r="D920" s="155"/>
      <c r="E920" s="155"/>
      <c r="F920" s="177"/>
      <c r="G920" s="177"/>
      <c r="H920" s="167"/>
      <c r="I920" s="157"/>
      <c r="J920" s="156"/>
      <c r="K920" s="168">
        <f t="shared" si="72"/>
        <v>0</v>
      </c>
      <c r="L920" s="178"/>
      <c r="M920" s="153"/>
      <c r="N920" s="66" t="str">
        <f t="shared" si="70"/>
        <v xml:space="preserve"> </v>
      </c>
      <c r="O920" s="113" t="str">
        <f t="shared" si="71"/>
        <v/>
      </c>
      <c r="P920" t="str">
        <f t="shared" si="73"/>
        <v/>
      </c>
      <c r="Q920" t="str">
        <f t="shared" si="74"/>
        <v/>
      </c>
    </row>
    <row r="921" spans="1:17" ht="38.25" customHeight="1" x14ac:dyDescent="0.25">
      <c r="A921" s="176"/>
      <c r="B921" s="154"/>
      <c r="C921" s="152"/>
      <c r="D921" s="155"/>
      <c r="E921" s="155"/>
      <c r="F921" s="177"/>
      <c r="G921" s="177"/>
      <c r="H921" s="167"/>
      <c r="I921" s="157"/>
      <c r="J921" s="156"/>
      <c r="K921" s="168">
        <f t="shared" si="72"/>
        <v>0</v>
      </c>
      <c r="L921" s="178"/>
      <c r="M921" s="153"/>
      <c r="N921" s="66" t="str">
        <f t="shared" si="70"/>
        <v xml:space="preserve"> </v>
      </c>
      <c r="O921" s="113" t="str">
        <f t="shared" si="71"/>
        <v/>
      </c>
      <c r="P921" t="str">
        <f t="shared" si="73"/>
        <v/>
      </c>
      <c r="Q921" t="str">
        <f t="shared" si="74"/>
        <v/>
      </c>
    </row>
    <row r="922" spans="1:17" ht="38.25" customHeight="1" x14ac:dyDescent="0.25">
      <c r="A922" s="176"/>
      <c r="B922" s="154"/>
      <c r="C922" s="152"/>
      <c r="D922" s="155"/>
      <c r="E922" s="155"/>
      <c r="F922" s="177"/>
      <c r="G922" s="177"/>
      <c r="H922" s="167"/>
      <c r="I922" s="157"/>
      <c r="J922" s="156"/>
      <c r="K922" s="168">
        <f t="shared" si="72"/>
        <v>0</v>
      </c>
      <c r="L922" s="178"/>
      <c r="M922" s="153"/>
      <c r="N922" s="66" t="str">
        <f t="shared" si="70"/>
        <v xml:space="preserve"> </v>
      </c>
      <c r="O922" s="113" t="str">
        <f t="shared" si="71"/>
        <v/>
      </c>
      <c r="P922" t="str">
        <f t="shared" si="73"/>
        <v/>
      </c>
      <c r="Q922" t="str">
        <f t="shared" si="74"/>
        <v/>
      </c>
    </row>
    <row r="923" spans="1:17" ht="38.25" customHeight="1" x14ac:dyDescent="0.25">
      <c r="A923" s="176"/>
      <c r="B923" s="154"/>
      <c r="C923" s="152"/>
      <c r="D923" s="155"/>
      <c r="E923" s="155"/>
      <c r="F923" s="177"/>
      <c r="G923" s="177"/>
      <c r="H923" s="167"/>
      <c r="I923" s="157"/>
      <c r="J923" s="156"/>
      <c r="K923" s="168">
        <f t="shared" si="72"/>
        <v>0</v>
      </c>
      <c r="L923" s="178"/>
      <c r="M923" s="153"/>
      <c r="N923" s="66" t="str">
        <f t="shared" si="70"/>
        <v xml:space="preserve"> </v>
      </c>
      <c r="O923" s="113" t="str">
        <f t="shared" si="71"/>
        <v/>
      </c>
      <c r="P923" t="str">
        <f t="shared" si="73"/>
        <v/>
      </c>
      <c r="Q923" t="str">
        <f t="shared" si="74"/>
        <v/>
      </c>
    </row>
    <row r="924" spans="1:17" ht="38.25" customHeight="1" x14ac:dyDescent="0.25">
      <c r="A924" s="176"/>
      <c r="B924" s="154"/>
      <c r="C924" s="152"/>
      <c r="D924" s="155"/>
      <c r="E924" s="155"/>
      <c r="F924" s="177"/>
      <c r="G924" s="177"/>
      <c r="H924" s="167"/>
      <c r="I924" s="157"/>
      <c r="J924" s="156"/>
      <c r="K924" s="168">
        <f t="shared" si="72"/>
        <v>0</v>
      </c>
      <c r="L924" s="178"/>
      <c r="M924" s="153"/>
      <c r="N924" s="66" t="str">
        <f t="shared" si="70"/>
        <v xml:space="preserve"> </v>
      </c>
      <c r="O924" s="113" t="str">
        <f t="shared" si="71"/>
        <v/>
      </c>
      <c r="P924" t="str">
        <f t="shared" si="73"/>
        <v/>
      </c>
      <c r="Q924" t="str">
        <f t="shared" si="74"/>
        <v/>
      </c>
    </row>
    <row r="925" spans="1:17" ht="38.25" customHeight="1" x14ac:dyDescent="0.25">
      <c r="A925" s="176"/>
      <c r="B925" s="154"/>
      <c r="C925" s="152"/>
      <c r="D925" s="155"/>
      <c r="E925" s="155"/>
      <c r="F925" s="177"/>
      <c r="G925" s="177"/>
      <c r="H925" s="167"/>
      <c r="I925" s="157"/>
      <c r="J925" s="156"/>
      <c r="K925" s="168">
        <f t="shared" si="72"/>
        <v>0</v>
      </c>
      <c r="L925" s="178"/>
      <c r="M925" s="153"/>
      <c r="N925" s="66" t="str">
        <f t="shared" si="70"/>
        <v xml:space="preserve"> </v>
      </c>
      <c r="O925" s="113" t="str">
        <f t="shared" si="71"/>
        <v/>
      </c>
      <c r="P925" t="str">
        <f t="shared" si="73"/>
        <v/>
      </c>
      <c r="Q925" t="str">
        <f t="shared" si="74"/>
        <v/>
      </c>
    </row>
    <row r="926" spans="1:17" ht="38.25" customHeight="1" x14ac:dyDescent="0.25">
      <c r="A926" s="176"/>
      <c r="B926" s="154"/>
      <c r="C926" s="152"/>
      <c r="D926" s="155"/>
      <c r="E926" s="155"/>
      <c r="F926" s="177"/>
      <c r="G926" s="177"/>
      <c r="H926" s="167"/>
      <c r="I926" s="157"/>
      <c r="J926" s="156"/>
      <c r="K926" s="168">
        <f t="shared" si="72"/>
        <v>0</v>
      </c>
      <c r="L926" s="178"/>
      <c r="M926" s="153"/>
      <c r="N926" s="66" t="str">
        <f t="shared" si="70"/>
        <v xml:space="preserve"> </v>
      </c>
      <c r="O926" s="113" t="str">
        <f t="shared" si="71"/>
        <v/>
      </c>
      <c r="P926" t="str">
        <f t="shared" si="73"/>
        <v/>
      </c>
      <c r="Q926" t="str">
        <f t="shared" si="74"/>
        <v/>
      </c>
    </row>
    <row r="927" spans="1:17" ht="38.25" customHeight="1" x14ac:dyDescent="0.25">
      <c r="A927" s="176"/>
      <c r="B927" s="154"/>
      <c r="C927" s="152"/>
      <c r="D927" s="155"/>
      <c r="E927" s="155"/>
      <c r="F927" s="177"/>
      <c r="G927" s="177"/>
      <c r="H927" s="167"/>
      <c r="I927" s="157"/>
      <c r="J927" s="156"/>
      <c r="K927" s="168">
        <f t="shared" si="72"/>
        <v>0</v>
      </c>
      <c r="L927" s="178"/>
      <c r="M927" s="153"/>
      <c r="N927" s="66" t="str">
        <f t="shared" si="70"/>
        <v xml:space="preserve"> </v>
      </c>
      <c r="O927" s="113" t="str">
        <f t="shared" si="71"/>
        <v/>
      </c>
      <c r="P927" t="str">
        <f t="shared" si="73"/>
        <v/>
      </c>
      <c r="Q927" t="str">
        <f t="shared" si="74"/>
        <v/>
      </c>
    </row>
    <row r="928" spans="1:17" ht="38.25" customHeight="1" x14ac:dyDescent="0.25">
      <c r="A928" s="176"/>
      <c r="B928" s="154"/>
      <c r="C928" s="152"/>
      <c r="D928" s="155"/>
      <c r="E928" s="155"/>
      <c r="F928" s="177"/>
      <c r="G928" s="177"/>
      <c r="H928" s="167"/>
      <c r="I928" s="157"/>
      <c r="J928" s="156"/>
      <c r="K928" s="168">
        <f t="shared" si="72"/>
        <v>0</v>
      </c>
      <c r="L928" s="178"/>
      <c r="M928" s="153"/>
      <c r="N928" s="66" t="str">
        <f t="shared" si="70"/>
        <v xml:space="preserve"> </v>
      </c>
      <c r="O928" s="113" t="str">
        <f t="shared" si="71"/>
        <v/>
      </c>
      <c r="P928" t="str">
        <f t="shared" si="73"/>
        <v/>
      </c>
      <c r="Q928" t="str">
        <f t="shared" si="74"/>
        <v/>
      </c>
    </row>
    <row r="929" spans="1:17" ht="38.25" customHeight="1" x14ac:dyDescent="0.25">
      <c r="A929" s="176"/>
      <c r="B929" s="154"/>
      <c r="C929" s="152"/>
      <c r="D929" s="155"/>
      <c r="E929" s="155"/>
      <c r="F929" s="177"/>
      <c r="G929" s="177"/>
      <c r="H929" s="167"/>
      <c r="I929" s="157"/>
      <c r="J929" s="156"/>
      <c r="K929" s="168">
        <f t="shared" si="72"/>
        <v>0</v>
      </c>
      <c r="L929" s="178"/>
      <c r="M929" s="153"/>
      <c r="N929" s="66" t="str">
        <f t="shared" si="70"/>
        <v xml:space="preserve"> </v>
      </c>
      <c r="O929" s="113" t="str">
        <f t="shared" si="71"/>
        <v/>
      </c>
      <c r="P929" t="str">
        <f t="shared" si="73"/>
        <v/>
      </c>
      <c r="Q929" t="str">
        <f t="shared" si="74"/>
        <v/>
      </c>
    </row>
    <row r="930" spans="1:17" ht="38.25" customHeight="1" x14ac:dyDescent="0.25">
      <c r="A930" s="176"/>
      <c r="B930" s="154"/>
      <c r="C930" s="152"/>
      <c r="D930" s="155"/>
      <c r="E930" s="155"/>
      <c r="F930" s="177"/>
      <c r="G930" s="177"/>
      <c r="H930" s="167"/>
      <c r="I930" s="157"/>
      <c r="J930" s="156"/>
      <c r="K930" s="168">
        <f t="shared" si="72"/>
        <v>0</v>
      </c>
      <c r="L930" s="178"/>
      <c r="M930" s="153"/>
      <c r="N930" s="66" t="str">
        <f t="shared" si="70"/>
        <v xml:space="preserve"> </v>
      </c>
      <c r="O930" s="113" t="str">
        <f t="shared" si="71"/>
        <v/>
      </c>
      <c r="P930" t="str">
        <f t="shared" si="73"/>
        <v/>
      </c>
      <c r="Q930" t="str">
        <f t="shared" si="74"/>
        <v/>
      </c>
    </row>
    <row r="931" spans="1:17" ht="38.25" customHeight="1" x14ac:dyDescent="0.25">
      <c r="A931" s="176"/>
      <c r="B931" s="154"/>
      <c r="C931" s="152"/>
      <c r="D931" s="155"/>
      <c r="E931" s="155"/>
      <c r="F931" s="177"/>
      <c r="G931" s="177"/>
      <c r="H931" s="167"/>
      <c r="I931" s="157"/>
      <c r="J931" s="156"/>
      <c r="K931" s="168">
        <f t="shared" si="72"/>
        <v>0</v>
      </c>
      <c r="L931" s="178"/>
      <c r="M931" s="153"/>
      <c r="N931" s="66" t="str">
        <f t="shared" si="70"/>
        <v xml:space="preserve"> </v>
      </c>
      <c r="O931" s="113" t="str">
        <f t="shared" si="71"/>
        <v/>
      </c>
      <c r="P931" t="str">
        <f t="shared" si="73"/>
        <v/>
      </c>
      <c r="Q931" t="str">
        <f t="shared" si="74"/>
        <v/>
      </c>
    </row>
    <row r="932" spans="1:17" ht="38.25" customHeight="1" x14ac:dyDescent="0.25">
      <c r="A932" s="176"/>
      <c r="B932" s="154"/>
      <c r="C932" s="152"/>
      <c r="D932" s="155"/>
      <c r="E932" s="155"/>
      <c r="F932" s="177"/>
      <c r="G932" s="177"/>
      <c r="H932" s="167"/>
      <c r="I932" s="157"/>
      <c r="J932" s="156"/>
      <c r="K932" s="168">
        <f t="shared" si="72"/>
        <v>0</v>
      </c>
      <c r="L932" s="178"/>
      <c r="M932" s="153"/>
      <c r="N932" s="66" t="str">
        <f t="shared" si="70"/>
        <v xml:space="preserve"> </v>
      </c>
      <c r="O932" s="113" t="str">
        <f t="shared" si="71"/>
        <v/>
      </c>
      <c r="P932" t="str">
        <f t="shared" si="73"/>
        <v/>
      </c>
      <c r="Q932" t="str">
        <f t="shared" si="74"/>
        <v/>
      </c>
    </row>
    <row r="933" spans="1:17" ht="38.25" customHeight="1" x14ac:dyDescent="0.25">
      <c r="A933" s="176"/>
      <c r="B933" s="154"/>
      <c r="C933" s="152"/>
      <c r="D933" s="155"/>
      <c r="E933" s="155"/>
      <c r="F933" s="177"/>
      <c r="G933" s="177"/>
      <c r="H933" s="167"/>
      <c r="I933" s="157"/>
      <c r="J933" s="156"/>
      <c r="K933" s="168">
        <f t="shared" si="72"/>
        <v>0</v>
      </c>
      <c r="L933" s="178"/>
      <c r="M933" s="153"/>
      <c r="N933" s="66" t="str">
        <f t="shared" si="70"/>
        <v xml:space="preserve"> </v>
      </c>
      <c r="O933" s="113" t="str">
        <f t="shared" si="71"/>
        <v/>
      </c>
      <c r="P933" t="str">
        <f t="shared" si="73"/>
        <v/>
      </c>
      <c r="Q933" t="str">
        <f t="shared" si="74"/>
        <v/>
      </c>
    </row>
    <row r="934" spans="1:17" ht="38.25" customHeight="1" x14ac:dyDescent="0.25">
      <c r="A934" s="176"/>
      <c r="B934" s="154"/>
      <c r="C934" s="152"/>
      <c r="D934" s="155"/>
      <c r="E934" s="155"/>
      <c r="F934" s="177"/>
      <c r="G934" s="177"/>
      <c r="H934" s="167"/>
      <c r="I934" s="157"/>
      <c r="J934" s="156"/>
      <c r="K934" s="168">
        <f t="shared" si="72"/>
        <v>0</v>
      </c>
      <c r="L934" s="178"/>
      <c r="M934" s="153"/>
      <c r="N934" s="66" t="str">
        <f t="shared" si="70"/>
        <v xml:space="preserve"> </v>
      </c>
      <c r="O934" s="113" t="str">
        <f t="shared" si="71"/>
        <v/>
      </c>
      <c r="P934" t="str">
        <f t="shared" si="73"/>
        <v/>
      </c>
      <c r="Q934" t="str">
        <f t="shared" si="74"/>
        <v/>
      </c>
    </row>
    <row r="935" spans="1:17" ht="38.25" customHeight="1" x14ac:dyDescent="0.25">
      <c r="A935" s="176"/>
      <c r="B935" s="154"/>
      <c r="C935" s="152"/>
      <c r="D935" s="155"/>
      <c r="E935" s="155"/>
      <c r="F935" s="177"/>
      <c r="G935" s="177"/>
      <c r="H935" s="167"/>
      <c r="I935" s="157"/>
      <c r="J935" s="156"/>
      <c r="K935" s="168">
        <f t="shared" si="72"/>
        <v>0</v>
      </c>
      <c r="L935" s="178"/>
      <c r="M935" s="153"/>
      <c r="N935" s="66" t="str">
        <f t="shared" si="70"/>
        <v xml:space="preserve"> </v>
      </c>
      <c r="O935" s="113" t="str">
        <f t="shared" si="71"/>
        <v/>
      </c>
      <c r="P935" t="str">
        <f t="shared" si="73"/>
        <v/>
      </c>
      <c r="Q935" t="str">
        <f t="shared" si="74"/>
        <v/>
      </c>
    </row>
    <row r="936" spans="1:17" ht="38.25" customHeight="1" x14ac:dyDescent="0.25">
      <c r="A936" s="176"/>
      <c r="B936" s="154"/>
      <c r="C936" s="152"/>
      <c r="D936" s="155"/>
      <c r="E936" s="155"/>
      <c r="F936" s="177"/>
      <c r="G936" s="177"/>
      <c r="H936" s="167"/>
      <c r="I936" s="157"/>
      <c r="J936" s="156"/>
      <c r="K936" s="168">
        <f t="shared" si="72"/>
        <v>0</v>
      </c>
      <c r="L936" s="178"/>
      <c r="M936" s="153"/>
      <c r="N936" s="66" t="str">
        <f t="shared" si="70"/>
        <v xml:space="preserve"> </v>
      </c>
      <c r="O936" s="113" t="str">
        <f t="shared" si="71"/>
        <v/>
      </c>
      <c r="P936" t="str">
        <f t="shared" si="73"/>
        <v/>
      </c>
      <c r="Q936" t="str">
        <f t="shared" si="74"/>
        <v/>
      </c>
    </row>
    <row r="937" spans="1:17" ht="38.25" customHeight="1" x14ac:dyDescent="0.25">
      <c r="A937" s="176"/>
      <c r="B937" s="154"/>
      <c r="C937" s="152"/>
      <c r="D937" s="155"/>
      <c r="E937" s="155"/>
      <c r="F937" s="177"/>
      <c r="G937" s="177"/>
      <c r="H937" s="167"/>
      <c r="I937" s="157"/>
      <c r="J937" s="156"/>
      <c r="K937" s="168">
        <f t="shared" si="72"/>
        <v>0</v>
      </c>
      <c r="L937" s="178"/>
      <c r="M937" s="153"/>
      <c r="N937" s="66" t="str">
        <f t="shared" si="70"/>
        <v xml:space="preserve"> </v>
      </c>
      <c r="O937" s="113" t="str">
        <f t="shared" si="71"/>
        <v/>
      </c>
      <c r="P937" t="str">
        <f t="shared" si="73"/>
        <v/>
      </c>
      <c r="Q937" t="str">
        <f t="shared" si="74"/>
        <v/>
      </c>
    </row>
    <row r="938" spans="1:17" ht="38.25" customHeight="1" x14ac:dyDescent="0.25">
      <c r="A938" s="176"/>
      <c r="B938" s="154"/>
      <c r="C938" s="152"/>
      <c r="D938" s="155"/>
      <c r="E938" s="155"/>
      <c r="F938" s="177"/>
      <c r="G938" s="177"/>
      <c r="H938" s="167"/>
      <c r="I938" s="157"/>
      <c r="J938" s="156"/>
      <c r="K938" s="168">
        <f t="shared" si="72"/>
        <v>0</v>
      </c>
      <c r="L938" s="178"/>
      <c r="M938" s="153"/>
      <c r="N938" s="66" t="str">
        <f t="shared" si="70"/>
        <v xml:space="preserve"> </v>
      </c>
      <c r="O938" s="113" t="str">
        <f t="shared" si="71"/>
        <v/>
      </c>
      <c r="P938" t="str">
        <f t="shared" si="73"/>
        <v/>
      </c>
      <c r="Q938" t="str">
        <f t="shared" si="74"/>
        <v/>
      </c>
    </row>
    <row r="939" spans="1:17" ht="38.25" customHeight="1" x14ac:dyDescent="0.25">
      <c r="A939" s="176"/>
      <c r="B939" s="154"/>
      <c r="C939" s="152"/>
      <c r="D939" s="155"/>
      <c r="E939" s="155"/>
      <c r="F939" s="177"/>
      <c r="G939" s="177"/>
      <c r="H939" s="167"/>
      <c r="I939" s="157"/>
      <c r="J939" s="156"/>
      <c r="K939" s="168">
        <f t="shared" si="72"/>
        <v>0</v>
      </c>
      <c r="L939" s="178"/>
      <c r="M939" s="153"/>
      <c r="N939" s="66" t="str">
        <f t="shared" si="70"/>
        <v xml:space="preserve"> </v>
      </c>
      <c r="O939" s="113" t="str">
        <f t="shared" si="71"/>
        <v/>
      </c>
      <c r="P939" t="str">
        <f t="shared" si="73"/>
        <v/>
      </c>
      <c r="Q939" t="str">
        <f t="shared" si="74"/>
        <v/>
      </c>
    </row>
    <row r="940" spans="1:17" ht="38.25" customHeight="1" x14ac:dyDescent="0.25">
      <c r="A940" s="176"/>
      <c r="B940" s="154"/>
      <c r="C940" s="152"/>
      <c r="D940" s="155"/>
      <c r="E940" s="155"/>
      <c r="F940" s="177"/>
      <c r="G940" s="177"/>
      <c r="H940" s="167"/>
      <c r="I940" s="157"/>
      <c r="J940" s="156"/>
      <c r="K940" s="168">
        <f t="shared" si="72"/>
        <v>0</v>
      </c>
      <c r="L940" s="178"/>
      <c r="M940" s="153"/>
      <c r="N940" s="66" t="str">
        <f t="shared" si="70"/>
        <v xml:space="preserve"> </v>
      </c>
      <c r="O940" s="113" t="str">
        <f t="shared" si="71"/>
        <v/>
      </c>
      <c r="P940" t="str">
        <f t="shared" si="73"/>
        <v/>
      </c>
      <c r="Q940" t="str">
        <f t="shared" si="74"/>
        <v/>
      </c>
    </row>
    <row r="941" spans="1:17" ht="38.25" customHeight="1" x14ac:dyDescent="0.25">
      <c r="A941" s="176"/>
      <c r="B941" s="154"/>
      <c r="C941" s="152"/>
      <c r="D941" s="155"/>
      <c r="E941" s="155"/>
      <c r="F941" s="177"/>
      <c r="G941" s="177"/>
      <c r="H941" s="167"/>
      <c r="I941" s="157"/>
      <c r="J941" s="156"/>
      <c r="K941" s="168">
        <f t="shared" si="72"/>
        <v>0</v>
      </c>
      <c r="L941" s="178"/>
      <c r="M941" s="153"/>
      <c r="N941" s="66" t="str">
        <f t="shared" si="70"/>
        <v xml:space="preserve"> </v>
      </c>
      <c r="O941" s="113" t="str">
        <f t="shared" si="71"/>
        <v/>
      </c>
      <c r="P941" t="str">
        <f t="shared" si="73"/>
        <v/>
      </c>
      <c r="Q941" t="str">
        <f t="shared" si="74"/>
        <v/>
      </c>
    </row>
    <row r="942" spans="1:17" ht="38.25" customHeight="1" x14ac:dyDescent="0.25">
      <c r="A942" s="176"/>
      <c r="B942" s="154"/>
      <c r="C942" s="152"/>
      <c r="D942" s="155"/>
      <c r="E942" s="155"/>
      <c r="F942" s="177"/>
      <c r="G942" s="177"/>
      <c r="H942" s="167"/>
      <c r="I942" s="157"/>
      <c r="J942" s="156"/>
      <c r="K942" s="168">
        <f t="shared" si="72"/>
        <v>0</v>
      </c>
      <c r="L942" s="178"/>
      <c r="M942" s="153"/>
      <c r="N942" s="66" t="str">
        <f t="shared" si="70"/>
        <v xml:space="preserve"> </v>
      </c>
      <c r="O942" s="113" t="str">
        <f t="shared" si="71"/>
        <v/>
      </c>
      <c r="P942" t="str">
        <f t="shared" si="73"/>
        <v/>
      </c>
      <c r="Q942" t="str">
        <f t="shared" si="74"/>
        <v/>
      </c>
    </row>
    <row r="943" spans="1:17" ht="38.25" customHeight="1" x14ac:dyDescent="0.25">
      <c r="A943" s="176"/>
      <c r="B943" s="154"/>
      <c r="C943" s="152"/>
      <c r="D943" s="155"/>
      <c r="E943" s="155"/>
      <c r="F943" s="177"/>
      <c r="G943" s="177"/>
      <c r="H943" s="167"/>
      <c r="I943" s="157"/>
      <c r="J943" s="156"/>
      <c r="K943" s="168">
        <f t="shared" si="72"/>
        <v>0</v>
      </c>
      <c r="L943" s="178"/>
      <c r="M943" s="153"/>
      <c r="N943" s="66" t="str">
        <f t="shared" si="70"/>
        <v xml:space="preserve"> </v>
      </c>
      <c r="O943" s="113" t="str">
        <f t="shared" si="71"/>
        <v/>
      </c>
      <c r="P943" t="str">
        <f t="shared" si="73"/>
        <v/>
      </c>
      <c r="Q943" t="str">
        <f t="shared" si="74"/>
        <v/>
      </c>
    </row>
    <row r="944" spans="1:17" ht="38.25" customHeight="1" x14ac:dyDescent="0.25">
      <c r="A944" s="176"/>
      <c r="B944" s="154"/>
      <c r="C944" s="152"/>
      <c r="D944" s="155"/>
      <c r="E944" s="155"/>
      <c r="F944" s="177"/>
      <c r="G944" s="177"/>
      <c r="H944" s="167"/>
      <c r="I944" s="157"/>
      <c r="J944" s="156"/>
      <c r="K944" s="168">
        <f t="shared" si="72"/>
        <v>0</v>
      </c>
      <c r="L944" s="178"/>
      <c r="M944" s="153"/>
      <c r="N944" s="66" t="str">
        <f t="shared" si="70"/>
        <v xml:space="preserve"> </v>
      </c>
      <c r="O944" s="113" t="str">
        <f t="shared" si="71"/>
        <v/>
      </c>
      <c r="P944" t="str">
        <f t="shared" si="73"/>
        <v/>
      </c>
      <c r="Q944" t="str">
        <f t="shared" si="74"/>
        <v/>
      </c>
    </row>
    <row r="945" spans="1:17" ht="38.25" customHeight="1" x14ac:dyDescent="0.25">
      <c r="A945" s="176"/>
      <c r="B945" s="154"/>
      <c r="C945" s="152"/>
      <c r="D945" s="155"/>
      <c r="E945" s="155"/>
      <c r="F945" s="177"/>
      <c r="G945" s="177"/>
      <c r="H945" s="167"/>
      <c r="I945" s="157"/>
      <c r="J945" s="156"/>
      <c r="K945" s="168">
        <f t="shared" si="72"/>
        <v>0</v>
      </c>
      <c r="L945" s="178"/>
      <c r="M945" s="153"/>
      <c r="N945" s="66" t="str">
        <f t="shared" si="70"/>
        <v xml:space="preserve"> </v>
      </c>
      <c r="O945" s="113" t="str">
        <f t="shared" si="71"/>
        <v/>
      </c>
      <c r="P945" t="str">
        <f t="shared" si="73"/>
        <v/>
      </c>
      <c r="Q945" t="str">
        <f t="shared" si="74"/>
        <v/>
      </c>
    </row>
    <row r="946" spans="1:17" ht="38.25" customHeight="1" x14ac:dyDescent="0.25">
      <c r="A946" s="176"/>
      <c r="B946" s="154"/>
      <c r="C946" s="152"/>
      <c r="D946" s="155"/>
      <c r="E946" s="155"/>
      <c r="F946" s="177"/>
      <c r="G946" s="177"/>
      <c r="H946" s="167"/>
      <c r="I946" s="157"/>
      <c r="J946" s="156"/>
      <c r="K946" s="168">
        <f t="shared" si="72"/>
        <v>0</v>
      </c>
      <c r="L946" s="178"/>
      <c r="M946" s="153"/>
      <c r="N946" s="66" t="str">
        <f t="shared" si="70"/>
        <v xml:space="preserve"> </v>
      </c>
      <c r="O946" s="113" t="str">
        <f t="shared" si="71"/>
        <v/>
      </c>
      <c r="P946" t="str">
        <f t="shared" si="73"/>
        <v/>
      </c>
      <c r="Q946" t="str">
        <f t="shared" si="74"/>
        <v/>
      </c>
    </row>
    <row r="947" spans="1:17" ht="38.25" customHeight="1" x14ac:dyDescent="0.25">
      <c r="A947" s="176"/>
      <c r="B947" s="154"/>
      <c r="C947" s="152"/>
      <c r="D947" s="155"/>
      <c r="E947" s="155"/>
      <c r="F947" s="177"/>
      <c r="G947" s="177"/>
      <c r="H947" s="167"/>
      <c r="I947" s="157"/>
      <c r="J947" s="156"/>
      <c r="K947" s="168">
        <f t="shared" si="72"/>
        <v>0</v>
      </c>
      <c r="L947" s="178"/>
      <c r="M947" s="153"/>
      <c r="N947" s="66" t="str">
        <f t="shared" si="70"/>
        <v xml:space="preserve"> </v>
      </c>
      <c r="O947" s="113" t="str">
        <f t="shared" si="71"/>
        <v/>
      </c>
      <c r="P947" t="str">
        <f t="shared" si="73"/>
        <v/>
      </c>
      <c r="Q947" t="str">
        <f t="shared" si="74"/>
        <v/>
      </c>
    </row>
    <row r="948" spans="1:17" ht="38.25" customHeight="1" x14ac:dyDescent="0.25">
      <c r="A948" s="176"/>
      <c r="B948" s="154"/>
      <c r="C948" s="152"/>
      <c r="D948" s="155"/>
      <c r="E948" s="155"/>
      <c r="F948" s="177"/>
      <c r="G948" s="177"/>
      <c r="H948" s="167"/>
      <c r="I948" s="157"/>
      <c r="J948" s="156"/>
      <c r="K948" s="168">
        <f t="shared" si="72"/>
        <v>0</v>
      </c>
      <c r="L948" s="178"/>
      <c r="M948" s="153"/>
      <c r="N948" s="66" t="str">
        <f t="shared" si="70"/>
        <v xml:space="preserve"> </v>
      </c>
      <c r="O948" s="113" t="str">
        <f t="shared" si="71"/>
        <v/>
      </c>
      <c r="P948" t="str">
        <f t="shared" si="73"/>
        <v/>
      </c>
      <c r="Q948" t="str">
        <f t="shared" si="74"/>
        <v/>
      </c>
    </row>
    <row r="949" spans="1:17" ht="38.25" customHeight="1" x14ac:dyDescent="0.25">
      <c r="A949" s="176"/>
      <c r="B949" s="154"/>
      <c r="C949" s="152"/>
      <c r="D949" s="155"/>
      <c r="E949" s="155"/>
      <c r="F949" s="177"/>
      <c r="G949" s="177"/>
      <c r="H949" s="167"/>
      <c r="I949" s="157"/>
      <c r="J949" s="156"/>
      <c r="K949" s="168">
        <f t="shared" si="72"/>
        <v>0</v>
      </c>
      <c r="L949" s="178"/>
      <c r="M949" s="153"/>
      <c r="N949" s="66" t="str">
        <f t="shared" si="70"/>
        <v xml:space="preserve"> </v>
      </c>
      <c r="O949" s="113" t="str">
        <f t="shared" si="71"/>
        <v/>
      </c>
      <c r="P949" t="str">
        <f t="shared" si="73"/>
        <v/>
      </c>
      <c r="Q949" t="str">
        <f t="shared" si="74"/>
        <v/>
      </c>
    </row>
    <row r="950" spans="1:17" ht="38.25" customHeight="1" x14ac:dyDescent="0.25">
      <c r="A950" s="176"/>
      <c r="B950" s="154"/>
      <c r="C950" s="152"/>
      <c r="D950" s="155"/>
      <c r="E950" s="155"/>
      <c r="F950" s="177"/>
      <c r="G950" s="177"/>
      <c r="H950" s="167"/>
      <c r="I950" s="157"/>
      <c r="J950" s="156"/>
      <c r="K950" s="168">
        <f t="shared" si="72"/>
        <v>0</v>
      </c>
      <c r="L950" s="178"/>
      <c r="M950" s="153"/>
      <c r="N950" s="66" t="str">
        <f t="shared" si="70"/>
        <v xml:space="preserve"> </v>
      </c>
      <c r="O950" s="113" t="str">
        <f t="shared" si="71"/>
        <v/>
      </c>
      <c r="P950" t="str">
        <f t="shared" si="73"/>
        <v/>
      </c>
      <c r="Q950" t="str">
        <f t="shared" si="74"/>
        <v/>
      </c>
    </row>
    <row r="951" spans="1:17" ht="38.25" customHeight="1" x14ac:dyDescent="0.25">
      <c r="A951" s="176"/>
      <c r="B951" s="154"/>
      <c r="C951" s="152"/>
      <c r="D951" s="155"/>
      <c r="E951" s="155"/>
      <c r="F951" s="177"/>
      <c r="G951" s="177"/>
      <c r="H951" s="167"/>
      <c r="I951" s="157"/>
      <c r="J951" s="156"/>
      <c r="K951" s="168">
        <f t="shared" si="72"/>
        <v>0</v>
      </c>
      <c r="L951" s="178"/>
      <c r="M951" s="153"/>
      <c r="N951" s="66" t="str">
        <f t="shared" si="70"/>
        <v xml:space="preserve"> </v>
      </c>
      <c r="O951" s="113" t="str">
        <f t="shared" si="71"/>
        <v/>
      </c>
      <c r="P951" t="str">
        <f t="shared" si="73"/>
        <v/>
      </c>
      <c r="Q951" t="str">
        <f t="shared" si="74"/>
        <v/>
      </c>
    </row>
    <row r="952" spans="1:17" ht="38.25" customHeight="1" x14ac:dyDescent="0.25">
      <c r="A952" s="176"/>
      <c r="B952" s="154"/>
      <c r="C952" s="152"/>
      <c r="D952" s="155"/>
      <c r="E952" s="155"/>
      <c r="F952" s="177"/>
      <c r="G952" s="177"/>
      <c r="H952" s="167"/>
      <c r="I952" s="157"/>
      <c r="J952" s="156"/>
      <c r="K952" s="168">
        <f t="shared" si="72"/>
        <v>0</v>
      </c>
      <c r="L952" s="178"/>
      <c r="M952" s="153"/>
      <c r="N952" s="66" t="str">
        <f t="shared" si="70"/>
        <v xml:space="preserve"> </v>
      </c>
      <c r="O952" s="113" t="str">
        <f t="shared" si="71"/>
        <v/>
      </c>
      <c r="P952" t="str">
        <f t="shared" si="73"/>
        <v/>
      </c>
      <c r="Q952" t="str">
        <f t="shared" si="74"/>
        <v/>
      </c>
    </row>
    <row r="953" spans="1:17" ht="38.25" customHeight="1" x14ac:dyDescent="0.25">
      <c r="A953" s="176"/>
      <c r="B953" s="154"/>
      <c r="C953" s="152"/>
      <c r="D953" s="155"/>
      <c r="E953" s="155"/>
      <c r="F953" s="177"/>
      <c r="G953" s="177"/>
      <c r="H953" s="167"/>
      <c r="I953" s="157"/>
      <c r="J953" s="156"/>
      <c r="K953" s="168">
        <f t="shared" si="72"/>
        <v>0</v>
      </c>
      <c r="L953" s="178"/>
      <c r="M953" s="153"/>
      <c r="N953" s="66" t="str">
        <f t="shared" si="70"/>
        <v xml:space="preserve"> </v>
      </c>
      <c r="O953" s="113" t="str">
        <f t="shared" si="71"/>
        <v/>
      </c>
      <c r="P953" t="str">
        <f t="shared" si="73"/>
        <v/>
      </c>
      <c r="Q953" t="str">
        <f t="shared" si="74"/>
        <v/>
      </c>
    </row>
    <row r="954" spans="1:17" ht="38.25" customHeight="1" x14ac:dyDescent="0.25">
      <c r="A954" s="176"/>
      <c r="B954" s="154"/>
      <c r="C954" s="152"/>
      <c r="D954" s="155"/>
      <c r="E954" s="155"/>
      <c r="F954" s="177"/>
      <c r="G954" s="177"/>
      <c r="H954" s="167"/>
      <c r="I954" s="157"/>
      <c r="J954" s="156"/>
      <c r="K954" s="168">
        <f t="shared" si="72"/>
        <v>0</v>
      </c>
      <c r="L954" s="178"/>
      <c r="M954" s="153"/>
      <c r="N954" s="66" t="str">
        <f t="shared" si="70"/>
        <v xml:space="preserve"> </v>
      </c>
      <c r="O954" s="113" t="str">
        <f t="shared" si="71"/>
        <v/>
      </c>
      <c r="P954" t="str">
        <f t="shared" si="73"/>
        <v/>
      </c>
      <c r="Q954" t="str">
        <f t="shared" si="74"/>
        <v/>
      </c>
    </row>
    <row r="955" spans="1:17" ht="38.25" customHeight="1" x14ac:dyDescent="0.25">
      <c r="A955" s="176"/>
      <c r="B955" s="154"/>
      <c r="C955" s="152"/>
      <c r="D955" s="155"/>
      <c r="E955" s="155"/>
      <c r="F955" s="177"/>
      <c r="G955" s="177"/>
      <c r="H955" s="167"/>
      <c r="I955" s="157"/>
      <c r="J955" s="156"/>
      <c r="K955" s="168">
        <f t="shared" si="72"/>
        <v>0</v>
      </c>
      <c r="L955" s="178"/>
      <c r="M955" s="153"/>
      <c r="N955" s="66" t="str">
        <f t="shared" si="70"/>
        <v xml:space="preserve"> </v>
      </c>
      <c r="O955" s="113" t="str">
        <f t="shared" si="71"/>
        <v/>
      </c>
      <c r="P955" t="str">
        <f t="shared" si="73"/>
        <v/>
      </c>
      <c r="Q955" t="str">
        <f t="shared" si="74"/>
        <v/>
      </c>
    </row>
    <row r="956" spans="1:17" ht="38.25" customHeight="1" x14ac:dyDescent="0.25">
      <c r="A956" s="176"/>
      <c r="B956" s="154"/>
      <c r="C956" s="152"/>
      <c r="D956" s="155"/>
      <c r="E956" s="155"/>
      <c r="F956" s="177"/>
      <c r="G956" s="177"/>
      <c r="H956" s="167"/>
      <c r="I956" s="157"/>
      <c r="J956" s="156"/>
      <c r="K956" s="168">
        <f t="shared" si="72"/>
        <v>0</v>
      </c>
      <c r="L956" s="178"/>
      <c r="M956" s="153"/>
      <c r="N956" s="66" t="str">
        <f t="shared" si="70"/>
        <v xml:space="preserve"> </v>
      </c>
      <c r="O956" s="113" t="str">
        <f t="shared" si="71"/>
        <v/>
      </c>
      <c r="P956" t="str">
        <f t="shared" si="73"/>
        <v/>
      </c>
      <c r="Q956" t="str">
        <f t="shared" si="74"/>
        <v/>
      </c>
    </row>
    <row r="957" spans="1:17" ht="38.25" customHeight="1" x14ac:dyDescent="0.25">
      <c r="A957" s="176"/>
      <c r="B957" s="154"/>
      <c r="C957" s="152"/>
      <c r="D957" s="155"/>
      <c r="E957" s="155"/>
      <c r="F957" s="177"/>
      <c r="G957" s="177"/>
      <c r="H957" s="167"/>
      <c r="I957" s="157"/>
      <c r="J957" s="156"/>
      <c r="K957" s="168">
        <f t="shared" si="72"/>
        <v>0</v>
      </c>
      <c r="L957" s="178"/>
      <c r="M957" s="153"/>
      <c r="N957" s="66" t="str">
        <f t="shared" si="70"/>
        <v xml:space="preserve"> </v>
      </c>
      <c r="O957" s="113" t="str">
        <f t="shared" si="71"/>
        <v/>
      </c>
      <c r="P957" t="str">
        <f t="shared" si="73"/>
        <v/>
      </c>
      <c r="Q957" t="str">
        <f t="shared" si="74"/>
        <v/>
      </c>
    </row>
    <row r="958" spans="1:17" ht="38.25" customHeight="1" x14ac:dyDescent="0.25">
      <c r="A958" s="176"/>
      <c r="B958" s="154"/>
      <c r="C958" s="152"/>
      <c r="D958" s="155"/>
      <c r="E958" s="155"/>
      <c r="F958" s="177"/>
      <c r="G958" s="177"/>
      <c r="H958" s="167"/>
      <c r="I958" s="157"/>
      <c r="J958" s="156"/>
      <c r="K958" s="168">
        <f t="shared" si="72"/>
        <v>0</v>
      </c>
      <c r="L958" s="178"/>
      <c r="M958" s="153"/>
      <c r="N958" s="66" t="str">
        <f t="shared" si="70"/>
        <v xml:space="preserve"> </v>
      </c>
      <c r="O958" s="113" t="str">
        <f t="shared" si="71"/>
        <v/>
      </c>
      <c r="P958" t="str">
        <f t="shared" si="73"/>
        <v/>
      </c>
      <c r="Q958" t="str">
        <f t="shared" si="74"/>
        <v/>
      </c>
    </row>
    <row r="959" spans="1:17" ht="38.25" customHeight="1" x14ac:dyDescent="0.25">
      <c r="A959" s="176"/>
      <c r="B959" s="154"/>
      <c r="C959" s="152"/>
      <c r="D959" s="155"/>
      <c r="E959" s="155"/>
      <c r="F959" s="177"/>
      <c r="G959" s="177"/>
      <c r="H959" s="167"/>
      <c r="I959" s="157"/>
      <c r="J959" s="156"/>
      <c r="K959" s="168">
        <f t="shared" si="72"/>
        <v>0</v>
      </c>
      <c r="L959" s="178"/>
      <c r="M959" s="153"/>
      <c r="N959" s="66" t="str">
        <f t="shared" si="70"/>
        <v xml:space="preserve"> </v>
      </c>
      <c r="O959" s="113" t="str">
        <f t="shared" si="71"/>
        <v/>
      </c>
      <c r="P959" t="str">
        <f t="shared" si="73"/>
        <v/>
      </c>
      <c r="Q959" t="str">
        <f t="shared" si="74"/>
        <v/>
      </c>
    </row>
    <row r="960" spans="1:17" ht="38.25" customHeight="1" x14ac:dyDescent="0.25">
      <c r="A960" s="176"/>
      <c r="B960" s="154"/>
      <c r="C960" s="152"/>
      <c r="D960" s="155"/>
      <c r="E960" s="155"/>
      <c r="F960" s="177"/>
      <c r="G960" s="177"/>
      <c r="H960" s="167"/>
      <c r="I960" s="157"/>
      <c r="J960" s="156"/>
      <c r="K960" s="168">
        <f t="shared" si="72"/>
        <v>0</v>
      </c>
      <c r="L960" s="178"/>
      <c r="M960" s="153"/>
      <c r="N960" s="66" t="str">
        <f t="shared" si="70"/>
        <v xml:space="preserve"> </v>
      </c>
      <c r="O960" s="113" t="str">
        <f t="shared" si="71"/>
        <v/>
      </c>
      <c r="P960" t="str">
        <f t="shared" si="73"/>
        <v/>
      </c>
      <c r="Q960" t="str">
        <f t="shared" si="74"/>
        <v/>
      </c>
    </row>
    <row r="961" spans="1:17" ht="38.25" customHeight="1" x14ac:dyDescent="0.25">
      <c r="A961" s="176"/>
      <c r="B961" s="154"/>
      <c r="C961" s="152"/>
      <c r="D961" s="155"/>
      <c r="E961" s="155"/>
      <c r="F961" s="177"/>
      <c r="G961" s="177"/>
      <c r="H961" s="167"/>
      <c r="I961" s="157"/>
      <c r="J961" s="156"/>
      <c r="K961" s="168">
        <f t="shared" si="72"/>
        <v>0</v>
      </c>
      <c r="L961" s="178"/>
      <c r="M961" s="153"/>
      <c r="N961" s="66" t="str">
        <f t="shared" si="70"/>
        <v xml:space="preserve"> </v>
      </c>
      <c r="O961" s="113" t="str">
        <f t="shared" si="71"/>
        <v/>
      </c>
      <c r="P961" t="str">
        <f t="shared" si="73"/>
        <v/>
      </c>
      <c r="Q961" t="str">
        <f t="shared" si="74"/>
        <v/>
      </c>
    </row>
    <row r="962" spans="1:17" ht="38.25" customHeight="1" x14ac:dyDescent="0.25">
      <c r="A962" s="176"/>
      <c r="B962" s="154"/>
      <c r="C962" s="152"/>
      <c r="D962" s="155"/>
      <c r="E962" s="155"/>
      <c r="F962" s="177"/>
      <c r="G962" s="177"/>
      <c r="H962" s="167"/>
      <c r="I962" s="157"/>
      <c r="J962" s="156"/>
      <c r="K962" s="168">
        <f t="shared" si="72"/>
        <v>0</v>
      </c>
      <c r="L962" s="178"/>
      <c r="M962" s="153"/>
      <c r="N962" s="66" t="str">
        <f t="shared" si="70"/>
        <v xml:space="preserve"> </v>
      </c>
      <c r="O962" s="113" t="str">
        <f t="shared" si="71"/>
        <v/>
      </c>
      <c r="P962" t="str">
        <f t="shared" si="73"/>
        <v/>
      </c>
      <c r="Q962" t="str">
        <f t="shared" si="74"/>
        <v/>
      </c>
    </row>
    <row r="963" spans="1:17" ht="38.25" customHeight="1" x14ac:dyDescent="0.25">
      <c r="A963" s="176"/>
      <c r="B963" s="154"/>
      <c r="C963" s="152"/>
      <c r="D963" s="155"/>
      <c r="E963" s="155"/>
      <c r="F963" s="177"/>
      <c r="G963" s="177"/>
      <c r="H963" s="167"/>
      <c r="I963" s="157"/>
      <c r="J963" s="156"/>
      <c r="K963" s="168">
        <f t="shared" si="72"/>
        <v>0</v>
      </c>
      <c r="L963" s="178"/>
      <c r="M963" s="153"/>
      <c r="N963" s="66" t="str">
        <f t="shared" si="70"/>
        <v xml:space="preserve"> </v>
      </c>
      <c r="O963" s="113" t="str">
        <f t="shared" si="71"/>
        <v/>
      </c>
      <c r="P963" t="str">
        <f t="shared" si="73"/>
        <v/>
      </c>
      <c r="Q963" t="str">
        <f t="shared" si="74"/>
        <v/>
      </c>
    </row>
    <row r="964" spans="1:17" ht="38.25" customHeight="1" x14ac:dyDescent="0.25">
      <c r="A964" s="176"/>
      <c r="B964" s="154"/>
      <c r="C964" s="152"/>
      <c r="D964" s="155"/>
      <c r="E964" s="155"/>
      <c r="F964" s="177"/>
      <c r="G964" s="177"/>
      <c r="H964" s="167"/>
      <c r="I964" s="157"/>
      <c r="J964" s="156"/>
      <c r="K964" s="168">
        <f t="shared" si="72"/>
        <v>0</v>
      </c>
      <c r="L964" s="178"/>
      <c r="M964" s="153"/>
      <c r="N964" s="66" t="str">
        <f t="shared" si="70"/>
        <v xml:space="preserve"> </v>
      </c>
      <c r="O964" s="113" t="str">
        <f t="shared" si="71"/>
        <v/>
      </c>
      <c r="P964" t="str">
        <f t="shared" si="73"/>
        <v/>
      </c>
      <c r="Q964" t="str">
        <f t="shared" si="74"/>
        <v/>
      </c>
    </row>
    <row r="965" spans="1:17" ht="38.25" customHeight="1" x14ac:dyDescent="0.25">
      <c r="A965" s="176"/>
      <c r="B965" s="154"/>
      <c r="C965" s="152"/>
      <c r="D965" s="155"/>
      <c r="E965" s="155"/>
      <c r="F965" s="177"/>
      <c r="G965" s="177"/>
      <c r="H965" s="167"/>
      <c r="I965" s="157"/>
      <c r="J965" s="156"/>
      <c r="K965" s="168">
        <f t="shared" si="72"/>
        <v>0</v>
      </c>
      <c r="L965" s="178"/>
      <c r="M965" s="153"/>
      <c r="N965" s="66" t="str">
        <f t="shared" si="70"/>
        <v xml:space="preserve"> </v>
      </c>
      <c r="O965" s="113" t="str">
        <f t="shared" si="71"/>
        <v/>
      </c>
      <c r="P965" t="str">
        <f t="shared" si="73"/>
        <v/>
      </c>
      <c r="Q965" t="str">
        <f t="shared" si="74"/>
        <v/>
      </c>
    </row>
    <row r="966" spans="1:17" ht="38.25" customHeight="1" x14ac:dyDescent="0.25">
      <c r="A966" s="176"/>
      <c r="B966" s="154"/>
      <c r="C966" s="152"/>
      <c r="D966" s="155"/>
      <c r="E966" s="155"/>
      <c r="F966" s="177"/>
      <c r="G966" s="177"/>
      <c r="H966" s="167"/>
      <c r="I966" s="157"/>
      <c r="J966" s="156"/>
      <c r="K966" s="168">
        <f t="shared" si="72"/>
        <v>0</v>
      </c>
      <c r="L966" s="178"/>
      <c r="M966" s="153"/>
      <c r="N966" s="66" t="str">
        <f t="shared" si="70"/>
        <v xml:space="preserve"> </v>
      </c>
      <c r="O966" s="113" t="str">
        <f t="shared" si="71"/>
        <v/>
      </c>
      <c r="P966" t="str">
        <f t="shared" si="73"/>
        <v/>
      </c>
      <c r="Q966" t="str">
        <f t="shared" si="74"/>
        <v/>
      </c>
    </row>
    <row r="967" spans="1:17" ht="38.25" customHeight="1" x14ac:dyDescent="0.25">
      <c r="A967" s="176"/>
      <c r="B967" s="154"/>
      <c r="C967" s="152"/>
      <c r="D967" s="155"/>
      <c r="E967" s="155"/>
      <c r="F967" s="177"/>
      <c r="G967" s="177"/>
      <c r="H967" s="167"/>
      <c r="I967" s="157"/>
      <c r="J967" s="156"/>
      <c r="K967" s="168">
        <f t="shared" si="72"/>
        <v>0</v>
      </c>
      <c r="L967" s="178"/>
      <c r="M967" s="153"/>
      <c r="N967" s="66" t="str">
        <f t="shared" si="70"/>
        <v xml:space="preserve"> </v>
      </c>
      <c r="O967" s="113" t="str">
        <f t="shared" si="71"/>
        <v/>
      </c>
      <c r="P967" t="str">
        <f t="shared" si="73"/>
        <v/>
      </c>
      <c r="Q967" t="str">
        <f t="shared" si="74"/>
        <v/>
      </c>
    </row>
    <row r="968" spans="1:17" ht="38.25" customHeight="1" x14ac:dyDescent="0.25">
      <c r="A968" s="176"/>
      <c r="B968" s="154"/>
      <c r="C968" s="152"/>
      <c r="D968" s="155"/>
      <c r="E968" s="155"/>
      <c r="F968" s="177"/>
      <c r="G968" s="177"/>
      <c r="H968" s="167"/>
      <c r="I968" s="157"/>
      <c r="J968" s="156"/>
      <c r="K968" s="168">
        <f t="shared" si="72"/>
        <v>0</v>
      </c>
      <c r="L968" s="178"/>
      <c r="M968" s="153"/>
      <c r="N968" s="66" t="str">
        <f t="shared" si="70"/>
        <v xml:space="preserve"> </v>
      </c>
      <c r="O968" s="113" t="str">
        <f t="shared" si="71"/>
        <v/>
      </c>
      <c r="P968" t="str">
        <f t="shared" si="73"/>
        <v/>
      </c>
      <c r="Q968" t="str">
        <f t="shared" si="74"/>
        <v/>
      </c>
    </row>
    <row r="969" spans="1:17" ht="38.25" customHeight="1" x14ac:dyDescent="0.25">
      <c r="A969" s="176"/>
      <c r="B969" s="154"/>
      <c r="C969" s="152"/>
      <c r="D969" s="155"/>
      <c r="E969" s="155"/>
      <c r="F969" s="177"/>
      <c r="G969" s="177"/>
      <c r="H969" s="167"/>
      <c r="I969" s="157"/>
      <c r="J969" s="156"/>
      <c r="K969" s="168">
        <f t="shared" si="72"/>
        <v>0</v>
      </c>
      <c r="L969" s="178"/>
      <c r="M969" s="153"/>
      <c r="N969" s="66" t="str">
        <f t="shared" si="70"/>
        <v xml:space="preserve"> </v>
      </c>
      <c r="O969" s="113" t="str">
        <f t="shared" si="71"/>
        <v/>
      </c>
      <c r="P969" t="str">
        <f t="shared" si="73"/>
        <v/>
      </c>
      <c r="Q969" t="str">
        <f t="shared" si="74"/>
        <v/>
      </c>
    </row>
    <row r="970" spans="1:17" ht="38.25" customHeight="1" x14ac:dyDescent="0.25">
      <c r="A970" s="176"/>
      <c r="B970" s="154"/>
      <c r="C970" s="152"/>
      <c r="D970" s="155"/>
      <c r="E970" s="155"/>
      <c r="F970" s="177"/>
      <c r="G970" s="177"/>
      <c r="H970" s="167"/>
      <c r="I970" s="157"/>
      <c r="J970" s="156"/>
      <c r="K970" s="168">
        <f t="shared" si="72"/>
        <v>0</v>
      </c>
      <c r="L970" s="178"/>
      <c r="M970" s="153"/>
      <c r="N970" s="66" t="str">
        <f t="shared" si="70"/>
        <v xml:space="preserve"> </v>
      </c>
      <c r="O970" s="113" t="str">
        <f t="shared" si="71"/>
        <v/>
      </c>
      <c r="P970" t="str">
        <f t="shared" si="73"/>
        <v/>
      </c>
      <c r="Q970" t="str">
        <f t="shared" si="74"/>
        <v/>
      </c>
    </row>
    <row r="971" spans="1:17" ht="38.25" customHeight="1" x14ac:dyDescent="0.25">
      <c r="A971" s="176"/>
      <c r="B971" s="154"/>
      <c r="C971" s="152"/>
      <c r="D971" s="155"/>
      <c r="E971" s="155"/>
      <c r="F971" s="177"/>
      <c r="G971" s="177"/>
      <c r="H971" s="167"/>
      <c r="I971" s="157"/>
      <c r="J971" s="156"/>
      <c r="K971" s="168">
        <f t="shared" si="72"/>
        <v>0</v>
      </c>
      <c r="L971" s="178"/>
      <c r="M971" s="153"/>
      <c r="N971" s="66" t="str">
        <f t="shared" si="70"/>
        <v xml:space="preserve"> </v>
      </c>
      <c r="O971" s="113" t="str">
        <f t="shared" si="71"/>
        <v/>
      </c>
      <c r="P971" t="str">
        <f t="shared" si="73"/>
        <v/>
      </c>
      <c r="Q971" t="str">
        <f t="shared" si="74"/>
        <v/>
      </c>
    </row>
    <row r="972" spans="1:17" ht="38.25" customHeight="1" x14ac:dyDescent="0.25">
      <c r="A972" s="176"/>
      <c r="B972" s="154"/>
      <c r="C972" s="152"/>
      <c r="D972" s="155"/>
      <c r="E972" s="155"/>
      <c r="F972" s="177"/>
      <c r="G972" s="177"/>
      <c r="H972" s="167"/>
      <c r="I972" s="157"/>
      <c r="J972" s="156"/>
      <c r="K972" s="168">
        <f t="shared" si="72"/>
        <v>0</v>
      </c>
      <c r="L972" s="178"/>
      <c r="M972" s="153"/>
      <c r="N972" s="66" t="str">
        <f t="shared" si="70"/>
        <v xml:space="preserve"> </v>
      </c>
      <c r="O972" s="113" t="str">
        <f t="shared" si="71"/>
        <v/>
      </c>
      <c r="P972" t="str">
        <f t="shared" si="73"/>
        <v/>
      </c>
      <c r="Q972" t="str">
        <f t="shared" si="74"/>
        <v/>
      </c>
    </row>
    <row r="973" spans="1:17" ht="38.25" customHeight="1" x14ac:dyDescent="0.25">
      <c r="A973" s="176"/>
      <c r="B973" s="154"/>
      <c r="C973" s="152"/>
      <c r="D973" s="155"/>
      <c r="E973" s="155"/>
      <c r="F973" s="177"/>
      <c r="G973" s="177"/>
      <c r="H973" s="167"/>
      <c r="I973" s="157"/>
      <c r="J973" s="156"/>
      <c r="K973" s="168">
        <f t="shared" si="72"/>
        <v>0</v>
      </c>
      <c r="L973" s="178"/>
      <c r="M973" s="153"/>
      <c r="N973" s="66" t="str">
        <f t="shared" ref="N973:N1036" si="75">CONCATENATE(B973," ",C973)</f>
        <v xml:space="preserve"> </v>
      </c>
      <c r="O973" s="113" t="str">
        <f t="shared" ref="O973:O1036" si="76">IF(COUNTA(A973,B973,C973,D973,E973,H973,I973,L973,M973)=0,"",IF(COUNTA(A973,B973,C973,D973,E973,H973,I973,L973,M973)&lt;9,"&lt;- Données manquantes",""))</f>
        <v/>
      </c>
      <c r="P973" t="str">
        <f t="shared" si="73"/>
        <v/>
      </c>
      <c r="Q973" t="str">
        <f t="shared" si="74"/>
        <v/>
      </c>
    </row>
    <row r="974" spans="1:17" ht="38.25" customHeight="1" x14ac:dyDescent="0.25">
      <c r="A974" s="176"/>
      <c r="B974" s="154"/>
      <c r="C974" s="152"/>
      <c r="D974" s="155"/>
      <c r="E974" s="155"/>
      <c r="F974" s="177"/>
      <c r="G974" s="177"/>
      <c r="H974" s="167"/>
      <c r="I974" s="157"/>
      <c r="J974" s="156"/>
      <c r="K974" s="168">
        <f t="shared" ref="K974:K1037" si="77">H974</f>
        <v>0</v>
      </c>
      <c r="L974" s="178"/>
      <c r="M974" s="153"/>
      <c r="N974" s="66" t="str">
        <f t="shared" si="75"/>
        <v xml:space="preserve"> </v>
      </c>
      <c r="O974" s="113" t="str">
        <f t="shared" si="76"/>
        <v/>
      </c>
      <c r="P974" t="str">
        <f t="shared" ref="P974:P1037" si="78">$D$5</f>
        <v/>
      </c>
      <c r="Q974" t="str">
        <f t="shared" ref="Q974:Q1037" si="79">$B$2</f>
        <v/>
      </c>
    </row>
    <row r="975" spans="1:17" ht="38.25" customHeight="1" x14ac:dyDescent="0.25">
      <c r="A975" s="176"/>
      <c r="B975" s="154"/>
      <c r="C975" s="152"/>
      <c r="D975" s="155"/>
      <c r="E975" s="155"/>
      <c r="F975" s="177"/>
      <c r="G975" s="177"/>
      <c r="H975" s="167"/>
      <c r="I975" s="157"/>
      <c r="J975" s="156"/>
      <c r="K975" s="168">
        <f t="shared" si="77"/>
        <v>0</v>
      </c>
      <c r="L975" s="178"/>
      <c r="M975" s="153"/>
      <c r="N975" s="66" t="str">
        <f t="shared" si="75"/>
        <v xml:space="preserve"> </v>
      </c>
      <c r="O975" s="113" t="str">
        <f t="shared" si="76"/>
        <v/>
      </c>
      <c r="P975" t="str">
        <f t="shared" si="78"/>
        <v/>
      </c>
      <c r="Q975" t="str">
        <f t="shared" si="79"/>
        <v/>
      </c>
    </row>
    <row r="976" spans="1:17" ht="38.25" customHeight="1" x14ac:dyDescent="0.25">
      <c r="A976" s="176"/>
      <c r="B976" s="154"/>
      <c r="C976" s="152"/>
      <c r="D976" s="155"/>
      <c r="E976" s="155"/>
      <c r="F976" s="177"/>
      <c r="G976" s="177"/>
      <c r="H976" s="167"/>
      <c r="I976" s="157"/>
      <c r="J976" s="156"/>
      <c r="K976" s="168">
        <f t="shared" si="77"/>
        <v>0</v>
      </c>
      <c r="L976" s="178"/>
      <c r="M976" s="153"/>
      <c r="N976" s="66" t="str">
        <f t="shared" si="75"/>
        <v xml:space="preserve"> </v>
      </c>
      <c r="O976" s="113" t="str">
        <f t="shared" si="76"/>
        <v/>
      </c>
      <c r="P976" t="str">
        <f t="shared" si="78"/>
        <v/>
      </c>
      <c r="Q976" t="str">
        <f t="shared" si="79"/>
        <v/>
      </c>
    </row>
    <row r="977" spans="1:17" ht="38.25" customHeight="1" x14ac:dyDescent="0.25">
      <c r="A977" s="176"/>
      <c r="B977" s="154"/>
      <c r="C977" s="152"/>
      <c r="D977" s="155"/>
      <c r="E977" s="155"/>
      <c r="F977" s="177"/>
      <c r="G977" s="177"/>
      <c r="H977" s="167"/>
      <c r="I977" s="157"/>
      <c r="J977" s="156"/>
      <c r="K977" s="168">
        <f t="shared" si="77"/>
        <v>0</v>
      </c>
      <c r="L977" s="178"/>
      <c r="M977" s="153"/>
      <c r="N977" s="66" t="str">
        <f t="shared" si="75"/>
        <v xml:space="preserve"> </v>
      </c>
      <c r="O977" s="113" t="str">
        <f t="shared" si="76"/>
        <v/>
      </c>
      <c r="P977" t="str">
        <f t="shared" si="78"/>
        <v/>
      </c>
      <c r="Q977" t="str">
        <f t="shared" si="79"/>
        <v/>
      </c>
    </row>
    <row r="978" spans="1:17" ht="38.25" customHeight="1" x14ac:dyDescent="0.25">
      <c r="A978" s="176"/>
      <c r="B978" s="154"/>
      <c r="C978" s="152"/>
      <c r="D978" s="155"/>
      <c r="E978" s="155"/>
      <c r="F978" s="177"/>
      <c r="G978" s="177"/>
      <c r="H978" s="167"/>
      <c r="I978" s="157"/>
      <c r="J978" s="156"/>
      <c r="K978" s="168">
        <f t="shared" si="77"/>
        <v>0</v>
      </c>
      <c r="L978" s="178"/>
      <c r="M978" s="153"/>
      <c r="N978" s="66" t="str">
        <f t="shared" si="75"/>
        <v xml:space="preserve"> </v>
      </c>
      <c r="O978" s="113" t="str">
        <f t="shared" si="76"/>
        <v/>
      </c>
      <c r="P978" t="str">
        <f t="shared" si="78"/>
        <v/>
      </c>
      <c r="Q978" t="str">
        <f t="shared" si="79"/>
        <v/>
      </c>
    </row>
    <row r="979" spans="1:17" ht="38.25" customHeight="1" x14ac:dyDescent="0.25">
      <c r="A979" s="176"/>
      <c r="B979" s="154"/>
      <c r="C979" s="152"/>
      <c r="D979" s="155"/>
      <c r="E979" s="155"/>
      <c r="F979" s="177"/>
      <c r="G979" s="177"/>
      <c r="H979" s="167"/>
      <c r="I979" s="157"/>
      <c r="J979" s="156"/>
      <c r="K979" s="168">
        <f t="shared" si="77"/>
        <v>0</v>
      </c>
      <c r="L979" s="178"/>
      <c r="M979" s="153"/>
      <c r="N979" s="66" t="str">
        <f t="shared" si="75"/>
        <v xml:space="preserve"> </v>
      </c>
      <c r="O979" s="113" t="str">
        <f t="shared" si="76"/>
        <v/>
      </c>
      <c r="P979" t="str">
        <f t="shared" si="78"/>
        <v/>
      </c>
      <c r="Q979" t="str">
        <f t="shared" si="79"/>
        <v/>
      </c>
    </row>
    <row r="980" spans="1:17" ht="38.25" customHeight="1" x14ac:dyDescent="0.25">
      <c r="A980" s="176"/>
      <c r="B980" s="154"/>
      <c r="C980" s="152"/>
      <c r="D980" s="155"/>
      <c r="E980" s="155"/>
      <c r="F980" s="177"/>
      <c r="G980" s="177"/>
      <c r="H980" s="167"/>
      <c r="I980" s="157"/>
      <c r="J980" s="156"/>
      <c r="K980" s="168">
        <f t="shared" si="77"/>
        <v>0</v>
      </c>
      <c r="L980" s="178"/>
      <c r="M980" s="153"/>
      <c r="N980" s="66" t="str">
        <f t="shared" si="75"/>
        <v xml:space="preserve"> </v>
      </c>
      <c r="O980" s="113" t="str">
        <f t="shared" si="76"/>
        <v/>
      </c>
      <c r="P980" t="str">
        <f t="shared" si="78"/>
        <v/>
      </c>
      <c r="Q980" t="str">
        <f t="shared" si="79"/>
        <v/>
      </c>
    </row>
    <row r="981" spans="1:17" ht="38.25" customHeight="1" x14ac:dyDescent="0.25">
      <c r="A981" s="176"/>
      <c r="B981" s="154"/>
      <c r="C981" s="152"/>
      <c r="D981" s="155"/>
      <c r="E981" s="155"/>
      <c r="F981" s="177"/>
      <c r="G981" s="177"/>
      <c r="H981" s="167"/>
      <c r="I981" s="157"/>
      <c r="J981" s="156"/>
      <c r="K981" s="168">
        <f t="shared" si="77"/>
        <v>0</v>
      </c>
      <c r="L981" s="178"/>
      <c r="M981" s="153"/>
      <c r="N981" s="66" t="str">
        <f t="shared" si="75"/>
        <v xml:space="preserve"> </v>
      </c>
      <c r="O981" s="113" t="str">
        <f t="shared" si="76"/>
        <v/>
      </c>
      <c r="P981" t="str">
        <f t="shared" si="78"/>
        <v/>
      </c>
      <c r="Q981" t="str">
        <f t="shared" si="79"/>
        <v/>
      </c>
    </row>
    <row r="982" spans="1:17" ht="38.25" customHeight="1" x14ac:dyDescent="0.25">
      <c r="A982" s="176"/>
      <c r="B982" s="154"/>
      <c r="C982" s="152"/>
      <c r="D982" s="155"/>
      <c r="E982" s="155"/>
      <c r="F982" s="177"/>
      <c r="G982" s="177"/>
      <c r="H982" s="167"/>
      <c r="I982" s="157"/>
      <c r="J982" s="156"/>
      <c r="K982" s="168">
        <f t="shared" si="77"/>
        <v>0</v>
      </c>
      <c r="L982" s="178"/>
      <c r="M982" s="153"/>
      <c r="N982" s="66" t="str">
        <f t="shared" si="75"/>
        <v xml:space="preserve"> </v>
      </c>
      <c r="O982" s="113" t="str">
        <f t="shared" si="76"/>
        <v/>
      </c>
      <c r="P982" t="str">
        <f t="shared" si="78"/>
        <v/>
      </c>
      <c r="Q982" t="str">
        <f t="shared" si="79"/>
        <v/>
      </c>
    </row>
    <row r="983" spans="1:17" ht="38.25" customHeight="1" x14ac:dyDescent="0.25">
      <c r="A983" s="176"/>
      <c r="B983" s="154"/>
      <c r="C983" s="152"/>
      <c r="D983" s="155"/>
      <c r="E983" s="155"/>
      <c r="F983" s="177"/>
      <c r="G983" s="177"/>
      <c r="H983" s="167"/>
      <c r="I983" s="157"/>
      <c r="J983" s="156"/>
      <c r="K983" s="168">
        <f t="shared" si="77"/>
        <v>0</v>
      </c>
      <c r="L983" s="178"/>
      <c r="M983" s="153"/>
      <c r="N983" s="66" t="str">
        <f t="shared" si="75"/>
        <v xml:space="preserve"> </v>
      </c>
      <c r="O983" s="113" t="str">
        <f t="shared" si="76"/>
        <v/>
      </c>
      <c r="P983" t="str">
        <f t="shared" si="78"/>
        <v/>
      </c>
      <c r="Q983" t="str">
        <f t="shared" si="79"/>
        <v/>
      </c>
    </row>
    <row r="984" spans="1:17" ht="38.25" customHeight="1" x14ac:dyDescent="0.25">
      <c r="A984" s="176"/>
      <c r="B984" s="154"/>
      <c r="C984" s="152"/>
      <c r="D984" s="155"/>
      <c r="E984" s="155"/>
      <c r="F984" s="177"/>
      <c r="G984" s="177"/>
      <c r="H984" s="167"/>
      <c r="I984" s="157"/>
      <c r="J984" s="156"/>
      <c r="K984" s="168">
        <f t="shared" si="77"/>
        <v>0</v>
      </c>
      <c r="L984" s="178"/>
      <c r="M984" s="153"/>
      <c r="N984" s="66" t="str">
        <f t="shared" si="75"/>
        <v xml:space="preserve"> </v>
      </c>
      <c r="O984" s="113" t="str">
        <f t="shared" si="76"/>
        <v/>
      </c>
      <c r="P984" t="str">
        <f t="shared" si="78"/>
        <v/>
      </c>
      <c r="Q984" t="str">
        <f t="shared" si="79"/>
        <v/>
      </c>
    </row>
    <row r="985" spans="1:17" ht="38.25" customHeight="1" x14ac:dyDescent="0.25">
      <c r="A985" s="176"/>
      <c r="B985" s="154"/>
      <c r="C985" s="152"/>
      <c r="D985" s="155"/>
      <c r="E985" s="155"/>
      <c r="F985" s="177"/>
      <c r="G985" s="177"/>
      <c r="H985" s="167"/>
      <c r="I985" s="157"/>
      <c r="J985" s="156"/>
      <c r="K985" s="168">
        <f t="shared" si="77"/>
        <v>0</v>
      </c>
      <c r="L985" s="178"/>
      <c r="M985" s="153"/>
      <c r="N985" s="66" t="str">
        <f t="shared" si="75"/>
        <v xml:space="preserve"> </v>
      </c>
      <c r="O985" s="113" t="str">
        <f t="shared" si="76"/>
        <v/>
      </c>
      <c r="P985" t="str">
        <f t="shared" si="78"/>
        <v/>
      </c>
      <c r="Q985" t="str">
        <f t="shared" si="79"/>
        <v/>
      </c>
    </row>
    <row r="986" spans="1:17" ht="38.25" customHeight="1" x14ac:dyDescent="0.25">
      <c r="A986" s="176"/>
      <c r="B986" s="154"/>
      <c r="C986" s="152"/>
      <c r="D986" s="155"/>
      <c r="E986" s="155"/>
      <c r="F986" s="177"/>
      <c r="G986" s="177"/>
      <c r="H986" s="167"/>
      <c r="I986" s="157"/>
      <c r="J986" s="156"/>
      <c r="K986" s="168">
        <f t="shared" si="77"/>
        <v>0</v>
      </c>
      <c r="L986" s="178"/>
      <c r="M986" s="153"/>
      <c r="N986" s="66" t="str">
        <f t="shared" si="75"/>
        <v xml:space="preserve"> </v>
      </c>
      <c r="O986" s="113" t="str">
        <f t="shared" si="76"/>
        <v/>
      </c>
      <c r="P986" t="str">
        <f t="shared" si="78"/>
        <v/>
      </c>
      <c r="Q986" t="str">
        <f t="shared" si="79"/>
        <v/>
      </c>
    </row>
    <row r="987" spans="1:17" ht="38.25" customHeight="1" x14ac:dyDescent="0.25">
      <c r="A987" s="176"/>
      <c r="B987" s="154"/>
      <c r="C987" s="152"/>
      <c r="D987" s="155"/>
      <c r="E987" s="155"/>
      <c r="F987" s="177"/>
      <c r="G987" s="177"/>
      <c r="H987" s="167"/>
      <c r="I987" s="157"/>
      <c r="J987" s="156"/>
      <c r="K987" s="168">
        <f t="shared" si="77"/>
        <v>0</v>
      </c>
      <c r="L987" s="178"/>
      <c r="M987" s="153"/>
      <c r="N987" s="66" t="str">
        <f t="shared" si="75"/>
        <v xml:space="preserve"> </v>
      </c>
      <c r="O987" s="113" t="str">
        <f t="shared" si="76"/>
        <v/>
      </c>
      <c r="P987" t="str">
        <f t="shared" si="78"/>
        <v/>
      </c>
      <c r="Q987" t="str">
        <f t="shared" si="79"/>
        <v/>
      </c>
    </row>
    <row r="988" spans="1:17" ht="38.25" customHeight="1" x14ac:dyDescent="0.25">
      <c r="A988" s="176"/>
      <c r="B988" s="154"/>
      <c r="C988" s="152"/>
      <c r="D988" s="155"/>
      <c r="E988" s="155"/>
      <c r="F988" s="177"/>
      <c r="G988" s="177"/>
      <c r="H988" s="167"/>
      <c r="I988" s="157"/>
      <c r="J988" s="156"/>
      <c r="K988" s="168">
        <f t="shared" si="77"/>
        <v>0</v>
      </c>
      <c r="L988" s="178"/>
      <c r="M988" s="153"/>
      <c r="N988" s="66" t="str">
        <f t="shared" si="75"/>
        <v xml:space="preserve"> </v>
      </c>
      <c r="O988" s="113" t="str">
        <f t="shared" si="76"/>
        <v/>
      </c>
      <c r="P988" t="str">
        <f t="shared" si="78"/>
        <v/>
      </c>
      <c r="Q988" t="str">
        <f t="shared" si="79"/>
        <v/>
      </c>
    </row>
    <row r="989" spans="1:17" ht="38.25" customHeight="1" x14ac:dyDescent="0.25">
      <c r="A989" s="176"/>
      <c r="B989" s="154"/>
      <c r="C989" s="152"/>
      <c r="D989" s="155"/>
      <c r="E989" s="155"/>
      <c r="F989" s="177"/>
      <c r="G989" s="177"/>
      <c r="H989" s="167"/>
      <c r="I989" s="157"/>
      <c r="J989" s="156"/>
      <c r="K989" s="168">
        <f t="shared" si="77"/>
        <v>0</v>
      </c>
      <c r="L989" s="178"/>
      <c r="M989" s="153"/>
      <c r="N989" s="66" t="str">
        <f t="shared" si="75"/>
        <v xml:space="preserve"> </v>
      </c>
      <c r="O989" s="113" t="str">
        <f t="shared" si="76"/>
        <v/>
      </c>
      <c r="P989" t="str">
        <f t="shared" si="78"/>
        <v/>
      </c>
      <c r="Q989" t="str">
        <f t="shared" si="79"/>
        <v/>
      </c>
    </row>
    <row r="990" spans="1:17" ht="38.25" customHeight="1" x14ac:dyDescent="0.25">
      <c r="A990" s="176"/>
      <c r="B990" s="154"/>
      <c r="C990" s="152"/>
      <c r="D990" s="155"/>
      <c r="E990" s="155"/>
      <c r="F990" s="177"/>
      <c r="G990" s="177"/>
      <c r="H990" s="167"/>
      <c r="I990" s="157"/>
      <c r="J990" s="156"/>
      <c r="K990" s="168">
        <f t="shared" si="77"/>
        <v>0</v>
      </c>
      <c r="L990" s="178"/>
      <c r="M990" s="153"/>
      <c r="N990" s="66" t="str">
        <f t="shared" si="75"/>
        <v xml:space="preserve"> </v>
      </c>
      <c r="O990" s="113" t="str">
        <f t="shared" si="76"/>
        <v/>
      </c>
      <c r="P990" t="str">
        <f t="shared" si="78"/>
        <v/>
      </c>
      <c r="Q990" t="str">
        <f t="shared" si="79"/>
        <v/>
      </c>
    </row>
    <row r="991" spans="1:17" ht="38.25" customHeight="1" x14ac:dyDescent="0.25">
      <c r="A991" s="176"/>
      <c r="B991" s="154"/>
      <c r="C991" s="152"/>
      <c r="D991" s="155"/>
      <c r="E991" s="155"/>
      <c r="F991" s="177"/>
      <c r="G991" s="177"/>
      <c r="H991" s="167"/>
      <c r="I991" s="157"/>
      <c r="J991" s="156"/>
      <c r="K991" s="168">
        <f t="shared" si="77"/>
        <v>0</v>
      </c>
      <c r="L991" s="178"/>
      <c r="M991" s="153"/>
      <c r="N991" s="66" t="str">
        <f t="shared" si="75"/>
        <v xml:space="preserve"> </v>
      </c>
      <c r="O991" s="113" t="str">
        <f t="shared" si="76"/>
        <v/>
      </c>
      <c r="P991" t="str">
        <f t="shared" si="78"/>
        <v/>
      </c>
      <c r="Q991" t="str">
        <f t="shared" si="79"/>
        <v/>
      </c>
    </row>
    <row r="992" spans="1:17" ht="38.25" customHeight="1" x14ac:dyDescent="0.25">
      <c r="A992" s="176"/>
      <c r="B992" s="154"/>
      <c r="C992" s="152"/>
      <c r="D992" s="155"/>
      <c r="E992" s="155"/>
      <c r="F992" s="177"/>
      <c r="G992" s="177"/>
      <c r="H992" s="167"/>
      <c r="I992" s="157"/>
      <c r="J992" s="156"/>
      <c r="K992" s="168">
        <f t="shared" si="77"/>
        <v>0</v>
      </c>
      <c r="L992" s="178"/>
      <c r="M992" s="153"/>
      <c r="N992" s="66" t="str">
        <f t="shared" si="75"/>
        <v xml:space="preserve"> </v>
      </c>
      <c r="O992" s="113" t="str">
        <f t="shared" si="76"/>
        <v/>
      </c>
      <c r="P992" t="str">
        <f t="shared" si="78"/>
        <v/>
      </c>
      <c r="Q992" t="str">
        <f t="shared" si="79"/>
        <v/>
      </c>
    </row>
    <row r="993" spans="1:17" ht="38.25" customHeight="1" x14ac:dyDescent="0.25">
      <c r="A993" s="176"/>
      <c r="B993" s="154"/>
      <c r="C993" s="152"/>
      <c r="D993" s="155"/>
      <c r="E993" s="155"/>
      <c r="F993" s="177"/>
      <c r="G993" s="177"/>
      <c r="H993" s="167"/>
      <c r="I993" s="157"/>
      <c r="J993" s="156"/>
      <c r="K993" s="168">
        <f t="shared" si="77"/>
        <v>0</v>
      </c>
      <c r="L993" s="178"/>
      <c r="M993" s="153"/>
      <c r="N993" s="66" t="str">
        <f t="shared" si="75"/>
        <v xml:space="preserve"> </v>
      </c>
      <c r="O993" s="113" t="str">
        <f t="shared" si="76"/>
        <v/>
      </c>
      <c r="P993" t="str">
        <f t="shared" si="78"/>
        <v/>
      </c>
      <c r="Q993" t="str">
        <f t="shared" si="79"/>
        <v/>
      </c>
    </row>
    <row r="994" spans="1:17" ht="38.25" customHeight="1" x14ac:dyDescent="0.25">
      <c r="A994" s="176"/>
      <c r="B994" s="154"/>
      <c r="C994" s="152"/>
      <c r="D994" s="155"/>
      <c r="E994" s="155"/>
      <c r="F994" s="177"/>
      <c r="G994" s="177"/>
      <c r="H994" s="167"/>
      <c r="I994" s="157"/>
      <c r="J994" s="156"/>
      <c r="K994" s="168">
        <f t="shared" si="77"/>
        <v>0</v>
      </c>
      <c r="L994" s="178"/>
      <c r="M994" s="153"/>
      <c r="N994" s="66" t="str">
        <f t="shared" si="75"/>
        <v xml:space="preserve"> </v>
      </c>
      <c r="O994" s="113" t="str">
        <f t="shared" si="76"/>
        <v/>
      </c>
      <c r="P994" t="str">
        <f t="shared" si="78"/>
        <v/>
      </c>
      <c r="Q994" t="str">
        <f t="shared" si="79"/>
        <v/>
      </c>
    </row>
    <row r="995" spans="1:17" ht="38.25" customHeight="1" x14ac:dyDescent="0.25">
      <c r="A995" s="176"/>
      <c r="B995" s="154"/>
      <c r="C995" s="152"/>
      <c r="D995" s="155"/>
      <c r="E995" s="155"/>
      <c r="F995" s="177"/>
      <c r="G995" s="177"/>
      <c r="H995" s="167"/>
      <c r="I995" s="157"/>
      <c r="J995" s="156"/>
      <c r="K995" s="168">
        <f t="shared" si="77"/>
        <v>0</v>
      </c>
      <c r="L995" s="178"/>
      <c r="M995" s="153"/>
      <c r="N995" s="66" t="str">
        <f t="shared" si="75"/>
        <v xml:space="preserve"> </v>
      </c>
      <c r="O995" s="113" t="str">
        <f t="shared" si="76"/>
        <v/>
      </c>
      <c r="P995" t="str">
        <f t="shared" si="78"/>
        <v/>
      </c>
      <c r="Q995" t="str">
        <f t="shared" si="79"/>
        <v/>
      </c>
    </row>
    <row r="996" spans="1:17" ht="38.25" customHeight="1" x14ac:dyDescent="0.25">
      <c r="A996" s="176"/>
      <c r="B996" s="154"/>
      <c r="C996" s="152"/>
      <c r="D996" s="155"/>
      <c r="E996" s="155"/>
      <c r="F996" s="177"/>
      <c r="G996" s="177"/>
      <c r="H996" s="167"/>
      <c r="I996" s="157"/>
      <c r="J996" s="156"/>
      <c r="K996" s="168">
        <f t="shared" si="77"/>
        <v>0</v>
      </c>
      <c r="L996" s="178"/>
      <c r="M996" s="153"/>
      <c r="N996" s="66" t="str">
        <f t="shared" si="75"/>
        <v xml:space="preserve"> </v>
      </c>
      <c r="O996" s="113" t="str">
        <f t="shared" si="76"/>
        <v/>
      </c>
      <c r="P996" t="str">
        <f t="shared" si="78"/>
        <v/>
      </c>
      <c r="Q996" t="str">
        <f t="shared" si="79"/>
        <v/>
      </c>
    </row>
    <row r="997" spans="1:17" ht="38.25" customHeight="1" x14ac:dyDescent="0.25">
      <c r="A997" s="176"/>
      <c r="B997" s="154"/>
      <c r="C997" s="152"/>
      <c r="D997" s="155"/>
      <c r="E997" s="155"/>
      <c r="F997" s="177"/>
      <c r="G997" s="177"/>
      <c r="H997" s="167"/>
      <c r="I997" s="157"/>
      <c r="J997" s="156"/>
      <c r="K997" s="168">
        <f t="shared" si="77"/>
        <v>0</v>
      </c>
      <c r="L997" s="178"/>
      <c r="M997" s="153"/>
      <c r="N997" s="66" t="str">
        <f t="shared" si="75"/>
        <v xml:space="preserve"> </v>
      </c>
      <c r="O997" s="113" t="str">
        <f t="shared" si="76"/>
        <v/>
      </c>
      <c r="P997" t="str">
        <f t="shared" si="78"/>
        <v/>
      </c>
      <c r="Q997" t="str">
        <f t="shared" si="79"/>
        <v/>
      </c>
    </row>
    <row r="998" spans="1:17" ht="38.25" customHeight="1" x14ac:dyDescent="0.25">
      <c r="A998" s="176"/>
      <c r="B998" s="154"/>
      <c r="C998" s="152"/>
      <c r="D998" s="155"/>
      <c r="E998" s="155"/>
      <c r="F998" s="177"/>
      <c r="G998" s="177"/>
      <c r="H998" s="167"/>
      <c r="I998" s="157"/>
      <c r="J998" s="156"/>
      <c r="K998" s="168">
        <f t="shared" si="77"/>
        <v>0</v>
      </c>
      <c r="L998" s="178"/>
      <c r="M998" s="153"/>
      <c r="N998" s="66" t="str">
        <f t="shared" si="75"/>
        <v xml:space="preserve"> </v>
      </c>
      <c r="O998" s="113" t="str">
        <f t="shared" si="76"/>
        <v/>
      </c>
      <c r="P998" t="str">
        <f t="shared" si="78"/>
        <v/>
      </c>
      <c r="Q998" t="str">
        <f t="shared" si="79"/>
        <v/>
      </c>
    </row>
    <row r="999" spans="1:17" ht="38.25" customHeight="1" x14ac:dyDescent="0.25">
      <c r="A999" s="176"/>
      <c r="B999" s="154"/>
      <c r="C999" s="152"/>
      <c r="D999" s="155"/>
      <c r="E999" s="155"/>
      <c r="F999" s="177"/>
      <c r="G999" s="177"/>
      <c r="H999" s="167"/>
      <c r="I999" s="157"/>
      <c r="J999" s="156"/>
      <c r="K999" s="168">
        <f t="shared" si="77"/>
        <v>0</v>
      </c>
      <c r="L999" s="178"/>
      <c r="M999" s="153"/>
      <c r="N999" s="66" t="str">
        <f t="shared" si="75"/>
        <v xml:space="preserve"> </v>
      </c>
      <c r="O999" s="113" t="str">
        <f t="shared" si="76"/>
        <v/>
      </c>
      <c r="P999" t="str">
        <f t="shared" si="78"/>
        <v/>
      </c>
      <c r="Q999" t="str">
        <f t="shared" si="79"/>
        <v/>
      </c>
    </row>
    <row r="1000" spans="1:17" ht="38.25" customHeight="1" x14ac:dyDescent="0.25">
      <c r="A1000" s="176"/>
      <c r="B1000" s="154"/>
      <c r="C1000" s="152"/>
      <c r="D1000" s="155"/>
      <c r="E1000" s="155"/>
      <c r="F1000" s="177"/>
      <c r="G1000" s="177"/>
      <c r="H1000" s="167"/>
      <c r="I1000" s="157"/>
      <c r="J1000" s="156"/>
      <c r="K1000" s="168">
        <f t="shared" si="77"/>
        <v>0</v>
      </c>
      <c r="L1000" s="178"/>
      <c r="M1000" s="153"/>
      <c r="N1000" s="66" t="str">
        <f t="shared" si="75"/>
        <v xml:space="preserve"> </v>
      </c>
      <c r="O1000" s="113" t="str">
        <f t="shared" si="76"/>
        <v/>
      </c>
      <c r="P1000" t="str">
        <f t="shared" si="78"/>
        <v/>
      </c>
      <c r="Q1000" t="str">
        <f t="shared" si="79"/>
        <v/>
      </c>
    </row>
    <row r="1001" spans="1:17" ht="38.25" customHeight="1" x14ac:dyDescent="0.25">
      <c r="A1001" s="176"/>
      <c r="B1001" s="154"/>
      <c r="C1001" s="152"/>
      <c r="D1001" s="155"/>
      <c r="E1001" s="155"/>
      <c r="F1001" s="177"/>
      <c r="G1001" s="177"/>
      <c r="H1001" s="167"/>
      <c r="I1001" s="157"/>
      <c r="J1001" s="156"/>
      <c r="K1001" s="168">
        <f t="shared" si="77"/>
        <v>0</v>
      </c>
      <c r="L1001" s="178"/>
      <c r="M1001" s="153"/>
      <c r="N1001" s="66" t="str">
        <f t="shared" si="75"/>
        <v xml:space="preserve"> </v>
      </c>
      <c r="O1001" s="113" t="str">
        <f t="shared" si="76"/>
        <v/>
      </c>
      <c r="P1001" t="str">
        <f t="shared" si="78"/>
        <v/>
      </c>
      <c r="Q1001" t="str">
        <f t="shared" si="79"/>
        <v/>
      </c>
    </row>
    <row r="1002" spans="1:17" ht="38.25" customHeight="1" x14ac:dyDescent="0.25">
      <c r="A1002" s="176"/>
      <c r="B1002" s="154"/>
      <c r="C1002" s="152"/>
      <c r="D1002" s="155"/>
      <c r="E1002" s="155"/>
      <c r="F1002" s="177"/>
      <c r="G1002" s="177"/>
      <c r="H1002" s="167"/>
      <c r="I1002" s="157"/>
      <c r="J1002" s="156"/>
      <c r="K1002" s="168">
        <f t="shared" si="77"/>
        <v>0</v>
      </c>
      <c r="L1002" s="178"/>
      <c r="M1002" s="153"/>
      <c r="N1002" s="66" t="str">
        <f t="shared" si="75"/>
        <v xml:space="preserve"> </v>
      </c>
      <c r="O1002" s="113" t="str">
        <f t="shared" si="76"/>
        <v/>
      </c>
      <c r="P1002" t="str">
        <f t="shared" si="78"/>
        <v/>
      </c>
      <c r="Q1002" t="str">
        <f t="shared" si="79"/>
        <v/>
      </c>
    </row>
    <row r="1003" spans="1:17" ht="38.25" customHeight="1" x14ac:dyDescent="0.25">
      <c r="A1003" s="176"/>
      <c r="B1003" s="154"/>
      <c r="C1003" s="152"/>
      <c r="D1003" s="155"/>
      <c r="E1003" s="155"/>
      <c r="F1003" s="177"/>
      <c r="G1003" s="177"/>
      <c r="H1003" s="167"/>
      <c r="I1003" s="157"/>
      <c r="J1003" s="156"/>
      <c r="K1003" s="168">
        <f t="shared" si="77"/>
        <v>0</v>
      </c>
      <c r="L1003" s="178"/>
      <c r="M1003" s="153"/>
      <c r="N1003" s="66" t="str">
        <f t="shared" si="75"/>
        <v xml:space="preserve"> </v>
      </c>
      <c r="O1003" s="113" t="str">
        <f t="shared" si="76"/>
        <v/>
      </c>
      <c r="P1003" t="str">
        <f t="shared" si="78"/>
        <v/>
      </c>
      <c r="Q1003" t="str">
        <f t="shared" si="79"/>
        <v/>
      </c>
    </row>
    <row r="1004" spans="1:17" ht="38.25" customHeight="1" x14ac:dyDescent="0.25">
      <c r="A1004" s="176"/>
      <c r="B1004" s="154"/>
      <c r="C1004" s="152"/>
      <c r="D1004" s="155"/>
      <c r="E1004" s="155"/>
      <c r="F1004" s="177"/>
      <c r="G1004" s="177"/>
      <c r="H1004" s="167"/>
      <c r="I1004" s="157"/>
      <c r="J1004" s="156"/>
      <c r="K1004" s="168">
        <f t="shared" si="77"/>
        <v>0</v>
      </c>
      <c r="L1004" s="178"/>
      <c r="M1004" s="153"/>
      <c r="N1004" s="66" t="str">
        <f t="shared" si="75"/>
        <v xml:space="preserve"> </v>
      </c>
      <c r="O1004" s="113" t="str">
        <f t="shared" si="76"/>
        <v/>
      </c>
      <c r="P1004" t="str">
        <f t="shared" si="78"/>
        <v/>
      </c>
      <c r="Q1004" t="str">
        <f t="shared" si="79"/>
        <v/>
      </c>
    </row>
    <row r="1005" spans="1:17" ht="38.25" customHeight="1" x14ac:dyDescent="0.25">
      <c r="A1005" s="176"/>
      <c r="B1005" s="154"/>
      <c r="C1005" s="152"/>
      <c r="D1005" s="155"/>
      <c r="E1005" s="155"/>
      <c r="F1005" s="177"/>
      <c r="G1005" s="177"/>
      <c r="H1005" s="167"/>
      <c r="I1005" s="157"/>
      <c r="J1005" s="156"/>
      <c r="K1005" s="168">
        <f t="shared" si="77"/>
        <v>0</v>
      </c>
      <c r="L1005" s="178"/>
      <c r="M1005" s="153"/>
      <c r="N1005" s="66" t="str">
        <f t="shared" si="75"/>
        <v xml:space="preserve"> </v>
      </c>
      <c r="O1005" s="113" t="str">
        <f t="shared" si="76"/>
        <v/>
      </c>
      <c r="P1005" t="str">
        <f t="shared" si="78"/>
        <v/>
      </c>
      <c r="Q1005" t="str">
        <f t="shared" si="79"/>
        <v/>
      </c>
    </row>
    <row r="1006" spans="1:17" ht="38.25" customHeight="1" x14ac:dyDescent="0.25">
      <c r="A1006" s="176"/>
      <c r="B1006" s="154"/>
      <c r="C1006" s="152"/>
      <c r="D1006" s="155"/>
      <c r="E1006" s="155"/>
      <c r="F1006" s="177"/>
      <c r="G1006" s="177"/>
      <c r="H1006" s="167"/>
      <c r="I1006" s="157"/>
      <c r="J1006" s="156"/>
      <c r="K1006" s="168">
        <f t="shared" si="77"/>
        <v>0</v>
      </c>
      <c r="L1006" s="178"/>
      <c r="M1006" s="153"/>
      <c r="N1006" s="66" t="str">
        <f t="shared" si="75"/>
        <v xml:space="preserve"> </v>
      </c>
      <c r="O1006" s="113" t="str">
        <f t="shared" si="76"/>
        <v/>
      </c>
      <c r="P1006" t="str">
        <f t="shared" si="78"/>
        <v/>
      </c>
      <c r="Q1006" t="str">
        <f t="shared" si="79"/>
        <v/>
      </c>
    </row>
    <row r="1007" spans="1:17" ht="38.25" customHeight="1" x14ac:dyDescent="0.25">
      <c r="A1007" s="176"/>
      <c r="B1007" s="154"/>
      <c r="C1007" s="152"/>
      <c r="D1007" s="155"/>
      <c r="E1007" s="155"/>
      <c r="F1007" s="177"/>
      <c r="G1007" s="177"/>
      <c r="H1007" s="167"/>
      <c r="I1007" s="157"/>
      <c r="J1007" s="156"/>
      <c r="K1007" s="168">
        <f t="shared" si="77"/>
        <v>0</v>
      </c>
      <c r="L1007" s="178"/>
      <c r="M1007" s="153"/>
      <c r="N1007" s="66" t="str">
        <f t="shared" si="75"/>
        <v xml:space="preserve"> </v>
      </c>
      <c r="O1007" s="113" t="str">
        <f t="shared" si="76"/>
        <v/>
      </c>
      <c r="P1007" t="str">
        <f t="shared" si="78"/>
        <v/>
      </c>
      <c r="Q1007" t="str">
        <f t="shared" si="79"/>
        <v/>
      </c>
    </row>
    <row r="1008" spans="1:17" ht="38.25" customHeight="1" x14ac:dyDescent="0.25">
      <c r="A1008" s="176"/>
      <c r="B1008" s="154"/>
      <c r="C1008" s="152"/>
      <c r="D1008" s="155"/>
      <c r="E1008" s="155"/>
      <c r="F1008" s="177"/>
      <c r="G1008" s="177"/>
      <c r="H1008" s="167"/>
      <c r="I1008" s="157"/>
      <c r="J1008" s="156"/>
      <c r="K1008" s="168">
        <f t="shared" si="77"/>
        <v>0</v>
      </c>
      <c r="L1008" s="178"/>
      <c r="M1008" s="153"/>
      <c r="N1008" s="66" t="str">
        <f t="shared" si="75"/>
        <v xml:space="preserve"> </v>
      </c>
      <c r="O1008" s="113" t="str">
        <f t="shared" si="76"/>
        <v/>
      </c>
      <c r="P1008" t="str">
        <f t="shared" si="78"/>
        <v/>
      </c>
      <c r="Q1008" t="str">
        <f t="shared" si="79"/>
        <v/>
      </c>
    </row>
    <row r="1009" spans="1:17" ht="38.25" customHeight="1" x14ac:dyDescent="0.25">
      <c r="A1009" s="176"/>
      <c r="B1009" s="154"/>
      <c r="C1009" s="152"/>
      <c r="D1009" s="155"/>
      <c r="E1009" s="155"/>
      <c r="F1009" s="177"/>
      <c r="G1009" s="177"/>
      <c r="H1009" s="167"/>
      <c r="I1009" s="157"/>
      <c r="J1009" s="156"/>
      <c r="K1009" s="168">
        <f t="shared" si="77"/>
        <v>0</v>
      </c>
      <c r="L1009" s="178"/>
      <c r="M1009" s="153"/>
      <c r="N1009" s="66" t="str">
        <f t="shared" si="75"/>
        <v xml:space="preserve"> </v>
      </c>
      <c r="O1009" s="113" t="str">
        <f t="shared" si="76"/>
        <v/>
      </c>
      <c r="P1009" t="str">
        <f t="shared" si="78"/>
        <v/>
      </c>
      <c r="Q1009" t="str">
        <f t="shared" si="79"/>
        <v/>
      </c>
    </row>
    <row r="1010" spans="1:17" ht="38.25" customHeight="1" x14ac:dyDescent="0.25">
      <c r="A1010" s="176"/>
      <c r="B1010" s="154"/>
      <c r="C1010" s="152"/>
      <c r="D1010" s="155"/>
      <c r="E1010" s="155"/>
      <c r="F1010" s="177"/>
      <c r="G1010" s="177"/>
      <c r="H1010" s="167"/>
      <c r="I1010" s="157"/>
      <c r="J1010" s="156"/>
      <c r="K1010" s="168">
        <f t="shared" si="77"/>
        <v>0</v>
      </c>
      <c r="L1010" s="178"/>
      <c r="M1010" s="153"/>
      <c r="N1010" s="66" t="str">
        <f t="shared" si="75"/>
        <v xml:space="preserve"> </v>
      </c>
      <c r="O1010" s="113" t="str">
        <f t="shared" si="76"/>
        <v/>
      </c>
      <c r="P1010" t="str">
        <f t="shared" si="78"/>
        <v/>
      </c>
      <c r="Q1010" t="str">
        <f t="shared" si="79"/>
        <v/>
      </c>
    </row>
    <row r="1011" spans="1:17" ht="38.25" customHeight="1" x14ac:dyDescent="0.25">
      <c r="A1011" s="176"/>
      <c r="B1011" s="154"/>
      <c r="C1011" s="152"/>
      <c r="D1011" s="155"/>
      <c r="E1011" s="155"/>
      <c r="F1011" s="177"/>
      <c r="G1011" s="177"/>
      <c r="H1011" s="167"/>
      <c r="I1011" s="157"/>
      <c r="J1011" s="156"/>
      <c r="K1011" s="168">
        <f t="shared" si="77"/>
        <v>0</v>
      </c>
      <c r="L1011" s="178"/>
      <c r="M1011" s="153"/>
      <c r="N1011" s="66" t="str">
        <f t="shared" si="75"/>
        <v xml:space="preserve"> </v>
      </c>
      <c r="O1011" s="113" t="str">
        <f t="shared" si="76"/>
        <v/>
      </c>
      <c r="P1011" t="str">
        <f t="shared" si="78"/>
        <v/>
      </c>
      <c r="Q1011" t="str">
        <f t="shared" si="79"/>
        <v/>
      </c>
    </row>
    <row r="1012" spans="1:17" ht="38.25" customHeight="1" x14ac:dyDescent="0.25">
      <c r="A1012" s="176"/>
      <c r="B1012" s="154"/>
      <c r="C1012" s="152"/>
      <c r="D1012" s="155"/>
      <c r="E1012" s="155"/>
      <c r="F1012" s="177"/>
      <c r="G1012" s="177"/>
      <c r="H1012" s="167"/>
      <c r="I1012" s="157"/>
      <c r="J1012" s="156"/>
      <c r="K1012" s="168">
        <f t="shared" si="77"/>
        <v>0</v>
      </c>
      <c r="L1012" s="178"/>
      <c r="M1012" s="153"/>
      <c r="N1012" s="66" t="str">
        <f t="shared" si="75"/>
        <v xml:space="preserve"> </v>
      </c>
      <c r="O1012" s="113" t="str">
        <f t="shared" si="76"/>
        <v/>
      </c>
      <c r="P1012" t="str">
        <f t="shared" si="78"/>
        <v/>
      </c>
      <c r="Q1012" t="str">
        <f t="shared" si="79"/>
        <v/>
      </c>
    </row>
    <row r="1013" spans="1:17" ht="38.25" customHeight="1" x14ac:dyDescent="0.25">
      <c r="A1013" s="176"/>
      <c r="B1013" s="154"/>
      <c r="C1013" s="152"/>
      <c r="D1013" s="155"/>
      <c r="E1013" s="155"/>
      <c r="F1013" s="177"/>
      <c r="G1013" s="177"/>
      <c r="H1013" s="167"/>
      <c r="I1013" s="157"/>
      <c r="J1013" s="156"/>
      <c r="K1013" s="168">
        <f t="shared" si="77"/>
        <v>0</v>
      </c>
      <c r="L1013" s="178"/>
      <c r="M1013" s="153"/>
      <c r="N1013" s="66" t="str">
        <f t="shared" si="75"/>
        <v xml:space="preserve"> </v>
      </c>
      <c r="O1013" s="113" t="str">
        <f t="shared" si="76"/>
        <v/>
      </c>
      <c r="P1013" t="str">
        <f t="shared" si="78"/>
        <v/>
      </c>
      <c r="Q1013" t="str">
        <f t="shared" si="79"/>
        <v/>
      </c>
    </row>
    <row r="1014" spans="1:17" ht="38.25" customHeight="1" x14ac:dyDescent="0.25">
      <c r="A1014" s="176"/>
      <c r="B1014" s="154"/>
      <c r="C1014" s="152"/>
      <c r="D1014" s="155"/>
      <c r="E1014" s="155"/>
      <c r="F1014" s="177"/>
      <c r="G1014" s="177"/>
      <c r="H1014" s="167"/>
      <c r="I1014" s="157"/>
      <c r="J1014" s="156"/>
      <c r="K1014" s="168">
        <f t="shared" si="77"/>
        <v>0</v>
      </c>
      <c r="L1014" s="178"/>
      <c r="M1014" s="153"/>
      <c r="N1014" s="66" t="str">
        <f t="shared" si="75"/>
        <v xml:space="preserve"> </v>
      </c>
      <c r="O1014" s="113" t="str">
        <f t="shared" si="76"/>
        <v/>
      </c>
      <c r="P1014" t="str">
        <f t="shared" si="78"/>
        <v/>
      </c>
      <c r="Q1014" t="str">
        <f t="shared" si="79"/>
        <v/>
      </c>
    </row>
    <row r="1015" spans="1:17" ht="38.25" customHeight="1" x14ac:dyDescent="0.25">
      <c r="A1015" s="176"/>
      <c r="B1015" s="154"/>
      <c r="C1015" s="152"/>
      <c r="D1015" s="155"/>
      <c r="E1015" s="155"/>
      <c r="F1015" s="177"/>
      <c r="G1015" s="177"/>
      <c r="H1015" s="167"/>
      <c r="I1015" s="157"/>
      <c r="J1015" s="156"/>
      <c r="K1015" s="168">
        <f t="shared" si="77"/>
        <v>0</v>
      </c>
      <c r="L1015" s="178"/>
      <c r="M1015" s="153"/>
      <c r="N1015" s="66" t="str">
        <f t="shared" si="75"/>
        <v xml:space="preserve"> </v>
      </c>
      <c r="O1015" s="113" t="str">
        <f t="shared" si="76"/>
        <v/>
      </c>
      <c r="P1015" t="str">
        <f t="shared" si="78"/>
        <v/>
      </c>
      <c r="Q1015" t="str">
        <f t="shared" si="79"/>
        <v/>
      </c>
    </row>
    <row r="1016" spans="1:17" ht="38.25" customHeight="1" x14ac:dyDescent="0.25">
      <c r="A1016" s="176"/>
      <c r="B1016" s="154"/>
      <c r="C1016" s="152"/>
      <c r="D1016" s="155"/>
      <c r="E1016" s="155"/>
      <c r="F1016" s="177"/>
      <c r="G1016" s="177"/>
      <c r="H1016" s="167"/>
      <c r="I1016" s="157"/>
      <c r="J1016" s="156"/>
      <c r="K1016" s="168">
        <f t="shared" si="77"/>
        <v>0</v>
      </c>
      <c r="L1016" s="178"/>
      <c r="M1016" s="153"/>
      <c r="N1016" s="66" t="str">
        <f t="shared" si="75"/>
        <v xml:space="preserve"> </v>
      </c>
      <c r="O1016" s="113" t="str">
        <f t="shared" si="76"/>
        <v/>
      </c>
      <c r="P1016" t="str">
        <f t="shared" si="78"/>
        <v/>
      </c>
      <c r="Q1016" t="str">
        <f t="shared" si="79"/>
        <v/>
      </c>
    </row>
    <row r="1017" spans="1:17" ht="38.25" customHeight="1" x14ac:dyDescent="0.25">
      <c r="A1017" s="176"/>
      <c r="B1017" s="154"/>
      <c r="C1017" s="152"/>
      <c r="D1017" s="155"/>
      <c r="E1017" s="155"/>
      <c r="F1017" s="177"/>
      <c r="G1017" s="177"/>
      <c r="H1017" s="167"/>
      <c r="I1017" s="157"/>
      <c r="J1017" s="156"/>
      <c r="K1017" s="168">
        <f t="shared" si="77"/>
        <v>0</v>
      </c>
      <c r="L1017" s="178"/>
      <c r="M1017" s="153"/>
      <c r="N1017" s="66" t="str">
        <f t="shared" si="75"/>
        <v xml:space="preserve"> </v>
      </c>
      <c r="O1017" s="113" t="str">
        <f t="shared" si="76"/>
        <v/>
      </c>
      <c r="P1017" t="str">
        <f t="shared" si="78"/>
        <v/>
      </c>
      <c r="Q1017" t="str">
        <f t="shared" si="79"/>
        <v/>
      </c>
    </row>
    <row r="1018" spans="1:17" ht="38.25" customHeight="1" x14ac:dyDescent="0.25">
      <c r="A1018" s="176"/>
      <c r="B1018" s="154"/>
      <c r="C1018" s="152"/>
      <c r="D1018" s="155"/>
      <c r="E1018" s="155"/>
      <c r="F1018" s="177"/>
      <c r="G1018" s="177"/>
      <c r="H1018" s="167"/>
      <c r="I1018" s="157"/>
      <c r="J1018" s="156"/>
      <c r="K1018" s="168">
        <f t="shared" si="77"/>
        <v>0</v>
      </c>
      <c r="L1018" s="178"/>
      <c r="M1018" s="153"/>
      <c r="N1018" s="66" t="str">
        <f t="shared" si="75"/>
        <v xml:space="preserve"> </v>
      </c>
      <c r="O1018" s="113" t="str">
        <f t="shared" si="76"/>
        <v/>
      </c>
      <c r="P1018" t="str">
        <f t="shared" si="78"/>
        <v/>
      </c>
      <c r="Q1018" t="str">
        <f t="shared" si="79"/>
        <v/>
      </c>
    </row>
    <row r="1019" spans="1:17" ht="38.25" customHeight="1" x14ac:dyDescent="0.25">
      <c r="A1019" s="176"/>
      <c r="B1019" s="154"/>
      <c r="C1019" s="152"/>
      <c r="D1019" s="155"/>
      <c r="E1019" s="155"/>
      <c r="F1019" s="177"/>
      <c r="G1019" s="177"/>
      <c r="H1019" s="167"/>
      <c r="I1019" s="157"/>
      <c r="J1019" s="156"/>
      <c r="K1019" s="168">
        <f t="shared" si="77"/>
        <v>0</v>
      </c>
      <c r="L1019" s="178"/>
      <c r="M1019" s="153"/>
      <c r="N1019" s="66" t="str">
        <f t="shared" si="75"/>
        <v xml:space="preserve"> </v>
      </c>
      <c r="O1019" s="113" t="str">
        <f t="shared" si="76"/>
        <v/>
      </c>
      <c r="P1019" t="str">
        <f t="shared" si="78"/>
        <v/>
      </c>
      <c r="Q1019" t="str">
        <f t="shared" si="79"/>
        <v/>
      </c>
    </row>
    <row r="1020" spans="1:17" ht="38.25" customHeight="1" x14ac:dyDescent="0.25">
      <c r="A1020" s="176"/>
      <c r="B1020" s="154"/>
      <c r="C1020" s="152"/>
      <c r="D1020" s="155"/>
      <c r="E1020" s="155"/>
      <c r="F1020" s="177"/>
      <c r="G1020" s="177"/>
      <c r="H1020" s="167"/>
      <c r="I1020" s="157"/>
      <c r="J1020" s="156"/>
      <c r="K1020" s="168">
        <f t="shared" si="77"/>
        <v>0</v>
      </c>
      <c r="L1020" s="178"/>
      <c r="M1020" s="153"/>
      <c r="N1020" s="66" t="str">
        <f t="shared" si="75"/>
        <v xml:space="preserve"> </v>
      </c>
      <c r="O1020" s="113" t="str">
        <f t="shared" si="76"/>
        <v/>
      </c>
      <c r="P1020" t="str">
        <f t="shared" si="78"/>
        <v/>
      </c>
      <c r="Q1020" t="str">
        <f t="shared" si="79"/>
        <v/>
      </c>
    </row>
    <row r="1021" spans="1:17" ht="38.25" customHeight="1" x14ac:dyDescent="0.25">
      <c r="A1021" s="176"/>
      <c r="B1021" s="154"/>
      <c r="C1021" s="152"/>
      <c r="D1021" s="155"/>
      <c r="E1021" s="155"/>
      <c r="F1021" s="177"/>
      <c r="G1021" s="177"/>
      <c r="H1021" s="167"/>
      <c r="I1021" s="157"/>
      <c r="J1021" s="156"/>
      <c r="K1021" s="168">
        <f t="shared" si="77"/>
        <v>0</v>
      </c>
      <c r="L1021" s="178"/>
      <c r="M1021" s="153"/>
      <c r="N1021" s="66" t="str">
        <f t="shared" si="75"/>
        <v xml:space="preserve"> </v>
      </c>
      <c r="O1021" s="113" t="str">
        <f t="shared" si="76"/>
        <v/>
      </c>
      <c r="P1021" t="str">
        <f t="shared" si="78"/>
        <v/>
      </c>
      <c r="Q1021" t="str">
        <f t="shared" si="79"/>
        <v/>
      </c>
    </row>
    <row r="1022" spans="1:17" ht="38.25" customHeight="1" x14ac:dyDescent="0.25">
      <c r="A1022" s="176"/>
      <c r="B1022" s="154"/>
      <c r="C1022" s="152"/>
      <c r="D1022" s="155"/>
      <c r="E1022" s="155"/>
      <c r="F1022" s="177"/>
      <c r="G1022" s="177"/>
      <c r="H1022" s="167"/>
      <c r="I1022" s="157"/>
      <c r="J1022" s="156"/>
      <c r="K1022" s="168">
        <f t="shared" si="77"/>
        <v>0</v>
      </c>
      <c r="L1022" s="178"/>
      <c r="M1022" s="153"/>
      <c r="N1022" s="66" t="str">
        <f t="shared" si="75"/>
        <v xml:space="preserve"> </v>
      </c>
      <c r="O1022" s="113" t="str">
        <f t="shared" si="76"/>
        <v/>
      </c>
      <c r="P1022" t="str">
        <f t="shared" si="78"/>
        <v/>
      </c>
      <c r="Q1022" t="str">
        <f t="shared" si="79"/>
        <v/>
      </c>
    </row>
    <row r="1023" spans="1:17" ht="38.25" customHeight="1" x14ac:dyDescent="0.25">
      <c r="A1023" s="176"/>
      <c r="B1023" s="154"/>
      <c r="C1023" s="152"/>
      <c r="D1023" s="155"/>
      <c r="E1023" s="155"/>
      <c r="F1023" s="177"/>
      <c r="G1023" s="177"/>
      <c r="H1023" s="167"/>
      <c r="I1023" s="157"/>
      <c r="J1023" s="156"/>
      <c r="K1023" s="168">
        <f t="shared" si="77"/>
        <v>0</v>
      </c>
      <c r="L1023" s="178"/>
      <c r="M1023" s="153"/>
      <c r="N1023" s="66" t="str">
        <f t="shared" si="75"/>
        <v xml:space="preserve"> </v>
      </c>
      <c r="O1023" s="113" t="str">
        <f t="shared" si="76"/>
        <v/>
      </c>
      <c r="P1023" t="str">
        <f t="shared" si="78"/>
        <v/>
      </c>
      <c r="Q1023" t="str">
        <f t="shared" si="79"/>
        <v/>
      </c>
    </row>
    <row r="1024" spans="1:17" ht="38.25" customHeight="1" x14ac:dyDescent="0.25">
      <c r="A1024" s="176"/>
      <c r="B1024" s="154"/>
      <c r="C1024" s="152"/>
      <c r="D1024" s="155"/>
      <c r="E1024" s="155"/>
      <c r="F1024" s="177"/>
      <c r="G1024" s="177"/>
      <c r="H1024" s="167"/>
      <c r="I1024" s="157"/>
      <c r="J1024" s="156"/>
      <c r="K1024" s="168">
        <f t="shared" si="77"/>
        <v>0</v>
      </c>
      <c r="L1024" s="178"/>
      <c r="M1024" s="153"/>
      <c r="N1024" s="66" t="str">
        <f t="shared" si="75"/>
        <v xml:space="preserve"> </v>
      </c>
      <c r="O1024" s="113" t="str">
        <f t="shared" si="76"/>
        <v/>
      </c>
      <c r="P1024" t="str">
        <f t="shared" si="78"/>
        <v/>
      </c>
      <c r="Q1024" t="str">
        <f t="shared" si="79"/>
        <v/>
      </c>
    </row>
    <row r="1025" spans="1:17" ht="38.25" customHeight="1" x14ac:dyDescent="0.25">
      <c r="A1025" s="176"/>
      <c r="B1025" s="154"/>
      <c r="C1025" s="152"/>
      <c r="D1025" s="155"/>
      <c r="E1025" s="155"/>
      <c r="F1025" s="177"/>
      <c r="G1025" s="177"/>
      <c r="H1025" s="167"/>
      <c r="I1025" s="157"/>
      <c r="J1025" s="156"/>
      <c r="K1025" s="168">
        <f t="shared" si="77"/>
        <v>0</v>
      </c>
      <c r="L1025" s="178"/>
      <c r="M1025" s="153"/>
      <c r="N1025" s="66" t="str">
        <f t="shared" si="75"/>
        <v xml:space="preserve"> </v>
      </c>
      <c r="O1025" s="113" t="str">
        <f t="shared" si="76"/>
        <v/>
      </c>
      <c r="P1025" t="str">
        <f t="shared" si="78"/>
        <v/>
      </c>
      <c r="Q1025" t="str">
        <f t="shared" si="79"/>
        <v/>
      </c>
    </row>
    <row r="1026" spans="1:17" ht="38.25" customHeight="1" x14ac:dyDescent="0.25">
      <c r="A1026" s="176"/>
      <c r="B1026" s="154"/>
      <c r="C1026" s="152"/>
      <c r="D1026" s="155"/>
      <c r="E1026" s="155"/>
      <c r="F1026" s="177"/>
      <c r="G1026" s="177"/>
      <c r="H1026" s="167"/>
      <c r="I1026" s="157"/>
      <c r="J1026" s="156"/>
      <c r="K1026" s="168">
        <f t="shared" si="77"/>
        <v>0</v>
      </c>
      <c r="L1026" s="178"/>
      <c r="M1026" s="153"/>
      <c r="N1026" s="66" t="str">
        <f t="shared" si="75"/>
        <v xml:space="preserve"> </v>
      </c>
      <c r="O1026" s="113" t="str">
        <f t="shared" si="76"/>
        <v/>
      </c>
      <c r="P1026" t="str">
        <f t="shared" si="78"/>
        <v/>
      </c>
      <c r="Q1026" t="str">
        <f t="shared" si="79"/>
        <v/>
      </c>
    </row>
    <row r="1027" spans="1:17" ht="38.25" customHeight="1" x14ac:dyDescent="0.25">
      <c r="A1027" s="176"/>
      <c r="B1027" s="154"/>
      <c r="C1027" s="152"/>
      <c r="D1027" s="155"/>
      <c r="E1027" s="155"/>
      <c r="F1027" s="177"/>
      <c r="G1027" s="177"/>
      <c r="H1027" s="167"/>
      <c r="I1027" s="157"/>
      <c r="J1027" s="156"/>
      <c r="K1027" s="168">
        <f t="shared" si="77"/>
        <v>0</v>
      </c>
      <c r="L1027" s="178"/>
      <c r="M1027" s="153"/>
      <c r="N1027" s="66" t="str">
        <f t="shared" si="75"/>
        <v xml:space="preserve"> </v>
      </c>
      <c r="O1027" s="113" t="str">
        <f t="shared" si="76"/>
        <v/>
      </c>
      <c r="P1027" t="str">
        <f t="shared" si="78"/>
        <v/>
      </c>
      <c r="Q1027" t="str">
        <f t="shared" si="79"/>
        <v/>
      </c>
    </row>
    <row r="1028" spans="1:17" ht="38.25" customHeight="1" x14ac:dyDescent="0.25">
      <c r="A1028" s="176"/>
      <c r="B1028" s="154"/>
      <c r="C1028" s="152"/>
      <c r="D1028" s="155"/>
      <c r="E1028" s="155"/>
      <c r="F1028" s="177"/>
      <c r="G1028" s="177"/>
      <c r="H1028" s="167"/>
      <c r="I1028" s="157"/>
      <c r="J1028" s="156"/>
      <c r="K1028" s="168">
        <f t="shared" si="77"/>
        <v>0</v>
      </c>
      <c r="L1028" s="178"/>
      <c r="M1028" s="153"/>
      <c r="N1028" s="66" t="str">
        <f t="shared" si="75"/>
        <v xml:space="preserve"> </v>
      </c>
      <c r="O1028" s="113" t="str">
        <f t="shared" si="76"/>
        <v/>
      </c>
      <c r="P1028" t="str">
        <f t="shared" si="78"/>
        <v/>
      </c>
      <c r="Q1028" t="str">
        <f t="shared" si="79"/>
        <v/>
      </c>
    </row>
    <row r="1029" spans="1:17" ht="38.25" customHeight="1" x14ac:dyDescent="0.25">
      <c r="A1029" s="176"/>
      <c r="B1029" s="154"/>
      <c r="C1029" s="152"/>
      <c r="D1029" s="155"/>
      <c r="E1029" s="155"/>
      <c r="F1029" s="177"/>
      <c r="G1029" s="177"/>
      <c r="H1029" s="167"/>
      <c r="I1029" s="157"/>
      <c r="J1029" s="156"/>
      <c r="K1029" s="168">
        <f t="shared" si="77"/>
        <v>0</v>
      </c>
      <c r="L1029" s="178"/>
      <c r="M1029" s="153"/>
      <c r="N1029" s="66" t="str">
        <f t="shared" si="75"/>
        <v xml:space="preserve"> </v>
      </c>
      <c r="O1029" s="113" t="str">
        <f t="shared" si="76"/>
        <v/>
      </c>
      <c r="P1029" t="str">
        <f t="shared" si="78"/>
        <v/>
      </c>
      <c r="Q1029" t="str">
        <f t="shared" si="79"/>
        <v/>
      </c>
    </row>
    <row r="1030" spans="1:17" ht="38.25" customHeight="1" x14ac:dyDescent="0.25">
      <c r="A1030" s="176"/>
      <c r="B1030" s="154"/>
      <c r="C1030" s="152"/>
      <c r="D1030" s="155"/>
      <c r="E1030" s="155"/>
      <c r="F1030" s="177"/>
      <c r="G1030" s="177"/>
      <c r="H1030" s="167"/>
      <c r="I1030" s="157"/>
      <c r="J1030" s="156"/>
      <c r="K1030" s="168">
        <f t="shared" si="77"/>
        <v>0</v>
      </c>
      <c r="L1030" s="178"/>
      <c r="M1030" s="153"/>
      <c r="N1030" s="66" t="str">
        <f t="shared" si="75"/>
        <v xml:space="preserve"> </v>
      </c>
      <c r="O1030" s="113" t="str">
        <f t="shared" si="76"/>
        <v/>
      </c>
      <c r="P1030" t="str">
        <f t="shared" si="78"/>
        <v/>
      </c>
      <c r="Q1030" t="str">
        <f t="shared" si="79"/>
        <v/>
      </c>
    </row>
    <row r="1031" spans="1:17" ht="38.25" customHeight="1" x14ac:dyDescent="0.25">
      <c r="A1031" s="176"/>
      <c r="B1031" s="154"/>
      <c r="C1031" s="152"/>
      <c r="D1031" s="155"/>
      <c r="E1031" s="155"/>
      <c r="F1031" s="177"/>
      <c r="G1031" s="177"/>
      <c r="H1031" s="167"/>
      <c r="I1031" s="157"/>
      <c r="J1031" s="156"/>
      <c r="K1031" s="168">
        <f t="shared" si="77"/>
        <v>0</v>
      </c>
      <c r="L1031" s="178"/>
      <c r="M1031" s="153"/>
      <c r="N1031" s="66" t="str">
        <f t="shared" si="75"/>
        <v xml:space="preserve"> </v>
      </c>
      <c r="O1031" s="113" t="str">
        <f t="shared" si="76"/>
        <v/>
      </c>
      <c r="P1031" t="str">
        <f t="shared" si="78"/>
        <v/>
      </c>
      <c r="Q1031" t="str">
        <f t="shared" si="79"/>
        <v/>
      </c>
    </row>
    <row r="1032" spans="1:17" ht="38.25" customHeight="1" x14ac:dyDescent="0.25">
      <c r="A1032" s="176"/>
      <c r="B1032" s="154"/>
      <c r="C1032" s="152"/>
      <c r="D1032" s="155"/>
      <c r="E1032" s="155"/>
      <c r="F1032" s="177"/>
      <c r="G1032" s="177"/>
      <c r="H1032" s="167"/>
      <c r="I1032" s="157"/>
      <c r="J1032" s="156"/>
      <c r="K1032" s="168">
        <f t="shared" si="77"/>
        <v>0</v>
      </c>
      <c r="L1032" s="178"/>
      <c r="M1032" s="153"/>
      <c r="N1032" s="66" t="str">
        <f t="shared" si="75"/>
        <v xml:space="preserve"> </v>
      </c>
      <c r="O1032" s="113" t="str">
        <f t="shared" si="76"/>
        <v/>
      </c>
      <c r="P1032" t="str">
        <f t="shared" si="78"/>
        <v/>
      </c>
      <c r="Q1032" t="str">
        <f t="shared" si="79"/>
        <v/>
      </c>
    </row>
    <row r="1033" spans="1:17" ht="38.25" customHeight="1" x14ac:dyDescent="0.25">
      <c r="A1033" s="176"/>
      <c r="B1033" s="154"/>
      <c r="C1033" s="152"/>
      <c r="D1033" s="155"/>
      <c r="E1033" s="155"/>
      <c r="F1033" s="177"/>
      <c r="G1033" s="177"/>
      <c r="H1033" s="167"/>
      <c r="I1033" s="157"/>
      <c r="J1033" s="156"/>
      <c r="K1033" s="168">
        <f t="shared" si="77"/>
        <v>0</v>
      </c>
      <c r="L1033" s="178"/>
      <c r="M1033" s="153"/>
      <c r="N1033" s="66" t="str">
        <f t="shared" si="75"/>
        <v xml:space="preserve"> </v>
      </c>
      <c r="O1033" s="113" t="str">
        <f t="shared" si="76"/>
        <v/>
      </c>
      <c r="P1033" t="str">
        <f t="shared" si="78"/>
        <v/>
      </c>
      <c r="Q1033" t="str">
        <f t="shared" si="79"/>
        <v/>
      </c>
    </row>
    <row r="1034" spans="1:17" ht="38.25" customHeight="1" x14ac:dyDescent="0.25">
      <c r="A1034" s="176"/>
      <c r="B1034" s="154"/>
      <c r="C1034" s="152"/>
      <c r="D1034" s="155"/>
      <c r="E1034" s="155"/>
      <c r="F1034" s="177"/>
      <c r="G1034" s="177"/>
      <c r="H1034" s="167"/>
      <c r="I1034" s="157"/>
      <c r="J1034" s="156"/>
      <c r="K1034" s="168">
        <f t="shared" si="77"/>
        <v>0</v>
      </c>
      <c r="L1034" s="178"/>
      <c r="M1034" s="153"/>
      <c r="N1034" s="66" t="str">
        <f t="shared" si="75"/>
        <v xml:space="preserve"> </v>
      </c>
      <c r="O1034" s="113" t="str">
        <f t="shared" si="76"/>
        <v/>
      </c>
      <c r="P1034" t="str">
        <f t="shared" si="78"/>
        <v/>
      </c>
      <c r="Q1034" t="str">
        <f t="shared" si="79"/>
        <v/>
      </c>
    </row>
    <row r="1035" spans="1:17" ht="38.25" customHeight="1" x14ac:dyDescent="0.25">
      <c r="A1035" s="176"/>
      <c r="B1035" s="154"/>
      <c r="C1035" s="152"/>
      <c r="D1035" s="155"/>
      <c r="E1035" s="155"/>
      <c r="F1035" s="177"/>
      <c r="G1035" s="177"/>
      <c r="H1035" s="167"/>
      <c r="I1035" s="157"/>
      <c r="J1035" s="156"/>
      <c r="K1035" s="168">
        <f t="shared" si="77"/>
        <v>0</v>
      </c>
      <c r="L1035" s="178"/>
      <c r="M1035" s="153"/>
      <c r="N1035" s="66" t="str">
        <f t="shared" si="75"/>
        <v xml:space="preserve"> </v>
      </c>
      <c r="O1035" s="113" t="str">
        <f t="shared" si="76"/>
        <v/>
      </c>
      <c r="P1035" t="str">
        <f t="shared" si="78"/>
        <v/>
      </c>
      <c r="Q1035" t="str">
        <f t="shared" si="79"/>
        <v/>
      </c>
    </row>
    <row r="1036" spans="1:17" ht="38.25" customHeight="1" x14ac:dyDescent="0.25">
      <c r="A1036" s="176"/>
      <c r="B1036" s="154"/>
      <c r="C1036" s="152"/>
      <c r="D1036" s="155"/>
      <c r="E1036" s="155"/>
      <c r="F1036" s="177"/>
      <c r="G1036" s="177"/>
      <c r="H1036" s="167"/>
      <c r="I1036" s="157"/>
      <c r="J1036" s="156"/>
      <c r="K1036" s="168">
        <f t="shared" si="77"/>
        <v>0</v>
      </c>
      <c r="L1036" s="178"/>
      <c r="M1036" s="153"/>
      <c r="N1036" s="66" t="str">
        <f t="shared" si="75"/>
        <v xml:space="preserve"> </v>
      </c>
      <c r="O1036" s="113" t="str">
        <f t="shared" si="76"/>
        <v/>
      </c>
      <c r="P1036" t="str">
        <f t="shared" si="78"/>
        <v/>
      </c>
      <c r="Q1036" t="str">
        <f t="shared" si="79"/>
        <v/>
      </c>
    </row>
    <row r="1037" spans="1:17" ht="38.25" customHeight="1" x14ac:dyDescent="0.25">
      <c r="A1037" s="176"/>
      <c r="B1037" s="154"/>
      <c r="C1037" s="152"/>
      <c r="D1037" s="155"/>
      <c r="E1037" s="155"/>
      <c r="F1037" s="177"/>
      <c r="G1037" s="177"/>
      <c r="H1037" s="167"/>
      <c r="I1037" s="157"/>
      <c r="J1037" s="156"/>
      <c r="K1037" s="168">
        <f t="shared" si="77"/>
        <v>0</v>
      </c>
      <c r="L1037" s="178"/>
      <c r="M1037" s="153"/>
      <c r="N1037" s="66" t="str">
        <f t="shared" ref="N1037:N1100" si="80">CONCATENATE(B1037," ",C1037)</f>
        <v xml:space="preserve"> </v>
      </c>
      <c r="O1037" s="113" t="str">
        <f t="shared" ref="O1037:O1100" si="81">IF(COUNTA(A1037,B1037,C1037,D1037,E1037,H1037,I1037,L1037,M1037)=0,"",IF(COUNTA(A1037,B1037,C1037,D1037,E1037,H1037,I1037,L1037,M1037)&lt;9,"&lt;- Données manquantes",""))</f>
        <v/>
      </c>
      <c r="P1037" t="str">
        <f t="shared" si="78"/>
        <v/>
      </c>
      <c r="Q1037" t="str">
        <f t="shared" si="79"/>
        <v/>
      </c>
    </row>
    <row r="1038" spans="1:17" ht="38.25" customHeight="1" x14ac:dyDescent="0.25">
      <c r="A1038" s="176"/>
      <c r="B1038" s="154"/>
      <c r="C1038" s="152"/>
      <c r="D1038" s="155"/>
      <c r="E1038" s="155"/>
      <c r="F1038" s="177"/>
      <c r="G1038" s="177"/>
      <c r="H1038" s="167"/>
      <c r="I1038" s="157"/>
      <c r="J1038" s="156"/>
      <c r="K1038" s="168">
        <f t="shared" ref="K1038:K1101" si="82">H1038</f>
        <v>0</v>
      </c>
      <c r="L1038" s="178"/>
      <c r="M1038" s="153"/>
      <c r="N1038" s="66" t="str">
        <f t="shared" si="80"/>
        <v xml:space="preserve"> </v>
      </c>
      <c r="O1038" s="113" t="str">
        <f t="shared" si="81"/>
        <v/>
      </c>
      <c r="P1038" t="str">
        <f t="shared" ref="P1038:P1101" si="83">$D$5</f>
        <v/>
      </c>
      <c r="Q1038" t="str">
        <f t="shared" ref="Q1038:Q1101" si="84">$B$2</f>
        <v/>
      </c>
    </row>
    <row r="1039" spans="1:17" ht="38.25" customHeight="1" x14ac:dyDescent="0.25">
      <c r="A1039" s="176"/>
      <c r="B1039" s="154"/>
      <c r="C1039" s="152"/>
      <c r="D1039" s="155"/>
      <c r="E1039" s="155"/>
      <c r="F1039" s="177"/>
      <c r="G1039" s="177"/>
      <c r="H1039" s="167"/>
      <c r="I1039" s="157"/>
      <c r="J1039" s="156"/>
      <c r="K1039" s="168">
        <f t="shared" si="82"/>
        <v>0</v>
      </c>
      <c r="L1039" s="178"/>
      <c r="M1039" s="153"/>
      <c r="N1039" s="66" t="str">
        <f t="shared" si="80"/>
        <v xml:space="preserve"> </v>
      </c>
      <c r="O1039" s="113" t="str">
        <f t="shared" si="81"/>
        <v/>
      </c>
      <c r="P1039" t="str">
        <f t="shared" si="83"/>
        <v/>
      </c>
      <c r="Q1039" t="str">
        <f t="shared" si="84"/>
        <v/>
      </c>
    </row>
    <row r="1040" spans="1:17" ht="38.25" customHeight="1" x14ac:dyDescent="0.25">
      <c r="A1040" s="176"/>
      <c r="B1040" s="154"/>
      <c r="C1040" s="152"/>
      <c r="D1040" s="155"/>
      <c r="E1040" s="155"/>
      <c r="F1040" s="177"/>
      <c r="G1040" s="177"/>
      <c r="H1040" s="167"/>
      <c r="I1040" s="157"/>
      <c r="J1040" s="156"/>
      <c r="K1040" s="168">
        <f t="shared" si="82"/>
        <v>0</v>
      </c>
      <c r="L1040" s="178"/>
      <c r="M1040" s="153"/>
      <c r="N1040" s="66" t="str">
        <f t="shared" si="80"/>
        <v xml:space="preserve"> </v>
      </c>
      <c r="O1040" s="113" t="str">
        <f t="shared" si="81"/>
        <v/>
      </c>
      <c r="P1040" t="str">
        <f t="shared" si="83"/>
        <v/>
      </c>
      <c r="Q1040" t="str">
        <f t="shared" si="84"/>
        <v/>
      </c>
    </row>
    <row r="1041" spans="1:17" ht="38.25" customHeight="1" x14ac:dyDescent="0.25">
      <c r="A1041" s="176"/>
      <c r="B1041" s="154"/>
      <c r="C1041" s="152"/>
      <c r="D1041" s="155"/>
      <c r="E1041" s="155"/>
      <c r="F1041" s="177"/>
      <c r="G1041" s="177"/>
      <c r="H1041" s="167"/>
      <c r="I1041" s="157"/>
      <c r="J1041" s="156"/>
      <c r="K1041" s="168">
        <f t="shared" si="82"/>
        <v>0</v>
      </c>
      <c r="L1041" s="178"/>
      <c r="M1041" s="153"/>
      <c r="N1041" s="66" t="str">
        <f t="shared" si="80"/>
        <v xml:space="preserve"> </v>
      </c>
      <c r="O1041" s="113" t="str">
        <f t="shared" si="81"/>
        <v/>
      </c>
      <c r="P1041" t="str">
        <f t="shared" si="83"/>
        <v/>
      </c>
      <c r="Q1041" t="str">
        <f t="shared" si="84"/>
        <v/>
      </c>
    </row>
    <row r="1042" spans="1:17" ht="38.25" customHeight="1" x14ac:dyDescent="0.25">
      <c r="A1042" s="176"/>
      <c r="B1042" s="154"/>
      <c r="C1042" s="152"/>
      <c r="D1042" s="155"/>
      <c r="E1042" s="155"/>
      <c r="F1042" s="177"/>
      <c r="G1042" s="177"/>
      <c r="H1042" s="167"/>
      <c r="I1042" s="157"/>
      <c r="J1042" s="156"/>
      <c r="K1042" s="168">
        <f t="shared" si="82"/>
        <v>0</v>
      </c>
      <c r="L1042" s="178"/>
      <c r="M1042" s="153"/>
      <c r="N1042" s="66" t="str">
        <f t="shared" si="80"/>
        <v xml:space="preserve"> </v>
      </c>
      <c r="O1042" s="113" t="str">
        <f t="shared" si="81"/>
        <v/>
      </c>
      <c r="P1042" t="str">
        <f t="shared" si="83"/>
        <v/>
      </c>
      <c r="Q1042" t="str">
        <f t="shared" si="84"/>
        <v/>
      </c>
    </row>
    <row r="1043" spans="1:17" ht="38.25" customHeight="1" x14ac:dyDescent="0.25">
      <c r="A1043" s="176"/>
      <c r="B1043" s="154"/>
      <c r="C1043" s="152"/>
      <c r="D1043" s="155"/>
      <c r="E1043" s="155"/>
      <c r="F1043" s="177"/>
      <c r="G1043" s="177"/>
      <c r="H1043" s="167"/>
      <c r="I1043" s="157"/>
      <c r="J1043" s="156"/>
      <c r="K1043" s="168">
        <f t="shared" si="82"/>
        <v>0</v>
      </c>
      <c r="L1043" s="178"/>
      <c r="M1043" s="153"/>
      <c r="N1043" s="66" t="str">
        <f t="shared" si="80"/>
        <v xml:space="preserve"> </v>
      </c>
      <c r="O1043" s="113" t="str">
        <f t="shared" si="81"/>
        <v/>
      </c>
      <c r="P1043" t="str">
        <f t="shared" si="83"/>
        <v/>
      </c>
      <c r="Q1043" t="str">
        <f t="shared" si="84"/>
        <v/>
      </c>
    </row>
    <row r="1044" spans="1:17" ht="38.25" customHeight="1" x14ac:dyDescent="0.25">
      <c r="A1044" s="176"/>
      <c r="B1044" s="154"/>
      <c r="C1044" s="152"/>
      <c r="D1044" s="155"/>
      <c r="E1044" s="155"/>
      <c r="F1044" s="177"/>
      <c r="G1044" s="177"/>
      <c r="H1044" s="167"/>
      <c r="I1044" s="157"/>
      <c r="J1044" s="156"/>
      <c r="K1044" s="168">
        <f t="shared" si="82"/>
        <v>0</v>
      </c>
      <c r="L1044" s="178"/>
      <c r="M1044" s="153"/>
      <c r="N1044" s="66" t="str">
        <f t="shared" si="80"/>
        <v xml:space="preserve"> </v>
      </c>
      <c r="O1044" s="113" t="str">
        <f t="shared" si="81"/>
        <v/>
      </c>
      <c r="P1044" t="str">
        <f t="shared" si="83"/>
        <v/>
      </c>
      <c r="Q1044" t="str">
        <f t="shared" si="84"/>
        <v/>
      </c>
    </row>
    <row r="1045" spans="1:17" ht="38.25" customHeight="1" x14ac:dyDescent="0.25">
      <c r="A1045" s="176"/>
      <c r="B1045" s="154"/>
      <c r="C1045" s="152"/>
      <c r="D1045" s="155"/>
      <c r="E1045" s="155"/>
      <c r="F1045" s="177"/>
      <c r="G1045" s="177"/>
      <c r="H1045" s="167"/>
      <c r="I1045" s="157"/>
      <c r="J1045" s="156"/>
      <c r="K1045" s="168">
        <f t="shared" si="82"/>
        <v>0</v>
      </c>
      <c r="L1045" s="178"/>
      <c r="M1045" s="153"/>
      <c r="N1045" s="66" t="str">
        <f t="shared" si="80"/>
        <v xml:space="preserve"> </v>
      </c>
      <c r="O1045" s="113" t="str">
        <f t="shared" si="81"/>
        <v/>
      </c>
      <c r="P1045" t="str">
        <f t="shared" si="83"/>
        <v/>
      </c>
      <c r="Q1045" t="str">
        <f t="shared" si="84"/>
        <v/>
      </c>
    </row>
    <row r="1046" spans="1:17" ht="38.25" customHeight="1" x14ac:dyDescent="0.25">
      <c r="A1046" s="176"/>
      <c r="B1046" s="154"/>
      <c r="C1046" s="152"/>
      <c r="D1046" s="155"/>
      <c r="E1046" s="155"/>
      <c r="F1046" s="177"/>
      <c r="G1046" s="177"/>
      <c r="H1046" s="167"/>
      <c r="I1046" s="157"/>
      <c r="J1046" s="156"/>
      <c r="K1046" s="168">
        <f t="shared" si="82"/>
        <v>0</v>
      </c>
      <c r="L1046" s="178"/>
      <c r="M1046" s="153"/>
      <c r="N1046" s="66" t="str">
        <f t="shared" si="80"/>
        <v xml:space="preserve"> </v>
      </c>
      <c r="O1046" s="113" t="str">
        <f t="shared" si="81"/>
        <v/>
      </c>
      <c r="P1046" t="str">
        <f t="shared" si="83"/>
        <v/>
      </c>
      <c r="Q1046" t="str">
        <f t="shared" si="84"/>
        <v/>
      </c>
    </row>
    <row r="1047" spans="1:17" ht="38.25" customHeight="1" x14ac:dyDescent="0.25">
      <c r="A1047" s="176"/>
      <c r="B1047" s="154"/>
      <c r="C1047" s="152"/>
      <c r="D1047" s="155"/>
      <c r="E1047" s="155"/>
      <c r="F1047" s="177"/>
      <c r="G1047" s="177"/>
      <c r="H1047" s="167"/>
      <c r="I1047" s="157"/>
      <c r="J1047" s="156"/>
      <c r="K1047" s="168">
        <f t="shared" si="82"/>
        <v>0</v>
      </c>
      <c r="L1047" s="178"/>
      <c r="M1047" s="153"/>
      <c r="N1047" s="66" t="str">
        <f t="shared" si="80"/>
        <v xml:space="preserve"> </v>
      </c>
      <c r="O1047" s="113" t="str">
        <f t="shared" si="81"/>
        <v/>
      </c>
      <c r="P1047" t="str">
        <f t="shared" si="83"/>
        <v/>
      </c>
      <c r="Q1047" t="str">
        <f t="shared" si="84"/>
        <v/>
      </c>
    </row>
    <row r="1048" spans="1:17" ht="38.25" customHeight="1" x14ac:dyDescent="0.25">
      <c r="A1048" s="176"/>
      <c r="B1048" s="154"/>
      <c r="C1048" s="152"/>
      <c r="D1048" s="155"/>
      <c r="E1048" s="155"/>
      <c r="F1048" s="177"/>
      <c r="G1048" s="177"/>
      <c r="H1048" s="167"/>
      <c r="I1048" s="157"/>
      <c r="J1048" s="156"/>
      <c r="K1048" s="168">
        <f t="shared" si="82"/>
        <v>0</v>
      </c>
      <c r="L1048" s="178"/>
      <c r="M1048" s="153"/>
      <c r="N1048" s="66" t="str">
        <f t="shared" si="80"/>
        <v xml:space="preserve"> </v>
      </c>
      <c r="O1048" s="113" t="str">
        <f t="shared" si="81"/>
        <v/>
      </c>
      <c r="P1048" t="str">
        <f t="shared" si="83"/>
        <v/>
      </c>
      <c r="Q1048" t="str">
        <f t="shared" si="84"/>
        <v/>
      </c>
    </row>
    <row r="1049" spans="1:17" ht="38.25" customHeight="1" x14ac:dyDescent="0.25">
      <c r="A1049" s="176"/>
      <c r="B1049" s="154"/>
      <c r="C1049" s="152"/>
      <c r="D1049" s="155"/>
      <c r="E1049" s="155"/>
      <c r="F1049" s="177"/>
      <c r="G1049" s="177"/>
      <c r="H1049" s="167"/>
      <c r="I1049" s="157"/>
      <c r="J1049" s="156"/>
      <c r="K1049" s="168">
        <f t="shared" si="82"/>
        <v>0</v>
      </c>
      <c r="L1049" s="178"/>
      <c r="M1049" s="153"/>
      <c r="N1049" s="66" t="str">
        <f t="shared" si="80"/>
        <v xml:space="preserve"> </v>
      </c>
      <c r="O1049" s="113" t="str">
        <f t="shared" si="81"/>
        <v/>
      </c>
      <c r="P1049" t="str">
        <f t="shared" si="83"/>
        <v/>
      </c>
      <c r="Q1049" t="str">
        <f t="shared" si="84"/>
        <v/>
      </c>
    </row>
    <row r="1050" spans="1:17" ht="38.25" customHeight="1" x14ac:dyDescent="0.25">
      <c r="A1050" s="176"/>
      <c r="B1050" s="154"/>
      <c r="C1050" s="152"/>
      <c r="D1050" s="155"/>
      <c r="E1050" s="155"/>
      <c r="F1050" s="177"/>
      <c r="G1050" s="177"/>
      <c r="H1050" s="167"/>
      <c r="I1050" s="157"/>
      <c r="J1050" s="156"/>
      <c r="K1050" s="168">
        <f t="shared" si="82"/>
        <v>0</v>
      </c>
      <c r="L1050" s="178"/>
      <c r="M1050" s="153"/>
      <c r="N1050" s="66" t="str">
        <f t="shared" si="80"/>
        <v xml:space="preserve"> </v>
      </c>
      <c r="O1050" s="113" t="str">
        <f t="shared" si="81"/>
        <v/>
      </c>
      <c r="P1050" t="str">
        <f t="shared" si="83"/>
        <v/>
      </c>
      <c r="Q1050" t="str">
        <f t="shared" si="84"/>
        <v/>
      </c>
    </row>
    <row r="1051" spans="1:17" ht="38.25" customHeight="1" x14ac:dyDescent="0.25">
      <c r="A1051" s="176"/>
      <c r="B1051" s="154"/>
      <c r="C1051" s="152"/>
      <c r="D1051" s="155"/>
      <c r="E1051" s="155"/>
      <c r="F1051" s="177"/>
      <c r="G1051" s="177"/>
      <c r="H1051" s="167"/>
      <c r="I1051" s="157"/>
      <c r="J1051" s="156"/>
      <c r="K1051" s="168">
        <f t="shared" si="82"/>
        <v>0</v>
      </c>
      <c r="L1051" s="178"/>
      <c r="M1051" s="153"/>
      <c r="N1051" s="66" t="str">
        <f t="shared" si="80"/>
        <v xml:space="preserve"> </v>
      </c>
      <c r="O1051" s="113" t="str">
        <f t="shared" si="81"/>
        <v/>
      </c>
      <c r="P1051" t="str">
        <f t="shared" si="83"/>
        <v/>
      </c>
      <c r="Q1051" t="str">
        <f t="shared" si="84"/>
        <v/>
      </c>
    </row>
    <row r="1052" spans="1:17" ht="38.25" customHeight="1" x14ac:dyDescent="0.25">
      <c r="A1052" s="176"/>
      <c r="B1052" s="154"/>
      <c r="C1052" s="152"/>
      <c r="D1052" s="155"/>
      <c r="E1052" s="155"/>
      <c r="F1052" s="177"/>
      <c r="G1052" s="177"/>
      <c r="H1052" s="167"/>
      <c r="I1052" s="157"/>
      <c r="J1052" s="156"/>
      <c r="K1052" s="168">
        <f t="shared" si="82"/>
        <v>0</v>
      </c>
      <c r="L1052" s="178"/>
      <c r="M1052" s="153"/>
      <c r="N1052" s="66" t="str">
        <f t="shared" si="80"/>
        <v xml:space="preserve"> </v>
      </c>
      <c r="O1052" s="113" t="str">
        <f t="shared" si="81"/>
        <v/>
      </c>
      <c r="P1052" t="str">
        <f t="shared" si="83"/>
        <v/>
      </c>
      <c r="Q1052" t="str">
        <f t="shared" si="84"/>
        <v/>
      </c>
    </row>
    <row r="1053" spans="1:17" ht="38.25" customHeight="1" x14ac:dyDescent="0.25">
      <c r="A1053" s="176"/>
      <c r="B1053" s="154"/>
      <c r="C1053" s="152"/>
      <c r="D1053" s="155"/>
      <c r="E1053" s="155"/>
      <c r="F1053" s="177"/>
      <c r="G1053" s="177"/>
      <c r="H1053" s="167"/>
      <c r="I1053" s="157"/>
      <c r="J1053" s="156"/>
      <c r="K1053" s="168">
        <f t="shared" si="82"/>
        <v>0</v>
      </c>
      <c r="L1053" s="178"/>
      <c r="M1053" s="153"/>
      <c r="N1053" s="66" t="str">
        <f t="shared" si="80"/>
        <v xml:space="preserve"> </v>
      </c>
      <c r="O1053" s="113" t="str">
        <f t="shared" si="81"/>
        <v/>
      </c>
      <c r="P1053" t="str">
        <f t="shared" si="83"/>
        <v/>
      </c>
      <c r="Q1053" t="str">
        <f t="shared" si="84"/>
        <v/>
      </c>
    </row>
    <row r="1054" spans="1:17" ht="38.25" customHeight="1" x14ac:dyDescent="0.25">
      <c r="A1054" s="176"/>
      <c r="B1054" s="154"/>
      <c r="C1054" s="152"/>
      <c r="D1054" s="155"/>
      <c r="E1054" s="155"/>
      <c r="F1054" s="177"/>
      <c r="G1054" s="177"/>
      <c r="H1054" s="167"/>
      <c r="I1054" s="157"/>
      <c r="J1054" s="156"/>
      <c r="K1054" s="168">
        <f t="shared" si="82"/>
        <v>0</v>
      </c>
      <c r="L1054" s="178"/>
      <c r="M1054" s="153"/>
      <c r="N1054" s="66" t="str">
        <f t="shared" si="80"/>
        <v xml:space="preserve"> </v>
      </c>
      <c r="O1054" s="113" t="str">
        <f t="shared" si="81"/>
        <v/>
      </c>
      <c r="P1054" t="str">
        <f t="shared" si="83"/>
        <v/>
      </c>
      <c r="Q1054" t="str">
        <f t="shared" si="84"/>
        <v/>
      </c>
    </row>
    <row r="1055" spans="1:17" ht="38.25" customHeight="1" x14ac:dyDescent="0.25">
      <c r="A1055" s="176"/>
      <c r="B1055" s="154"/>
      <c r="C1055" s="152"/>
      <c r="D1055" s="155"/>
      <c r="E1055" s="155"/>
      <c r="F1055" s="177"/>
      <c r="G1055" s="177"/>
      <c r="H1055" s="167"/>
      <c r="I1055" s="157"/>
      <c r="J1055" s="156"/>
      <c r="K1055" s="168">
        <f t="shared" si="82"/>
        <v>0</v>
      </c>
      <c r="L1055" s="178"/>
      <c r="M1055" s="153"/>
      <c r="N1055" s="66" t="str">
        <f t="shared" si="80"/>
        <v xml:space="preserve"> </v>
      </c>
      <c r="O1055" s="113" t="str">
        <f t="shared" si="81"/>
        <v/>
      </c>
      <c r="P1055" t="str">
        <f t="shared" si="83"/>
        <v/>
      </c>
      <c r="Q1055" t="str">
        <f t="shared" si="84"/>
        <v/>
      </c>
    </row>
    <row r="1056" spans="1:17" ht="38.25" customHeight="1" x14ac:dyDescent="0.25">
      <c r="A1056" s="176"/>
      <c r="B1056" s="154"/>
      <c r="C1056" s="152"/>
      <c r="D1056" s="155"/>
      <c r="E1056" s="155"/>
      <c r="F1056" s="177"/>
      <c r="G1056" s="177"/>
      <c r="H1056" s="167"/>
      <c r="I1056" s="157"/>
      <c r="J1056" s="156"/>
      <c r="K1056" s="168">
        <f t="shared" si="82"/>
        <v>0</v>
      </c>
      <c r="L1056" s="178"/>
      <c r="M1056" s="153"/>
      <c r="N1056" s="66" t="str">
        <f t="shared" si="80"/>
        <v xml:space="preserve"> </v>
      </c>
      <c r="O1056" s="113" t="str">
        <f t="shared" si="81"/>
        <v/>
      </c>
      <c r="P1056" t="str">
        <f t="shared" si="83"/>
        <v/>
      </c>
      <c r="Q1056" t="str">
        <f t="shared" si="84"/>
        <v/>
      </c>
    </row>
    <row r="1057" spans="1:17" ht="38.25" customHeight="1" x14ac:dyDescent="0.25">
      <c r="A1057" s="176"/>
      <c r="B1057" s="154"/>
      <c r="C1057" s="152"/>
      <c r="D1057" s="155"/>
      <c r="E1057" s="155"/>
      <c r="F1057" s="177"/>
      <c r="G1057" s="177"/>
      <c r="H1057" s="167"/>
      <c r="I1057" s="157"/>
      <c r="J1057" s="156"/>
      <c r="K1057" s="168">
        <f t="shared" si="82"/>
        <v>0</v>
      </c>
      <c r="L1057" s="178"/>
      <c r="M1057" s="153"/>
      <c r="N1057" s="66" t="str">
        <f t="shared" si="80"/>
        <v xml:space="preserve"> </v>
      </c>
      <c r="O1057" s="113" t="str">
        <f t="shared" si="81"/>
        <v/>
      </c>
      <c r="P1057" t="str">
        <f t="shared" si="83"/>
        <v/>
      </c>
      <c r="Q1057" t="str">
        <f t="shared" si="84"/>
        <v/>
      </c>
    </row>
    <row r="1058" spans="1:17" ht="38.25" customHeight="1" x14ac:dyDescent="0.25">
      <c r="A1058" s="176"/>
      <c r="B1058" s="154"/>
      <c r="C1058" s="152"/>
      <c r="D1058" s="155"/>
      <c r="E1058" s="155"/>
      <c r="F1058" s="177"/>
      <c r="G1058" s="177"/>
      <c r="H1058" s="167"/>
      <c r="I1058" s="157"/>
      <c r="J1058" s="156"/>
      <c r="K1058" s="168">
        <f t="shared" si="82"/>
        <v>0</v>
      </c>
      <c r="L1058" s="178"/>
      <c r="M1058" s="153"/>
      <c r="N1058" s="66" t="str">
        <f t="shared" si="80"/>
        <v xml:space="preserve"> </v>
      </c>
      <c r="O1058" s="113" t="str">
        <f t="shared" si="81"/>
        <v/>
      </c>
      <c r="P1058" t="str">
        <f t="shared" si="83"/>
        <v/>
      </c>
      <c r="Q1058" t="str">
        <f t="shared" si="84"/>
        <v/>
      </c>
    </row>
    <row r="1059" spans="1:17" ht="38.25" customHeight="1" x14ac:dyDescent="0.25">
      <c r="A1059" s="176"/>
      <c r="B1059" s="154"/>
      <c r="C1059" s="152"/>
      <c r="D1059" s="155"/>
      <c r="E1059" s="155"/>
      <c r="F1059" s="177"/>
      <c r="G1059" s="177"/>
      <c r="H1059" s="167"/>
      <c r="I1059" s="157"/>
      <c r="J1059" s="156"/>
      <c r="K1059" s="168">
        <f t="shared" si="82"/>
        <v>0</v>
      </c>
      <c r="L1059" s="178"/>
      <c r="M1059" s="153"/>
      <c r="N1059" s="66" t="str">
        <f t="shared" si="80"/>
        <v xml:space="preserve"> </v>
      </c>
      <c r="O1059" s="113" t="str">
        <f t="shared" si="81"/>
        <v/>
      </c>
      <c r="P1059" t="str">
        <f t="shared" si="83"/>
        <v/>
      </c>
      <c r="Q1059" t="str">
        <f t="shared" si="84"/>
        <v/>
      </c>
    </row>
    <row r="1060" spans="1:17" ht="38.25" customHeight="1" x14ac:dyDescent="0.25">
      <c r="A1060" s="176"/>
      <c r="B1060" s="154"/>
      <c r="C1060" s="152"/>
      <c r="D1060" s="155"/>
      <c r="E1060" s="155"/>
      <c r="F1060" s="177"/>
      <c r="G1060" s="177"/>
      <c r="H1060" s="167"/>
      <c r="I1060" s="157"/>
      <c r="J1060" s="156"/>
      <c r="K1060" s="168">
        <f t="shared" si="82"/>
        <v>0</v>
      </c>
      <c r="L1060" s="178"/>
      <c r="M1060" s="153"/>
      <c r="N1060" s="66" t="str">
        <f t="shared" si="80"/>
        <v xml:space="preserve"> </v>
      </c>
      <c r="O1060" s="113" t="str">
        <f t="shared" si="81"/>
        <v/>
      </c>
      <c r="P1060" t="str">
        <f t="shared" si="83"/>
        <v/>
      </c>
      <c r="Q1060" t="str">
        <f t="shared" si="84"/>
        <v/>
      </c>
    </row>
    <row r="1061" spans="1:17" ht="38.25" customHeight="1" x14ac:dyDescent="0.25">
      <c r="A1061" s="176"/>
      <c r="B1061" s="154"/>
      <c r="C1061" s="152"/>
      <c r="D1061" s="155"/>
      <c r="E1061" s="155"/>
      <c r="F1061" s="177"/>
      <c r="G1061" s="177"/>
      <c r="H1061" s="167"/>
      <c r="I1061" s="157"/>
      <c r="J1061" s="156"/>
      <c r="K1061" s="168">
        <f t="shared" si="82"/>
        <v>0</v>
      </c>
      <c r="L1061" s="178"/>
      <c r="M1061" s="153"/>
      <c r="N1061" s="66" t="str">
        <f t="shared" si="80"/>
        <v xml:space="preserve"> </v>
      </c>
      <c r="O1061" s="113" t="str">
        <f t="shared" si="81"/>
        <v/>
      </c>
      <c r="P1061" t="str">
        <f t="shared" si="83"/>
        <v/>
      </c>
      <c r="Q1061" t="str">
        <f t="shared" si="84"/>
        <v/>
      </c>
    </row>
    <row r="1062" spans="1:17" ht="38.25" customHeight="1" x14ac:dyDescent="0.25">
      <c r="A1062" s="176"/>
      <c r="B1062" s="154"/>
      <c r="C1062" s="152"/>
      <c r="D1062" s="155"/>
      <c r="E1062" s="155"/>
      <c r="F1062" s="177"/>
      <c r="G1062" s="177"/>
      <c r="H1062" s="167"/>
      <c r="I1062" s="157"/>
      <c r="J1062" s="156"/>
      <c r="K1062" s="168">
        <f t="shared" si="82"/>
        <v>0</v>
      </c>
      <c r="L1062" s="178"/>
      <c r="M1062" s="153"/>
      <c r="N1062" s="66" t="str">
        <f t="shared" si="80"/>
        <v xml:space="preserve"> </v>
      </c>
      <c r="O1062" s="113" t="str">
        <f t="shared" si="81"/>
        <v/>
      </c>
      <c r="P1062" t="str">
        <f t="shared" si="83"/>
        <v/>
      </c>
      <c r="Q1062" t="str">
        <f t="shared" si="84"/>
        <v/>
      </c>
    </row>
    <row r="1063" spans="1:17" ht="38.25" customHeight="1" x14ac:dyDescent="0.25">
      <c r="A1063" s="176"/>
      <c r="B1063" s="154"/>
      <c r="C1063" s="152"/>
      <c r="D1063" s="155"/>
      <c r="E1063" s="155"/>
      <c r="F1063" s="177"/>
      <c r="G1063" s="177"/>
      <c r="H1063" s="167"/>
      <c r="I1063" s="157"/>
      <c r="J1063" s="156"/>
      <c r="K1063" s="168">
        <f t="shared" si="82"/>
        <v>0</v>
      </c>
      <c r="L1063" s="178"/>
      <c r="M1063" s="153"/>
      <c r="N1063" s="66" t="str">
        <f t="shared" si="80"/>
        <v xml:space="preserve"> </v>
      </c>
      <c r="O1063" s="113" t="str">
        <f t="shared" si="81"/>
        <v/>
      </c>
      <c r="P1063" t="str">
        <f t="shared" si="83"/>
        <v/>
      </c>
      <c r="Q1063" t="str">
        <f t="shared" si="84"/>
        <v/>
      </c>
    </row>
    <row r="1064" spans="1:17" ht="38.25" customHeight="1" x14ac:dyDescent="0.25">
      <c r="A1064" s="176"/>
      <c r="B1064" s="154"/>
      <c r="C1064" s="152"/>
      <c r="D1064" s="155"/>
      <c r="E1064" s="155"/>
      <c r="F1064" s="177"/>
      <c r="G1064" s="177"/>
      <c r="H1064" s="167"/>
      <c r="I1064" s="157"/>
      <c r="J1064" s="156"/>
      <c r="K1064" s="168">
        <f t="shared" si="82"/>
        <v>0</v>
      </c>
      <c r="L1064" s="178"/>
      <c r="M1064" s="153"/>
      <c r="N1064" s="66" t="str">
        <f t="shared" si="80"/>
        <v xml:space="preserve"> </v>
      </c>
      <c r="O1064" s="113" t="str">
        <f t="shared" si="81"/>
        <v/>
      </c>
      <c r="P1064" t="str">
        <f t="shared" si="83"/>
        <v/>
      </c>
      <c r="Q1064" t="str">
        <f t="shared" si="84"/>
        <v/>
      </c>
    </row>
    <row r="1065" spans="1:17" ht="38.25" customHeight="1" x14ac:dyDescent="0.25">
      <c r="A1065" s="176"/>
      <c r="B1065" s="154"/>
      <c r="C1065" s="152"/>
      <c r="D1065" s="155"/>
      <c r="E1065" s="155"/>
      <c r="F1065" s="177"/>
      <c r="G1065" s="177"/>
      <c r="H1065" s="167"/>
      <c r="I1065" s="157"/>
      <c r="J1065" s="156"/>
      <c r="K1065" s="168">
        <f t="shared" si="82"/>
        <v>0</v>
      </c>
      <c r="L1065" s="178"/>
      <c r="M1065" s="153"/>
      <c r="N1065" s="66" t="str">
        <f t="shared" si="80"/>
        <v xml:space="preserve"> </v>
      </c>
      <c r="O1065" s="113" t="str">
        <f t="shared" si="81"/>
        <v/>
      </c>
      <c r="P1065" t="str">
        <f t="shared" si="83"/>
        <v/>
      </c>
      <c r="Q1065" t="str">
        <f t="shared" si="84"/>
        <v/>
      </c>
    </row>
    <row r="1066" spans="1:17" ht="38.25" customHeight="1" x14ac:dyDescent="0.25">
      <c r="A1066" s="176"/>
      <c r="B1066" s="154"/>
      <c r="C1066" s="152"/>
      <c r="D1066" s="155"/>
      <c r="E1066" s="155"/>
      <c r="F1066" s="177"/>
      <c r="G1066" s="177"/>
      <c r="H1066" s="167"/>
      <c r="I1066" s="157"/>
      <c r="J1066" s="156"/>
      <c r="K1066" s="168">
        <f t="shared" si="82"/>
        <v>0</v>
      </c>
      <c r="L1066" s="178"/>
      <c r="M1066" s="153"/>
      <c r="N1066" s="66" t="str">
        <f t="shared" si="80"/>
        <v xml:space="preserve"> </v>
      </c>
      <c r="O1066" s="113" t="str">
        <f t="shared" si="81"/>
        <v/>
      </c>
      <c r="P1066" t="str">
        <f t="shared" si="83"/>
        <v/>
      </c>
      <c r="Q1066" t="str">
        <f t="shared" si="84"/>
        <v/>
      </c>
    </row>
    <row r="1067" spans="1:17" ht="38.25" customHeight="1" x14ac:dyDescent="0.25">
      <c r="A1067" s="176"/>
      <c r="B1067" s="154"/>
      <c r="C1067" s="152"/>
      <c r="D1067" s="155"/>
      <c r="E1067" s="155"/>
      <c r="F1067" s="177"/>
      <c r="G1067" s="177"/>
      <c r="H1067" s="167"/>
      <c r="I1067" s="157"/>
      <c r="J1067" s="156"/>
      <c r="K1067" s="168">
        <f t="shared" si="82"/>
        <v>0</v>
      </c>
      <c r="L1067" s="178"/>
      <c r="M1067" s="153"/>
      <c r="N1067" s="66" t="str">
        <f t="shared" si="80"/>
        <v xml:space="preserve"> </v>
      </c>
      <c r="O1067" s="113" t="str">
        <f t="shared" si="81"/>
        <v/>
      </c>
      <c r="P1067" t="str">
        <f t="shared" si="83"/>
        <v/>
      </c>
      <c r="Q1067" t="str">
        <f t="shared" si="84"/>
        <v/>
      </c>
    </row>
    <row r="1068" spans="1:17" ht="38.25" customHeight="1" x14ac:dyDescent="0.25">
      <c r="A1068" s="176"/>
      <c r="B1068" s="154"/>
      <c r="C1068" s="152"/>
      <c r="D1068" s="155"/>
      <c r="E1068" s="155"/>
      <c r="F1068" s="177"/>
      <c r="G1068" s="177"/>
      <c r="H1068" s="167"/>
      <c r="I1068" s="157"/>
      <c r="J1068" s="156"/>
      <c r="K1068" s="168">
        <f t="shared" si="82"/>
        <v>0</v>
      </c>
      <c r="L1068" s="178"/>
      <c r="M1068" s="153"/>
      <c r="N1068" s="66" t="str">
        <f t="shared" si="80"/>
        <v xml:space="preserve"> </v>
      </c>
      <c r="O1068" s="113" t="str">
        <f t="shared" si="81"/>
        <v/>
      </c>
      <c r="P1068" t="str">
        <f t="shared" si="83"/>
        <v/>
      </c>
      <c r="Q1068" t="str">
        <f t="shared" si="84"/>
        <v/>
      </c>
    </row>
    <row r="1069" spans="1:17" ht="38.25" customHeight="1" x14ac:dyDescent="0.25">
      <c r="A1069" s="176"/>
      <c r="B1069" s="154"/>
      <c r="C1069" s="152"/>
      <c r="D1069" s="155"/>
      <c r="E1069" s="155"/>
      <c r="F1069" s="177"/>
      <c r="G1069" s="177"/>
      <c r="H1069" s="167"/>
      <c r="I1069" s="157"/>
      <c r="J1069" s="156"/>
      <c r="K1069" s="168">
        <f t="shared" si="82"/>
        <v>0</v>
      </c>
      <c r="L1069" s="178"/>
      <c r="M1069" s="153"/>
      <c r="N1069" s="66" t="str">
        <f t="shared" si="80"/>
        <v xml:space="preserve"> </v>
      </c>
      <c r="O1069" s="113" t="str">
        <f t="shared" si="81"/>
        <v/>
      </c>
      <c r="P1069" t="str">
        <f t="shared" si="83"/>
        <v/>
      </c>
      <c r="Q1069" t="str">
        <f t="shared" si="84"/>
        <v/>
      </c>
    </row>
    <row r="1070" spans="1:17" ht="38.25" customHeight="1" x14ac:dyDescent="0.25">
      <c r="A1070" s="176"/>
      <c r="B1070" s="154"/>
      <c r="C1070" s="152"/>
      <c r="D1070" s="155"/>
      <c r="E1070" s="155"/>
      <c r="F1070" s="177"/>
      <c r="G1070" s="177"/>
      <c r="H1070" s="167"/>
      <c r="I1070" s="157"/>
      <c r="J1070" s="156"/>
      <c r="K1070" s="168">
        <f t="shared" si="82"/>
        <v>0</v>
      </c>
      <c r="L1070" s="178"/>
      <c r="M1070" s="153"/>
      <c r="N1070" s="66" t="str">
        <f t="shared" si="80"/>
        <v xml:space="preserve"> </v>
      </c>
      <c r="O1070" s="113" t="str">
        <f t="shared" si="81"/>
        <v/>
      </c>
      <c r="P1070" t="str">
        <f t="shared" si="83"/>
        <v/>
      </c>
      <c r="Q1070" t="str">
        <f t="shared" si="84"/>
        <v/>
      </c>
    </row>
    <row r="1071" spans="1:17" ht="38.25" customHeight="1" x14ac:dyDescent="0.25">
      <c r="A1071" s="176"/>
      <c r="B1071" s="154"/>
      <c r="C1071" s="152"/>
      <c r="D1071" s="155"/>
      <c r="E1071" s="155"/>
      <c r="F1071" s="177"/>
      <c r="G1071" s="177"/>
      <c r="H1071" s="167"/>
      <c r="I1071" s="157"/>
      <c r="J1071" s="156"/>
      <c r="K1071" s="168">
        <f t="shared" si="82"/>
        <v>0</v>
      </c>
      <c r="L1071" s="178"/>
      <c r="M1071" s="153"/>
      <c r="N1071" s="66" t="str">
        <f t="shared" si="80"/>
        <v xml:space="preserve"> </v>
      </c>
      <c r="O1071" s="113" t="str">
        <f t="shared" si="81"/>
        <v/>
      </c>
      <c r="P1071" t="str">
        <f t="shared" si="83"/>
        <v/>
      </c>
      <c r="Q1071" t="str">
        <f t="shared" si="84"/>
        <v/>
      </c>
    </row>
    <row r="1072" spans="1:17" ht="38.25" customHeight="1" x14ac:dyDescent="0.25">
      <c r="A1072" s="176"/>
      <c r="B1072" s="154"/>
      <c r="C1072" s="152"/>
      <c r="D1072" s="155"/>
      <c r="E1072" s="155"/>
      <c r="F1072" s="177"/>
      <c r="G1072" s="177"/>
      <c r="H1072" s="167"/>
      <c r="I1072" s="157"/>
      <c r="J1072" s="156"/>
      <c r="K1072" s="168">
        <f t="shared" si="82"/>
        <v>0</v>
      </c>
      <c r="L1072" s="178"/>
      <c r="M1072" s="153"/>
      <c r="N1072" s="66" t="str">
        <f t="shared" si="80"/>
        <v xml:space="preserve"> </v>
      </c>
      <c r="O1072" s="113" t="str">
        <f t="shared" si="81"/>
        <v/>
      </c>
      <c r="P1072" t="str">
        <f t="shared" si="83"/>
        <v/>
      </c>
      <c r="Q1072" t="str">
        <f t="shared" si="84"/>
        <v/>
      </c>
    </row>
    <row r="1073" spans="1:17" ht="38.25" customHeight="1" x14ac:dyDescent="0.25">
      <c r="A1073" s="176"/>
      <c r="B1073" s="154"/>
      <c r="C1073" s="152"/>
      <c r="D1073" s="155"/>
      <c r="E1073" s="155"/>
      <c r="F1073" s="177"/>
      <c r="G1073" s="177"/>
      <c r="H1073" s="167"/>
      <c r="I1073" s="157"/>
      <c r="J1073" s="156"/>
      <c r="K1073" s="168">
        <f t="shared" si="82"/>
        <v>0</v>
      </c>
      <c r="L1073" s="178"/>
      <c r="M1073" s="153"/>
      <c r="N1073" s="66" t="str">
        <f t="shared" si="80"/>
        <v xml:space="preserve"> </v>
      </c>
      <c r="O1073" s="113" t="str">
        <f t="shared" si="81"/>
        <v/>
      </c>
      <c r="P1073" t="str">
        <f t="shared" si="83"/>
        <v/>
      </c>
      <c r="Q1073" t="str">
        <f t="shared" si="84"/>
        <v/>
      </c>
    </row>
    <row r="1074" spans="1:17" ht="38.25" customHeight="1" x14ac:dyDescent="0.25">
      <c r="A1074" s="176"/>
      <c r="B1074" s="154"/>
      <c r="C1074" s="152"/>
      <c r="D1074" s="155"/>
      <c r="E1074" s="155"/>
      <c r="F1074" s="177"/>
      <c r="G1074" s="177"/>
      <c r="H1074" s="167"/>
      <c r="I1074" s="157"/>
      <c r="J1074" s="156"/>
      <c r="K1074" s="168">
        <f t="shared" si="82"/>
        <v>0</v>
      </c>
      <c r="L1074" s="178"/>
      <c r="M1074" s="153"/>
      <c r="N1074" s="66" t="str">
        <f t="shared" si="80"/>
        <v xml:space="preserve"> </v>
      </c>
      <c r="O1074" s="113" t="str">
        <f t="shared" si="81"/>
        <v/>
      </c>
      <c r="P1074" t="str">
        <f t="shared" si="83"/>
        <v/>
      </c>
      <c r="Q1074" t="str">
        <f t="shared" si="84"/>
        <v/>
      </c>
    </row>
    <row r="1075" spans="1:17" ht="38.25" customHeight="1" x14ac:dyDescent="0.25">
      <c r="A1075" s="176"/>
      <c r="B1075" s="154"/>
      <c r="C1075" s="152"/>
      <c r="D1075" s="155"/>
      <c r="E1075" s="155"/>
      <c r="F1075" s="177"/>
      <c r="G1075" s="177"/>
      <c r="H1075" s="167"/>
      <c r="I1075" s="157"/>
      <c r="J1075" s="156"/>
      <c r="K1075" s="168">
        <f t="shared" si="82"/>
        <v>0</v>
      </c>
      <c r="L1075" s="178"/>
      <c r="M1075" s="153"/>
      <c r="N1075" s="66" t="str">
        <f t="shared" si="80"/>
        <v xml:space="preserve"> </v>
      </c>
      <c r="O1075" s="113" t="str">
        <f t="shared" si="81"/>
        <v/>
      </c>
      <c r="P1075" t="str">
        <f t="shared" si="83"/>
        <v/>
      </c>
      <c r="Q1075" t="str">
        <f t="shared" si="84"/>
        <v/>
      </c>
    </row>
    <row r="1076" spans="1:17" ht="38.25" customHeight="1" x14ac:dyDescent="0.25">
      <c r="A1076" s="176"/>
      <c r="B1076" s="154"/>
      <c r="C1076" s="152"/>
      <c r="D1076" s="155"/>
      <c r="E1076" s="155"/>
      <c r="F1076" s="177"/>
      <c r="G1076" s="177"/>
      <c r="H1076" s="167"/>
      <c r="I1076" s="157"/>
      <c r="J1076" s="156"/>
      <c r="K1076" s="168">
        <f t="shared" si="82"/>
        <v>0</v>
      </c>
      <c r="L1076" s="178"/>
      <c r="M1076" s="153"/>
      <c r="N1076" s="66" t="str">
        <f t="shared" si="80"/>
        <v xml:space="preserve"> </v>
      </c>
      <c r="O1076" s="113" t="str">
        <f t="shared" si="81"/>
        <v/>
      </c>
      <c r="P1076" t="str">
        <f t="shared" si="83"/>
        <v/>
      </c>
      <c r="Q1076" t="str">
        <f t="shared" si="84"/>
        <v/>
      </c>
    </row>
    <row r="1077" spans="1:17" ht="38.25" customHeight="1" x14ac:dyDescent="0.25">
      <c r="A1077" s="176"/>
      <c r="B1077" s="154"/>
      <c r="C1077" s="152"/>
      <c r="D1077" s="155"/>
      <c r="E1077" s="155"/>
      <c r="F1077" s="177"/>
      <c r="G1077" s="177"/>
      <c r="H1077" s="167"/>
      <c r="I1077" s="157"/>
      <c r="J1077" s="156"/>
      <c r="K1077" s="168">
        <f t="shared" si="82"/>
        <v>0</v>
      </c>
      <c r="L1077" s="178"/>
      <c r="M1077" s="153"/>
      <c r="N1077" s="66" t="str">
        <f t="shared" si="80"/>
        <v xml:space="preserve"> </v>
      </c>
      <c r="O1077" s="113" t="str">
        <f t="shared" si="81"/>
        <v/>
      </c>
      <c r="P1077" t="str">
        <f t="shared" si="83"/>
        <v/>
      </c>
      <c r="Q1077" t="str">
        <f t="shared" si="84"/>
        <v/>
      </c>
    </row>
    <row r="1078" spans="1:17" ht="38.25" customHeight="1" x14ac:dyDescent="0.25">
      <c r="A1078" s="176"/>
      <c r="B1078" s="154"/>
      <c r="C1078" s="152"/>
      <c r="D1078" s="155"/>
      <c r="E1078" s="155"/>
      <c r="F1078" s="177"/>
      <c r="G1078" s="177"/>
      <c r="H1078" s="167"/>
      <c r="I1078" s="157"/>
      <c r="J1078" s="156"/>
      <c r="K1078" s="168">
        <f t="shared" si="82"/>
        <v>0</v>
      </c>
      <c r="L1078" s="178"/>
      <c r="M1078" s="153"/>
      <c r="N1078" s="66" t="str">
        <f t="shared" si="80"/>
        <v xml:space="preserve"> </v>
      </c>
      <c r="O1078" s="113" t="str">
        <f t="shared" si="81"/>
        <v/>
      </c>
      <c r="P1078" t="str">
        <f t="shared" si="83"/>
        <v/>
      </c>
      <c r="Q1078" t="str">
        <f t="shared" si="84"/>
        <v/>
      </c>
    </row>
    <row r="1079" spans="1:17" ht="38.25" customHeight="1" x14ac:dyDescent="0.25">
      <c r="A1079" s="176"/>
      <c r="B1079" s="154"/>
      <c r="C1079" s="152"/>
      <c r="D1079" s="155"/>
      <c r="E1079" s="155"/>
      <c r="F1079" s="177"/>
      <c r="G1079" s="177"/>
      <c r="H1079" s="167"/>
      <c r="I1079" s="157"/>
      <c r="J1079" s="156"/>
      <c r="K1079" s="168">
        <f t="shared" si="82"/>
        <v>0</v>
      </c>
      <c r="L1079" s="178"/>
      <c r="M1079" s="153"/>
      <c r="N1079" s="66" t="str">
        <f t="shared" si="80"/>
        <v xml:space="preserve"> </v>
      </c>
      <c r="O1079" s="113" t="str">
        <f t="shared" si="81"/>
        <v/>
      </c>
      <c r="P1079" t="str">
        <f t="shared" si="83"/>
        <v/>
      </c>
      <c r="Q1079" t="str">
        <f t="shared" si="84"/>
        <v/>
      </c>
    </row>
    <row r="1080" spans="1:17" ht="38.25" customHeight="1" x14ac:dyDescent="0.25">
      <c r="A1080" s="176"/>
      <c r="B1080" s="154"/>
      <c r="C1080" s="152"/>
      <c r="D1080" s="155"/>
      <c r="E1080" s="155"/>
      <c r="F1080" s="177"/>
      <c r="G1080" s="177"/>
      <c r="H1080" s="167"/>
      <c r="I1080" s="157"/>
      <c r="J1080" s="156"/>
      <c r="K1080" s="168">
        <f t="shared" si="82"/>
        <v>0</v>
      </c>
      <c r="L1080" s="178"/>
      <c r="M1080" s="153"/>
      <c r="N1080" s="66" t="str">
        <f t="shared" si="80"/>
        <v xml:space="preserve"> </v>
      </c>
      <c r="O1080" s="113" t="str">
        <f t="shared" si="81"/>
        <v/>
      </c>
      <c r="P1080" t="str">
        <f t="shared" si="83"/>
        <v/>
      </c>
      <c r="Q1080" t="str">
        <f t="shared" si="84"/>
        <v/>
      </c>
    </row>
    <row r="1081" spans="1:17" ht="38.25" customHeight="1" x14ac:dyDescent="0.25">
      <c r="A1081" s="176"/>
      <c r="B1081" s="154"/>
      <c r="C1081" s="152"/>
      <c r="D1081" s="155"/>
      <c r="E1081" s="155"/>
      <c r="F1081" s="177"/>
      <c r="G1081" s="177"/>
      <c r="H1081" s="167"/>
      <c r="I1081" s="157"/>
      <c r="J1081" s="156"/>
      <c r="K1081" s="168">
        <f t="shared" si="82"/>
        <v>0</v>
      </c>
      <c r="L1081" s="178"/>
      <c r="M1081" s="153"/>
      <c r="N1081" s="66" t="str">
        <f t="shared" si="80"/>
        <v xml:space="preserve"> </v>
      </c>
      <c r="O1081" s="113" t="str">
        <f t="shared" si="81"/>
        <v/>
      </c>
      <c r="P1081" t="str">
        <f t="shared" si="83"/>
        <v/>
      </c>
      <c r="Q1081" t="str">
        <f t="shared" si="84"/>
        <v/>
      </c>
    </row>
    <row r="1082" spans="1:17" ht="38.25" customHeight="1" x14ac:dyDescent="0.25">
      <c r="A1082" s="176"/>
      <c r="B1082" s="154"/>
      <c r="C1082" s="152"/>
      <c r="D1082" s="155"/>
      <c r="E1082" s="155"/>
      <c r="F1082" s="177"/>
      <c r="G1082" s="177"/>
      <c r="H1082" s="167"/>
      <c r="I1082" s="157"/>
      <c r="J1082" s="156"/>
      <c r="K1082" s="168">
        <f t="shared" si="82"/>
        <v>0</v>
      </c>
      <c r="L1082" s="178"/>
      <c r="M1082" s="153"/>
      <c r="N1082" s="66" t="str">
        <f t="shared" si="80"/>
        <v xml:space="preserve"> </v>
      </c>
      <c r="O1082" s="113" t="str">
        <f t="shared" si="81"/>
        <v/>
      </c>
      <c r="P1082" t="str">
        <f t="shared" si="83"/>
        <v/>
      </c>
      <c r="Q1082" t="str">
        <f t="shared" si="84"/>
        <v/>
      </c>
    </row>
    <row r="1083" spans="1:17" ht="38.25" customHeight="1" x14ac:dyDescent="0.25">
      <c r="A1083" s="176"/>
      <c r="B1083" s="154"/>
      <c r="C1083" s="152"/>
      <c r="D1083" s="155"/>
      <c r="E1083" s="155"/>
      <c r="F1083" s="177"/>
      <c r="G1083" s="177"/>
      <c r="H1083" s="167"/>
      <c r="I1083" s="157"/>
      <c r="J1083" s="156"/>
      <c r="K1083" s="168">
        <f t="shared" si="82"/>
        <v>0</v>
      </c>
      <c r="L1083" s="178"/>
      <c r="M1083" s="153"/>
      <c r="N1083" s="66" t="str">
        <f t="shared" si="80"/>
        <v xml:space="preserve"> </v>
      </c>
      <c r="O1083" s="113" t="str">
        <f t="shared" si="81"/>
        <v/>
      </c>
      <c r="P1083" t="str">
        <f t="shared" si="83"/>
        <v/>
      </c>
      <c r="Q1083" t="str">
        <f t="shared" si="84"/>
        <v/>
      </c>
    </row>
    <row r="1084" spans="1:17" ht="38.25" customHeight="1" x14ac:dyDescent="0.25">
      <c r="A1084" s="176"/>
      <c r="B1084" s="154"/>
      <c r="C1084" s="152"/>
      <c r="D1084" s="155"/>
      <c r="E1084" s="155"/>
      <c r="F1084" s="177"/>
      <c r="G1084" s="177"/>
      <c r="H1084" s="167"/>
      <c r="I1084" s="157"/>
      <c r="J1084" s="156"/>
      <c r="K1084" s="168">
        <f t="shared" si="82"/>
        <v>0</v>
      </c>
      <c r="L1084" s="178"/>
      <c r="M1084" s="153"/>
      <c r="N1084" s="66" t="str">
        <f t="shared" si="80"/>
        <v xml:space="preserve"> </v>
      </c>
      <c r="O1084" s="113" t="str">
        <f t="shared" si="81"/>
        <v/>
      </c>
      <c r="P1084" t="str">
        <f t="shared" si="83"/>
        <v/>
      </c>
      <c r="Q1084" t="str">
        <f t="shared" si="84"/>
        <v/>
      </c>
    </row>
    <row r="1085" spans="1:17" ht="38.25" customHeight="1" x14ac:dyDescent="0.25">
      <c r="A1085" s="176"/>
      <c r="B1085" s="154"/>
      <c r="C1085" s="152"/>
      <c r="D1085" s="155"/>
      <c r="E1085" s="155"/>
      <c r="F1085" s="177"/>
      <c r="G1085" s="177"/>
      <c r="H1085" s="167"/>
      <c r="I1085" s="157"/>
      <c r="J1085" s="156"/>
      <c r="K1085" s="168">
        <f t="shared" si="82"/>
        <v>0</v>
      </c>
      <c r="L1085" s="178"/>
      <c r="M1085" s="153"/>
      <c r="N1085" s="66" t="str">
        <f t="shared" si="80"/>
        <v xml:space="preserve"> </v>
      </c>
      <c r="O1085" s="113" t="str">
        <f t="shared" si="81"/>
        <v/>
      </c>
      <c r="P1085" t="str">
        <f t="shared" si="83"/>
        <v/>
      </c>
      <c r="Q1085" t="str">
        <f t="shared" si="84"/>
        <v/>
      </c>
    </row>
    <row r="1086" spans="1:17" ht="38.25" customHeight="1" x14ac:dyDescent="0.25">
      <c r="A1086" s="176"/>
      <c r="B1086" s="154"/>
      <c r="C1086" s="152"/>
      <c r="D1086" s="155"/>
      <c r="E1086" s="155"/>
      <c r="F1086" s="177"/>
      <c r="G1086" s="177"/>
      <c r="H1086" s="167"/>
      <c r="I1086" s="157"/>
      <c r="J1086" s="156"/>
      <c r="K1086" s="168">
        <f t="shared" si="82"/>
        <v>0</v>
      </c>
      <c r="L1086" s="178"/>
      <c r="M1086" s="153"/>
      <c r="N1086" s="66" t="str">
        <f t="shared" si="80"/>
        <v xml:space="preserve"> </v>
      </c>
      <c r="O1086" s="113" t="str">
        <f t="shared" si="81"/>
        <v/>
      </c>
      <c r="P1086" t="str">
        <f t="shared" si="83"/>
        <v/>
      </c>
      <c r="Q1086" t="str">
        <f t="shared" si="84"/>
        <v/>
      </c>
    </row>
    <row r="1087" spans="1:17" ht="38.25" customHeight="1" x14ac:dyDescent="0.25">
      <c r="A1087" s="176"/>
      <c r="B1087" s="154"/>
      <c r="C1087" s="152"/>
      <c r="D1087" s="155"/>
      <c r="E1087" s="155"/>
      <c r="F1087" s="177"/>
      <c r="G1087" s="177"/>
      <c r="H1087" s="167"/>
      <c r="I1087" s="157"/>
      <c r="J1087" s="156"/>
      <c r="K1087" s="168">
        <f t="shared" si="82"/>
        <v>0</v>
      </c>
      <c r="L1087" s="178"/>
      <c r="M1087" s="153"/>
      <c r="N1087" s="66" t="str">
        <f t="shared" si="80"/>
        <v xml:space="preserve"> </v>
      </c>
      <c r="O1087" s="113" t="str">
        <f t="shared" si="81"/>
        <v/>
      </c>
      <c r="P1087" t="str">
        <f t="shared" si="83"/>
        <v/>
      </c>
      <c r="Q1087" t="str">
        <f t="shared" si="84"/>
        <v/>
      </c>
    </row>
    <row r="1088" spans="1:17" ht="38.25" customHeight="1" x14ac:dyDescent="0.25">
      <c r="A1088" s="176"/>
      <c r="B1088" s="154"/>
      <c r="C1088" s="152"/>
      <c r="D1088" s="155"/>
      <c r="E1088" s="155"/>
      <c r="F1088" s="177"/>
      <c r="G1088" s="177"/>
      <c r="H1088" s="167"/>
      <c r="I1088" s="157"/>
      <c r="J1088" s="156"/>
      <c r="K1088" s="168">
        <f t="shared" si="82"/>
        <v>0</v>
      </c>
      <c r="L1088" s="178"/>
      <c r="M1088" s="153"/>
      <c r="N1088" s="66" t="str">
        <f t="shared" si="80"/>
        <v xml:space="preserve"> </v>
      </c>
      <c r="O1088" s="113" t="str">
        <f t="shared" si="81"/>
        <v/>
      </c>
      <c r="P1088" t="str">
        <f t="shared" si="83"/>
        <v/>
      </c>
      <c r="Q1088" t="str">
        <f t="shared" si="84"/>
        <v/>
      </c>
    </row>
    <row r="1089" spans="1:17" ht="38.25" customHeight="1" x14ac:dyDescent="0.25">
      <c r="A1089" s="176"/>
      <c r="B1089" s="154"/>
      <c r="C1089" s="152"/>
      <c r="D1089" s="155"/>
      <c r="E1089" s="155"/>
      <c r="F1089" s="177"/>
      <c r="G1089" s="177"/>
      <c r="H1089" s="167"/>
      <c r="I1089" s="157"/>
      <c r="J1089" s="156"/>
      <c r="K1089" s="168">
        <f t="shared" si="82"/>
        <v>0</v>
      </c>
      <c r="L1089" s="178"/>
      <c r="M1089" s="153"/>
      <c r="N1089" s="66" t="str">
        <f t="shared" si="80"/>
        <v xml:space="preserve"> </v>
      </c>
      <c r="O1089" s="113" t="str">
        <f t="shared" si="81"/>
        <v/>
      </c>
      <c r="P1089" t="str">
        <f t="shared" si="83"/>
        <v/>
      </c>
      <c r="Q1089" t="str">
        <f t="shared" si="84"/>
        <v/>
      </c>
    </row>
    <row r="1090" spans="1:17" ht="38.25" customHeight="1" x14ac:dyDescent="0.25">
      <c r="A1090" s="176"/>
      <c r="B1090" s="154"/>
      <c r="C1090" s="152"/>
      <c r="D1090" s="155"/>
      <c r="E1090" s="155"/>
      <c r="F1090" s="177"/>
      <c r="G1090" s="177"/>
      <c r="H1090" s="167"/>
      <c r="I1090" s="157"/>
      <c r="J1090" s="156"/>
      <c r="K1090" s="168">
        <f t="shared" si="82"/>
        <v>0</v>
      </c>
      <c r="L1090" s="178"/>
      <c r="M1090" s="153"/>
      <c r="N1090" s="66" t="str">
        <f t="shared" si="80"/>
        <v xml:space="preserve"> </v>
      </c>
      <c r="O1090" s="113" t="str">
        <f t="shared" si="81"/>
        <v/>
      </c>
      <c r="P1090" t="str">
        <f t="shared" si="83"/>
        <v/>
      </c>
      <c r="Q1090" t="str">
        <f t="shared" si="84"/>
        <v/>
      </c>
    </row>
    <row r="1091" spans="1:17" ht="38.25" customHeight="1" x14ac:dyDescent="0.25">
      <c r="A1091" s="176"/>
      <c r="B1091" s="154"/>
      <c r="C1091" s="152"/>
      <c r="D1091" s="155"/>
      <c r="E1091" s="155"/>
      <c r="F1091" s="177"/>
      <c r="G1091" s="177"/>
      <c r="H1091" s="167"/>
      <c r="I1091" s="157"/>
      <c r="J1091" s="156"/>
      <c r="K1091" s="168">
        <f t="shared" si="82"/>
        <v>0</v>
      </c>
      <c r="L1091" s="178"/>
      <c r="M1091" s="153"/>
      <c r="N1091" s="66" t="str">
        <f t="shared" si="80"/>
        <v xml:space="preserve"> </v>
      </c>
      <c r="O1091" s="113" t="str">
        <f t="shared" si="81"/>
        <v/>
      </c>
      <c r="P1091" t="str">
        <f t="shared" si="83"/>
        <v/>
      </c>
      <c r="Q1091" t="str">
        <f t="shared" si="84"/>
        <v/>
      </c>
    </row>
    <row r="1092" spans="1:17" ht="38.25" customHeight="1" x14ac:dyDescent="0.25">
      <c r="A1092" s="176"/>
      <c r="B1092" s="154"/>
      <c r="C1092" s="152"/>
      <c r="D1092" s="155"/>
      <c r="E1092" s="155"/>
      <c r="F1092" s="177"/>
      <c r="G1092" s="177"/>
      <c r="H1092" s="167"/>
      <c r="I1092" s="157"/>
      <c r="J1092" s="156"/>
      <c r="K1092" s="168">
        <f t="shared" si="82"/>
        <v>0</v>
      </c>
      <c r="L1092" s="178"/>
      <c r="M1092" s="153"/>
      <c r="N1092" s="66" t="str">
        <f t="shared" si="80"/>
        <v xml:space="preserve"> </v>
      </c>
      <c r="O1092" s="113" t="str">
        <f t="shared" si="81"/>
        <v/>
      </c>
      <c r="P1092" t="str">
        <f t="shared" si="83"/>
        <v/>
      </c>
      <c r="Q1092" t="str">
        <f t="shared" si="84"/>
        <v/>
      </c>
    </row>
    <row r="1093" spans="1:17" ht="38.25" customHeight="1" x14ac:dyDescent="0.25">
      <c r="A1093" s="176"/>
      <c r="B1093" s="154"/>
      <c r="C1093" s="152"/>
      <c r="D1093" s="155"/>
      <c r="E1093" s="155"/>
      <c r="F1093" s="177"/>
      <c r="G1093" s="177"/>
      <c r="H1093" s="167"/>
      <c r="I1093" s="157"/>
      <c r="J1093" s="156"/>
      <c r="K1093" s="168">
        <f t="shared" si="82"/>
        <v>0</v>
      </c>
      <c r="L1093" s="178"/>
      <c r="M1093" s="153"/>
      <c r="N1093" s="66" t="str">
        <f t="shared" si="80"/>
        <v xml:space="preserve"> </v>
      </c>
      <c r="O1093" s="113" t="str">
        <f t="shared" si="81"/>
        <v/>
      </c>
      <c r="P1093" t="str">
        <f t="shared" si="83"/>
        <v/>
      </c>
      <c r="Q1093" t="str">
        <f t="shared" si="84"/>
        <v/>
      </c>
    </row>
    <row r="1094" spans="1:17" ht="38.25" customHeight="1" x14ac:dyDescent="0.25">
      <c r="A1094" s="176"/>
      <c r="B1094" s="154"/>
      <c r="C1094" s="152"/>
      <c r="D1094" s="155"/>
      <c r="E1094" s="155"/>
      <c r="F1094" s="177"/>
      <c r="G1094" s="177"/>
      <c r="H1094" s="167"/>
      <c r="I1094" s="157"/>
      <c r="J1094" s="156"/>
      <c r="K1094" s="168">
        <f t="shared" si="82"/>
        <v>0</v>
      </c>
      <c r="L1094" s="178"/>
      <c r="M1094" s="153"/>
      <c r="N1094" s="66" t="str">
        <f t="shared" si="80"/>
        <v xml:space="preserve"> </v>
      </c>
      <c r="O1094" s="113" t="str">
        <f t="shared" si="81"/>
        <v/>
      </c>
      <c r="P1094" t="str">
        <f t="shared" si="83"/>
        <v/>
      </c>
      <c r="Q1094" t="str">
        <f t="shared" si="84"/>
        <v/>
      </c>
    </row>
    <row r="1095" spans="1:17" ht="38.25" customHeight="1" x14ac:dyDescent="0.25">
      <c r="A1095" s="176"/>
      <c r="B1095" s="154"/>
      <c r="C1095" s="152"/>
      <c r="D1095" s="155"/>
      <c r="E1095" s="155"/>
      <c r="F1095" s="177"/>
      <c r="G1095" s="177"/>
      <c r="H1095" s="167"/>
      <c r="I1095" s="157"/>
      <c r="J1095" s="156"/>
      <c r="K1095" s="168">
        <f t="shared" si="82"/>
        <v>0</v>
      </c>
      <c r="L1095" s="178"/>
      <c r="M1095" s="153"/>
      <c r="N1095" s="66" t="str">
        <f t="shared" si="80"/>
        <v xml:space="preserve"> </v>
      </c>
      <c r="O1095" s="113" t="str">
        <f t="shared" si="81"/>
        <v/>
      </c>
      <c r="P1095" t="str">
        <f t="shared" si="83"/>
        <v/>
      </c>
      <c r="Q1095" t="str">
        <f t="shared" si="84"/>
        <v/>
      </c>
    </row>
    <row r="1096" spans="1:17" ht="38.25" customHeight="1" x14ac:dyDescent="0.25">
      <c r="A1096" s="176"/>
      <c r="B1096" s="154"/>
      <c r="C1096" s="152"/>
      <c r="D1096" s="155"/>
      <c r="E1096" s="155"/>
      <c r="F1096" s="177"/>
      <c r="G1096" s="177"/>
      <c r="H1096" s="167"/>
      <c r="I1096" s="157"/>
      <c r="J1096" s="156"/>
      <c r="K1096" s="168">
        <f t="shared" si="82"/>
        <v>0</v>
      </c>
      <c r="L1096" s="178"/>
      <c r="M1096" s="153"/>
      <c r="N1096" s="66" t="str">
        <f t="shared" si="80"/>
        <v xml:space="preserve"> </v>
      </c>
      <c r="O1096" s="113" t="str">
        <f t="shared" si="81"/>
        <v/>
      </c>
      <c r="P1096" t="str">
        <f t="shared" si="83"/>
        <v/>
      </c>
      <c r="Q1096" t="str">
        <f t="shared" si="84"/>
        <v/>
      </c>
    </row>
    <row r="1097" spans="1:17" ht="38.25" customHeight="1" x14ac:dyDescent="0.25">
      <c r="A1097" s="176"/>
      <c r="B1097" s="154"/>
      <c r="C1097" s="152"/>
      <c r="D1097" s="155"/>
      <c r="E1097" s="155"/>
      <c r="F1097" s="177"/>
      <c r="G1097" s="177"/>
      <c r="H1097" s="167"/>
      <c r="I1097" s="157"/>
      <c r="J1097" s="156"/>
      <c r="K1097" s="168">
        <f t="shared" si="82"/>
        <v>0</v>
      </c>
      <c r="L1097" s="178"/>
      <c r="M1097" s="153"/>
      <c r="N1097" s="66" t="str">
        <f t="shared" si="80"/>
        <v xml:space="preserve"> </v>
      </c>
      <c r="O1097" s="113" t="str">
        <f t="shared" si="81"/>
        <v/>
      </c>
      <c r="P1097" t="str">
        <f t="shared" si="83"/>
        <v/>
      </c>
      <c r="Q1097" t="str">
        <f t="shared" si="84"/>
        <v/>
      </c>
    </row>
    <row r="1098" spans="1:17" ht="38.25" customHeight="1" x14ac:dyDescent="0.25">
      <c r="A1098" s="176"/>
      <c r="B1098" s="154"/>
      <c r="C1098" s="152"/>
      <c r="D1098" s="155"/>
      <c r="E1098" s="155"/>
      <c r="F1098" s="177"/>
      <c r="G1098" s="177"/>
      <c r="H1098" s="167"/>
      <c r="I1098" s="157"/>
      <c r="J1098" s="156"/>
      <c r="K1098" s="168">
        <f t="shared" si="82"/>
        <v>0</v>
      </c>
      <c r="L1098" s="178"/>
      <c r="M1098" s="153"/>
      <c r="N1098" s="66" t="str">
        <f t="shared" si="80"/>
        <v xml:space="preserve"> </v>
      </c>
      <c r="O1098" s="113" t="str">
        <f t="shared" si="81"/>
        <v/>
      </c>
      <c r="P1098" t="str">
        <f t="shared" si="83"/>
        <v/>
      </c>
      <c r="Q1098" t="str">
        <f t="shared" si="84"/>
        <v/>
      </c>
    </row>
    <row r="1099" spans="1:17" ht="38.25" customHeight="1" x14ac:dyDescent="0.25">
      <c r="A1099" s="176"/>
      <c r="B1099" s="154"/>
      <c r="C1099" s="152"/>
      <c r="D1099" s="155"/>
      <c r="E1099" s="155"/>
      <c r="F1099" s="177"/>
      <c r="G1099" s="177"/>
      <c r="H1099" s="167"/>
      <c r="I1099" s="157"/>
      <c r="J1099" s="156"/>
      <c r="K1099" s="168">
        <f t="shared" si="82"/>
        <v>0</v>
      </c>
      <c r="L1099" s="178"/>
      <c r="M1099" s="153"/>
      <c r="N1099" s="66" t="str">
        <f t="shared" si="80"/>
        <v xml:space="preserve"> </v>
      </c>
      <c r="O1099" s="113" t="str">
        <f t="shared" si="81"/>
        <v/>
      </c>
      <c r="P1099" t="str">
        <f t="shared" si="83"/>
        <v/>
      </c>
      <c r="Q1099" t="str">
        <f t="shared" si="84"/>
        <v/>
      </c>
    </row>
    <row r="1100" spans="1:17" ht="38.25" customHeight="1" x14ac:dyDescent="0.25">
      <c r="A1100" s="176"/>
      <c r="B1100" s="154"/>
      <c r="C1100" s="152"/>
      <c r="D1100" s="155"/>
      <c r="E1100" s="155"/>
      <c r="F1100" s="177"/>
      <c r="G1100" s="177"/>
      <c r="H1100" s="167"/>
      <c r="I1100" s="157"/>
      <c r="J1100" s="156"/>
      <c r="K1100" s="168">
        <f t="shared" si="82"/>
        <v>0</v>
      </c>
      <c r="L1100" s="178"/>
      <c r="M1100" s="153"/>
      <c r="N1100" s="66" t="str">
        <f t="shared" si="80"/>
        <v xml:space="preserve"> </v>
      </c>
      <c r="O1100" s="113" t="str">
        <f t="shared" si="81"/>
        <v/>
      </c>
      <c r="P1100" t="str">
        <f t="shared" si="83"/>
        <v/>
      </c>
      <c r="Q1100" t="str">
        <f t="shared" si="84"/>
        <v/>
      </c>
    </row>
    <row r="1101" spans="1:17" ht="38.25" customHeight="1" x14ac:dyDescent="0.25">
      <c r="A1101" s="176"/>
      <c r="B1101" s="154"/>
      <c r="C1101" s="152"/>
      <c r="D1101" s="155"/>
      <c r="E1101" s="155"/>
      <c r="F1101" s="177"/>
      <c r="G1101" s="177"/>
      <c r="H1101" s="167"/>
      <c r="I1101" s="157"/>
      <c r="J1101" s="156"/>
      <c r="K1101" s="168">
        <f t="shared" si="82"/>
        <v>0</v>
      </c>
      <c r="L1101" s="178"/>
      <c r="M1101" s="153"/>
      <c r="N1101" s="66" t="str">
        <f t="shared" ref="N1101:N1164" si="85">CONCATENATE(B1101," ",C1101)</f>
        <v xml:space="preserve"> </v>
      </c>
      <c r="O1101" s="113" t="str">
        <f t="shared" ref="O1101:O1164" si="86">IF(COUNTA(A1101,B1101,C1101,D1101,E1101,H1101,I1101,L1101,M1101)=0,"",IF(COUNTA(A1101,B1101,C1101,D1101,E1101,H1101,I1101,L1101,M1101)&lt;9,"&lt;- Données manquantes",""))</f>
        <v/>
      </c>
      <c r="P1101" t="str">
        <f t="shared" si="83"/>
        <v/>
      </c>
      <c r="Q1101" t="str">
        <f t="shared" si="84"/>
        <v/>
      </c>
    </row>
    <row r="1102" spans="1:17" ht="38.25" customHeight="1" x14ac:dyDescent="0.25">
      <c r="A1102" s="176"/>
      <c r="B1102" s="154"/>
      <c r="C1102" s="152"/>
      <c r="D1102" s="155"/>
      <c r="E1102" s="155"/>
      <c r="F1102" s="177"/>
      <c r="G1102" s="177"/>
      <c r="H1102" s="167"/>
      <c r="I1102" s="157"/>
      <c r="J1102" s="156"/>
      <c r="K1102" s="168">
        <f t="shared" ref="K1102:K1165" si="87">H1102</f>
        <v>0</v>
      </c>
      <c r="L1102" s="178"/>
      <c r="M1102" s="153"/>
      <c r="N1102" s="66" t="str">
        <f t="shared" si="85"/>
        <v xml:space="preserve"> </v>
      </c>
      <c r="O1102" s="113" t="str">
        <f t="shared" si="86"/>
        <v/>
      </c>
      <c r="P1102" t="str">
        <f t="shared" ref="P1102:P1165" si="88">$D$5</f>
        <v/>
      </c>
      <c r="Q1102" t="str">
        <f t="shared" ref="Q1102:Q1165" si="89">$B$2</f>
        <v/>
      </c>
    </row>
    <row r="1103" spans="1:17" ht="38.25" customHeight="1" x14ac:dyDescent="0.25">
      <c r="A1103" s="176"/>
      <c r="B1103" s="154"/>
      <c r="C1103" s="152"/>
      <c r="D1103" s="155"/>
      <c r="E1103" s="155"/>
      <c r="F1103" s="177"/>
      <c r="G1103" s="177"/>
      <c r="H1103" s="167"/>
      <c r="I1103" s="157"/>
      <c r="J1103" s="156"/>
      <c r="K1103" s="168">
        <f t="shared" si="87"/>
        <v>0</v>
      </c>
      <c r="L1103" s="178"/>
      <c r="M1103" s="153"/>
      <c r="N1103" s="66" t="str">
        <f t="shared" si="85"/>
        <v xml:space="preserve"> </v>
      </c>
      <c r="O1103" s="113" t="str">
        <f t="shared" si="86"/>
        <v/>
      </c>
      <c r="P1103" t="str">
        <f t="shared" si="88"/>
        <v/>
      </c>
      <c r="Q1103" t="str">
        <f t="shared" si="89"/>
        <v/>
      </c>
    </row>
    <row r="1104" spans="1:17" ht="38.25" customHeight="1" x14ac:dyDescent="0.25">
      <c r="A1104" s="176"/>
      <c r="B1104" s="154"/>
      <c r="C1104" s="152"/>
      <c r="D1104" s="155"/>
      <c r="E1104" s="155"/>
      <c r="F1104" s="177"/>
      <c r="G1104" s="177"/>
      <c r="H1104" s="167"/>
      <c r="I1104" s="157"/>
      <c r="J1104" s="156"/>
      <c r="K1104" s="168">
        <f t="shared" si="87"/>
        <v>0</v>
      </c>
      <c r="L1104" s="178"/>
      <c r="M1104" s="153"/>
      <c r="N1104" s="66" t="str">
        <f t="shared" si="85"/>
        <v xml:space="preserve"> </v>
      </c>
      <c r="O1104" s="113" t="str">
        <f t="shared" si="86"/>
        <v/>
      </c>
      <c r="P1104" t="str">
        <f t="shared" si="88"/>
        <v/>
      </c>
      <c r="Q1104" t="str">
        <f t="shared" si="89"/>
        <v/>
      </c>
    </row>
    <row r="1105" spans="1:17" ht="38.25" customHeight="1" x14ac:dyDescent="0.25">
      <c r="A1105" s="176"/>
      <c r="B1105" s="154"/>
      <c r="C1105" s="152"/>
      <c r="D1105" s="155"/>
      <c r="E1105" s="155"/>
      <c r="F1105" s="177"/>
      <c r="G1105" s="177"/>
      <c r="H1105" s="167"/>
      <c r="I1105" s="157"/>
      <c r="J1105" s="156"/>
      <c r="K1105" s="168">
        <f t="shared" si="87"/>
        <v>0</v>
      </c>
      <c r="L1105" s="178"/>
      <c r="M1105" s="153"/>
      <c r="N1105" s="66" t="str">
        <f t="shared" si="85"/>
        <v xml:space="preserve"> </v>
      </c>
      <c r="O1105" s="113" t="str">
        <f t="shared" si="86"/>
        <v/>
      </c>
      <c r="P1105" t="str">
        <f t="shared" si="88"/>
        <v/>
      </c>
      <c r="Q1105" t="str">
        <f t="shared" si="89"/>
        <v/>
      </c>
    </row>
    <row r="1106" spans="1:17" ht="38.25" customHeight="1" x14ac:dyDescent="0.25">
      <c r="A1106" s="176"/>
      <c r="B1106" s="154"/>
      <c r="C1106" s="152"/>
      <c r="D1106" s="155"/>
      <c r="E1106" s="155"/>
      <c r="F1106" s="177"/>
      <c r="G1106" s="177"/>
      <c r="H1106" s="167"/>
      <c r="I1106" s="157"/>
      <c r="J1106" s="156"/>
      <c r="K1106" s="168">
        <f t="shared" si="87"/>
        <v>0</v>
      </c>
      <c r="L1106" s="178"/>
      <c r="M1106" s="153"/>
      <c r="N1106" s="66" t="str">
        <f t="shared" si="85"/>
        <v xml:space="preserve"> </v>
      </c>
      <c r="O1106" s="113" t="str">
        <f t="shared" si="86"/>
        <v/>
      </c>
      <c r="P1106" t="str">
        <f t="shared" si="88"/>
        <v/>
      </c>
      <c r="Q1106" t="str">
        <f t="shared" si="89"/>
        <v/>
      </c>
    </row>
    <row r="1107" spans="1:17" ht="38.25" customHeight="1" x14ac:dyDescent="0.25">
      <c r="A1107" s="176"/>
      <c r="B1107" s="154"/>
      <c r="C1107" s="152"/>
      <c r="D1107" s="155"/>
      <c r="E1107" s="155"/>
      <c r="F1107" s="177"/>
      <c r="G1107" s="177"/>
      <c r="H1107" s="167"/>
      <c r="I1107" s="157"/>
      <c r="J1107" s="156"/>
      <c r="K1107" s="168">
        <f t="shared" si="87"/>
        <v>0</v>
      </c>
      <c r="L1107" s="178"/>
      <c r="M1107" s="153"/>
      <c r="N1107" s="66" t="str">
        <f t="shared" si="85"/>
        <v xml:space="preserve"> </v>
      </c>
      <c r="O1107" s="113" t="str">
        <f t="shared" si="86"/>
        <v/>
      </c>
      <c r="P1107" t="str">
        <f t="shared" si="88"/>
        <v/>
      </c>
      <c r="Q1107" t="str">
        <f t="shared" si="89"/>
        <v/>
      </c>
    </row>
    <row r="1108" spans="1:17" ht="38.25" customHeight="1" x14ac:dyDescent="0.25">
      <c r="A1108" s="176"/>
      <c r="B1108" s="154"/>
      <c r="C1108" s="152"/>
      <c r="D1108" s="155"/>
      <c r="E1108" s="155"/>
      <c r="F1108" s="177"/>
      <c r="G1108" s="177"/>
      <c r="H1108" s="167"/>
      <c r="I1108" s="157"/>
      <c r="J1108" s="156"/>
      <c r="K1108" s="168">
        <f t="shared" si="87"/>
        <v>0</v>
      </c>
      <c r="L1108" s="178"/>
      <c r="M1108" s="153"/>
      <c r="N1108" s="66" t="str">
        <f t="shared" si="85"/>
        <v xml:space="preserve"> </v>
      </c>
      <c r="O1108" s="113" t="str">
        <f t="shared" si="86"/>
        <v/>
      </c>
      <c r="P1108" t="str">
        <f t="shared" si="88"/>
        <v/>
      </c>
      <c r="Q1108" t="str">
        <f t="shared" si="89"/>
        <v/>
      </c>
    </row>
    <row r="1109" spans="1:17" ht="38.25" customHeight="1" x14ac:dyDescent="0.25">
      <c r="A1109" s="176"/>
      <c r="B1109" s="154"/>
      <c r="C1109" s="152"/>
      <c r="D1109" s="155"/>
      <c r="E1109" s="155"/>
      <c r="F1109" s="177"/>
      <c r="G1109" s="177"/>
      <c r="H1109" s="167"/>
      <c r="I1109" s="157"/>
      <c r="J1109" s="156"/>
      <c r="K1109" s="168">
        <f t="shared" si="87"/>
        <v>0</v>
      </c>
      <c r="L1109" s="178"/>
      <c r="M1109" s="153"/>
      <c r="N1109" s="66" t="str">
        <f t="shared" si="85"/>
        <v xml:space="preserve"> </v>
      </c>
      <c r="O1109" s="113" t="str">
        <f t="shared" si="86"/>
        <v/>
      </c>
      <c r="P1109" t="str">
        <f t="shared" si="88"/>
        <v/>
      </c>
      <c r="Q1109" t="str">
        <f t="shared" si="89"/>
        <v/>
      </c>
    </row>
    <row r="1110" spans="1:17" ht="38.25" customHeight="1" x14ac:dyDescent="0.25">
      <c r="A1110" s="176"/>
      <c r="B1110" s="154"/>
      <c r="C1110" s="152"/>
      <c r="D1110" s="155"/>
      <c r="E1110" s="155"/>
      <c r="F1110" s="177"/>
      <c r="G1110" s="177"/>
      <c r="H1110" s="167"/>
      <c r="I1110" s="157"/>
      <c r="J1110" s="156"/>
      <c r="K1110" s="168">
        <f t="shared" si="87"/>
        <v>0</v>
      </c>
      <c r="L1110" s="178"/>
      <c r="M1110" s="153"/>
      <c r="N1110" s="66" t="str">
        <f t="shared" si="85"/>
        <v xml:space="preserve"> </v>
      </c>
      <c r="O1110" s="113" t="str">
        <f t="shared" si="86"/>
        <v/>
      </c>
      <c r="P1110" t="str">
        <f t="shared" si="88"/>
        <v/>
      </c>
      <c r="Q1110" t="str">
        <f t="shared" si="89"/>
        <v/>
      </c>
    </row>
    <row r="1111" spans="1:17" ht="38.25" customHeight="1" x14ac:dyDescent="0.25">
      <c r="A1111" s="176"/>
      <c r="B1111" s="154"/>
      <c r="C1111" s="152"/>
      <c r="D1111" s="155"/>
      <c r="E1111" s="155"/>
      <c r="F1111" s="177"/>
      <c r="G1111" s="177"/>
      <c r="H1111" s="167"/>
      <c r="I1111" s="157"/>
      <c r="J1111" s="156"/>
      <c r="K1111" s="168">
        <f t="shared" si="87"/>
        <v>0</v>
      </c>
      <c r="L1111" s="178"/>
      <c r="M1111" s="153"/>
      <c r="N1111" s="66" t="str">
        <f t="shared" si="85"/>
        <v xml:space="preserve"> </v>
      </c>
      <c r="O1111" s="113" t="str">
        <f t="shared" si="86"/>
        <v/>
      </c>
      <c r="P1111" t="str">
        <f t="shared" si="88"/>
        <v/>
      </c>
      <c r="Q1111" t="str">
        <f t="shared" si="89"/>
        <v/>
      </c>
    </row>
    <row r="1112" spans="1:17" ht="38.25" customHeight="1" x14ac:dyDescent="0.25">
      <c r="A1112" s="176"/>
      <c r="B1112" s="154"/>
      <c r="C1112" s="152"/>
      <c r="D1112" s="155"/>
      <c r="E1112" s="155"/>
      <c r="F1112" s="177"/>
      <c r="G1112" s="177"/>
      <c r="H1112" s="167"/>
      <c r="I1112" s="157"/>
      <c r="J1112" s="156"/>
      <c r="K1112" s="168">
        <f t="shared" si="87"/>
        <v>0</v>
      </c>
      <c r="L1112" s="178"/>
      <c r="M1112" s="153"/>
      <c r="N1112" s="66" t="str">
        <f t="shared" si="85"/>
        <v xml:space="preserve"> </v>
      </c>
      <c r="O1112" s="113" t="str">
        <f t="shared" si="86"/>
        <v/>
      </c>
      <c r="P1112" t="str">
        <f t="shared" si="88"/>
        <v/>
      </c>
      <c r="Q1112" t="str">
        <f t="shared" si="89"/>
        <v/>
      </c>
    </row>
    <row r="1113" spans="1:17" ht="38.25" customHeight="1" x14ac:dyDescent="0.25">
      <c r="A1113" s="176"/>
      <c r="B1113" s="154"/>
      <c r="C1113" s="152"/>
      <c r="D1113" s="155"/>
      <c r="E1113" s="155"/>
      <c r="F1113" s="177"/>
      <c r="G1113" s="177"/>
      <c r="H1113" s="167"/>
      <c r="I1113" s="157"/>
      <c r="J1113" s="156"/>
      <c r="K1113" s="168">
        <f t="shared" si="87"/>
        <v>0</v>
      </c>
      <c r="L1113" s="178"/>
      <c r="M1113" s="153"/>
      <c r="N1113" s="66" t="str">
        <f t="shared" si="85"/>
        <v xml:space="preserve"> </v>
      </c>
      <c r="O1113" s="113" t="str">
        <f t="shared" si="86"/>
        <v/>
      </c>
      <c r="P1113" t="str">
        <f t="shared" si="88"/>
        <v/>
      </c>
      <c r="Q1113" t="str">
        <f t="shared" si="89"/>
        <v/>
      </c>
    </row>
    <row r="1114" spans="1:17" ht="38.25" customHeight="1" x14ac:dyDescent="0.25">
      <c r="A1114" s="176"/>
      <c r="B1114" s="154"/>
      <c r="C1114" s="152"/>
      <c r="D1114" s="155"/>
      <c r="E1114" s="155"/>
      <c r="F1114" s="177"/>
      <c r="G1114" s="177"/>
      <c r="H1114" s="167"/>
      <c r="I1114" s="157"/>
      <c r="J1114" s="156"/>
      <c r="K1114" s="168">
        <f t="shared" si="87"/>
        <v>0</v>
      </c>
      <c r="L1114" s="178"/>
      <c r="M1114" s="153"/>
      <c r="N1114" s="66" t="str">
        <f t="shared" si="85"/>
        <v xml:space="preserve"> </v>
      </c>
      <c r="O1114" s="113" t="str">
        <f t="shared" si="86"/>
        <v/>
      </c>
      <c r="P1114" t="str">
        <f t="shared" si="88"/>
        <v/>
      </c>
      <c r="Q1114" t="str">
        <f t="shared" si="89"/>
        <v/>
      </c>
    </row>
    <row r="1115" spans="1:17" ht="38.25" customHeight="1" x14ac:dyDescent="0.25">
      <c r="A1115" s="176"/>
      <c r="B1115" s="154"/>
      <c r="C1115" s="152"/>
      <c r="D1115" s="155"/>
      <c r="E1115" s="155"/>
      <c r="F1115" s="177"/>
      <c r="G1115" s="177"/>
      <c r="H1115" s="167"/>
      <c r="I1115" s="157"/>
      <c r="J1115" s="156"/>
      <c r="K1115" s="168">
        <f t="shared" si="87"/>
        <v>0</v>
      </c>
      <c r="L1115" s="178"/>
      <c r="M1115" s="153"/>
      <c r="N1115" s="66" t="str">
        <f t="shared" si="85"/>
        <v xml:space="preserve"> </v>
      </c>
      <c r="O1115" s="113" t="str">
        <f t="shared" si="86"/>
        <v/>
      </c>
      <c r="P1115" t="str">
        <f t="shared" si="88"/>
        <v/>
      </c>
      <c r="Q1115" t="str">
        <f t="shared" si="89"/>
        <v/>
      </c>
    </row>
    <row r="1116" spans="1:17" ht="38.25" customHeight="1" x14ac:dyDescent="0.25">
      <c r="A1116" s="176"/>
      <c r="B1116" s="154"/>
      <c r="C1116" s="152"/>
      <c r="D1116" s="155"/>
      <c r="E1116" s="155"/>
      <c r="F1116" s="177"/>
      <c r="G1116" s="177"/>
      <c r="H1116" s="167"/>
      <c r="I1116" s="157"/>
      <c r="J1116" s="156"/>
      <c r="K1116" s="168">
        <f t="shared" si="87"/>
        <v>0</v>
      </c>
      <c r="L1116" s="178"/>
      <c r="M1116" s="153"/>
      <c r="N1116" s="66" t="str">
        <f t="shared" si="85"/>
        <v xml:space="preserve"> </v>
      </c>
      <c r="O1116" s="113" t="str">
        <f t="shared" si="86"/>
        <v/>
      </c>
      <c r="P1116" t="str">
        <f t="shared" si="88"/>
        <v/>
      </c>
      <c r="Q1116" t="str">
        <f t="shared" si="89"/>
        <v/>
      </c>
    </row>
    <row r="1117" spans="1:17" ht="38.25" customHeight="1" x14ac:dyDescent="0.25">
      <c r="A1117" s="176"/>
      <c r="B1117" s="154"/>
      <c r="C1117" s="152"/>
      <c r="D1117" s="155"/>
      <c r="E1117" s="155"/>
      <c r="F1117" s="177"/>
      <c r="G1117" s="177"/>
      <c r="H1117" s="167"/>
      <c r="I1117" s="157"/>
      <c r="J1117" s="156"/>
      <c r="K1117" s="168">
        <f t="shared" si="87"/>
        <v>0</v>
      </c>
      <c r="L1117" s="178"/>
      <c r="M1117" s="153"/>
      <c r="N1117" s="66" t="str">
        <f t="shared" si="85"/>
        <v xml:space="preserve"> </v>
      </c>
      <c r="O1117" s="113" t="str">
        <f t="shared" si="86"/>
        <v/>
      </c>
      <c r="P1117" t="str">
        <f t="shared" si="88"/>
        <v/>
      </c>
      <c r="Q1117" t="str">
        <f t="shared" si="89"/>
        <v/>
      </c>
    </row>
    <row r="1118" spans="1:17" ht="38.25" customHeight="1" x14ac:dyDescent="0.25">
      <c r="A1118" s="176"/>
      <c r="B1118" s="154"/>
      <c r="C1118" s="152"/>
      <c r="D1118" s="155"/>
      <c r="E1118" s="155"/>
      <c r="F1118" s="177"/>
      <c r="G1118" s="177"/>
      <c r="H1118" s="167"/>
      <c r="I1118" s="157"/>
      <c r="J1118" s="156"/>
      <c r="K1118" s="168">
        <f t="shared" si="87"/>
        <v>0</v>
      </c>
      <c r="L1118" s="178"/>
      <c r="M1118" s="153"/>
      <c r="N1118" s="66" t="str">
        <f t="shared" si="85"/>
        <v xml:space="preserve"> </v>
      </c>
      <c r="O1118" s="113" t="str">
        <f t="shared" si="86"/>
        <v/>
      </c>
      <c r="P1118" t="str">
        <f t="shared" si="88"/>
        <v/>
      </c>
      <c r="Q1118" t="str">
        <f t="shared" si="89"/>
        <v/>
      </c>
    </row>
    <row r="1119" spans="1:17" ht="38.25" customHeight="1" x14ac:dyDescent="0.25">
      <c r="A1119" s="176"/>
      <c r="B1119" s="154"/>
      <c r="C1119" s="152"/>
      <c r="D1119" s="155"/>
      <c r="E1119" s="155"/>
      <c r="F1119" s="177"/>
      <c r="G1119" s="177"/>
      <c r="H1119" s="167"/>
      <c r="I1119" s="157"/>
      <c r="J1119" s="156"/>
      <c r="K1119" s="168">
        <f t="shared" si="87"/>
        <v>0</v>
      </c>
      <c r="L1119" s="178"/>
      <c r="M1119" s="153"/>
      <c r="N1119" s="66" t="str">
        <f t="shared" si="85"/>
        <v xml:space="preserve"> </v>
      </c>
      <c r="O1119" s="113" t="str">
        <f t="shared" si="86"/>
        <v/>
      </c>
      <c r="P1119" t="str">
        <f t="shared" si="88"/>
        <v/>
      </c>
      <c r="Q1119" t="str">
        <f t="shared" si="89"/>
        <v/>
      </c>
    </row>
    <row r="1120" spans="1:17" ht="38.25" customHeight="1" x14ac:dyDescent="0.25">
      <c r="A1120" s="176"/>
      <c r="B1120" s="154"/>
      <c r="C1120" s="152"/>
      <c r="D1120" s="155"/>
      <c r="E1120" s="155"/>
      <c r="F1120" s="177"/>
      <c r="G1120" s="177"/>
      <c r="H1120" s="167"/>
      <c r="I1120" s="157"/>
      <c r="J1120" s="156"/>
      <c r="K1120" s="168">
        <f t="shared" si="87"/>
        <v>0</v>
      </c>
      <c r="L1120" s="178"/>
      <c r="M1120" s="153"/>
      <c r="N1120" s="66" t="str">
        <f t="shared" si="85"/>
        <v xml:space="preserve"> </v>
      </c>
      <c r="O1120" s="113" t="str">
        <f t="shared" si="86"/>
        <v/>
      </c>
      <c r="P1120" t="str">
        <f t="shared" si="88"/>
        <v/>
      </c>
      <c r="Q1120" t="str">
        <f t="shared" si="89"/>
        <v/>
      </c>
    </row>
    <row r="1121" spans="1:17" ht="38.25" customHeight="1" x14ac:dyDescent="0.25">
      <c r="A1121" s="176"/>
      <c r="B1121" s="154"/>
      <c r="C1121" s="152"/>
      <c r="D1121" s="155"/>
      <c r="E1121" s="155"/>
      <c r="F1121" s="177"/>
      <c r="G1121" s="177"/>
      <c r="H1121" s="167"/>
      <c r="I1121" s="157"/>
      <c r="J1121" s="156"/>
      <c r="K1121" s="168">
        <f t="shared" si="87"/>
        <v>0</v>
      </c>
      <c r="L1121" s="178"/>
      <c r="M1121" s="153"/>
      <c r="N1121" s="66" t="str">
        <f t="shared" si="85"/>
        <v xml:space="preserve"> </v>
      </c>
      <c r="O1121" s="113" t="str">
        <f t="shared" si="86"/>
        <v/>
      </c>
      <c r="P1121" t="str">
        <f t="shared" si="88"/>
        <v/>
      </c>
      <c r="Q1121" t="str">
        <f t="shared" si="89"/>
        <v/>
      </c>
    </row>
    <row r="1122" spans="1:17" ht="38.25" customHeight="1" x14ac:dyDescent="0.25">
      <c r="A1122" s="176"/>
      <c r="B1122" s="154"/>
      <c r="C1122" s="152"/>
      <c r="D1122" s="155"/>
      <c r="E1122" s="155"/>
      <c r="F1122" s="177"/>
      <c r="G1122" s="177"/>
      <c r="H1122" s="167"/>
      <c r="I1122" s="157"/>
      <c r="J1122" s="156"/>
      <c r="K1122" s="168">
        <f t="shared" si="87"/>
        <v>0</v>
      </c>
      <c r="L1122" s="178"/>
      <c r="M1122" s="153"/>
      <c r="N1122" s="66" t="str">
        <f t="shared" si="85"/>
        <v xml:space="preserve"> </v>
      </c>
      <c r="O1122" s="113" t="str">
        <f t="shared" si="86"/>
        <v/>
      </c>
      <c r="P1122" t="str">
        <f t="shared" si="88"/>
        <v/>
      </c>
      <c r="Q1122" t="str">
        <f t="shared" si="89"/>
        <v/>
      </c>
    </row>
    <row r="1123" spans="1:17" ht="38.25" customHeight="1" x14ac:dyDescent="0.25">
      <c r="A1123" s="176"/>
      <c r="B1123" s="154"/>
      <c r="C1123" s="152"/>
      <c r="D1123" s="155"/>
      <c r="E1123" s="155"/>
      <c r="F1123" s="177"/>
      <c r="G1123" s="177"/>
      <c r="H1123" s="167"/>
      <c r="I1123" s="157"/>
      <c r="J1123" s="156"/>
      <c r="K1123" s="168">
        <f t="shared" si="87"/>
        <v>0</v>
      </c>
      <c r="L1123" s="178"/>
      <c r="M1123" s="153"/>
      <c r="N1123" s="66" t="str">
        <f t="shared" si="85"/>
        <v xml:space="preserve"> </v>
      </c>
      <c r="O1123" s="113" t="str">
        <f t="shared" si="86"/>
        <v/>
      </c>
      <c r="P1123" t="str">
        <f t="shared" si="88"/>
        <v/>
      </c>
      <c r="Q1123" t="str">
        <f t="shared" si="89"/>
        <v/>
      </c>
    </row>
    <row r="1124" spans="1:17" ht="38.25" customHeight="1" x14ac:dyDescent="0.25">
      <c r="A1124" s="176"/>
      <c r="B1124" s="154"/>
      <c r="C1124" s="152"/>
      <c r="D1124" s="155"/>
      <c r="E1124" s="155"/>
      <c r="F1124" s="177"/>
      <c r="G1124" s="177"/>
      <c r="H1124" s="167"/>
      <c r="I1124" s="157"/>
      <c r="J1124" s="156"/>
      <c r="K1124" s="168">
        <f t="shared" si="87"/>
        <v>0</v>
      </c>
      <c r="L1124" s="178"/>
      <c r="M1124" s="153"/>
      <c r="N1124" s="66" t="str">
        <f t="shared" si="85"/>
        <v xml:space="preserve"> </v>
      </c>
      <c r="O1124" s="113" t="str">
        <f t="shared" si="86"/>
        <v/>
      </c>
      <c r="P1124" t="str">
        <f t="shared" si="88"/>
        <v/>
      </c>
      <c r="Q1124" t="str">
        <f t="shared" si="89"/>
        <v/>
      </c>
    </row>
    <row r="1125" spans="1:17" ht="38.25" customHeight="1" x14ac:dyDescent="0.25">
      <c r="A1125" s="176"/>
      <c r="B1125" s="154"/>
      <c r="C1125" s="152"/>
      <c r="D1125" s="155"/>
      <c r="E1125" s="155"/>
      <c r="F1125" s="177"/>
      <c r="G1125" s="177"/>
      <c r="H1125" s="167"/>
      <c r="I1125" s="157"/>
      <c r="J1125" s="156"/>
      <c r="K1125" s="168">
        <f t="shared" si="87"/>
        <v>0</v>
      </c>
      <c r="L1125" s="178"/>
      <c r="M1125" s="153"/>
      <c r="N1125" s="66" t="str">
        <f t="shared" si="85"/>
        <v xml:space="preserve"> </v>
      </c>
      <c r="O1125" s="113" t="str">
        <f t="shared" si="86"/>
        <v/>
      </c>
      <c r="P1125" t="str">
        <f t="shared" si="88"/>
        <v/>
      </c>
      <c r="Q1125" t="str">
        <f t="shared" si="89"/>
        <v/>
      </c>
    </row>
    <row r="1126" spans="1:17" ht="38.25" customHeight="1" x14ac:dyDescent="0.25">
      <c r="A1126" s="176"/>
      <c r="B1126" s="154"/>
      <c r="C1126" s="152"/>
      <c r="D1126" s="155"/>
      <c r="E1126" s="155"/>
      <c r="F1126" s="177"/>
      <c r="G1126" s="177"/>
      <c r="H1126" s="167"/>
      <c r="I1126" s="157"/>
      <c r="J1126" s="156"/>
      <c r="K1126" s="168">
        <f t="shared" si="87"/>
        <v>0</v>
      </c>
      <c r="L1126" s="178"/>
      <c r="M1126" s="153"/>
      <c r="N1126" s="66" t="str">
        <f t="shared" si="85"/>
        <v xml:space="preserve"> </v>
      </c>
      <c r="O1126" s="113" t="str">
        <f t="shared" si="86"/>
        <v/>
      </c>
      <c r="P1126" t="str">
        <f t="shared" si="88"/>
        <v/>
      </c>
      <c r="Q1126" t="str">
        <f t="shared" si="89"/>
        <v/>
      </c>
    </row>
    <row r="1127" spans="1:17" ht="38.25" customHeight="1" x14ac:dyDescent="0.25">
      <c r="A1127" s="176"/>
      <c r="B1127" s="154"/>
      <c r="C1127" s="152"/>
      <c r="D1127" s="155"/>
      <c r="E1127" s="155"/>
      <c r="F1127" s="177"/>
      <c r="G1127" s="177"/>
      <c r="H1127" s="167"/>
      <c r="I1127" s="157"/>
      <c r="J1127" s="156"/>
      <c r="K1127" s="168">
        <f t="shared" si="87"/>
        <v>0</v>
      </c>
      <c r="L1127" s="178"/>
      <c r="M1127" s="153"/>
      <c r="N1127" s="66" t="str">
        <f t="shared" si="85"/>
        <v xml:space="preserve"> </v>
      </c>
      <c r="O1127" s="113" t="str">
        <f t="shared" si="86"/>
        <v/>
      </c>
      <c r="P1127" t="str">
        <f t="shared" si="88"/>
        <v/>
      </c>
      <c r="Q1127" t="str">
        <f t="shared" si="89"/>
        <v/>
      </c>
    </row>
    <row r="1128" spans="1:17" ht="38.25" customHeight="1" x14ac:dyDescent="0.25">
      <c r="A1128" s="176"/>
      <c r="B1128" s="154"/>
      <c r="C1128" s="152"/>
      <c r="D1128" s="155"/>
      <c r="E1128" s="155"/>
      <c r="F1128" s="177"/>
      <c r="G1128" s="177"/>
      <c r="H1128" s="167"/>
      <c r="I1128" s="157"/>
      <c r="J1128" s="156"/>
      <c r="K1128" s="168">
        <f t="shared" si="87"/>
        <v>0</v>
      </c>
      <c r="L1128" s="178"/>
      <c r="M1128" s="153"/>
      <c r="N1128" s="66" t="str">
        <f t="shared" si="85"/>
        <v xml:space="preserve"> </v>
      </c>
      <c r="O1128" s="113" t="str">
        <f t="shared" si="86"/>
        <v/>
      </c>
      <c r="P1128" t="str">
        <f t="shared" si="88"/>
        <v/>
      </c>
      <c r="Q1128" t="str">
        <f t="shared" si="89"/>
        <v/>
      </c>
    </row>
    <row r="1129" spans="1:17" ht="38.25" customHeight="1" x14ac:dyDescent="0.25">
      <c r="A1129" s="176"/>
      <c r="B1129" s="154"/>
      <c r="C1129" s="152"/>
      <c r="D1129" s="155"/>
      <c r="E1129" s="155"/>
      <c r="F1129" s="177"/>
      <c r="G1129" s="177"/>
      <c r="H1129" s="167"/>
      <c r="I1129" s="157"/>
      <c r="J1129" s="156"/>
      <c r="K1129" s="168">
        <f t="shared" si="87"/>
        <v>0</v>
      </c>
      <c r="L1129" s="178"/>
      <c r="M1129" s="153"/>
      <c r="N1129" s="66" t="str">
        <f t="shared" si="85"/>
        <v xml:space="preserve"> </v>
      </c>
      <c r="O1129" s="113" t="str">
        <f t="shared" si="86"/>
        <v/>
      </c>
      <c r="P1129" t="str">
        <f t="shared" si="88"/>
        <v/>
      </c>
      <c r="Q1129" t="str">
        <f t="shared" si="89"/>
        <v/>
      </c>
    </row>
    <row r="1130" spans="1:17" ht="38.25" customHeight="1" x14ac:dyDescent="0.25">
      <c r="A1130" s="176"/>
      <c r="B1130" s="154"/>
      <c r="C1130" s="152"/>
      <c r="D1130" s="155"/>
      <c r="E1130" s="155"/>
      <c r="F1130" s="177"/>
      <c r="G1130" s="177"/>
      <c r="H1130" s="167"/>
      <c r="I1130" s="157"/>
      <c r="J1130" s="156"/>
      <c r="K1130" s="168">
        <f t="shared" si="87"/>
        <v>0</v>
      </c>
      <c r="L1130" s="178"/>
      <c r="M1130" s="153"/>
      <c r="N1130" s="66" t="str">
        <f t="shared" si="85"/>
        <v xml:space="preserve"> </v>
      </c>
      <c r="O1130" s="113" t="str">
        <f t="shared" si="86"/>
        <v/>
      </c>
      <c r="P1130" t="str">
        <f t="shared" si="88"/>
        <v/>
      </c>
      <c r="Q1130" t="str">
        <f t="shared" si="89"/>
        <v/>
      </c>
    </row>
    <row r="1131" spans="1:17" ht="38.25" customHeight="1" x14ac:dyDescent="0.25">
      <c r="A1131" s="176"/>
      <c r="B1131" s="154"/>
      <c r="C1131" s="152"/>
      <c r="D1131" s="155"/>
      <c r="E1131" s="155"/>
      <c r="F1131" s="177"/>
      <c r="G1131" s="177"/>
      <c r="H1131" s="167"/>
      <c r="I1131" s="157"/>
      <c r="J1131" s="156"/>
      <c r="K1131" s="168">
        <f t="shared" si="87"/>
        <v>0</v>
      </c>
      <c r="L1131" s="178"/>
      <c r="M1131" s="153"/>
      <c r="N1131" s="66" t="str">
        <f t="shared" si="85"/>
        <v xml:space="preserve"> </v>
      </c>
      <c r="O1131" s="113" t="str">
        <f t="shared" si="86"/>
        <v/>
      </c>
      <c r="P1131" t="str">
        <f t="shared" si="88"/>
        <v/>
      </c>
      <c r="Q1131" t="str">
        <f t="shared" si="89"/>
        <v/>
      </c>
    </row>
    <row r="1132" spans="1:17" ht="38.25" customHeight="1" x14ac:dyDescent="0.25">
      <c r="A1132" s="176"/>
      <c r="B1132" s="154"/>
      <c r="C1132" s="152"/>
      <c r="D1132" s="155"/>
      <c r="E1132" s="155"/>
      <c r="F1132" s="177"/>
      <c r="G1132" s="177"/>
      <c r="H1132" s="167"/>
      <c r="I1132" s="157"/>
      <c r="J1132" s="156"/>
      <c r="K1132" s="168">
        <f t="shared" si="87"/>
        <v>0</v>
      </c>
      <c r="L1132" s="178"/>
      <c r="M1132" s="153"/>
      <c r="N1132" s="66" t="str">
        <f t="shared" si="85"/>
        <v xml:space="preserve"> </v>
      </c>
      <c r="O1132" s="113" t="str">
        <f t="shared" si="86"/>
        <v/>
      </c>
      <c r="P1132" t="str">
        <f t="shared" si="88"/>
        <v/>
      </c>
      <c r="Q1132" t="str">
        <f t="shared" si="89"/>
        <v/>
      </c>
    </row>
    <row r="1133" spans="1:17" ht="38.25" customHeight="1" x14ac:dyDescent="0.25">
      <c r="A1133" s="176"/>
      <c r="B1133" s="154"/>
      <c r="C1133" s="152"/>
      <c r="D1133" s="155"/>
      <c r="E1133" s="155"/>
      <c r="F1133" s="177"/>
      <c r="G1133" s="177"/>
      <c r="H1133" s="167"/>
      <c r="I1133" s="157"/>
      <c r="J1133" s="156"/>
      <c r="K1133" s="168">
        <f t="shared" si="87"/>
        <v>0</v>
      </c>
      <c r="L1133" s="178"/>
      <c r="M1133" s="153"/>
      <c r="N1133" s="66" t="str">
        <f t="shared" si="85"/>
        <v xml:space="preserve"> </v>
      </c>
      <c r="O1133" s="113" t="str">
        <f t="shared" si="86"/>
        <v/>
      </c>
      <c r="P1133" t="str">
        <f t="shared" si="88"/>
        <v/>
      </c>
      <c r="Q1133" t="str">
        <f t="shared" si="89"/>
        <v/>
      </c>
    </row>
    <row r="1134" spans="1:17" ht="38.25" customHeight="1" x14ac:dyDescent="0.25">
      <c r="A1134" s="176"/>
      <c r="B1134" s="154"/>
      <c r="C1134" s="152"/>
      <c r="D1134" s="155"/>
      <c r="E1134" s="155"/>
      <c r="F1134" s="177"/>
      <c r="G1134" s="177"/>
      <c r="H1134" s="167"/>
      <c r="I1134" s="157"/>
      <c r="J1134" s="156"/>
      <c r="K1134" s="168">
        <f t="shared" si="87"/>
        <v>0</v>
      </c>
      <c r="L1134" s="178"/>
      <c r="M1134" s="153"/>
      <c r="N1134" s="66" t="str">
        <f t="shared" si="85"/>
        <v xml:space="preserve"> </v>
      </c>
      <c r="O1134" s="113" t="str">
        <f t="shared" si="86"/>
        <v/>
      </c>
      <c r="P1134" t="str">
        <f t="shared" si="88"/>
        <v/>
      </c>
      <c r="Q1134" t="str">
        <f t="shared" si="89"/>
        <v/>
      </c>
    </row>
    <row r="1135" spans="1:17" ht="38.25" customHeight="1" x14ac:dyDescent="0.25">
      <c r="A1135" s="176"/>
      <c r="B1135" s="154"/>
      <c r="C1135" s="152"/>
      <c r="D1135" s="155"/>
      <c r="E1135" s="155"/>
      <c r="F1135" s="177"/>
      <c r="G1135" s="177"/>
      <c r="H1135" s="167"/>
      <c r="I1135" s="157"/>
      <c r="J1135" s="156"/>
      <c r="K1135" s="168">
        <f t="shared" si="87"/>
        <v>0</v>
      </c>
      <c r="L1135" s="178"/>
      <c r="M1135" s="153"/>
      <c r="N1135" s="66" t="str">
        <f t="shared" si="85"/>
        <v xml:space="preserve"> </v>
      </c>
      <c r="O1135" s="113" t="str">
        <f t="shared" si="86"/>
        <v/>
      </c>
      <c r="P1135" t="str">
        <f t="shared" si="88"/>
        <v/>
      </c>
      <c r="Q1135" t="str">
        <f t="shared" si="89"/>
        <v/>
      </c>
    </row>
    <row r="1136" spans="1:17" ht="38.25" customHeight="1" x14ac:dyDescent="0.25">
      <c r="A1136" s="176"/>
      <c r="B1136" s="154"/>
      <c r="C1136" s="152"/>
      <c r="D1136" s="155"/>
      <c r="E1136" s="155"/>
      <c r="F1136" s="177"/>
      <c r="G1136" s="177"/>
      <c r="H1136" s="167"/>
      <c r="I1136" s="157"/>
      <c r="J1136" s="156"/>
      <c r="K1136" s="168">
        <f t="shared" si="87"/>
        <v>0</v>
      </c>
      <c r="L1136" s="178"/>
      <c r="M1136" s="153"/>
      <c r="N1136" s="66" t="str">
        <f t="shared" si="85"/>
        <v xml:space="preserve"> </v>
      </c>
      <c r="O1136" s="113" t="str">
        <f t="shared" si="86"/>
        <v/>
      </c>
      <c r="P1136" t="str">
        <f t="shared" si="88"/>
        <v/>
      </c>
      <c r="Q1136" t="str">
        <f t="shared" si="89"/>
        <v/>
      </c>
    </row>
    <row r="1137" spans="1:17" ht="38.25" customHeight="1" x14ac:dyDescent="0.25">
      <c r="A1137" s="176"/>
      <c r="B1137" s="154"/>
      <c r="C1137" s="152"/>
      <c r="D1137" s="155"/>
      <c r="E1137" s="155"/>
      <c r="F1137" s="177"/>
      <c r="G1137" s="177"/>
      <c r="H1137" s="167"/>
      <c r="I1137" s="157"/>
      <c r="J1137" s="156"/>
      <c r="K1137" s="168">
        <f t="shared" si="87"/>
        <v>0</v>
      </c>
      <c r="L1137" s="178"/>
      <c r="M1137" s="153"/>
      <c r="N1137" s="66" t="str">
        <f t="shared" si="85"/>
        <v xml:space="preserve"> </v>
      </c>
      <c r="O1137" s="113" t="str">
        <f t="shared" si="86"/>
        <v/>
      </c>
      <c r="P1137" t="str">
        <f t="shared" si="88"/>
        <v/>
      </c>
      <c r="Q1137" t="str">
        <f t="shared" si="89"/>
        <v/>
      </c>
    </row>
    <row r="1138" spans="1:17" ht="38.25" customHeight="1" x14ac:dyDescent="0.25">
      <c r="A1138" s="176"/>
      <c r="B1138" s="154"/>
      <c r="C1138" s="152"/>
      <c r="D1138" s="155"/>
      <c r="E1138" s="155"/>
      <c r="F1138" s="177"/>
      <c r="G1138" s="177"/>
      <c r="H1138" s="167"/>
      <c r="I1138" s="157"/>
      <c r="J1138" s="156"/>
      <c r="K1138" s="168">
        <f t="shared" si="87"/>
        <v>0</v>
      </c>
      <c r="L1138" s="178"/>
      <c r="M1138" s="153"/>
      <c r="N1138" s="66" t="str">
        <f t="shared" si="85"/>
        <v xml:space="preserve"> </v>
      </c>
      <c r="O1138" s="113" t="str">
        <f t="shared" si="86"/>
        <v/>
      </c>
      <c r="P1138" t="str">
        <f t="shared" si="88"/>
        <v/>
      </c>
      <c r="Q1138" t="str">
        <f t="shared" si="89"/>
        <v/>
      </c>
    </row>
    <row r="1139" spans="1:17" ht="38.25" customHeight="1" x14ac:dyDescent="0.25">
      <c r="A1139" s="176"/>
      <c r="B1139" s="154"/>
      <c r="C1139" s="152"/>
      <c r="D1139" s="155"/>
      <c r="E1139" s="155"/>
      <c r="F1139" s="177"/>
      <c r="G1139" s="177"/>
      <c r="H1139" s="167"/>
      <c r="I1139" s="157"/>
      <c r="J1139" s="156"/>
      <c r="K1139" s="168">
        <f t="shared" si="87"/>
        <v>0</v>
      </c>
      <c r="L1139" s="178"/>
      <c r="M1139" s="153"/>
      <c r="N1139" s="66" t="str">
        <f t="shared" si="85"/>
        <v xml:space="preserve"> </v>
      </c>
      <c r="O1139" s="113" t="str">
        <f t="shared" si="86"/>
        <v/>
      </c>
      <c r="P1139" t="str">
        <f t="shared" si="88"/>
        <v/>
      </c>
      <c r="Q1139" t="str">
        <f t="shared" si="89"/>
        <v/>
      </c>
    </row>
    <row r="1140" spans="1:17" ht="38.25" customHeight="1" x14ac:dyDescent="0.25">
      <c r="A1140" s="176"/>
      <c r="B1140" s="154"/>
      <c r="C1140" s="152"/>
      <c r="D1140" s="155"/>
      <c r="E1140" s="155"/>
      <c r="F1140" s="177"/>
      <c r="G1140" s="177"/>
      <c r="H1140" s="167"/>
      <c r="I1140" s="157"/>
      <c r="J1140" s="156"/>
      <c r="K1140" s="168">
        <f t="shared" si="87"/>
        <v>0</v>
      </c>
      <c r="L1140" s="178"/>
      <c r="M1140" s="153"/>
      <c r="N1140" s="66" t="str">
        <f t="shared" si="85"/>
        <v xml:space="preserve"> </v>
      </c>
      <c r="O1140" s="113" t="str">
        <f t="shared" si="86"/>
        <v/>
      </c>
      <c r="P1140" t="str">
        <f t="shared" si="88"/>
        <v/>
      </c>
      <c r="Q1140" t="str">
        <f t="shared" si="89"/>
        <v/>
      </c>
    </row>
    <row r="1141" spans="1:17" ht="38.25" customHeight="1" x14ac:dyDescent="0.25">
      <c r="A1141" s="176"/>
      <c r="B1141" s="154"/>
      <c r="C1141" s="152"/>
      <c r="D1141" s="155"/>
      <c r="E1141" s="155"/>
      <c r="F1141" s="177"/>
      <c r="G1141" s="177"/>
      <c r="H1141" s="167"/>
      <c r="I1141" s="157"/>
      <c r="J1141" s="156"/>
      <c r="K1141" s="168">
        <f t="shared" si="87"/>
        <v>0</v>
      </c>
      <c r="L1141" s="178"/>
      <c r="M1141" s="153"/>
      <c r="N1141" s="66" t="str">
        <f t="shared" si="85"/>
        <v xml:space="preserve"> </v>
      </c>
      <c r="O1141" s="113" t="str">
        <f t="shared" si="86"/>
        <v/>
      </c>
      <c r="P1141" t="str">
        <f t="shared" si="88"/>
        <v/>
      </c>
      <c r="Q1141" t="str">
        <f t="shared" si="89"/>
        <v/>
      </c>
    </row>
    <row r="1142" spans="1:17" ht="38.25" customHeight="1" x14ac:dyDescent="0.25">
      <c r="A1142" s="176"/>
      <c r="B1142" s="154"/>
      <c r="C1142" s="152"/>
      <c r="D1142" s="155"/>
      <c r="E1142" s="155"/>
      <c r="F1142" s="177"/>
      <c r="G1142" s="177"/>
      <c r="H1142" s="167"/>
      <c r="I1142" s="157"/>
      <c r="J1142" s="156"/>
      <c r="K1142" s="168">
        <f t="shared" si="87"/>
        <v>0</v>
      </c>
      <c r="L1142" s="178"/>
      <c r="M1142" s="153"/>
      <c r="N1142" s="66" t="str">
        <f t="shared" si="85"/>
        <v xml:space="preserve"> </v>
      </c>
      <c r="O1142" s="113" t="str">
        <f t="shared" si="86"/>
        <v/>
      </c>
      <c r="P1142" t="str">
        <f t="shared" si="88"/>
        <v/>
      </c>
      <c r="Q1142" t="str">
        <f t="shared" si="89"/>
        <v/>
      </c>
    </row>
    <row r="1143" spans="1:17" ht="38.25" customHeight="1" x14ac:dyDescent="0.25">
      <c r="A1143" s="176"/>
      <c r="B1143" s="154"/>
      <c r="C1143" s="152"/>
      <c r="D1143" s="155"/>
      <c r="E1143" s="155"/>
      <c r="F1143" s="177"/>
      <c r="G1143" s="177"/>
      <c r="H1143" s="167"/>
      <c r="I1143" s="157"/>
      <c r="J1143" s="156"/>
      <c r="K1143" s="168">
        <f t="shared" si="87"/>
        <v>0</v>
      </c>
      <c r="L1143" s="178"/>
      <c r="M1143" s="153"/>
      <c r="N1143" s="66" t="str">
        <f t="shared" si="85"/>
        <v xml:space="preserve"> </v>
      </c>
      <c r="O1143" s="113" t="str">
        <f t="shared" si="86"/>
        <v/>
      </c>
      <c r="P1143" t="str">
        <f t="shared" si="88"/>
        <v/>
      </c>
      <c r="Q1143" t="str">
        <f t="shared" si="89"/>
        <v/>
      </c>
    </row>
    <row r="1144" spans="1:17" ht="38.25" customHeight="1" x14ac:dyDescent="0.25">
      <c r="A1144" s="176"/>
      <c r="B1144" s="154"/>
      <c r="C1144" s="152"/>
      <c r="D1144" s="155"/>
      <c r="E1144" s="155"/>
      <c r="F1144" s="177"/>
      <c r="G1144" s="177"/>
      <c r="H1144" s="167"/>
      <c r="I1144" s="157"/>
      <c r="J1144" s="156"/>
      <c r="K1144" s="168">
        <f t="shared" si="87"/>
        <v>0</v>
      </c>
      <c r="L1144" s="178"/>
      <c r="M1144" s="153"/>
      <c r="N1144" s="66" t="str">
        <f t="shared" si="85"/>
        <v xml:space="preserve"> </v>
      </c>
      <c r="O1144" s="113" t="str">
        <f t="shared" si="86"/>
        <v/>
      </c>
      <c r="P1144" t="str">
        <f t="shared" si="88"/>
        <v/>
      </c>
      <c r="Q1144" t="str">
        <f t="shared" si="89"/>
        <v/>
      </c>
    </row>
    <row r="1145" spans="1:17" ht="38.25" customHeight="1" x14ac:dyDescent="0.25">
      <c r="A1145" s="176"/>
      <c r="B1145" s="154"/>
      <c r="C1145" s="152"/>
      <c r="D1145" s="155"/>
      <c r="E1145" s="155"/>
      <c r="F1145" s="177"/>
      <c r="G1145" s="177"/>
      <c r="H1145" s="167"/>
      <c r="I1145" s="157"/>
      <c r="J1145" s="156"/>
      <c r="K1145" s="168">
        <f t="shared" si="87"/>
        <v>0</v>
      </c>
      <c r="L1145" s="178"/>
      <c r="M1145" s="153"/>
      <c r="N1145" s="66" t="str">
        <f t="shared" si="85"/>
        <v xml:space="preserve"> </v>
      </c>
      <c r="O1145" s="113" t="str">
        <f t="shared" si="86"/>
        <v/>
      </c>
      <c r="P1145" t="str">
        <f t="shared" si="88"/>
        <v/>
      </c>
      <c r="Q1145" t="str">
        <f t="shared" si="89"/>
        <v/>
      </c>
    </row>
    <row r="1146" spans="1:17" ht="38.25" customHeight="1" x14ac:dyDescent="0.25">
      <c r="A1146" s="176"/>
      <c r="B1146" s="154"/>
      <c r="C1146" s="152"/>
      <c r="D1146" s="155"/>
      <c r="E1146" s="155"/>
      <c r="F1146" s="177"/>
      <c r="G1146" s="177"/>
      <c r="H1146" s="167"/>
      <c r="I1146" s="157"/>
      <c r="J1146" s="156"/>
      <c r="K1146" s="168">
        <f t="shared" si="87"/>
        <v>0</v>
      </c>
      <c r="L1146" s="178"/>
      <c r="M1146" s="153"/>
      <c r="N1146" s="66" t="str">
        <f t="shared" si="85"/>
        <v xml:space="preserve"> </v>
      </c>
      <c r="O1146" s="113" t="str">
        <f t="shared" si="86"/>
        <v/>
      </c>
      <c r="P1146" t="str">
        <f t="shared" si="88"/>
        <v/>
      </c>
      <c r="Q1146" t="str">
        <f t="shared" si="89"/>
        <v/>
      </c>
    </row>
    <row r="1147" spans="1:17" ht="38.25" customHeight="1" x14ac:dyDescent="0.25">
      <c r="A1147" s="176"/>
      <c r="B1147" s="154"/>
      <c r="C1147" s="152"/>
      <c r="D1147" s="155"/>
      <c r="E1147" s="155"/>
      <c r="F1147" s="177"/>
      <c r="G1147" s="177"/>
      <c r="H1147" s="167"/>
      <c r="I1147" s="157"/>
      <c r="J1147" s="156"/>
      <c r="K1147" s="168">
        <f t="shared" si="87"/>
        <v>0</v>
      </c>
      <c r="L1147" s="178"/>
      <c r="M1147" s="153"/>
      <c r="N1147" s="66" t="str">
        <f t="shared" si="85"/>
        <v xml:space="preserve"> </v>
      </c>
      <c r="O1147" s="113" t="str">
        <f t="shared" si="86"/>
        <v/>
      </c>
      <c r="P1147" t="str">
        <f t="shared" si="88"/>
        <v/>
      </c>
      <c r="Q1147" t="str">
        <f t="shared" si="89"/>
        <v/>
      </c>
    </row>
    <row r="1148" spans="1:17" ht="38.25" customHeight="1" x14ac:dyDescent="0.25">
      <c r="A1148" s="176"/>
      <c r="B1148" s="154"/>
      <c r="C1148" s="152"/>
      <c r="D1148" s="155"/>
      <c r="E1148" s="155"/>
      <c r="F1148" s="177"/>
      <c r="G1148" s="177"/>
      <c r="H1148" s="167"/>
      <c r="I1148" s="157"/>
      <c r="J1148" s="156"/>
      <c r="K1148" s="168">
        <f t="shared" si="87"/>
        <v>0</v>
      </c>
      <c r="L1148" s="178"/>
      <c r="M1148" s="153"/>
      <c r="N1148" s="66" t="str">
        <f t="shared" si="85"/>
        <v xml:space="preserve"> </v>
      </c>
      <c r="O1148" s="113" t="str">
        <f t="shared" si="86"/>
        <v/>
      </c>
      <c r="P1148" t="str">
        <f t="shared" si="88"/>
        <v/>
      </c>
      <c r="Q1148" t="str">
        <f t="shared" si="89"/>
        <v/>
      </c>
    </row>
    <row r="1149" spans="1:17" ht="38.25" customHeight="1" x14ac:dyDescent="0.25">
      <c r="A1149" s="176"/>
      <c r="B1149" s="154"/>
      <c r="C1149" s="152"/>
      <c r="D1149" s="155"/>
      <c r="E1149" s="155"/>
      <c r="F1149" s="177"/>
      <c r="G1149" s="177"/>
      <c r="H1149" s="167"/>
      <c r="I1149" s="157"/>
      <c r="J1149" s="156"/>
      <c r="K1149" s="168">
        <f t="shared" si="87"/>
        <v>0</v>
      </c>
      <c r="L1149" s="178"/>
      <c r="M1149" s="153"/>
      <c r="N1149" s="66" t="str">
        <f t="shared" si="85"/>
        <v xml:space="preserve"> </v>
      </c>
      <c r="O1149" s="113" t="str">
        <f t="shared" si="86"/>
        <v/>
      </c>
      <c r="P1149" t="str">
        <f t="shared" si="88"/>
        <v/>
      </c>
      <c r="Q1149" t="str">
        <f t="shared" si="89"/>
        <v/>
      </c>
    </row>
    <row r="1150" spans="1:17" ht="38.25" customHeight="1" x14ac:dyDescent="0.25">
      <c r="A1150" s="176"/>
      <c r="B1150" s="154"/>
      <c r="C1150" s="152"/>
      <c r="D1150" s="155"/>
      <c r="E1150" s="155"/>
      <c r="F1150" s="177"/>
      <c r="G1150" s="177"/>
      <c r="H1150" s="167"/>
      <c r="I1150" s="157"/>
      <c r="J1150" s="156"/>
      <c r="K1150" s="168">
        <f t="shared" si="87"/>
        <v>0</v>
      </c>
      <c r="L1150" s="178"/>
      <c r="M1150" s="153"/>
      <c r="N1150" s="66" t="str">
        <f t="shared" si="85"/>
        <v xml:space="preserve"> </v>
      </c>
      <c r="O1150" s="113" t="str">
        <f t="shared" si="86"/>
        <v/>
      </c>
      <c r="P1150" t="str">
        <f t="shared" si="88"/>
        <v/>
      </c>
      <c r="Q1150" t="str">
        <f t="shared" si="89"/>
        <v/>
      </c>
    </row>
    <row r="1151" spans="1:17" ht="38.25" customHeight="1" x14ac:dyDescent="0.25">
      <c r="A1151" s="176"/>
      <c r="B1151" s="154"/>
      <c r="C1151" s="152"/>
      <c r="D1151" s="155"/>
      <c r="E1151" s="155"/>
      <c r="F1151" s="177"/>
      <c r="G1151" s="177"/>
      <c r="H1151" s="167"/>
      <c r="I1151" s="157"/>
      <c r="J1151" s="156"/>
      <c r="K1151" s="168">
        <f t="shared" si="87"/>
        <v>0</v>
      </c>
      <c r="L1151" s="178"/>
      <c r="M1151" s="153"/>
      <c r="N1151" s="66" t="str">
        <f t="shared" si="85"/>
        <v xml:space="preserve"> </v>
      </c>
      <c r="O1151" s="113" t="str">
        <f t="shared" si="86"/>
        <v/>
      </c>
      <c r="P1151" t="str">
        <f t="shared" si="88"/>
        <v/>
      </c>
      <c r="Q1151" t="str">
        <f t="shared" si="89"/>
        <v/>
      </c>
    </row>
    <row r="1152" spans="1:17" ht="38.25" customHeight="1" x14ac:dyDescent="0.25">
      <c r="A1152" s="176"/>
      <c r="B1152" s="154"/>
      <c r="C1152" s="152"/>
      <c r="D1152" s="155"/>
      <c r="E1152" s="155"/>
      <c r="F1152" s="177"/>
      <c r="G1152" s="177"/>
      <c r="H1152" s="167"/>
      <c r="I1152" s="157"/>
      <c r="J1152" s="156"/>
      <c r="K1152" s="168">
        <f t="shared" si="87"/>
        <v>0</v>
      </c>
      <c r="L1152" s="178"/>
      <c r="M1152" s="153"/>
      <c r="N1152" s="66" t="str">
        <f t="shared" si="85"/>
        <v xml:space="preserve"> </v>
      </c>
      <c r="O1152" s="113" t="str">
        <f t="shared" si="86"/>
        <v/>
      </c>
      <c r="P1152" t="str">
        <f t="shared" si="88"/>
        <v/>
      </c>
      <c r="Q1152" t="str">
        <f t="shared" si="89"/>
        <v/>
      </c>
    </row>
    <row r="1153" spans="1:17" ht="38.25" customHeight="1" x14ac:dyDescent="0.25">
      <c r="A1153" s="176"/>
      <c r="B1153" s="154"/>
      <c r="C1153" s="152"/>
      <c r="D1153" s="155"/>
      <c r="E1153" s="155"/>
      <c r="F1153" s="177"/>
      <c r="G1153" s="177"/>
      <c r="H1153" s="167"/>
      <c r="I1153" s="157"/>
      <c r="J1153" s="156"/>
      <c r="K1153" s="168">
        <f t="shared" si="87"/>
        <v>0</v>
      </c>
      <c r="L1153" s="178"/>
      <c r="M1153" s="153"/>
      <c r="N1153" s="66" t="str">
        <f t="shared" si="85"/>
        <v xml:space="preserve"> </v>
      </c>
      <c r="O1153" s="113" t="str">
        <f t="shared" si="86"/>
        <v/>
      </c>
      <c r="P1153" t="str">
        <f t="shared" si="88"/>
        <v/>
      </c>
      <c r="Q1153" t="str">
        <f t="shared" si="89"/>
        <v/>
      </c>
    </row>
    <row r="1154" spans="1:17" ht="38.25" customHeight="1" x14ac:dyDescent="0.25">
      <c r="A1154" s="176"/>
      <c r="B1154" s="154"/>
      <c r="C1154" s="152"/>
      <c r="D1154" s="155"/>
      <c r="E1154" s="155"/>
      <c r="F1154" s="177"/>
      <c r="G1154" s="177"/>
      <c r="H1154" s="167"/>
      <c r="I1154" s="157"/>
      <c r="J1154" s="156"/>
      <c r="K1154" s="168">
        <f t="shared" si="87"/>
        <v>0</v>
      </c>
      <c r="L1154" s="178"/>
      <c r="M1154" s="153"/>
      <c r="N1154" s="66" t="str">
        <f t="shared" si="85"/>
        <v xml:space="preserve"> </v>
      </c>
      <c r="O1154" s="113" t="str">
        <f t="shared" si="86"/>
        <v/>
      </c>
      <c r="P1154" t="str">
        <f t="shared" si="88"/>
        <v/>
      </c>
      <c r="Q1154" t="str">
        <f t="shared" si="89"/>
        <v/>
      </c>
    </row>
    <row r="1155" spans="1:17" ht="38.25" customHeight="1" x14ac:dyDescent="0.25">
      <c r="A1155" s="176"/>
      <c r="B1155" s="154"/>
      <c r="C1155" s="152"/>
      <c r="D1155" s="155"/>
      <c r="E1155" s="155"/>
      <c r="F1155" s="177"/>
      <c r="G1155" s="177"/>
      <c r="H1155" s="167"/>
      <c r="I1155" s="157"/>
      <c r="J1155" s="156"/>
      <c r="K1155" s="168">
        <f t="shared" si="87"/>
        <v>0</v>
      </c>
      <c r="L1155" s="178"/>
      <c r="M1155" s="153"/>
      <c r="N1155" s="66" t="str">
        <f t="shared" si="85"/>
        <v xml:space="preserve"> </v>
      </c>
      <c r="O1155" s="113" t="str">
        <f t="shared" si="86"/>
        <v/>
      </c>
      <c r="P1155" t="str">
        <f t="shared" si="88"/>
        <v/>
      </c>
      <c r="Q1155" t="str">
        <f t="shared" si="89"/>
        <v/>
      </c>
    </row>
    <row r="1156" spans="1:17" ht="38.25" customHeight="1" x14ac:dyDescent="0.25">
      <c r="A1156" s="176"/>
      <c r="B1156" s="154"/>
      <c r="C1156" s="152"/>
      <c r="D1156" s="155"/>
      <c r="E1156" s="155"/>
      <c r="F1156" s="177"/>
      <c r="G1156" s="177"/>
      <c r="H1156" s="167"/>
      <c r="I1156" s="157"/>
      <c r="J1156" s="156"/>
      <c r="K1156" s="168">
        <f t="shared" si="87"/>
        <v>0</v>
      </c>
      <c r="L1156" s="178"/>
      <c r="M1156" s="153"/>
      <c r="N1156" s="66" t="str">
        <f t="shared" si="85"/>
        <v xml:space="preserve"> </v>
      </c>
      <c r="O1156" s="113" t="str">
        <f t="shared" si="86"/>
        <v/>
      </c>
      <c r="P1156" t="str">
        <f t="shared" si="88"/>
        <v/>
      </c>
      <c r="Q1156" t="str">
        <f t="shared" si="89"/>
        <v/>
      </c>
    </row>
    <row r="1157" spans="1:17" ht="38.25" customHeight="1" x14ac:dyDescent="0.25">
      <c r="A1157" s="176"/>
      <c r="B1157" s="154"/>
      <c r="C1157" s="152"/>
      <c r="D1157" s="155"/>
      <c r="E1157" s="155"/>
      <c r="F1157" s="177"/>
      <c r="G1157" s="177"/>
      <c r="H1157" s="167"/>
      <c r="I1157" s="157"/>
      <c r="J1157" s="156"/>
      <c r="K1157" s="168">
        <f t="shared" si="87"/>
        <v>0</v>
      </c>
      <c r="L1157" s="178"/>
      <c r="M1157" s="153"/>
      <c r="N1157" s="66" t="str">
        <f t="shared" si="85"/>
        <v xml:space="preserve"> </v>
      </c>
      <c r="O1157" s="113" t="str">
        <f t="shared" si="86"/>
        <v/>
      </c>
      <c r="P1157" t="str">
        <f t="shared" si="88"/>
        <v/>
      </c>
      <c r="Q1157" t="str">
        <f t="shared" si="89"/>
        <v/>
      </c>
    </row>
    <row r="1158" spans="1:17" ht="38.25" customHeight="1" x14ac:dyDescent="0.25">
      <c r="A1158" s="176"/>
      <c r="B1158" s="154"/>
      <c r="C1158" s="152"/>
      <c r="D1158" s="155"/>
      <c r="E1158" s="155"/>
      <c r="F1158" s="177"/>
      <c r="G1158" s="177"/>
      <c r="H1158" s="167"/>
      <c r="I1158" s="157"/>
      <c r="J1158" s="156"/>
      <c r="K1158" s="168">
        <f t="shared" si="87"/>
        <v>0</v>
      </c>
      <c r="L1158" s="178"/>
      <c r="M1158" s="153"/>
      <c r="N1158" s="66" t="str">
        <f t="shared" si="85"/>
        <v xml:space="preserve"> </v>
      </c>
      <c r="O1158" s="113" t="str">
        <f t="shared" si="86"/>
        <v/>
      </c>
      <c r="P1158" t="str">
        <f t="shared" si="88"/>
        <v/>
      </c>
      <c r="Q1158" t="str">
        <f t="shared" si="89"/>
        <v/>
      </c>
    </row>
    <row r="1159" spans="1:17" ht="38.25" customHeight="1" x14ac:dyDescent="0.25">
      <c r="A1159" s="176"/>
      <c r="B1159" s="154"/>
      <c r="C1159" s="152"/>
      <c r="D1159" s="155"/>
      <c r="E1159" s="155"/>
      <c r="F1159" s="177"/>
      <c r="G1159" s="177"/>
      <c r="H1159" s="167"/>
      <c r="I1159" s="157"/>
      <c r="J1159" s="156"/>
      <c r="K1159" s="168">
        <f t="shared" si="87"/>
        <v>0</v>
      </c>
      <c r="L1159" s="178"/>
      <c r="M1159" s="153"/>
      <c r="N1159" s="66" t="str">
        <f t="shared" si="85"/>
        <v xml:space="preserve"> </v>
      </c>
      <c r="O1159" s="113" t="str">
        <f t="shared" si="86"/>
        <v/>
      </c>
      <c r="P1159" t="str">
        <f t="shared" si="88"/>
        <v/>
      </c>
      <c r="Q1159" t="str">
        <f t="shared" si="89"/>
        <v/>
      </c>
    </row>
    <row r="1160" spans="1:17" ht="38.25" customHeight="1" x14ac:dyDescent="0.25">
      <c r="A1160" s="176"/>
      <c r="B1160" s="154"/>
      <c r="C1160" s="152"/>
      <c r="D1160" s="155"/>
      <c r="E1160" s="155"/>
      <c r="F1160" s="177"/>
      <c r="G1160" s="177"/>
      <c r="H1160" s="167"/>
      <c r="I1160" s="157"/>
      <c r="J1160" s="156"/>
      <c r="K1160" s="168">
        <f t="shared" si="87"/>
        <v>0</v>
      </c>
      <c r="L1160" s="178"/>
      <c r="M1160" s="153"/>
      <c r="N1160" s="66" t="str">
        <f t="shared" si="85"/>
        <v xml:space="preserve"> </v>
      </c>
      <c r="O1160" s="113" t="str">
        <f t="shared" si="86"/>
        <v/>
      </c>
      <c r="P1160" t="str">
        <f t="shared" si="88"/>
        <v/>
      </c>
      <c r="Q1160" t="str">
        <f t="shared" si="89"/>
        <v/>
      </c>
    </row>
    <row r="1161" spans="1:17" ht="38.25" customHeight="1" x14ac:dyDescent="0.25">
      <c r="A1161" s="176"/>
      <c r="B1161" s="154"/>
      <c r="C1161" s="152"/>
      <c r="D1161" s="155"/>
      <c r="E1161" s="155"/>
      <c r="F1161" s="177"/>
      <c r="G1161" s="177"/>
      <c r="H1161" s="167"/>
      <c r="I1161" s="157"/>
      <c r="J1161" s="156"/>
      <c r="K1161" s="168">
        <f t="shared" si="87"/>
        <v>0</v>
      </c>
      <c r="L1161" s="178"/>
      <c r="M1161" s="153"/>
      <c r="N1161" s="66" t="str">
        <f t="shared" si="85"/>
        <v xml:space="preserve"> </v>
      </c>
      <c r="O1161" s="113" t="str">
        <f t="shared" si="86"/>
        <v/>
      </c>
      <c r="P1161" t="str">
        <f t="shared" si="88"/>
        <v/>
      </c>
      <c r="Q1161" t="str">
        <f t="shared" si="89"/>
        <v/>
      </c>
    </row>
    <row r="1162" spans="1:17" ht="38.25" customHeight="1" x14ac:dyDescent="0.25">
      <c r="A1162" s="176"/>
      <c r="B1162" s="154"/>
      <c r="C1162" s="152"/>
      <c r="D1162" s="155"/>
      <c r="E1162" s="155"/>
      <c r="F1162" s="177"/>
      <c r="G1162" s="177"/>
      <c r="H1162" s="167"/>
      <c r="I1162" s="157"/>
      <c r="J1162" s="156"/>
      <c r="K1162" s="168">
        <f t="shared" si="87"/>
        <v>0</v>
      </c>
      <c r="L1162" s="178"/>
      <c r="M1162" s="153"/>
      <c r="N1162" s="66" t="str">
        <f t="shared" si="85"/>
        <v xml:space="preserve"> </v>
      </c>
      <c r="O1162" s="113" t="str">
        <f t="shared" si="86"/>
        <v/>
      </c>
      <c r="P1162" t="str">
        <f t="shared" si="88"/>
        <v/>
      </c>
      <c r="Q1162" t="str">
        <f t="shared" si="89"/>
        <v/>
      </c>
    </row>
    <row r="1163" spans="1:17" ht="38.25" customHeight="1" x14ac:dyDescent="0.25">
      <c r="A1163" s="176"/>
      <c r="B1163" s="154"/>
      <c r="C1163" s="152"/>
      <c r="D1163" s="155"/>
      <c r="E1163" s="155"/>
      <c r="F1163" s="177"/>
      <c r="G1163" s="177"/>
      <c r="H1163" s="167"/>
      <c r="I1163" s="157"/>
      <c r="J1163" s="156"/>
      <c r="K1163" s="168">
        <f t="shared" si="87"/>
        <v>0</v>
      </c>
      <c r="L1163" s="178"/>
      <c r="M1163" s="153"/>
      <c r="N1163" s="66" t="str">
        <f t="shared" si="85"/>
        <v xml:space="preserve"> </v>
      </c>
      <c r="O1163" s="113" t="str">
        <f t="shared" si="86"/>
        <v/>
      </c>
      <c r="P1163" t="str">
        <f t="shared" si="88"/>
        <v/>
      </c>
      <c r="Q1163" t="str">
        <f t="shared" si="89"/>
        <v/>
      </c>
    </row>
    <row r="1164" spans="1:17" ht="38.25" customHeight="1" x14ac:dyDescent="0.25">
      <c r="A1164" s="176"/>
      <c r="B1164" s="154"/>
      <c r="C1164" s="152"/>
      <c r="D1164" s="155"/>
      <c r="E1164" s="155"/>
      <c r="F1164" s="177"/>
      <c r="G1164" s="177"/>
      <c r="H1164" s="167"/>
      <c r="I1164" s="157"/>
      <c r="J1164" s="156"/>
      <c r="K1164" s="168">
        <f t="shared" si="87"/>
        <v>0</v>
      </c>
      <c r="L1164" s="178"/>
      <c r="M1164" s="153"/>
      <c r="N1164" s="66" t="str">
        <f t="shared" si="85"/>
        <v xml:space="preserve"> </v>
      </c>
      <c r="O1164" s="113" t="str">
        <f t="shared" si="86"/>
        <v/>
      </c>
      <c r="P1164" t="str">
        <f t="shared" si="88"/>
        <v/>
      </c>
      <c r="Q1164" t="str">
        <f t="shared" si="89"/>
        <v/>
      </c>
    </row>
    <row r="1165" spans="1:17" ht="38.25" customHeight="1" x14ac:dyDescent="0.25">
      <c r="A1165" s="176"/>
      <c r="B1165" s="154"/>
      <c r="C1165" s="152"/>
      <c r="D1165" s="155"/>
      <c r="E1165" s="155"/>
      <c r="F1165" s="177"/>
      <c r="G1165" s="177"/>
      <c r="H1165" s="167"/>
      <c r="I1165" s="157"/>
      <c r="J1165" s="156"/>
      <c r="K1165" s="168">
        <f t="shared" si="87"/>
        <v>0</v>
      </c>
      <c r="L1165" s="178"/>
      <c r="M1165" s="153"/>
      <c r="N1165" s="66" t="str">
        <f t="shared" ref="N1165:N1228" si="90">CONCATENATE(B1165," ",C1165)</f>
        <v xml:space="preserve"> </v>
      </c>
      <c r="O1165" s="113" t="str">
        <f t="shared" ref="O1165:O1228" si="91">IF(COUNTA(A1165,B1165,C1165,D1165,E1165,H1165,I1165,L1165,M1165)=0,"",IF(COUNTA(A1165,B1165,C1165,D1165,E1165,H1165,I1165,L1165,M1165)&lt;9,"&lt;- Données manquantes",""))</f>
        <v/>
      </c>
      <c r="P1165" t="str">
        <f t="shared" si="88"/>
        <v/>
      </c>
      <c r="Q1165" t="str">
        <f t="shared" si="89"/>
        <v/>
      </c>
    </row>
    <row r="1166" spans="1:17" ht="38.25" customHeight="1" x14ac:dyDescent="0.25">
      <c r="A1166" s="176"/>
      <c r="B1166" s="154"/>
      <c r="C1166" s="152"/>
      <c r="D1166" s="155"/>
      <c r="E1166" s="155"/>
      <c r="F1166" s="177"/>
      <c r="G1166" s="177"/>
      <c r="H1166" s="167"/>
      <c r="I1166" s="157"/>
      <c r="J1166" s="156"/>
      <c r="K1166" s="168">
        <f t="shared" ref="K1166:K1229" si="92">H1166</f>
        <v>0</v>
      </c>
      <c r="L1166" s="178"/>
      <c r="M1166" s="153"/>
      <c r="N1166" s="66" t="str">
        <f t="shared" si="90"/>
        <v xml:space="preserve"> </v>
      </c>
      <c r="O1166" s="113" t="str">
        <f t="shared" si="91"/>
        <v/>
      </c>
      <c r="P1166" t="str">
        <f t="shared" ref="P1166:P1229" si="93">$D$5</f>
        <v/>
      </c>
      <c r="Q1166" t="str">
        <f t="shared" ref="Q1166:Q1229" si="94">$B$2</f>
        <v/>
      </c>
    </row>
    <row r="1167" spans="1:17" ht="38.25" customHeight="1" x14ac:dyDescent="0.25">
      <c r="A1167" s="176"/>
      <c r="B1167" s="154"/>
      <c r="C1167" s="152"/>
      <c r="D1167" s="155"/>
      <c r="E1167" s="155"/>
      <c r="F1167" s="177"/>
      <c r="G1167" s="177"/>
      <c r="H1167" s="167"/>
      <c r="I1167" s="157"/>
      <c r="J1167" s="156"/>
      <c r="K1167" s="168">
        <f t="shared" si="92"/>
        <v>0</v>
      </c>
      <c r="L1167" s="178"/>
      <c r="M1167" s="153"/>
      <c r="N1167" s="66" t="str">
        <f t="shared" si="90"/>
        <v xml:space="preserve"> </v>
      </c>
      <c r="O1167" s="113" t="str">
        <f t="shared" si="91"/>
        <v/>
      </c>
      <c r="P1167" t="str">
        <f t="shared" si="93"/>
        <v/>
      </c>
      <c r="Q1167" t="str">
        <f t="shared" si="94"/>
        <v/>
      </c>
    </row>
    <row r="1168" spans="1:17" ht="38.25" customHeight="1" x14ac:dyDescent="0.25">
      <c r="A1168" s="176"/>
      <c r="B1168" s="154"/>
      <c r="C1168" s="152"/>
      <c r="D1168" s="155"/>
      <c r="E1168" s="155"/>
      <c r="F1168" s="177"/>
      <c r="G1168" s="177"/>
      <c r="H1168" s="167"/>
      <c r="I1168" s="157"/>
      <c r="J1168" s="156"/>
      <c r="K1168" s="168">
        <f t="shared" si="92"/>
        <v>0</v>
      </c>
      <c r="L1168" s="178"/>
      <c r="M1168" s="153"/>
      <c r="N1168" s="66" t="str">
        <f t="shared" si="90"/>
        <v xml:space="preserve"> </v>
      </c>
      <c r="O1168" s="113" t="str">
        <f t="shared" si="91"/>
        <v/>
      </c>
      <c r="P1168" t="str">
        <f t="shared" si="93"/>
        <v/>
      </c>
      <c r="Q1168" t="str">
        <f t="shared" si="94"/>
        <v/>
      </c>
    </row>
    <row r="1169" spans="1:17" ht="38.25" customHeight="1" x14ac:dyDescent="0.25">
      <c r="A1169" s="176"/>
      <c r="B1169" s="154"/>
      <c r="C1169" s="152"/>
      <c r="D1169" s="155"/>
      <c r="E1169" s="155"/>
      <c r="F1169" s="177"/>
      <c r="G1169" s="177"/>
      <c r="H1169" s="167"/>
      <c r="I1169" s="157"/>
      <c r="J1169" s="156"/>
      <c r="K1169" s="168">
        <f t="shared" si="92"/>
        <v>0</v>
      </c>
      <c r="L1169" s="178"/>
      <c r="M1169" s="153"/>
      <c r="N1169" s="66" t="str">
        <f t="shared" si="90"/>
        <v xml:space="preserve"> </v>
      </c>
      <c r="O1169" s="113" t="str">
        <f t="shared" si="91"/>
        <v/>
      </c>
      <c r="P1169" t="str">
        <f t="shared" si="93"/>
        <v/>
      </c>
      <c r="Q1169" t="str">
        <f t="shared" si="94"/>
        <v/>
      </c>
    </row>
    <row r="1170" spans="1:17" ht="38.25" customHeight="1" x14ac:dyDescent="0.25">
      <c r="A1170" s="176"/>
      <c r="B1170" s="154"/>
      <c r="C1170" s="152"/>
      <c r="D1170" s="155"/>
      <c r="E1170" s="155"/>
      <c r="F1170" s="177"/>
      <c r="G1170" s="177"/>
      <c r="H1170" s="167"/>
      <c r="I1170" s="157"/>
      <c r="J1170" s="156"/>
      <c r="K1170" s="168">
        <f t="shared" si="92"/>
        <v>0</v>
      </c>
      <c r="L1170" s="178"/>
      <c r="M1170" s="153"/>
      <c r="N1170" s="66" t="str">
        <f t="shared" si="90"/>
        <v xml:space="preserve"> </v>
      </c>
      <c r="O1170" s="113" t="str">
        <f t="shared" si="91"/>
        <v/>
      </c>
      <c r="P1170" t="str">
        <f t="shared" si="93"/>
        <v/>
      </c>
      <c r="Q1170" t="str">
        <f t="shared" si="94"/>
        <v/>
      </c>
    </row>
    <row r="1171" spans="1:17" ht="38.25" customHeight="1" x14ac:dyDescent="0.25">
      <c r="A1171" s="176"/>
      <c r="B1171" s="154"/>
      <c r="C1171" s="152"/>
      <c r="D1171" s="155"/>
      <c r="E1171" s="155"/>
      <c r="F1171" s="177"/>
      <c r="G1171" s="177"/>
      <c r="H1171" s="167"/>
      <c r="I1171" s="157"/>
      <c r="J1171" s="156"/>
      <c r="K1171" s="168">
        <f t="shared" si="92"/>
        <v>0</v>
      </c>
      <c r="L1171" s="178"/>
      <c r="M1171" s="153"/>
      <c r="N1171" s="66" t="str">
        <f t="shared" si="90"/>
        <v xml:space="preserve"> </v>
      </c>
      <c r="O1171" s="113" t="str">
        <f t="shared" si="91"/>
        <v/>
      </c>
      <c r="P1171" t="str">
        <f t="shared" si="93"/>
        <v/>
      </c>
      <c r="Q1171" t="str">
        <f t="shared" si="94"/>
        <v/>
      </c>
    </row>
    <row r="1172" spans="1:17" ht="38.25" customHeight="1" x14ac:dyDescent="0.25">
      <c r="A1172" s="176"/>
      <c r="B1172" s="154"/>
      <c r="C1172" s="152"/>
      <c r="D1172" s="155"/>
      <c r="E1172" s="155"/>
      <c r="F1172" s="177"/>
      <c r="G1172" s="177"/>
      <c r="H1172" s="167"/>
      <c r="I1172" s="157"/>
      <c r="J1172" s="156"/>
      <c r="K1172" s="168">
        <f t="shared" si="92"/>
        <v>0</v>
      </c>
      <c r="L1172" s="178"/>
      <c r="M1172" s="153"/>
      <c r="N1172" s="66" t="str">
        <f t="shared" si="90"/>
        <v xml:space="preserve"> </v>
      </c>
      <c r="O1172" s="113" t="str">
        <f t="shared" si="91"/>
        <v/>
      </c>
      <c r="P1172" t="str">
        <f t="shared" si="93"/>
        <v/>
      </c>
      <c r="Q1172" t="str">
        <f t="shared" si="94"/>
        <v/>
      </c>
    </row>
    <row r="1173" spans="1:17" ht="38.25" customHeight="1" x14ac:dyDescent="0.25">
      <c r="A1173" s="176"/>
      <c r="B1173" s="154"/>
      <c r="C1173" s="152"/>
      <c r="D1173" s="155"/>
      <c r="E1173" s="155"/>
      <c r="F1173" s="177"/>
      <c r="G1173" s="177"/>
      <c r="H1173" s="167"/>
      <c r="I1173" s="157"/>
      <c r="J1173" s="156"/>
      <c r="K1173" s="168">
        <f t="shared" si="92"/>
        <v>0</v>
      </c>
      <c r="L1173" s="178"/>
      <c r="M1173" s="153"/>
      <c r="N1173" s="66" t="str">
        <f t="shared" si="90"/>
        <v xml:space="preserve"> </v>
      </c>
      <c r="O1173" s="113" t="str">
        <f t="shared" si="91"/>
        <v/>
      </c>
      <c r="P1173" t="str">
        <f t="shared" si="93"/>
        <v/>
      </c>
      <c r="Q1173" t="str">
        <f t="shared" si="94"/>
        <v/>
      </c>
    </row>
    <row r="1174" spans="1:17" ht="38.25" customHeight="1" x14ac:dyDescent="0.25">
      <c r="A1174" s="176"/>
      <c r="B1174" s="154"/>
      <c r="C1174" s="152"/>
      <c r="D1174" s="155"/>
      <c r="E1174" s="155"/>
      <c r="F1174" s="177"/>
      <c r="G1174" s="177"/>
      <c r="H1174" s="167"/>
      <c r="I1174" s="157"/>
      <c r="J1174" s="156"/>
      <c r="K1174" s="168">
        <f t="shared" si="92"/>
        <v>0</v>
      </c>
      <c r="L1174" s="178"/>
      <c r="M1174" s="153"/>
      <c r="N1174" s="66" t="str">
        <f t="shared" si="90"/>
        <v xml:space="preserve"> </v>
      </c>
      <c r="O1174" s="113" t="str">
        <f t="shared" si="91"/>
        <v/>
      </c>
      <c r="P1174" t="str">
        <f t="shared" si="93"/>
        <v/>
      </c>
      <c r="Q1174" t="str">
        <f t="shared" si="94"/>
        <v/>
      </c>
    </row>
    <row r="1175" spans="1:17" ht="38.25" customHeight="1" x14ac:dyDescent="0.25">
      <c r="A1175" s="176"/>
      <c r="B1175" s="154"/>
      <c r="C1175" s="152"/>
      <c r="D1175" s="155"/>
      <c r="E1175" s="155"/>
      <c r="F1175" s="177"/>
      <c r="G1175" s="177"/>
      <c r="H1175" s="167"/>
      <c r="I1175" s="157"/>
      <c r="J1175" s="156"/>
      <c r="K1175" s="168">
        <f t="shared" si="92"/>
        <v>0</v>
      </c>
      <c r="L1175" s="178"/>
      <c r="M1175" s="153"/>
      <c r="N1175" s="66" t="str">
        <f t="shared" si="90"/>
        <v xml:space="preserve"> </v>
      </c>
      <c r="O1175" s="113" t="str">
        <f t="shared" si="91"/>
        <v/>
      </c>
      <c r="P1175" t="str">
        <f t="shared" si="93"/>
        <v/>
      </c>
      <c r="Q1175" t="str">
        <f t="shared" si="94"/>
        <v/>
      </c>
    </row>
    <row r="1176" spans="1:17" ht="38.25" customHeight="1" x14ac:dyDescent="0.25">
      <c r="A1176" s="176"/>
      <c r="B1176" s="154"/>
      <c r="C1176" s="152"/>
      <c r="D1176" s="155"/>
      <c r="E1176" s="155"/>
      <c r="F1176" s="177"/>
      <c r="G1176" s="177"/>
      <c r="H1176" s="167"/>
      <c r="I1176" s="157"/>
      <c r="J1176" s="156"/>
      <c r="K1176" s="168">
        <f t="shared" si="92"/>
        <v>0</v>
      </c>
      <c r="L1176" s="178"/>
      <c r="M1176" s="153"/>
      <c r="N1176" s="66" t="str">
        <f t="shared" si="90"/>
        <v xml:space="preserve"> </v>
      </c>
      <c r="O1176" s="113" t="str">
        <f t="shared" si="91"/>
        <v/>
      </c>
      <c r="P1176" t="str">
        <f t="shared" si="93"/>
        <v/>
      </c>
      <c r="Q1176" t="str">
        <f t="shared" si="94"/>
        <v/>
      </c>
    </row>
    <row r="1177" spans="1:17" ht="38.25" customHeight="1" x14ac:dyDescent="0.25">
      <c r="A1177" s="176"/>
      <c r="B1177" s="154"/>
      <c r="C1177" s="152"/>
      <c r="D1177" s="155"/>
      <c r="E1177" s="155"/>
      <c r="F1177" s="177"/>
      <c r="G1177" s="177"/>
      <c r="H1177" s="167"/>
      <c r="I1177" s="157"/>
      <c r="J1177" s="156"/>
      <c r="K1177" s="168">
        <f t="shared" si="92"/>
        <v>0</v>
      </c>
      <c r="L1177" s="178"/>
      <c r="M1177" s="153"/>
      <c r="N1177" s="66" t="str">
        <f t="shared" si="90"/>
        <v xml:space="preserve"> </v>
      </c>
      <c r="O1177" s="113" t="str">
        <f t="shared" si="91"/>
        <v/>
      </c>
      <c r="P1177" t="str">
        <f t="shared" si="93"/>
        <v/>
      </c>
      <c r="Q1177" t="str">
        <f t="shared" si="94"/>
        <v/>
      </c>
    </row>
    <row r="1178" spans="1:17" ht="38.25" customHeight="1" x14ac:dyDescent="0.25">
      <c r="A1178" s="176"/>
      <c r="B1178" s="154"/>
      <c r="C1178" s="152"/>
      <c r="D1178" s="155"/>
      <c r="E1178" s="155"/>
      <c r="F1178" s="177"/>
      <c r="G1178" s="177"/>
      <c r="H1178" s="167"/>
      <c r="I1178" s="157"/>
      <c r="J1178" s="156"/>
      <c r="K1178" s="168">
        <f t="shared" si="92"/>
        <v>0</v>
      </c>
      <c r="L1178" s="178"/>
      <c r="M1178" s="153"/>
      <c r="N1178" s="66" t="str">
        <f t="shared" si="90"/>
        <v xml:space="preserve"> </v>
      </c>
      <c r="O1178" s="113" t="str">
        <f t="shared" si="91"/>
        <v/>
      </c>
      <c r="P1178" t="str">
        <f t="shared" si="93"/>
        <v/>
      </c>
      <c r="Q1178" t="str">
        <f t="shared" si="94"/>
        <v/>
      </c>
    </row>
    <row r="1179" spans="1:17" ht="38.25" customHeight="1" x14ac:dyDescent="0.25">
      <c r="A1179" s="176"/>
      <c r="B1179" s="154"/>
      <c r="C1179" s="152"/>
      <c r="D1179" s="155"/>
      <c r="E1179" s="155"/>
      <c r="F1179" s="177"/>
      <c r="G1179" s="177"/>
      <c r="H1179" s="167"/>
      <c r="I1179" s="157"/>
      <c r="J1179" s="156"/>
      <c r="K1179" s="168">
        <f t="shared" si="92"/>
        <v>0</v>
      </c>
      <c r="L1179" s="178"/>
      <c r="M1179" s="153"/>
      <c r="N1179" s="66" t="str">
        <f t="shared" si="90"/>
        <v xml:space="preserve"> </v>
      </c>
      <c r="O1179" s="113" t="str">
        <f t="shared" si="91"/>
        <v/>
      </c>
      <c r="P1179" t="str">
        <f t="shared" si="93"/>
        <v/>
      </c>
      <c r="Q1179" t="str">
        <f t="shared" si="94"/>
        <v/>
      </c>
    </row>
    <row r="1180" spans="1:17" ht="38.25" customHeight="1" x14ac:dyDescent="0.25">
      <c r="A1180" s="176"/>
      <c r="B1180" s="154"/>
      <c r="C1180" s="152"/>
      <c r="D1180" s="155"/>
      <c r="E1180" s="155"/>
      <c r="F1180" s="177"/>
      <c r="G1180" s="177"/>
      <c r="H1180" s="167"/>
      <c r="I1180" s="157"/>
      <c r="J1180" s="156"/>
      <c r="K1180" s="168">
        <f t="shared" si="92"/>
        <v>0</v>
      </c>
      <c r="L1180" s="178"/>
      <c r="M1180" s="153"/>
      <c r="N1180" s="66" t="str">
        <f t="shared" si="90"/>
        <v xml:space="preserve"> </v>
      </c>
      <c r="O1180" s="113" t="str">
        <f t="shared" si="91"/>
        <v/>
      </c>
      <c r="P1180" t="str">
        <f t="shared" si="93"/>
        <v/>
      </c>
      <c r="Q1180" t="str">
        <f t="shared" si="94"/>
        <v/>
      </c>
    </row>
    <row r="1181" spans="1:17" ht="38.25" customHeight="1" x14ac:dyDescent="0.25">
      <c r="A1181" s="176"/>
      <c r="B1181" s="154"/>
      <c r="C1181" s="152"/>
      <c r="D1181" s="155"/>
      <c r="E1181" s="155"/>
      <c r="F1181" s="177"/>
      <c r="G1181" s="177"/>
      <c r="H1181" s="167"/>
      <c r="I1181" s="157"/>
      <c r="J1181" s="156"/>
      <c r="K1181" s="168">
        <f t="shared" si="92"/>
        <v>0</v>
      </c>
      <c r="L1181" s="178"/>
      <c r="M1181" s="153"/>
      <c r="N1181" s="66" t="str">
        <f t="shared" si="90"/>
        <v xml:space="preserve"> </v>
      </c>
      <c r="O1181" s="113" t="str">
        <f t="shared" si="91"/>
        <v/>
      </c>
      <c r="P1181" t="str">
        <f t="shared" si="93"/>
        <v/>
      </c>
      <c r="Q1181" t="str">
        <f t="shared" si="94"/>
        <v/>
      </c>
    </row>
    <row r="1182" spans="1:17" ht="38.25" customHeight="1" x14ac:dyDescent="0.25">
      <c r="A1182" s="176"/>
      <c r="B1182" s="154"/>
      <c r="C1182" s="152"/>
      <c r="D1182" s="155"/>
      <c r="E1182" s="155"/>
      <c r="F1182" s="177"/>
      <c r="G1182" s="177"/>
      <c r="H1182" s="167"/>
      <c r="I1182" s="157"/>
      <c r="J1182" s="156"/>
      <c r="K1182" s="168">
        <f t="shared" si="92"/>
        <v>0</v>
      </c>
      <c r="L1182" s="178"/>
      <c r="M1182" s="153"/>
      <c r="N1182" s="66" t="str">
        <f t="shared" si="90"/>
        <v xml:space="preserve"> </v>
      </c>
      <c r="O1182" s="113" t="str">
        <f t="shared" si="91"/>
        <v/>
      </c>
      <c r="P1182" t="str">
        <f t="shared" si="93"/>
        <v/>
      </c>
      <c r="Q1182" t="str">
        <f t="shared" si="94"/>
        <v/>
      </c>
    </row>
    <row r="1183" spans="1:17" ht="38.25" customHeight="1" x14ac:dyDescent="0.25">
      <c r="A1183" s="176"/>
      <c r="B1183" s="154"/>
      <c r="C1183" s="152"/>
      <c r="D1183" s="155"/>
      <c r="E1183" s="155"/>
      <c r="F1183" s="177"/>
      <c r="G1183" s="177"/>
      <c r="H1183" s="167"/>
      <c r="I1183" s="157"/>
      <c r="J1183" s="156"/>
      <c r="K1183" s="168">
        <f t="shared" si="92"/>
        <v>0</v>
      </c>
      <c r="L1183" s="178"/>
      <c r="M1183" s="153"/>
      <c r="N1183" s="66" t="str">
        <f t="shared" si="90"/>
        <v xml:space="preserve"> </v>
      </c>
      <c r="O1183" s="113" t="str">
        <f t="shared" si="91"/>
        <v/>
      </c>
      <c r="P1183" t="str">
        <f t="shared" si="93"/>
        <v/>
      </c>
      <c r="Q1183" t="str">
        <f t="shared" si="94"/>
        <v/>
      </c>
    </row>
    <row r="1184" spans="1:17" ht="38.25" customHeight="1" x14ac:dyDescent="0.25">
      <c r="A1184" s="176"/>
      <c r="B1184" s="154"/>
      <c r="C1184" s="152"/>
      <c r="D1184" s="155"/>
      <c r="E1184" s="155"/>
      <c r="F1184" s="177"/>
      <c r="G1184" s="177"/>
      <c r="H1184" s="167"/>
      <c r="I1184" s="157"/>
      <c r="J1184" s="156"/>
      <c r="K1184" s="168">
        <f t="shared" si="92"/>
        <v>0</v>
      </c>
      <c r="L1184" s="178"/>
      <c r="M1184" s="153"/>
      <c r="N1184" s="66" t="str">
        <f t="shared" si="90"/>
        <v xml:space="preserve"> </v>
      </c>
      <c r="O1184" s="113" t="str">
        <f t="shared" si="91"/>
        <v/>
      </c>
      <c r="P1184" t="str">
        <f t="shared" si="93"/>
        <v/>
      </c>
      <c r="Q1184" t="str">
        <f t="shared" si="94"/>
        <v/>
      </c>
    </row>
    <row r="1185" spans="1:17" ht="38.25" customHeight="1" x14ac:dyDescent="0.25">
      <c r="A1185" s="176"/>
      <c r="B1185" s="154"/>
      <c r="C1185" s="152"/>
      <c r="D1185" s="155"/>
      <c r="E1185" s="155"/>
      <c r="F1185" s="177"/>
      <c r="G1185" s="177"/>
      <c r="H1185" s="167"/>
      <c r="I1185" s="157"/>
      <c r="J1185" s="156"/>
      <c r="K1185" s="168">
        <f t="shared" si="92"/>
        <v>0</v>
      </c>
      <c r="L1185" s="178"/>
      <c r="M1185" s="153"/>
      <c r="N1185" s="66" t="str">
        <f t="shared" si="90"/>
        <v xml:space="preserve"> </v>
      </c>
      <c r="O1185" s="113" t="str">
        <f t="shared" si="91"/>
        <v/>
      </c>
      <c r="P1185" t="str">
        <f t="shared" si="93"/>
        <v/>
      </c>
      <c r="Q1185" t="str">
        <f t="shared" si="94"/>
        <v/>
      </c>
    </row>
    <row r="1186" spans="1:17" ht="38.25" customHeight="1" x14ac:dyDescent="0.25">
      <c r="A1186" s="176"/>
      <c r="B1186" s="154"/>
      <c r="C1186" s="152"/>
      <c r="D1186" s="155"/>
      <c r="E1186" s="155"/>
      <c r="F1186" s="177"/>
      <c r="G1186" s="177"/>
      <c r="H1186" s="167"/>
      <c r="I1186" s="157"/>
      <c r="J1186" s="156"/>
      <c r="K1186" s="168">
        <f t="shared" si="92"/>
        <v>0</v>
      </c>
      <c r="L1186" s="178"/>
      <c r="M1186" s="153"/>
      <c r="N1186" s="66" t="str">
        <f t="shared" si="90"/>
        <v xml:space="preserve"> </v>
      </c>
      <c r="O1186" s="113" t="str">
        <f t="shared" si="91"/>
        <v/>
      </c>
      <c r="P1186" t="str">
        <f t="shared" si="93"/>
        <v/>
      </c>
      <c r="Q1186" t="str">
        <f t="shared" si="94"/>
        <v/>
      </c>
    </row>
    <row r="1187" spans="1:17" ht="38.25" customHeight="1" x14ac:dyDescent="0.25">
      <c r="A1187" s="176"/>
      <c r="B1187" s="154"/>
      <c r="C1187" s="152"/>
      <c r="D1187" s="155"/>
      <c r="E1187" s="155"/>
      <c r="F1187" s="177"/>
      <c r="G1187" s="177"/>
      <c r="H1187" s="167"/>
      <c r="I1187" s="157"/>
      <c r="J1187" s="156"/>
      <c r="K1187" s="168">
        <f t="shared" si="92"/>
        <v>0</v>
      </c>
      <c r="L1187" s="178"/>
      <c r="M1187" s="153"/>
      <c r="N1187" s="66" t="str">
        <f t="shared" si="90"/>
        <v xml:space="preserve"> </v>
      </c>
      <c r="O1187" s="113" t="str">
        <f t="shared" si="91"/>
        <v/>
      </c>
      <c r="P1187" t="str">
        <f t="shared" si="93"/>
        <v/>
      </c>
      <c r="Q1187" t="str">
        <f t="shared" si="94"/>
        <v/>
      </c>
    </row>
    <row r="1188" spans="1:17" ht="38.25" customHeight="1" x14ac:dyDescent="0.25">
      <c r="A1188" s="176"/>
      <c r="B1188" s="154"/>
      <c r="C1188" s="152"/>
      <c r="D1188" s="155"/>
      <c r="E1188" s="155"/>
      <c r="F1188" s="177"/>
      <c r="G1188" s="177"/>
      <c r="H1188" s="167"/>
      <c r="I1188" s="157"/>
      <c r="J1188" s="156"/>
      <c r="K1188" s="168">
        <f t="shared" si="92"/>
        <v>0</v>
      </c>
      <c r="L1188" s="178"/>
      <c r="M1188" s="153"/>
      <c r="N1188" s="66" t="str">
        <f t="shared" si="90"/>
        <v xml:space="preserve"> </v>
      </c>
      <c r="O1188" s="113" t="str">
        <f t="shared" si="91"/>
        <v/>
      </c>
      <c r="P1188" t="str">
        <f t="shared" si="93"/>
        <v/>
      </c>
      <c r="Q1188" t="str">
        <f t="shared" si="94"/>
        <v/>
      </c>
    </row>
    <row r="1189" spans="1:17" ht="38.25" customHeight="1" x14ac:dyDescent="0.25">
      <c r="A1189" s="176"/>
      <c r="B1189" s="154"/>
      <c r="C1189" s="152"/>
      <c r="D1189" s="155"/>
      <c r="E1189" s="155"/>
      <c r="F1189" s="177"/>
      <c r="G1189" s="177"/>
      <c r="H1189" s="167"/>
      <c r="I1189" s="157"/>
      <c r="J1189" s="156"/>
      <c r="K1189" s="168">
        <f t="shared" si="92"/>
        <v>0</v>
      </c>
      <c r="L1189" s="178"/>
      <c r="M1189" s="153"/>
      <c r="N1189" s="66" t="str">
        <f t="shared" si="90"/>
        <v xml:space="preserve"> </v>
      </c>
      <c r="O1189" s="113" t="str">
        <f t="shared" si="91"/>
        <v/>
      </c>
      <c r="P1189" t="str">
        <f t="shared" si="93"/>
        <v/>
      </c>
      <c r="Q1189" t="str">
        <f t="shared" si="94"/>
        <v/>
      </c>
    </row>
    <row r="1190" spans="1:17" ht="38.25" customHeight="1" x14ac:dyDescent="0.25">
      <c r="A1190" s="176"/>
      <c r="B1190" s="154"/>
      <c r="C1190" s="152"/>
      <c r="D1190" s="155"/>
      <c r="E1190" s="155"/>
      <c r="F1190" s="177"/>
      <c r="G1190" s="177"/>
      <c r="H1190" s="167"/>
      <c r="I1190" s="157"/>
      <c r="J1190" s="156"/>
      <c r="K1190" s="168">
        <f t="shared" si="92"/>
        <v>0</v>
      </c>
      <c r="L1190" s="178"/>
      <c r="M1190" s="153"/>
      <c r="N1190" s="66" t="str">
        <f t="shared" si="90"/>
        <v xml:space="preserve"> </v>
      </c>
      <c r="O1190" s="113" t="str">
        <f t="shared" si="91"/>
        <v/>
      </c>
      <c r="P1190" t="str">
        <f t="shared" si="93"/>
        <v/>
      </c>
      <c r="Q1190" t="str">
        <f t="shared" si="94"/>
        <v/>
      </c>
    </row>
    <row r="1191" spans="1:17" ht="38.25" customHeight="1" x14ac:dyDescent="0.25">
      <c r="A1191" s="176"/>
      <c r="B1191" s="154"/>
      <c r="C1191" s="152"/>
      <c r="D1191" s="155"/>
      <c r="E1191" s="155"/>
      <c r="F1191" s="177"/>
      <c r="G1191" s="177"/>
      <c r="H1191" s="167"/>
      <c r="I1191" s="157"/>
      <c r="J1191" s="156"/>
      <c r="K1191" s="168">
        <f t="shared" si="92"/>
        <v>0</v>
      </c>
      <c r="L1191" s="178"/>
      <c r="M1191" s="153"/>
      <c r="N1191" s="66" t="str">
        <f t="shared" si="90"/>
        <v xml:space="preserve"> </v>
      </c>
      <c r="O1191" s="113" t="str">
        <f t="shared" si="91"/>
        <v/>
      </c>
      <c r="P1191" t="str">
        <f t="shared" si="93"/>
        <v/>
      </c>
      <c r="Q1191" t="str">
        <f t="shared" si="94"/>
        <v/>
      </c>
    </row>
    <row r="1192" spans="1:17" ht="38.25" customHeight="1" x14ac:dyDescent="0.25">
      <c r="A1192" s="176"/>
      <c r="B1192" s="154"/>
      <c r="C1192" s="152"/>
      <c r="D1192" s="155"/>
      <c r="E1192" s="155"/>
      <c r="F1192" s="177"/>
      <c r="G1192" s="177"/>
      <c r="H1192" s="167"/>
      <c r="I1192" s="157"/>
      <c r="J1192" s="156"/>
      <c r="K1192" s="168">
        <f t="shared" si="92"/>
        <v>0</v>
      </c>
      <c r="L1192" s="178"/>
      <c r="M1192" s="153"/>
      <c r="N1192" s="66" t="str">
        <f t="shared" si="90"/>
        <v xml:space="preserve"> </v>
      </c>
      <c r="O1192" s="113" t="str">
        <f t="shared" si="91"/>
        <v/>
      </c>
      <c r="P1192" t="str">
        <f t="shared" si="93"/>
        <v/>
      </c>
      <c r="Q1192" t="str">
        <f t="shared" si="94"/>
        <v/>
      </c>
    </row>
    <row r="1193" spans="1:17" ht="38.25" customHeight="1" x14ac:dyDescent="0.25">
      <c r="A1193" s="176"/>
      <c r="B1193" s="154"/>
      <c r="C1193" s="152"/>
      <c r="D1193" s="155"/>
      <c r="E1193" s="155"/>
      <c r="F1193" s="177"/>
      <c r="G1193" s="177"/>
      <c r="H1193" s="167"/>
      <c r="I1193" s="157"/>
      <c r="J1193" s="156"/>
      <c r="K1193" s="168">
        <f t="shared" si="92"/>
        <v>0</v>
      </c>
      <c r="L1193" s="178"/>
      <c r="M1193" s="153"/>
      <c r="N1193" s="66" t="str">
        <f t="shared" si="90"/>
        <v xml:space="preserve"> </v>
      </c>
      <c r="O1193" s="113" t="str">
        <f t="shared" si="91"/>
        <v/>
      </c>
      <c r="P1193" t="str">
        <f t="shared" si="93"/>
        <v/>
      </c>
      <c r="Q1193" t="str">
        <f t="shared" si="94"/>
        <v/>
      </c>
    </row>
    <row r="1194" spans="1:17" ht="38.25" customHeight="1" x14ac:dyDescent="0.25">
      <c r="A1194" s="176"/>
      <c r="B1194" s="154"/>
      <c r="C1194" s="152"/>
      <c r="D1194" s="155"/>
      <c r="E1194" s="155"/>
      <c r="F1194" s="177"/>
      <c r="G1194" s="177"/>
      <c r="H1194" s="167"/>
      <c r="I1194" s="157"/>
      <c r="J1194" s="156"/>
      <c r="K1194" s="168">
        <f t="shared" si="92"/>
        <v>0</v>
      </c>
      <c r="L1194" s="178"/>
      <c r="M1194" s="153"/>
      <c r="N1194" s="66" t="str">
        <f t="shared" si="90"/>
        <v xml:space="preserve"> </v>
      </c>
      <c r="O1194" s="113" t="str">
        <f t="shared" si="91"/>
        <v/>
      </c>
      <c r="P1194" t="str">
        <f t="shared" si="93"/>
        <v/>
      </c>
      <c r="Q1194" t="str">
        <f t="shared" si="94"/>
        <v/>
      </c>
    </row>
    <row r="1195" spans="1:17" ht="38.25" customHeight="1" x14ac:dyDescent="0.25">
      <c r="A1195" s="176"/>
      <c r="B1195" s="154"/>
      <c r="C1195" s="152"/>
      <c r="D1195" s="155"/>
      <c r="E1195" s="155"/>
      <c r="F1195" s="177"/>
      <c r="G1195" s="177"/>
      <c r="H1195" s="167"/>
      <c r="I1195" s="157"/>
      <c r="J1195" s="156"/>
      <c r="K1195" s="168">
        <f t="shared" si="92"/>
        <v>0</v>
      </c>
      <c r="L1195" s="178"/>
      <c r="M1195" s="153"/>
      <c r="N1195" s="66" t="str">
        <f t="shared" si="90"/>
        <v xml:space="preserve"> </v>
      </c>
      <c r="O1195" s="113" t="str">
        <f t="shared" si="91"/>
        <v/>
      </c>
      <c r="P1195" t="str">
        <f t="shared" si="93"/>
        <v/>
      </c>
      <c r="Q1195" t="str">
        <f t="shared" si="94"/>
        <v/>
      </c>
    </row>
    <row r="1196" spans="1:17" ht="38.25" customHeight="1" x14ac:dyDescent="0.25">
      <c r="A1196" s="176"/>
      <c r="B1196" s="154"/>
      <c r="C1196" s="152"/>
      <c r="D1196" s="155"/>
      <c r="E1196" s="155"/>
      <c r="F1196" s="177"/>
      <c r="G1196" s="177"/>
      <c r="H1196" s="167"/>
      <c r="I1196" s="157"/>
      <c r="J1196" s="156"/>
      <c r="K1196" s="168">
        <f t="shared" si="92"/>
        <v>0</v>
      </c>
      <c r="L1196" s="178"/>
      <c r="M1196" s="153"/>
      <c r="N1196" s="66" t="str">
        <f t="shared" si="90"/>
        <v xml:space="preserve"> </v>
      </c>
      <c r="O1196" s="113" t="str">
        <f t="shared" si="91"/>
        <v/>
      </c>
      <c r="P1196" t="str">
        <f t="shared" si="93"/>
        <v/>
      </c>
      <c r="Q1196" t="str">
        <f t="shared" si="94"/>
        <v/>
      </c>
    </row>
    <row r="1197" spans="1:17" ht="38.25" customHeight="1" x14ac:dyDescent="0.25">
      <c r="A1197" s="176"/>
      <c r="B1197" s="154"/>
      <c r="C1197" s="152"/>
      <c r="D1197" s="155"/>
      <c r="E1197" s="155"/>
      <c r="F1197" s="177"/>
      <c r="G1197" s="177"/>
      <c r="H1197" s="167"/>
      <c r="I1197" s="157"/>
      <c r="J1197" s="156"/>
      <c r="K1197" s="168">
        <f t="shared" si="92"/>
        <v>0</v>
      </c>
      <c r="L1197" s="178"/>
      <c r="M1197" s="153"/>
      <c r="N1197" s="66" t="str">
        <f t="shared" si="90"/>
        <v xml:space="preserve"> </v>
      </c>
      <c r="O1197" s="113" t="str">
        <f t="shared" si="91"/>
        <v/>
      </c>
      <c r="P1197" t="str">
        <f t="shared" si="93"/>
        <v/>
      </c>
      <c r="Q1197" t="str">
        <f t="shared" si="94"/>
        <v/>
      </c>
    </row>
    <row r="1198" spans="1:17" ht="38.25" customHeight="1" x14ac:dyDescent="0.25">
      <c r="A1198" s="176"/>
      <c r="B1198" s="154"/>
      <c r="C1198" s="152"/>
      <c r="D1198" s="155"/>
      <c r="E1198" s="155"/>
      <c r="F1198" s="177"/>
      <c r="G1198" s="177"/>
      <c r="H1198" s="167"/>
      <c r="I1198" s="157"/>
      <c r="J1198" s="156"/>
      <c r="K1198" s="168">
        <f t="shared" si="92"/>
        <v>0</v>
      </c>
      <c r="L1198" s="178"/>
      <c r="M1198" s="153"/>
      <c r="N1198" s="66" t="str">
        <f t="shared" si="90"/>
        <v xml:space="preserve"> </v>
      </c>
      <c r="O1198" s="113" t="str">
        <f t="shared" si="91"/>
        <v/>
      </c>
      <c r="P1198" t="str">
        <f t="shared" si="93"/>
        <v/>
      </c>
      <c r="Q1198" t="str">
        <f t="shared" si="94"/>
        <v/>
      </c>
    </row>
    <row r="1199" spans="1:17" ht="38.25" customHeight="1" x14ac:dyDescent="0.25">
      <c r="A1199" s="176"/>
      <c r="B1199" s="154"/>
      <c r="C1199" s="152"/>
      <c r="D1199" s="155"/>
      <c r="E1199" s="155"/>
      <c r="F1199" s="177"/>
      <c r="G1199" s="177"/>
      <c r="H1199" s="167"/>
      <c r="I1199" s="157"/>
      <c r="J1199" s="156"/>
      <c r="K1199" s="168">
        <f t="shared" si="92"/>
        <v>0</v>
      </c>
      <c r="L1199" s="178"/>
      <c r="M1199" s="153"/>
      <c r="N1199" s="66" t="str">
        <f t="shared" si="90"/>
        <v xml:space="preserve"> </v>
      </c>
      <c r="O1199" s="113" t="str">
        <f t="shared" si="91"/>
        <v/>
      </c>
      <c r="P1199" t="str">
        <f t="shared" si="93"/>
        <v/>
      </c>
      <c r="Q1199" t="str">
        <f t="shared" si="94"/>
        <v/>
      </c>
    </row>
    <row r="1200" spans="1:17" ht="38.25" customHeight="1" x14ac:dyDescent="0.25">
      <c r="A1200" s="176"/>
      <c r="B1200" s="154"/>
      <c r="C1200" s="152"/>
      <c r="D1200" s="155"/>
      <c r="E1200" s="155"/>
      <c r="F1200" s="177"/>
      <c r="G1200" s="177"/>
      <c r="H1200" s="167"/>
      <c r="I1200" s="157"/>
      <c r="J1200" s="156"/>
      <c r="K1200" s="168">
        <f t="shared" si="92"/>
        <v>0</v>
      </c>
      <c r="L1200" s="178"/>
      <c r="M1200" s="153"/>
      <c r="N1200" s="66" t="str">
        <f t="shared" si="90"/>
        <v xml:space="preserve"> </v>
      </c>
      <c r="O1200" s="113" t="str">
        <f t="shared" si="91"/>
        <v/>
      </c>
      <c r="P1200" t="str">
        <f t="shared" si="93"/>
        <v/>
      </c>
      <c r="Q1200" t="str">
        <f t="shared" si="94"/>
        <v/>
      </c>
    </row>
    <row r="1201" spans="1:17" ht="38.25" customHeight="1" x14ac:dyDescent="0.25">
      <c r="A1201" s="176"/>
      <c r="B1201" s="154"/>
      <c r="C1201" s="152"/>
      <c r="D1201" s="155"/>
      <c r="E1201" s="155"/>
      <c r="F1201" s="177"/>
      <c r="G1201" s="177"/>
      <c r="H1201" s="167"/>
      <c r="I1201" s="157"/>
      <c r="J1201" s="156"/>
      <c r="K1201" s="168">
        <f t="shared" si="92"/>
        <v>0</v>
      </c>
      <c r="L1201" s="178"/>
      <c r="M1201" s="153"/>
      <c r="N1201" s="66" t="str">
        <f t="shared" si="90"/>
        <v xml:space="preserve"> </v>
      </c>
      <c r="O1201" s="113" t="str">
        <f t="shared" si="91"/>
        <v/>
      </c>
      <c r="P1201" t="str">
        <f t="shared" si="93"/>
        <v/>
      </c>
      <c r="Q1201" t="str">
        <f t="shared" si="94"/>
        <v/>
      </c>
    </row>
    <row r="1202" spans="1:17" ht="38.25" customHeight="1" x14ac:dyDescent="0.25">
      <c r="A1202" s="176"/>
      <c r="B1202" s="154"/>
      <c r="C1202" s="152"/>
      <c r="D1202" s="155"/>
      <c r="E1202" s="155"/>
      <c r="F1202" s="177"/>
      <c r="G1202" s="177"/>
      <c r="H1202" s="167"/>
      <c r="I1202" s="157"/>
      <c r="J1202" s="156"/>
      <c r="K1202" s="168">
        <f t="shared" si="92"/>
        <v>0</v>
      </c>
      <c r="L1202" s="178"/>
      <c r="M1202" s="153"/>
      <c r="N1202" s="66" t="str">
        <f t="shared" si="90"/>
        <v xml:space="preserve"> </v>
      </c>
      <c r="O1202" s="113" t="str">
        <f t="shared" si="91"/>
        <v/>
      </c>
      <c r="P1202" t="str">
        <f t="shared" si="93"/>
        <v/>
      </c>
      <c r="Q1202" t="str">
        <f t="shared" si="94"/>
        <v/>
      </c>
    </row>
    <row r="1203" spans="1:17" ht="38.25" customHeight="1" x14ac:dyDescent="0.25">
      <c r="A1203" s="176"/>
      <c r="B1203" s="154"/>
      <c r="C1203" s="152"/>
      <c r="D1203" s="155"/>
      <c r="E1203" s="155"/>
      <c r="F1203" s="177"/>
      <c r="G1203" s="177"/>
      <c r="H1203" s="167"/>
      <c r="I1203" s="157"/>
      <c r="J1203" s="156"/>
      <c r="K1203" s="168">
        <f t="shared" si="92"/>
        <v>0</v>
      </c>
      <c r="L1203" s="178"/>
      <c r="M1203" s="153"/>
      <c r="N1203" s="66" t="str">
        <f t="shared" si="90"/>
        <v xml:space="preserve"> </v>
      </c>
      <c r="O1203" s="113" t="str">
        <f t="shared" si="91"/>
        <v/>
      </c>
      <c r="P1203" t="str">
        <f t="shared" si="93"/>
        <v/>
      </c>
      <c r="Q1203" t="str">
        <f t="shared" si="94"/>
        <v/>
      </c>
    </row>
    <row r="1204" spans="1:17" ht="38.25" customHeight="1" x14ac:dyDescent="0.25">
      <c r="A1204" s="176"/>
      <c r="B1204" s="154"/>
      <c r="C1204" s="152"/>
      <c r="D1204" s="155"/>
      <c r="E1204" s="155"/>
      <c r="F1204" s="177"/>
      <c r="G1204" s="177"/>
      <c r="H1204" s="167"/>
      <c r="I1204" s="157"/>
      <c r="J1204" s="156"/>
      <c r="K1204" s="168">
        <f t="shared" si="92"/>
        <v>0</v>
      </c>
      <c r="L1204" s="178"/>
      <c r="M1204" s="153"/>
      <c r="N1204" s="66" t="str">
        <f t="shared" si="90"/>
        <v xml:space="preserve"> </v>
      </c>
      <c r="O1204" s="113" t="str">
        <f t="shared" si="91"/>
        <v/>
      </c>
      <c r="P1204" t="str">
        <f t="shared" si="93"/>
        <v/>
      </c>
      <c r="Q1204" t="str">
        <f t="shared" si="94"/>
        <v/>
      </c>
    </row>
    <row r="1205" spans="1:17" ht="38.25" customHeight="1" x14ac:dyDescent="0.25">
      <c r="A1205" s="176"/>
      <c r="B1205" s="154"/>
      <c r="C1205" s="152"/>
      <c r="D1205" s="155"/>
      <c r="E1205" s="155"/>
      <c r="F1205" s="177"/>
      <c r="G1205" s="177"/>
      <c r="H1205" s="167"/>
      <c r="I1205" s="157"/>
      <c r="J1205" s="156"/>
      <c r="K1205" s="168">
        <f t="shared" si="92"/>
        <v>0</v>
      </c>
      <c r="L1205" s="178"/>
      <c r="M1205" s="153"/>
      <c r="N1205" s="66" t="str">
        <f t="shared" si="90"/>
        <v xml:space="preserve"> </v>
      </c>
      <c r="O1205" s="113" t="str">
        <f t="shared" si="91"/>
        <v/>
      </c>
      <c r="P1205" t="str">
        <f t="shared" si="93"/>
        <v/>
      </c>
      <c r="Q1205" t="str">
        <f t="shared" si="94"/>
        <v/>
      </c>
    </row>
    <row r="1206" spans="1:17" ht="38.25" customHeight="1" x14ac:dyDescent="0.25">
      <c r="A1206" s="176"/>
      <c r="B1206" s="154"/>
      <c r="C1206" s="152"/>
      <c r="D1206" s="155"/>
      <c r="E1206" s="155"/>
      <c r="F1206" s="177"/>
      <c r="G1206" s="177"/>
      <c r="H1206" s="167"/>
      <c r="I1206" s="157"/>
      <c r="J1206" s="156"/>
      <c r="K1206" s="168">
        <f t="shared" si="92"/>
        <v>0</v>
      </c>
      <c r="L1206" s="178"/>
      <c r="M1206" s="153"/>
      <c r="N1206" s="66" t="str">
        <f t="shared" si="90"/>
        <v xml:space="preserve"> </v>
      </c>
      <c r="O1206" s="113" t="str">
        <f t="shared" si="91"/>
        <v/>
      </c>
      <c r="P1206" t="str">
        <f t="shared" si="93"/>
        <v/>
      </c>
      <c r="Q1206" t="str">
        <f t="shared" si="94"/>
        <v/>
      </c>
    </row>
    <row r="1207" spans="1:17" ht="38.25" customHeight="1" x14ac:dyDescent="0.25">
      <c r="A1207" s="176"/>
      <c r="B1207" s="154"/>
      <c r="C1207" s="152"/>
      <c r="D1207" s="155"/>
      <c r="E1207" s="155"/>
      <c r="F1207" s="177"/>
      <c r="G1207" s="177"/>
      <c r="H1207" s="167"/>
      <c r="I1207" s="157"/>
      <c r="J1207" s="156"/>
      <c r="K1207" s="168">
        <f t="shared" si="92"/>
        <v>0</v>
      </c>
      <c r="L1207" s="178"/>
      <c r="M1207" s="153"/>
      <c r="N1207" s="66" t="str">
        <f t="shared" si="90"/>
        <v xml:space="preserve"> </v>
      </c>
      <c r="O1207" s="113" t="str">
        <f t="shared" si="91"/>
        <v/>
      </c>
      <c r="P1207" t="str">
        <f t="shared" si="93"/>
        <v/>
      </c>
      <c r="Q1207" t="str">
        <f t="shared" si="94"/>
        <v/>
      </c>
    </row>
    <row r="1208" spans="1:17" ht="38.25" customHeight="1" x14ac:dyDescent="0.25">
      <c r="A1208" s="176"/>
      <c r="B1208" s="154"/>
      <c r="C1208" s="152"/>
      <c r="D1208" s="155"/>
      <c r="E1208" s="155"/>
      <c r="F1208" s="177"/>
      <c r="G1208" s="177"/>
      <c r="H1208" s="167"/>
      <c r="I1208" s="157"/>
      <c r="J1208" s="156"/>
      <c r="K1208" s="168">
        <f t="shared" si="92"/>
        <v>0</v>
      </c>
      <c r="L1208" s="178"/>
      <c r="M1208" s="153"/>
      <c r="N1208" s="66" t="str">
        <f t="shared" si="90"/>
        <v xml:space="preserve"> </v>
      </c>
      <c r="O1208" s="113" t="str">
        <f t="shared" si="91"/>
        <v/>
      </c>
      <c r="P1208" t="str">
        <f t="shared" si="93"/>
        <v/>
      </c>
      <c r="Q1208" t="str">
        <f t="shared" si="94"/>
        <v/>
      </c>
    </row>
    <row r="1209" spans="1:17" ht="38.25" customHeight="1" x14ac:dyDescent="0.25">
      <c r="A1209" s="176"/>
      <c r="B1209" s="154"/>
      <c r="C1209" s="152"/>
      <c r="D1209" s="155"/>
      <c r="E1209" s="155"/>
      <c r="F1209" s="177"/>
      <c r="G1209" s="177"/>
      <c r="H1209" s="167"/>
      <c r="I1209" s="157"/>
      <c r="J1209" s="156"/>
      <c r="K1209" s="168">
        <f t="shared" si="92"/>
        <v>0</v>
      </c>
      <c r="L1209" s="178"/>
      <c r="M1209" s="153"/>
      <c r="N1209" s="66" t="str">
        <f t="shared" si="90"/>
        <v xml:space="preserve"> </v>
      </c>
      <c r="O1209" s="113" t="str">
        <f t="shared" si="91"/>
        <v/>
      </c>
      <c r="P1209" t="str">
        <f t="shared" si="93"/>
        <v/>
      </c>
      <c r="Q1209" t="str">
        <f t="shared" si="94"/>
        <v/>
      </c>
    </row>
    <row r="1210" spans="1:17" ht="38.25" customHeight="1" x14ac:dyDescent="0.25">
      <c r="A1210" s="176"/>
      <c r="B1210" s="154"/>
      <c r="C1210" s="152"/>
      <c r="D1210" s="155"/>
      <c r="E1210" s="155"/>
      <c r="F1210" s="177"/>
      <c r="G1210" s="177"/>
      <c r="H1210" s="167"/>
      <c r="I1210" s="157"/>
      <c r="J1210" s="156"/>
      <c r="K1210" s="168">
        <f t="shared" si="92"/>
        <v>0</v>
      </c>
      <c r="L1210" s="178"/>
      <c r="M1210" s="153"/>
      <c r="N1210" s="66" t="str">
        <f t="shared" si="90"/>
        <v xml:space="preserve"> </v>
      </c>
      <c r="O1210" s="113" t="str">
        <f t="shared" si="91"/>
        <v/>
      </c>
      <c r="P1210" t="str">
        <f t="shared" si="93"/>
        <v/>
      </c>
      <c r="Q1210" t="str">
        <f t="shared" si="94"/>
        <v/>
      </c>
    </row>
    <row r="1211" spans="1:17" ht="38.25" customHeight="1" x14ac:dyDescent="0.25">
      <c r="A1211" s="176"/>
      <c r="B1211" s="154"/>
      <c r="C1211" s="152"/>
      <c r="D1211" s="155"/>
      <c r="E1211" s="155"/>
      <c r="F1211" s="177"/>
      <c r="G1211" s="177"/>
      <c r="H1211" s="167"/>
      <c r="I1211" s="157"/>
      <c r="J1211" s="156"/>
      <c r="K1211" s="168">
        <f t="shared" si="92"/>
        <v>0</v>
      </c>
      <c r="L1211" s="178"/>
      <c r="M1211" s="153"/>
      <c r="N1211" s="66" t="str">
        <f t="shared" si="90"/>
        <v xml:space="preserve"> </v>
      </c>
      <c r="O1211" s="113" t="str">
        <f t="shared" si="91"/>
        <v/>
      </c>
      <c r="P1211" t="str">
        <f t="shared" si="93"/>
        <v/>
      </c>
      <c r="Q1211" t="str">
        <f t="shared" si="94"/>
        <v/>
      </c>
    </row>
    <row r="1212" spans="1:17" ht="38.25" customHeight="1" x14ac:dyDescent="0.25">
      <c r="A1212" s="176"/>
      <c r="B1212" s="154"/>
      <c r="C1212" s="152"/>
      <c r="D1212" s="155"/>
      <c r="E1212" s="155"/>
      <c r="F1212" s="177"/>
      <c r="G1212" s="177"/>
      <c r="H1212" s="167"/>
      <c r="I1212" s="157"/>
      <c r="J1212" s="156"/>
      <c r="K1212" s="168">
        <f t="shared" si="92"/>
        <v>0</v>
      </c>
      <c r="L1212" s="178"/>
      <c r="M1212" s="153"/>
      <c r="N1212" s="66" t="str">
        <f t="shared" si="90"/>
        <v xml:space="preserve"> </v>
      </c>
      <c r="O1212" s="113" t="str">
        <f t="shared" si="91"/>
        <v/>
      </c>
      <c r="P1212" t="str">
        <f t="shared" si="93"/>
        <v/>
      </c>
      <c r="Q1212" t="str">
        <f t="shared" si="94"/>
        <v/>
      </c>
    </row>
    <row r="1213" spans="1:17" ht="38.25" customHeight="1" x14ac:dyDescent="0.25">
      <c r="A1213" s="176"/>
      <c r="B1213" s="154"/>
      <c r="C1213" s="152"/>
      <c r="D1213" s="155"/>
      <c r="E1213" s="155"/>
      <c r="F1213" s="177"/>
      <c r="G1213" s="177"/>
      <c r="H1213" s="167"/>
      <c r="I1213" s="157"/>
      <c r="J1213" s="156"/>
      <c r="K1213" s="168">
        <f t="shared" si="92"/>
        <v>0</v>
      </c>
      <c r="L1213" s="178"/>
      <c r="M1213" s="153"/>
      <c r="N1213" s="66" t="str">
        <f t="shared" si="90"/>
        <v xml:space="preserve"> </v>
      </c>
      <c r="O1213" s="113" t="str">
        <f t="shared" si="91"/>
        <v/>
      </c>
      <c r="P1213" t="str">
        <f t="shared" si="93"/>
        <v/>
      </c>
      <c r="Q1213" t="str">
        <f t="shared" si="94"/>
        <v/>
      </c>
    </row>
    <row r="1214" spans="1:17" ht="38.25" customHeight="1" x14ac:dyDescent="0.25">
      <c r="A1214" s="176"/>
      <c r="B1214" s="154"/>
      <c r="C1214" s="152"/>
      <c r="D1214" s="155"/>
      <c r="E1214" s="155"/>
      <c r="F1214" s="177"/>
      <c r="G1214" s="177"/>
      <c r="H1214" s="167"/>
      <c r="I1214" s="157"/>
      <c r="J1214" s="156"/>
      <c r="K1214" s="168">
        <f t="shared" si="92"/>
        <v>0</v>
      </c>
      <c r="L1214" s="178"/>
      <c r="M1214" s="153"/>
      <c r="N1214" s="66" t="str">
        <f t="shared" si="90"/>
        <v xml:space="preserve"> </v>
      </c>
      <c r="O1214" s="113" t="str">
        <f t="shared" si="91"/>
        <v/>
      </c>
      <c r="P1214" t="str">
        <f t="shared" si="93"/>
        <v/>
      </c>
      <c r="Q1214" t="str">
        <f t="shared" si="94"/>
        <v/>
      </c>
    </row>
    <row r="1215" spans="1:17" ht="38.25" customHeight="1" x14ac:dyDescent="0.25">
      <c r="A1215" s="176"/>
      <c r="B1215" s="154"/>
      <c r="C1215" s="152"/>
      <c r="D1215" s="155"/>
      <c r="E1215" s="155"/>
      <c r="F1215" s="177"/>
      <c r="G1215" s="177"/>
      <c r="H1215" s="167"/>
      <c r="I1215" s="157"/>
      <c r="J1215" s="156"/>
      <c r="K1215" s="168">
        <f t="shared" si="92"/>
        <v>0</v>
      </c>
      <c r="L1215" s="178"/>
      <c r="M1215" s="153"/>
      <c r="N1215" s="66" t="str">
        <f t="shared" si="90"/>
        <v xml:space="preserve"> </v>
      </c>
      <c r="O1215" s="113" t="str">
        <f t="shared" si="91"/>
        <v/>
      </c>
      <c r="P1215" t="str">
        <f t="shared" si="93"/>
        <v/>
      </c>
      <c r="Q1215" t="str">
        <f t="shared" si="94"/>
        <v/>
      </c>
    </row>
    <row r="1216" spans="1:17" ht="38.25" customHeight="1" x14ac:dyDescent="0.25">
      <c r="A1216" s="176"/>
      <c r="B1216" s="154"/>
      <c r="C1216" s="152"/>
      <c r="D1216" s="155"/>
      <c r="E1216" s="155"/>
      <c r="F1216" s="177"/>
      <c r="G1216" s="177"/>
      <c r="H1216" s="167"/>
      <c r="I1216" s="157"/>
      <c r="J1216" s="156"/>
      <c r="K1216" s="168">
        <f t="shared" si="92"/>
        <v>0</v>
      </c>
      <c r="L1216" s="178"/>
      <c r="M1216" s="153"/>
      <c r="N1216" s="66" t="str">
        <f t="shared" si="90"/>
        <v xml:space="preserve"> </v>
      </c>
      <c r="O1216" s="113" t="str">
        <f t="shared" si="91"/>
        <v/>
      </c>
      <c r="P1216" t="str">
        <f t="shared" si="93"/>
        <v/>
      </c>
      <c r="Q1216" t="str">
        <f t="shared" si="94"/>
        <v/>
      </c>
    </row>
    <row r="1217" spans="1:17" ht="38.25" customHeight="1" x14ac:dyDescent="0.25">
      <c r="A1217" s="176"/>
      <c r="B1217" s="154"/>
      <c r="C1217" s="152"/>
      <c r="D1217" s="155"/>
      <c r="E1217" s="155"/>
      <c r="F1217" s="177"/>
      <c r="G1217" s="177"/>
      <c r="H1217" s="167"/>
      <c r="I1217" s="157"/>
      <c r="J1217" s="156"/>
      <c r="K1217" s="168">
        <f t="shared" si="92"/>
        <v>0</v>
      </c>
      <c r="L1217" s="178"/>
      <c r="M1217" s="153"/>
      <c r="N1217" s="66" t="str">
        <f t="shared" si="90"/>
        <v xml:space="preserve"> </v>
      </c>
      <c r="O1217" s="113" t="str">
        <f t="shared" si="91"/>
        <v/>
      </c>
      <c r="P1217" t="str">
        <f t="shared" si="93"/>
        <v/>
      </c>
      <c r="Q1217" t="str">
        <f t="shared" si="94"/>
        <v/>
      </c>
    </row>
    <row r="1218" spans="1:17" ht="38.25" customHeight="1" x14ac:dyDescent="0.25">
      <c r="A1218" s="176"/>
      <c r="B1218" s="154"/>
      <c r="C1218" s="152"/>
      <c r="D1218" s="155"/>
      <c r="E1218" s="155"/>
      <c r="F1218" s="177"/>
      <c r="G1218" s="177"/>
      <c r="H1218" s="167"/>
      <c r="I1218" s="157"/>
      <c r="J1218" s="156"/>
      <c r="K1218" s="168">
        <f t="shared" si="92"/>
        <v>0</v>
      </c>
      <c r="L1218" s="178"/>
      <c r="M1218" s="153"/>
      <c r="N1218" s="66" t="str">
        <f t="shared" si="90"/>
        <v xml:space="preserve"> </v>
      </c>
      <c r="O1218" s="113" t="str">
        <f t="shared" si="91"/>
        <v/>
      </c>
      <c r="P1218" t="str">
        <f t="shared" si="93"/>
        <v/>
      </c>
      <c r="Q1218" t="str">
        <f t="shared" si="94"/>
        <v/>
      </c>
    </row>
    <row r="1219" spans="1:17" ht="38.25" customHeight="1" x14ac:dyDescent="0.25">
      <c r="A1219" s="176"/>
      <c r="B1219" s="154"/>
      <c r="C1219" s="152"/>
      <c r="D1219" s="155"/>
      <c r="E1219" s="155"/>
      <c r="F1219" s="177"/>
      <c r="G1219" s="177"/>
      <c r="H1219" s="167"/>
      <c r="I1219" s="157"/>
      <c r="J1219" s="156"/>
      <c r="K1219" s="168">
        <f t="shared" si="92"/>
        <v>0</v>
      </c>
      <c r="L1219" s="178"/>
      <c r="M1219" s="153"/>
      <c r="N1219" s="66" t="str">
        <f t="shared" si="90"/>
        <v xml:space="preserve"> </v>
      </c>
      <c r="O1219" s="113" t="str">
        <f t="shared" si="91"/>
        <v/>
      </c>
      <c r="P1219" t="str">
        <f t="shared" si="93"/>
        <v/>
      </c>
      <c r="Q1219" t="str">
        <f t="shared" si="94"/>
        <v/>
      </c>
    </row>
    <row r="1220" spans="1:17" ht="38.25" customHeight="1" x14ac:dyDescent="0.25">
      <c r="A1220" s="176"/>
      <c r="B1220" s="154"/>
      <c r="C1220" s="152"/>
      <c r="D1220" s="155"/>
      <c r="E1220" s="155"/>
      <c r="F1220" s="177"/>
      <c r="G1220" s="177"/>
      <c r="H1220" s="167"/>
      <c r="I1220" s="157"/>
      <c r="J1220" s="156"/>
      <c r="K1220" s="168">
        <f t="shared" si="92"/>
        <v>0</v>
      </c>
      <c r="L1220" s="178"/>
      <c r="M1220" s="153"/>
      <c r="N1220" s="66" t="str">
        <f t="shared" si="90"/>
        <v xml:space="preserve"> </v>
      </c>
      <c r="O1220" s="113" t="str">
        <f t="shared" si="91"/>
        <v/>
      </c>
      <c r="P1220" t="str">
        <f t="shared" si="93"/>
        <v/>
      </c>
      <c r="Q1220" t="str">
        <f t="shared" si="94"/>
        <v/>
      </c>
    </row>
    <row r="1221" spans="1:17" ht="38.25" customHeight="1" x14ac:dyDescent="0.25">
      <c r="A1221" s="176"/>
      <c r="B1221" s="154"/>
      <c r="C1221" s="152"/>
      <c r="D1221" s="155"/>
      <c r="E1221" s="155"/>
      <c r="F1221" s="177"/>
      <c r="G1221" s="177"/>
      <c r="H1221" s="167"/>
      <c r="I1221" s="157"/>
      <c r="J1221" s="156"/>
      <c r="K1221" s="168">
        <f t="shared" si="92"/>
        <v>0</v>
      </c>
      <c r="L1221" s="178"/>
      <c r="M1221" s="153"/>
      <c r="N1221" s="66" t="str">
        <f t="shared" si="90"/>
        <v xml:space="preserve"> </v>
      </c>
      <c r="O1221" s="113" t="str">
        <f t="shared" si="91"/>
        <v/>
      </c>
      <c r="P1221" t="str">
        <f t="shared" si="93"/>
        <v/>
      </c>
      <c r="Q1221" t="str">
        <f t="shared" si="94"/>
        <v/>
      </c>
    </row>
    <row r="1222" spans="1:17" ht="38.25" customHeight="1" x14ac:dyDescent="0.25">
      <c r="A1222" s="176"/>
      <c r="B1222" s="154"/>
      <c r="C1222" s="152"/>
      <c r="D1222" s="155"/>
      <c r="E1222" s="155"/>
      <c r="F1222" s="177"/>
      <c r="G1222" s="177"/>
      <c r="H1222" s="167"/>
      <c r="I1222" s="157"/>
      <c r="J1222" s="156"/>
      <c r="K1222" s="168">
        <f t="shared" si="92"/>
        <v>0</v>
      </c>
      <c r="L1222" s="178"/>
      <c r="M1222" s="153"/>
      <c r="N1222" s="66" t="str">
        <f t="shared" si="90"/>
        <v xml:space="preserve"> </v>
      </c>
      <c r="O1222" s="113" t="str">
        <f t="shared" si="91"/>
        <v/>
      </c>
      <c r="P1222" t="str">
        <f t="shared" si="93"/>
        <v/>
      </c>
      <c r="Q1222" t="str">
        <f t="shared" si="94"/>
        <v/>
      </c>
    </row>
    <row r="1223" spans="1:17" ht="38.25" customHeight="1" x14ac:dyDescent="0.25">
      <c r="A1223" s="176"/>
      <c r="B1223" s="154"/>
      <c r="C1223" s="152"/>
      <c r="D1223" s="155"/>
      <c r="E1223" s="155"/>
      <c r="F1223" s="177"/>
      <c r="G1223" s="177"/>
      <c r="H1223" s="167"/>
      <c r="I1223" s="157"/>
      <c r="J1223" s="156"/>
      <c r="K1223" s="168">
        <f t="shared" si="92"/>
        <v>0</v>
      </c>
      <c r="L1223" s="178"/>
      <c r="M1223" s="153"/>
      <c r="N1223" s="66" t="str">
        <f t="shared" si="90"/>
        <v xml:space="preserve"> </v>
      </c>
      <c r="O1223" s="113" t="str">
        <f t="shared" si="91"/>
        <v/>
      </c>
      <c r="P1223" t="str">
        <f t="shared" si="93"/>
        <v/>
      </c>
      <c r="Q1223" t="str">
        <f t="shared" si="94"/>
        <v/>
      </c>
    </row>
    <row r="1224" spans="1:17" ht="38.25" customHeight="1" x14ac:dyDescent="0.25">
      <c r="A1224" s="176"/>
      <c r="B1224" s="154"/>
      <c r="C1224" s="152"/>
      <c r="D1224" s="155"/>
      <c r="E1224" s="155"/>
      <c r="F1224" s="177"/>
      <c r="G1224" s="177"/>
      <c r="H1224" s="167"/>
      <c r="I1224" s="157"/>
      <c r="J1224" s="156"/>
      <c r="K1224" s="168">
        <f t="shared" si="92"/>
        <v>0</v>
      </c>
      <c r="L1224" s="178"/>
      <c r="M1224" s="153"/>
      <c r="N1224" s="66" t="str">
        <f t="shared" si="90"/>
        <v xml:space="preserve"> </v>
      </c>
      <c r="O1224" s="113" t="str">
        <f t="shared" si="91"/>
        <v/>
      </c>
      <c r="P1224" t="str">
        <f t="shared" si="93"/>
        <v/>
      </c>
      <c r="Q1224" t="str">
        <f t="shared" si="94"/>
        <v/>
      </c>
    </row>
    <row r="1225" spans="1:17" ht="38.25" customHeight="1" x14ac:dyDescent="0.25">
      <c r="A1225" s="176"/>
      <c r="B1225" s="154"/>
      <c r="C1225" s="152"/>
      <c r="D1225" s="155"/>
      <c r="E1225" s="155"/>
      <c r="F1225" s="177"/>
      <c r="G1225" s="177"/>
      <c r="H1225" s="167"/>
      <c r="I1225" s="157"/>
      <c r="J1225" s="156"/>
      <c r="K1225" s="168">
        <f t="shared" si="92"/>
        <v>0</v>
      </c>
      <c r="L1225" s="178"/>
      <c r="M1225" s="153"/>
      <c r="N1225" s="66" t="str">
        <f t="shared" si="90"/>
        <v xml:space="preserve"> </v>
      </c>
      <c r="O1225" s="113" t="str">
        <f t="shared" si="91"/>
        <v/>
      </c>
      <c r="P1225" t="str">
        <f t="shared" si="93"/>
        <v/>
      </c>
      <c r="Q1225" t="str">
        <f t="shared" si="94"/>
        <v/>
      </c>
    </row>
    <row r="1226" spans="1:17" ht="38.25" customHeight="1" x14ac:dyDescent="0.25">
      <c r="A1226" s="176"/>
      <c r="B1226" s="154"/>
      <c r="C1226" s="152"/>
      <c r="D1226" s="155"/>
      <c r="E1226" s="155"/>
      <c r="F1226" s="177"/>
      <c r="G1226" s="177"/>
      <c r="H1226" s="167"/>
      <c r="I1226" s="157"/>
      <c r="J1226" s="156"/>
      <c r="K1226" s="168">
        <f t="shared" si="92"/>
        <v>0</v>
      </c>
      <c r="L1226" s="178"/>
      <c r="M1226" s="153"/>
      <c r="N1226" s="66" t="str">
        <f t="shared" si="90"/>
        <v xml:space="preserve"> </v>
      </c>
      <c r="O1226" s="113" t="str">
        <f t="shared" si="91"/>
        <v/>
      </c>
      <c r="P1226" t="str">
        <f t="shared" si="93"/>
        <v/>
      </c>
      <c r="Q1226" t="str">
        <f t="shared" si="94"/>
        <v/>
      </c>
    </row>
    <row r="1227" spans="1:17" ht="38.25" customHeight="1" x14ac:dyDescent="0.25">
      <c r="A1227" s="176"/>
      <c r="B1227" s="154"/>
      <c r="C1227" s="152"/>
      <c r="D1227" s="155"/>
      <c r="E1227" s="155"/>
      <c r="F1227" s="177"/>
      <c r="G1227" s="177"/>
      <c r="H1227" s="167"/>
      <c r="I1227" s="157"/>
      <c r="J1227" s="156"/>
      <c r="K1227" s="168">
        <f t="shared" si="92"/>
        <v>0</v>
      </c>
      <c r="L1227" s="178"/>
      <c r="M1227" s="153"/>
      <c r="N1227" s="66" t="str">
        <f t="shared" si="90"/>
        <v xml:space="preserve"> </v>
      </c>
      <c r="O1227" s="113" t="str">
        <f t="shared" si="91"/>
        <v/>
      </c>
      <c r="P1227" t="str">
        <f t="shared" si="93"/>
        <v/>
      </c>
      <c r="Q1227" t="str">
        <f t="shared" si="94"/>
        <v/>
      </c>
    </row>
    <row r="1228" spans="1:17" ht="38.25" customHeight="1" x14ac:dyDescent="0.25">
      <c r="A1228" s="176"/>
      <c r="B1228" s="154"/>
      <c r="C1228" s="152"/>
      <c r="D1228" s="155"/>
      <c r="E1228" s="155"/>
      <c r="F1228" s="177"/>
      <c r="G1228" s="177"/>
      <c r="H1228" s="167"/>
      <c r="I1228" s="157"/>
      <c r="J1228" s="156"/>
      <c r="K1228" s="168">
        <f t="shared" si="92"/>
        <v>0</v>
      </c>
      <c r="L1228" s="178"/>
      <c r="M1228" s="153"/>
      <c r="N1228" s="66" t="str">
        <f t="shared" si="90"/>
        <v xml:space="preserve"> </v>
      </c>
      <c r="O1228" s="113" t="str">
        <f t="shared" si="91"/>
        <v/>
      </c>
      <c r="P1228" t="str">
        <f t="shared" si="93"/>
        <v/>
      </c>
      <c r="Q1228" t="str">
        <f t="shared" si="94"/>
        <v/>
      </c>
    </row>
    <row r="1229" spans="1:17" ht="38.25" customHeight="1" x14ac:dyDescent="0.25">
      <c r="A1229" s="176"/>
      <c r="B1229" s="154"/>
      <c r="C1229" s="152"/>
      <c r="D1229" s="155"/>
      <c r="E1229" s="155"/>
      <c r="F1229" s="177"/>
      <c r="G1229" s="177"/>
      <c r="H1229" s="167"/>
      <c r="I1229" s="157"/>
      <c r="J1229" s="156"/>
      <c r="K1229" s="168">
        <f t="shared" si="92"/>
        <v>0</v>
      </c>
      <c r="L1229" s="178"/>
      <c r="M1229" s="153"/>
      <c r="N1229" s="66" t="str">
        <f t="shared" ref="N1229:N1292" si="95">CONCATENATE(B1229," ",C1229)</f>
        <v xml:space="preserve"> </v>
      </c>
      <c r="O1229" s="113" t="str">
        <f t="shared" ref="O1229:O1292" si="96">IF(COUNTA(A1229,B1229,C1229,D1229,E1229,H1229,I1229,L1229,M1229)=0,"",IF(COUNTA(A1229,B1229,C1229,D1229,E1229,H1229,I1229,L1229,M1229)&lt;9,"&lt;- Données manquantes",""))</f>
        <v/>
      </c>
      <c r="P1229" t="str">
        <f t="shared" si="93"/>
        <v/>
      </c>
      <c r="Q1229" t="str">
        <f t="shared" si="94"/>
        <v/>
      </c>
    </row>
    <row r="1230" spans="1:17" ht="38.25" customHeight="1" x14ac:dyDescent="0.25">
      <c r="A1230" s="176"/>
      <c r="B1230" s="154"/>
      <c r="C1230" s="152"/>
      <c r="D1230" s="155"/>
      <c r="E1230" s="155"/>
      <c r="F1230" s="177"/>
      <c r="G1230" s="177"/>
      <c r="H1230" s="167"/>
      <c r="I1230" s="157"/>
      <c r="J1230" s="156"/>
      <c r="K1230" s="168">
        <f t="shared" ref="K1230:K1293" si="97">H1230</f>
        <v>0</v>
      </c>
      <c r="L1230" s="178"/>
      <c r="M1230" s="153"/>
      <c r="N1230" s="66" t="str">
        <f t="shared" si="95"/>
        <v xml:space="preserve"> </v>
      </c>
      <c r="O1230" s="113" t="str">
        <f t="shared" si="96"/>
        <v/>
      </c>
      <c r="P1230" t="str">
        <f t="shared" ref="P1230:P1293" si="98">$D$5</f>
        <v/>
      </c>
      <c r="Q1230" t="str">
        <f t="shared" ref="Q1230:Q1293" si="99">$B$2</f>
        <v/>
      </c>
    </row>
    <row r="1231" spans="1:17" ht="38.25" customHeight="1" x14ac:dyDescent="0.25">
      <c r="A1231" s="176"/>
      <c r="B1231" s="154"/>
      <c r="C1231" s="152"/>
      <c r="D1231" s="155"/>
      <c r="E1231" s="155"/>
      <c r="F1231" s="177"/>
      <c r="G1231" s="177"/>
      <c r="H1231" s="167"/>
      <c r="I1231" s="157"/>
      <c r="J1231" s="156"/>
      <c r="K1231" s="168">
        <f t="shared" si="97"/>
        <v>0</v>
      </c>
      <c r="L1231" s="178"/>
      <c r="M1231" s="153"/>
      <c r="N1231" s="66" t="str">
        <f t="shared" si="95"/>
        <v xml:space="preserve"> </v>
      </c>
      <c r="O1231" s="113" t="str">
        <f t="shared" si="96"/>
        <v/>
      </c>
      <c r="P1231" t="str">
        <f t="shared" si="98"/>
        <v/>
      </c>
      <c r="Q1231" t="str">
        <f t="shared" si="99"/>
        <v/>
      </c>
    </row>
    <row r="1232" spans="1:17" ht="38.25" customHeight="1" x14ac:dyDescent="0.25">
      <c r="A1232" s="176"/>
      <c r="B1232" s="154"/>
      <c r="C1232" s="152"/>
      <c r="D1232" s="155"/>
      <c r="E1232" s="155"/>
      <c r="F1232" s="177"/>
      <c r="G1232" s="177"/>
      <c r="H1232" s="167"/>
      <c r="I1232" s="157"/>
      <c r="J1232" s="156"/>
      <c r="K1232" s="168">
        <f t="shared" si="97"/>
        <v>0</v>
      </c>
      <c r="L1232" s="178"/>
      <c r="M1232" s="153"/>
      <c r="N1232" s="66" t="str">
        <f t="shared" si="95"/>
        <v xml:space="preserve"> </v>
      </c>
      <c r="O1232" s="113" t="str">
        <f t="shared" si="96"/>
        <v/>
      </c>
      <c r="P1232" t="str">
        <f t="shared" si="98"/>
        <v/>
      </c>
      <c r="Q1232" t="str">
        <f t="shared" si="99"/>
        <v/>
      </c>
    </row>
    <row r="1233" spans="1:17" ht="38.25" customHeight="1" x14ac:dyDescent="0.25">
      <c r="A1233" s="176"/>
      <c r="B1233" s="154"/>
      <c r="C1233" s="152"/>
      <c r="D1233" s="155"/>
      <c r="E1233" s="155"/>
      <c r="F1233" s="177"/>
      <c r="G1233" s="177"/>
      <c r="H1233" s="167"/>
      <c r="I1233" s="157"/>
      <c r="J1233" s="156"/>
      <c r="K1233" s="168">
        <f t="shared" si="97"/>
        <v>0</v>
      </c>
      <c r="L1233" s="178"/>
      <c r="M1233" s="153"/>
      <c r="N1233" s="66" t="str">
        <f t="shared" si="95"/>
        <v xml:space="preserve"> </v>
      </c>
      <c r="O1233" s="113" t="str">
        <f t="shared" si="96"/>
        <v/>
      </c>
      <c r="P1233" t="str">
        <f t="shared" si="98"/>
        <v/>
      </c>
      <c r="Q1233" t="str">
        <f t="shared" si="99"/>
        <v/>
      </c>
    </row>
    <row r="1234" spans="1:17" ht="38.25" customHeight="1" x14ac:dyDescent="0.25">
      <c r="A1234" s="176"/>
      <c r="B1234" s="154"/>
      <c r="C1234" s="152"/>
      <c r="D1234" s="155"/>
      <c r="E1234" s="155"/>
      <c r="F1234" s="177"/>
      <c r="G1234" s="177"/>
      <c r="H1234" s="167"/>
      <c r="I1234" s="157"/>
      <c r="J1234" s="156"/>
      <c r="K1234" s="168">
        <f t="shared" si="97"/>
        <v>0</v>
      </c>
      <c r="L1234" s="178"/>
      <c r="M1234" s="153"/>
      <c r="N1234" s="66" t="str">
        <f t="shared" si="95"/>
        <v xml:space="preserve"> </v>
      </c>
      <c r="O1234" s="113" t="str">
        <f t="shared" si="96"/>
        <v/>
      </c>
      <c r="P1234" t="str">
        <f t="shared" si="98"/>
        <v/>
      </c>
      <c r="Q1234" t="str">
        <f t="shared" si="99"/>
        <v/>
      </c>
    </row>
    <row r="1235" spans="1:17" ht="38.25" customHeight="1" x14ac:dyDescent="0.25">
      <c r="A1235" s="176"/>
      <c r="B1235" s="154"/>
      <c r="C1235" s="152"/>
      <c r="D1235" s="155"/>
      <c r="E1235" s="155"/>
      <c r="F1235" s="177"/>
      <c r="G1235" s="177"/>
      <c r="H1235" s="167"/>
      <c r="I1235" s="157"/>
      <c r="J1235" s="156"/>
      <c r="K1235" s="168">
        <f t="shared" si="97"/>
        <v>0</v>
      </c>
      <c r="L1235" s="178"/>
      <c r="M1235" s="153"/>
      <c r="N1235" s="66" t="str">
        <f t="shared" si="95"/>
        <v xml:space="preserve"> </v>
      </c>
      <c r="O1235" s="113" t="str">
        <f t="shared" si="96"/>
        <v/>
      </c>
      <c r="P1235" t="str">
        <f t="shared" si="98"/>
        <v/>
      </c>
      <c r="Q1235" t="str">
        <f t="shared" si="99"/>
        <v/>
      </c>
    </row>
    <row r="1236" spans="1:17" ht="38.25" customHeight="1" x14ac:dyDescent="0.25">
      <c r="A1236" s="176"/>
      <c r="B1236" s="154"/>
      <c r="C1236" s="152"/>
      <c r="D1236" s="155"/>
      <c r="E1236" s="155"/>
      <c r="F1236" s="177"/>
      <c r="G1236" s="177"/>
      <c r="H1236" s="167"/>
      <c r="I1236" s="157"/>
      <c r="J1236" s="156"/>
      <c r="K1236" s="168">
        <f t="shared" si="97"/>
        <v>0</v>
      </c>
      <c r="L1236" s="178"/>
      <c r="M1236" s="153"/>
      <c r="N1236" s="66" t="str">
        <f t="shared" si="95"/>
        <v xml:space="preserve"> </v>
      </c>
      <c r="O1236" s="113" t="str">
        <f t="shared" si="96"/>
        <v/>
      </c>
      <c r="P1236" t="str">
        <f t="shared" si="98"/>
        <v/>
      </c>
      <c r="Q1236" t="str">
        <f t="shared" si="99"/>
        <v/>
      </c>
    </row>
    <row r="1237" spans="1:17" ht="38.25" customHeight="1" x14ac:dyDescent="0.25">
      <c r="A1237" s="176"/>
      <c r="B1237" s="154"/>
      <c r="C1237" s="152"/>
      <c r="D1237" s="155"/>
      <c r="E1237" s="155"/>
      <c r="F1237" s="177"/>
      <c r="G1237" s="177"/>
      <c r="H1237" s="167"/>
      <c r="I1237" s="157"/>
      <c r="J1237" s="156"/>
      <c r="K1237" s="168">
        <f t="shared" si="97"/>
        <v>0</v>
      </c>
      <c r="L1237" s="178"/>
      <c r="M1237" s="153"/>
      <c r="N1237" s="66" t="str">
        <f t="shared" si="95"/>
        <v xml:space="preserve"> </v>
      </c>
      <c r="O1237" s="113" t="str">
        <f t="shared" si="96"/>
        <v/>
      </c>
      <c r="P1237" t="str">
        <f t="shared" si="98"/>
        <v/>
      </c>
      <c r="Q1237" t="str">
        <f t="shared" si="99"/>
        <v/>
      </c>
    </row>
    <row r="1238" spans="1:17" ht="38.25" customHeight="1" x14ac:dyDescent="0.25">
      <c r="A1238" s="176"/>
      <c r="B1238" s="154"/>
      <c r="C1238" s="152"/>
      <c r="D1238" s="155"/>
      <c r="E1238" s="155"/>
      <c r="F1238" s="177"/>
      <c r="G1238" s="177"/>
      <c r="H1238" s="167"/>
      <c r="I1238" s="157"/>
      <c r="J1238" s="156"/>
      <c r="K1238" s="168">
        <f t="shared" si="97"/>
        <v>0</v>
      </c>
      <c r="L1238" s="178"/>
      <c r="M1238" s="153"/>
      <c r="N1238" s="66" t="str">
        <f t="shared" si="95"/>
        <v xml:space="preserve"> </v>
      </c>
      <c r="O1238" s="113" t="str">
        <f t="shared" si="96"/>
        <v/>
      </c>
      <c r="P1238" t="str">
        <f t="shared" si="98"/>
        <v/>
      </c>
      <c r="Q1238" t="str">
        <f t="shared" si="99"/>
        <v/>
      </c>
    </row>
    <row r="1239" spans="1:17" ht="38.25" customHeight="1" x14ac:dyDescent="0.25">
      <c r="A1239" s="176"/>
      <c r="B1239" s="154"/>
      <c r="C1239" s="152"/>
      <c r="D1239" s="155"/>
      <c r="E1239" s="155"/>
      <c r="F1239" s="177"/>
      <c r="G1239" s="177"/>
      <c r="H1239" s="167"/>
      <c r="I1239" s="157"/>
      <c r="J1239" s="156"/>
      <c r="K1239" s="168">
        <f t="shared" si="97"/>
        <v>0</v>
      </c>
      <c r="L1239" s="178"/>
      <c r="M1239" s="153"/>
      <c r="N1239" s="66" t="str">
        <f t="shared" si="95"/>
        <v xml:space="preserve"> </v>
      </c>
      <c r="O1239" s="113" t="str">
        <f t="shared" si="96"/>
        <v/>
      </c>
      <c r="P1239" t="str">
        <f t="shared" si="98"/>
        <v/>
      </c>
      <c r="Q1239" t="str">
        <f t="shared" si="99"/>
        <v/>
      </c>
    </row>
    <row r="1240" spans="1:17" ht="38.25" customHeight="1" x14ac:dyDescent="0.25">
      <c r="A1240" s="176"/>
      <c r="B1240" s="154"/>
      <c r="C1240" s="152"/>
      <c r="D1240" s="155"/>
      <c r="E1240" s="155"/>
      <c r="F1240" s="177"/>
      <c r="G1240" s="177"/>
      <c r="H1240" s="167"/>
      <c r="I1240" s="157"/>
      <c r="J1240" s="156"/>
      <c r="K1240" s="168">
        <f t="shared" si="97"/>
        <v>0</v>
      </c>
      <c r="L1240" s="178"/>
      <c r="M1240" s="153"/>
      <c r="N1240" s="66" t="str">
        <f t="shared" si="95"/>
        <v xml:space="preserve"> </v>
      </c>
      <c r="O1240" s="113" t="str">
        <f t="shared" si="96"/>
        <v/>
      </c>
      <c r="P1240" t="str">
        <f t="shared" si="98"/>
        <v/>
      </c>
      <c r="Q1240" t="str">
        <f t="shared" si="99"/>
        <v/>
      </c>
    </row>
    <row r="1241" spans="1:17" ht="38.25" customHeight="1" x14ac:dyDescent="0.25">
      <c r="A1241" s="176"/>
      <c r="B1241" s="154"/>
      <c r="C1241" s="152"/>
      <c r="D1241" s="155"/>
      <c r="E1241" s="155"/>
      <c r="F1241" s="177"/>
      <c r="G1241" s="177"/>
      <c r="H1241" s="167"/>
      <c r="I1241" s="157"/>
      <c r="J1241" s="156"/>
      <c r="K1241" s="168">
        <f t="shared" si="97"/>
        <v>0</v>
      </c>
      <c r="L1241" s="178"/>
      <c r="M1241" s="153"/>
      <c r="N1241" s="66" t="str">
        <f t="shared" si="95"/>
        <v xml:space="preserve"> </v>
      </c>
      <c r="O1241" s="113" t="str">
        <f t="shared" si="96"/>
        <v/>
      </c>
      <c r="P1241" t="str">
        <f t="shared" si="98"/>
        <v/>
      </c>
      <c r="Q1241" t="str">
        <f t="shared" si="99"/>
        <v/>
      </c>
    </row>
    <row r="1242" spans="1:17" ht="38.25" customHeight="1" x14ac:dyDescent="0.25">
      <c r="A1242" s="176"/>
      <c r="B1242" s="154"/>
      <c r="C1242" s="152"/>
      <c r="D1242" s="155"/>
      <c r="E1242" s="155"/>
      <c r="F1242" s="177"/>
      <c r="G1242" s="177"/>
      <c r="H1242" s="167"/>
      <c r="I1242" s="157"/>
      <c r="J1242" s="156"/>
      <c r="K1242" s="168">
        <f t="shared" si="97"/>
        <v>0</v>
      </c>
      <c r="L1242" s="178"/>
      <c r="M1242" s="153"/>
      <c r="N1242" s="66" t="str">
        <f t="shared" si="95"/>
        <v xml:space="preserve"> </v>
      </c>
      <c r="O1242" s="113" t="str">
        <f t="shared" si="96"/>
        <v/>
      </c>
      <c r="P1242" t="str">
        <f t="shared" si="98"/>
        <v/>
      </c>
      <c r="Q1242" t="str">
        <f t="shared" si="99"/>
        <v/>
      </c>
    </row>
    <row r="1243" spans="1:17" ht="38.25" customHeight="1" x14ac:dyDescent="0.25">
      <c r="A1243" s="176"/>
      <c r="B1243" s="154"/>
      <c r="C1243" s="152"/>
      <c r="D1243" s="155"/>
      <c r="E1243" s="155"/>
      <c r="F1243" s="177"/>
      <c r="G1243" s="177"/>
      <c r="H1243" s="167"/>
      <c r="I1243" s="157"/>
      <c r="J1243" s="156"/>
      <c r="K1243" s="168">
        <f t="shared" si="97"/>
        <v>0</v>
      </c>
      <c r="L1243" s="178"/>
      <c r="M1243" s="153"/>
      <c r="N1243" s="66" t="str">
        <f t="shared" si="95"/>
        <v xml:space="preserve"> </v>
      </c>
      <c r="O1243" s="113" t="str">
        <f t="shared" si="96"/>
        <v/>
      </c>
      <c r="P1243" t="str">
        <f t="shared" si="98"/>
        <v/>
      </c>
      <c r="Q1243" t="str">
        <f t="shared" si="99"/>
        <v/>
      </c>
    </row>
    <row r="1244" spans="1:17" ht="38.25" customHeight="1" x14ac:dyDescent="0.25">
      <c r="A1244" s="176"/>
      <c r="B1244" s="154"/>
      <c r="C1244" s="152"/>
      <c r="D1244" s="155"/>
      <c r="E1244" s="155"/>
      <c r="F1244" s="177"/>
      <c r="G1244" s="177"/>
      <c r="H1244" s="167"/>
      <c r="I1244" s="157"/>
      <c r="J1244" s="156"/>
      <c r="K1244" s="168">
        <f t="shared" si="97"/>
        <v>0</v>
      </c>
      <c r="L1244" s="178"/>
      <c r="M1244" s="153"/>
      <c r="N1244" s="66" t="str">
        <f t="shared" si="95"/>
        <v xml:space="preserve"> </v>
      </c>
      <c r="O1244" s="113" t="str">
        <f t="shared" si="96"/>
        <v/>
      </c>
      <c r="P1244" t="str">
        <f t="shared" si="98"/>
        <v/>
      </c>
      <c r="Q1244" t="str">
        <f t="shared" si="99"/>
        <v/>
      </c>
    </row>
    <row r="1245" spans="1:17" ht="38.25" customHeight="1" x14ac:dyDescent="0.25">
      <c r="A1245" s="176"/>
      <c r="B1245" s="154"/>
      <c r="C1245" s="152"/>
      <c r="D1245" s="155"/>
      <c r="E1245" s="155"/>
      <c r="F1245" s="177"/>
      <c r="G1245" s="177"/>
      <c r="H1245" s="167"/>
      <c r="I1245" s="157"/>
      <c r="J1245" s="156"/>
      <c r="K1245" s="168">
        <f t="shared" si="97"/>
        <v>0</v>
      </c>
      <c r="L1245" s="178"/>
      <c r="M1245" s="153"/>
      <c r="N1245" s="66" t="str">
        <f t="shared" si="95"/>
        <v xml:space="preserve"> </v>
      </c>
      <c r="O1245" s="113" t="str">
        <f t="shared" si="96"/>
        <v/>
      </c>
      <c r="P1245" t="str">
        <f t="shared" si="98"/>
        <v/>
      </c>
      <c r="Q1245" t="str">
        <f t="shared" si="99"/>
        <v/>
      </c>
    </row>
    <row r="1246" spans="1:17" ht="38.25" customHeight="1" x14ac:dyDescent="0.25">
      <c r="A1246" s="176"/>
      <c r="B1246" s="154"/>
      <c r="C1246" s="152"/>
      <c r="D1246" s="155"/>
      <c r="E1246" s="155"/>
      <c r="F1246" s="177"/>
      <c r="G1246" s="177"/>
      <c r="H1246" s="167"/>
      <c r="I1246" s="157"/>
      <c r="J1246" s="156"/>
      <c r="K1246" s="168">
        <f t="shared" si="97"/>
        <v>0</v>
      </c>
      <c r="L1246" s="178"/>
      <c r="M1246" s="153"/>
      <c r="N1246" s="66" t="str">
        <f t="shared" si="95"/>
        <v xml:space="preserve"> </v>
      </c>
      <c r="O1246" s="113" t="str">
        <f t="shared" si="96"/>
        <v/>
      </c>
      <c r="P1246" t="str">
        <f t="shared" si="98"/>
        <v/>
      </c>
      <c r="Q1246" t="str">
        <f t="shared" si="99"/>
        <v/>
      </c>
    </row>
    <row r="1247" spans="1:17" ht="38.25" customHeight="1" x14ac:dyDescent="0.25">
      <c r="A1247" s="176"/>
      <c r="B1247" s="154"/>
      <c r="C1247" s="152"/>
      <c r="D1247" s="155"/>
      <c r="E1247" s="155"/>
      <c r="F1247" s="177"/>
      <c r="G1247" s="177"/>
      <c r="H1247" s="167"/>
      <c r="I1247" s="157"/>
      <c r="J1247" s="156"/>
      <c r="K1247" s="168">
        <f t="shared" si="97"/>
        <v>0</v>
      </c>
      <c r="L1247" s="178"/>
      <c r="M1247" s="153"/>
      <c r="N1247" s="66" t="str">
        <f t="shared" si="95"/>
        <v xml:space="preserve"> </v>
      </c>
      <c r="O1247" s="113" t="str">
        <f t="shared" si="96"/>
        <v/>
      </c>
      <c r="P1247" t="str">
        <f t="shared" si="98"/>
        <v/>
      </c>
      <c r="Q1247" t="str">
        <f t="shared" si="99"/>
        <v/>
      </c>
    </row>
    <row r="1248" spans="1:17" ht="38.25" customHeight="1" x14ac:dyDescent="0.25">
      <c r="A1248" s="176"/>
      <c r="B1248" s="154"/>
      <c r="C1248" s="152"/>
      <c r="D1248" s="155"/>
      <c r="E1248" s="155"/>
      <c r="F1248" s="177"/>
      <c r="G1248" s="177"/>
      <c r="H1248" s="167"/>
      <c r="I1248" s="157"/>
      <c r="J1248" s="156"/>
      <c r="K1248" s="168">
        <f t="shared" si="97"/>
        <v>0</v>
      </c>
      <c r="L1248" s="178"/>
      <c r="M1248" s="153"/>
      <c r="N1248" s="66" t="str">
        <f t="shared" si="95"/>
        <v xml:space="preserve"> </v>
      </c>
      <c r="O1248" s="113" t="str">
        <f t="shared" si="96"/>
        <v/>
      </c>
      <c r="P1248" t="str">
        <f t="shared" si="98"/>
        <v/>
      </c>
      <c r="Q1248" t="str">
        <f t="shared" si="99"/>
        <v/>
      </c>
    </row>
    <row r="1249" spans="1:17" ht="38.25" customHeight="1" x14ac:dyDescent="0.25">
      <c r="A1249" s="176"/>
      <c r="B1249" s="154"/>
      <c r="C1249" s="152"/>
      <c r="D1249" s="155"/>
      <c r="E1249" s="155"/>
      <c r="F1249" s="177"/>
      <c r="G1249" s="177"/>
      <c r="H1249" s="167"/>
      <c r="I1249" s="157"/>
      <c r="J1249" s="156"/>
      <c r="K1249" s="168">
        <f t="shared" si="97"/>
        <v>0</v>
      </c>
      <c r="L1249" s="178"/>
      <c r="M1249" s="153"/>
      <c r="N1249" s="66" t="str">
        <f t="shared" si="95"/>
        <v xml:space="preserve"> </v>
      </c>
      <c r="O1249" s="113" t="str">
        <f t="shared" si="96"/>
        <v/>
      </c>
      <c r="P1249" t="str">
        <f t="shared" si="98"/>
        <v/>
      </c>
      <c r="Q1249" t="str">
        <f t="shared" si="99"/>
        <v/>
      </c>
    </row>
    <row r="1250" spans="1:17" ht="38.25" customHeight="1" x14ac:dyDescent="0.25">
      <c r="A1250" s="176"/>
      <c r="B1250" s="154"/>
      <c r="C1250" s="152"/>
      <c r="D1250" s="155"/>
      <c r="E1250" s="155"/>
      <c r="F1250" s="177"/>
      <c r="G1250" s="177"/>
      <c r="H1250" s="167"/>
      <c r="I1250" s="157"/>
      <c r="J1250" s="156"/>
      <c r="K1250" s="168">
        <f t="shared" si="97"/>
        <v>0</v>
      </c>
      <c r="L1250" s="178"/>
      <c r="M1250" s="153"/>
      <c r="N1250" s="66" t="str">
        <f t="shared" si="95"/>
        <v xml:space="preserve"> </v>
      </c>
      <c r="O1250" s="113" t="str">
        <f t="shared" si="96"/>
        <v/>
      </c>
      <c r="P1250" t="str">
        <f t="shared" si="98"/>
        <v/>
      </c>
      <c r="Q1250" t="str">
        <f t="shared" si="99"/>
        <v/>
      </c>
    </row>
    <row r="1251" spans="1:17" ht="38.25" customHeight="1" x14ac:dyDescent="0.25">
      <c r="A1251" s="176"/>
      <c r="B1251" s="154"/>
      <c r="C1251" s="152"/>
      <c r="D1251" s="155"/>
      <c r="E1251" s="155"/>
      <c r="F1251" s="177"/>
      <c r="G1251" s="177"/>
      <c r="H1251" s="167"/>
      <c r="I1251" s="157"/>
      <c r="J1251" s="156"/>
      <c r="K1251" s="168">
        <f t="shared" si="97"/>
        <v>0</v>
      </c>
      <c r="L1251" s="178"/>
      <c r="M1251" s="153"/>
      <c r="N1251" s="66" t="str">
        <f t="shared" si="95"/>
        <v xml:space="preserve"> </v>
      </c>
      <c r="O1251" s="113" t="str">
        <f t="shared" si="96"/>
        <v/>
      </c>
      <c r="P1251" t="str">
        <f t="shared" si="98"/>
        <v/>
      </c>
      <c r="Q1251" t="str">
        <f t="shared" si="99"/>
        <v/>
      </c>
    </row>
    <row r="1252" spans="1:17" ht="38.25" customHeight="1" x14ac:dyDescent="0.25">
      <c r="A1252" s="176"/>
      <c r="B1252" s="154"/>
      <c r="C1252" s="152"/>
      <c r="D1252" s="155"/>
      <c r="E1252" s="155"/>
      <c r="F1252" s="177"/>
      <c r="G1252" s="177"/>
      <c r="H1252" s="167"/>
      <c r="I1252" s="157"/>
      <c r="J1252" s="156"/>
      <c r="K1252" s="168">
        <f t="shared" si="97"/>
        <v>0</v>
      </c>
      <c r="L1252" s="178"/>
      <c r="M1252" s="153"/>
      <c r="N1252" s="66" t="str">
        <f t="shared" si="95"/>
        <v xml:space="preserve"> </v>
      </c>
      <c r="O1252" s="113" t="str">
        <f t="shared" si="96"/>
        <v/>
      </c>
      <c r="P1252" t="str">
        <f t="shared" si="98"/>
        <v/>
      </c>
      <c r="Q1252" t="str">
        <f t="shared" si="99"/>
        <v/>
      </c>
    </row>
    <row r="1253" spans="1:17" ht="38.25" customHeight="1" x14ac:dyDescent="0.25">
      <c r="A1253" s="176"/>
      <c r="B1253" s="154"/>
      <c r="C1253" s="152"/>
      <c r="D1253" s="155"/>
      <c r="E1253" s="155"/>
      <c r="F1253" s="177"/>
      <c r="G1253" s="177"/>
      <c r="H1253" s="167"/>
      <c r="I1253" s="157"/>
      <c r="J1253" s="156"/>
      <c r="K1253" s="168">
        <f t="shared" si="97"/>
        <v>0</v>
      </c>
      <c r="L1253" s="178"/>
      <c r="M1253" s="153"/>
      <c r="N1253" s="66" t="str">
        <f t="shared" si="95"/>
        <v xml:space="preserve"> </v>
      </c>
      <c r="O1253" s="113" t="str">
        <f t="shared" si="96"/>
        <v/>
      </c>
      <c r="P1253" t="str">
        <f t="shared" si="98"/>
        <v/>
      </c>
      <c r="Q1253" t="str">
        <f t="shared" si="99"/>
        <v/>
      </c>
    </row>
    <row r="1254" spans="1:17" ht="38.25" customHeight="1" x14ac:dyDescent="0.25">
      <c r="A1254" s="176"/>
      <c r="B1254" s="154"/>
      <c r="C1254" s="152"/>
      <c r="D1254" s="155"/>
      <c r="E1254" s="155"/>
      <c r="F1254" s="177"/>
      <c r="G1254" s="177"/>
      <c r="H1254" s="167"/>
      <c r="I1254" s="157"/>
      <c r="J1254" s="156"/>
      <c r="K1254" s="168">
        <f t="shared" si="97"/>
        <v>0</v>
      </c>
      <c r="L1254" s="178"/>
      <c r="M1254" s="153"/>
      <c r="N1254" s="66" t="str">
        <f t="shared" si="95"/>
        <v xml:space="preserve"> </v>
      </c>
      <c r="O1254" s="113" t="str">
        <f t="shared" si="96"/>
        <v/>
      </c>
      <c r="P1254" t="str">
        <f t="shared" si="98"/>
        <v/>
      </c>
      <c r="Q1254" t="str">
        <f t="shared" si="99"/>
        <v/>
      </c>
    </row>
    <row r="1255" spans="1:17" ht="38.25" customHeight="1" x14ac:dyDescent="0.25">
      <c r="A1255" s="176"/>
      <c r="B1255" s="154"/>
      <c r="C1255" s="152"/>
      <c r="D1255" s="155"/>
      <c r="E1255" s="155"/>
      <c r="F1255" s="177"/>
      <c r="G1255" s="177"/>
      <c r="H1255" s="167"/>
      <c r="I1255" s="157"/>
      <c r="J1255" s="156"/>
      <c r="K1255" s="168">
        <f t="shared" si="97"/>
        <v>0</v>
      </c>
      <c r="L1255" s="178"/>
      <c r="M1255" s="153"/>
      <c r="N1255" s="66" t="str">
        <f t="shared" si="95"/>
        <v xml:space="preserve"> </v>
      </c>
      <c r="O1255" s="113" t="str">
        <f t="shared" si="96"/>
        <v/>
      </c>
      <c r="P1255" t="str">
        <f t="shared" si="98"/>
        <v/>
      </c>
      <c r="Q1255" t="str">
        <f t="shared" si="99"/>
        <v/>
      </c>
    </row>
    <row r="1256" spans="1:17" ht="38.25" customHeight="1" x14ac:dyDescent="0.25">
      <c r="A1256" s="176"/>
      <c r="B1256" s="154"/>
      <c r="C1256" s="152"/>
      <c r="D1256" s="155"/>
      <c r="E1256" s="155"/>
      <c r="F1256" s="177"/>
      <c r="G1256" s="177"/>
      <c r="H1256" s="167"/>
      <c r="I1256" s="157"/>
      <c r="J1256" s="156"/>
      <c r="K1256" s="168">
        <f t="shared" si="97"/>
        <v>0</v>
      </c>
      <c r="L1256" s="178"/>
      <c r="M1256" s="153"/>
      <c r="N1256" s="66" t="str">
        <f t="shared" si="95"/>
        <v xml:space="preserve"> </v>
      </c>
      <c r="O1256" s="113" t="str">
        <f t="shared" si="96"/>
        <v/>
      </c>
      <c r="P1256" t="str">
        <f t="shared" si="98"/>
        <v/>
      </c>
      <c r="Q1256" t="str">
        <f t="shared" si="99"/>
        <v/>
      </c>
    </row>
    <row r="1257" spans="1:17" ht="38.25" customHeight="1" x14ac:dyDescent="0.25">
      <c r="A1257" s="176"/>
      <c r="B1257" s="154"/>
      <c r="C1257" s="152"/>
      <c r="D1257" s="155"/>
      <c r="E1257" s="155"/>
      <c r="F1257" s="177"/>
      <c r="G1257" s="177"/>
      <c r="H1257" s="167"/>
      <c r="I1257" s="157"/>
      <c r="J1257" s="156"/>
      <c r="K1257" s="168">
        <f t="shared" si="97"/>
        <v>0</v>
      </c>
      <c r="L1257" s="178"/>
      <c r="M1257" s="153"/>
      <c r="N1257" s="66" t="str">
        <f t="shared" si="95"/>
        <v xml:space="preserve"> </v>
      </c>
      <c r="O1257" s="113" t="str">
        <f t="shared" si="96"/>
        <v/>
      </c>
      <c r="P1257" t="str">
        <f t="shared" si="98"/>
        <v/>
      </c>
      <c r="Q1257" t="str">
        <f t="shared" si="99"/>
        <v/>
      </c>
    </row>
    <row r="1258" spans="1:17" ht="38.25" customHeight="1" x14ac:dyDescent="0.25">
      <c r="A1258" s="176"/>
      <c r="B1258" s="154"/>
      <c r="C1258" s="152"/>
      <c r="D1258" s="155"/>
      <c r="E1258" s="155"/>
      <c r="F1258" s="177"/>
      <c r="G1258" s="177"/>
      <c r="H1258" s="167"/>
      <c r="I1258" s="157"/>
      <c r="J1258" s="156"/>
      <c r="K1258" s="168">
        <f t="shared" si="97"/>
        <v>0</v>
      </c>
      <c r="L1258" s="178"/>
      <c r="M1258" s="153"/>
      <c r="N1258" s="66" t="str">
        <f t="shared" si="95"/>
        <v xml:space="preserve"> </v>
      </c>
      <c r="O1258" s="113" t="str">
        <f t="shared" si="96"/>
        <v/>
      </c>
      <c r="P1258" t="str">
        <f t="shared" si="98"/>
        <v/>
      </c>
      <c r="Q1258" t="str">
        <f t="shared" si="99"/>
        <v/>
      </c>
    </row>
    <row r="1259" spans="1:17" ht="38.25" customHeight="1" x14ac:dyDescent="0.25">
      <c r="A1259" s="176"/>
      <c r="B1259" s="154"/>
      <c r="C1259" s="152"/>
      <c r="D1259" s="155"/>
      <c r="E1259" s="155"/>
      <c r="F1259" s="177"/>
      <c r="G1259" s="177"/>
      <c r="H1259" s="167"/>
      <c r="I1259" s="157"/>
      <c r="J1259" s="156"/>
      <c r="K1259" s="168">
        <f t="shared" si="97"/>
        <v>0</v>
      </c>
      <c r="L1259" s="178"/>
      <c r="M1259" s="153"/>
      <c r="N1259" s="66" t="str">
        <f t="shared" si="95"/>
        <v xml:space="preserve"> </v>
      </c>
      <c r="O1259" s="113" t="str">
        <f t="shared" si="96"/>
        <v/>
      </c>
      <c r="P1259" t="str">
        <f t="shared" si="98"/>
        <v/>
      </c>
      <c r="Q1259" t="str">
        <f t="shared" si="99"/>
        <v/>
      </c>
    </row>
    <row r="1260" spans="1:17" ht="38.25" customHeight="1" x14ac:dyDescent="0.25">
      <c r="A1260" s="176"/>
      <c r="B1260" s="154"/>
      <c r="C1260" s="152"/>
      <c r="D1260" s="155"/>
      <c r="E1260" s="155"/>
      <c r="F1260" s="177"/>
      <c r="G1260" s="177"/>
      <c r="H1260" s="167"/>
      <c r="I1260" s="157"/>
      <c r="J1260" s="156"/>
      <c r="K1260" s="168">
        <f t="shared" si="97"/>
        <v>0</v>
      </c>
      <c r="L1260" s="178"/>
      <c r="M1260" s="153"/>
      <c r="N1260" s="66" t="str">
        <f t="shared" si="95"/>
        <v xml:space="preserve"> </v>
      </c>
      <c r="O1260" s="113" t="str">
        <f t="shared" si="96"/>
        <v/>
      </c>
      <c r="P1260" t="str">
        <f t="shared" si="98"/>
        <v/>
      </c>
      <c r="Q1260" t="str">
        <f t="shared" si="99"/>
        <v/>
      </c>
    </row>
    <row r="1261" spans="1:17" ht="38.25" customHeight="1" x14ac:dyDescent="0.25">
      <c r="A1261" s="176"/>
      <c r="B1261" s="154"/>
      <c r="C1261" s="152"/>
      <c r="D1261" s="155"/>
      <c r="E1261" s="155"/>
      <c r="F1261" s="177"/>
      <c r="G1261" s="177"/>
      <c r="H1261" s="167"/>
      <c r="I1261" s="157"/>
      <c r="J1261" s="156"/>
      <c r="K1261" s="168">
        <f t="shared" si="97"/>
        <v>0</v>
      </c>
      <c r="L1261" s="178"/>
      <c r="M1261" s="153"/>
      <c r="N1261" s="66" t="str">
        <f t="shared" si="95"/>
        <v xml:space="preserve"> </v>
      </c>
      <c r="O1261" s="113" t="str">
        <f t="shared" si="96"/>
        <v/>
      </c>
      <c r="P1261" t="str">
        <f t="shared" si="98"/>
        <v/>
      </c>
      <c r="Q1261" t="str">
        <f t="shared" si="99"/>
        <v/>
      </c>
    </row>
    <row r="1262" spans="1:17" ht="38.25" customHeight="1" x14ac:dyDescent="0.25">
      <c r="A1262" s="176"/>
      <c r="B1262" s="154"/>
      <c r="C1262" s="152"/>
      <c r="D1262" s="155"/>
      <c r="E1262" s="155"/>
      <c r="F1262" s="177"/>
      <c r="G1262" s="177"/>
      <c r="H1262" s="167"/>
      <c r="I1262" s="157"/>
      <c r="J1262" s="156"/>
      <c r="K1262" s="168">
        <f t="shared" si="97"/>
        <v>0</v>
      </c>
      <c r="L1262" s="178"/>
      <c r="M1262" s="153"/>
      <c r="N1262" s="66" t="str">
        <f t="shared" si="95"/>
        <v xml:space="preserve"> </v>
      </c>
      <c r="O1262" s="113" t="str">
        <f t="shared" si="96"/>
        <v/>
      </c>
      <c r="P1262" t="str">
        <f t="shared" si="98"/>
        <v/>
      </c>
      <c r="Q1262" t="str">
        <f t="shared" si="99"/>
        <v/>
      </c>
    </row>
    <row r="1263" spans="1:17" ht="38.25" customHeight="1" x14ac:dyDescent="0.25">
      <c r="A1263" s="176"/>
      <c r="B1263" s="154"/>
      <c r="C1263" s="152"/>
      <c r="D1263" s="155"/>
      <c r="E1263" s="155"/>
      <c r="F1263" s="177"/>
      <c r="G1263" s="177"/>
      <c r="H1263" s="167"/>
      <c r="I1263" s="157"/>
      <c r="J1263" s="156"/>
      <c r="K1263" s="168">
        <f t="shared" si="97"/>
        <v>0</v>
      </c>
      <c r="L1263" s="178"/>
      <c r="M1263" s="153"/>
      <c r="N1263" s="66" t="str">
        <f t="shared" si="95"/>
        <v xml:space="preserve"> </v>
      </c>
      <c r="O1263" s="113" t="str">
        <f t="shared" si="96"/>
        <v/>
      </c>
      <c r="P1263" t="str">
        <f t="shared" si="98"/>
        <v/>
      </c>
      <c r="Q1263" t="str">
        <f t="shared" si="99"/>
        <v/>
      </c>
    </row>
    <row r="1264" spans="1:17" ht="38.25" customHeight="1" x14ac:dyDescent="0.25">
      <c r="A1264" s="176"/>
      <c r="B1264" s="154"/>
      <c r="C1264" s="152"/>
      <c r="D1264" s="155"/>
      <c r="E1264" s="155"/>
      <c r="F1264" s="177"/>
      <c r="G1264" s="177"/>
      <c r="H1264" s="167"/>
      <c r="I1264" s="157"/>
      <c r="J1264" s="156"/>
      <c r="K1264" s="168">
        <f t="shared" si="97"/>
        <v>0</v>
      </c>
      <c r="L1264" s="178"/>
      <c r="M1264" s="153"/>
      <c r="N1264" s="66" t="str">
        <f t="shared" si="95"/>
        <v xml:space="preserve"> </v>
      </c>
      <c r="O1264" s="113" t="str">
        <f t="shared" si="96"/>
        <v/>
      </c>
      <c r="P1264" t="str">
        <f t="shared" si="98"/>
        <v/>
      </c>
      <c r="Q1264" t="str">
        <f t="shared" si="99"/>
        <v/>
      </c>
    </row>
    <row r="1265" spans="1:17" ht="38.25" customHeight="1" x14ac:dyDescent="0.25">
      <c r="A1265" s="176"/>
      <c r="B1265" s="154"/>
      <c r="C1265" s="152"/>
      <c r="D1265" s="155"/>
      <c r="E1265" s="155"/>
      <c r="F1265" s="177"/>
      <c r="G1265" s="177"/>
      <c r="H1265" s="167"/>
      <c r="I1265" s="157"/>
      <c r="J1265" s="156"/>
      <c r="K1265" s="168">
        <f t="shared" si="97"/>
        <v>0</v>
      </c>
      <c r="L1265" s="178"/>
      <c r="M1265" s="153"/>
      <c r="N1265" s="66" t="str">
        <f t="shared" si="95"/>
        <v xml:space="preserve"> </v>
      </c>
      <c r="O1265" s="113" t="str">
        <f t="shared" si="96"/>
        <v/>
      </c>
      <c r="P1265" t="str">
        <f t="shared" si="98"/>
        <v/>
      </c>
      <c r="Q1265" t="str">
        <f t="shared" si="99"/>
        <v/>
      </c>
    </row>
    <row r="1266" spans="1:17" ht="38.25" customHeight="1" x14ac:dyDescent="0.25">
      <c r="A1266" s="176"/>
      <c r="B1266" s="154"/>
      <c r="C1266" s="152"/>
      <c r="D1266" s="155"/>
      <c r="E1266" s="155"/>
      <c r="F1266" s="177"/>
      <c r="G1266" s="177"/>
      <c r="H1266" s="167"/>
      <c r="I1266" s="157"/>
      <c r="J1266" s="156"/>
      <c r="K1266" s="168">
        <f t="shared" si="97"/>
        <v>0</v>
      </c>
      <c r="L1266" s="178"/>
      <c r="M1266" s="153"/>
      <c r="N1266" s="66" t="str">
        <f t="shared" si="95"/>
        <v xml:space="preserve"> </v>
      </c>
      <c r="O1266" s="113" t="str">
        <f t="shared" si="96"/>
        <v/>
      </c>
      <c r="P1266" t="str">
        <f t="shared" si="98"/>
        <v/>
      </c>
      <c r="Q1266" t="str">
        <f t="shared" si="99"/>
        <v/>
      </c>
    </row>
    <row r="1267" spans="1:17" ht="38.25" customHeight="1" x14ac:dyDescent="0.25">
      <c r="A1267" s="176"/>
      <c r="B1267" s="154"/>
      <c r="C1267" s="152"/>
      <c r="D1267" s="155"/>
      <c r="E1267" s="155"/>
      <c r="F1267" s="177"/>
      <c r="G1267" s="177"/>
      <c r="H1267" s="167"/>
      <c r="I1267" s="157"/>
      <c r="J1267" s="156"/>
      <c r="K1267" s="168">
        <f t="shared" si="97"/>
        <v>0</v>
      </c>
      <c r="L1267" s="178"/>
      <c r="M1267" s="153"/>
      <c r="N1267" s="66" t="str">
        <f t="shared" si="95"/>
        <v xml:space="preserve"> </v>
      </c>
      <c r="O1267" s="113" t="str">
        <f t="shared" si="96"/>
        <v/>
      </c>
      <c r="P1267" t="str">
        <f t="shared" si="98"/>
        <v/>
      </c>
      <c r="Q1267" t="str">
        <f t="shared" si="99"/>
        <v/>
      </c>
    </row>
    <row r="1268" spans="1:17" ht="38.25" customHeight="1" x14ac:dyDescent="0.25">
      <c r="A1268" s="176"/>
      <c r="B1268" s="154"/>
      <c r="C1268" s="152"/>
      <c r="D1268" s="155"/>
      <c r="E1268" s="155"/>
      <c r="F1268" s="177"/>
      <c r="G1268" s="177"/>
      <c r="H1268" s="167"/>
      <c r="I1268" s="157"/>
      <c r="J1268" s="156"/>
      <c r="K1268" s="168">
        <f t="shared" si="97"/>
        <v>0</v>
      </c>
      <c r="L1268" s="178"/>
      <c r="M1268" s="153"/>
      <c r="N1268" s="66" t="str">
        <f t="shared" si="95"/>
        <v xml:space="preserve"> </v>
      </c>
      <c r="O1268" s="113" t="str">
        <f t="shared" si="96"/>
        <v/>
      </c>
      <c r="P1268" t="str">
        <f t="shared" si="98"/>
        <v/>
      </c>
      <c r="Q1268" t="str">
        <f t="shared" si="99"/>
        <v/>
      </c>
    </row>
    <row r="1269" spans="1:17" ht="38.25" customHeight="1" x14ac:dyDescent="0.25">
      <c r="A1269" s="176"/>
      <c r="B1269" s="154"/>
      <c r="C1269" s="152"/>
      <c r="D1269" s="155"/>
      <c r="E1269" s="155"/>
      <c r="F1269" s="177"/>
      <c r="G1269" s="177"/>
      <c r="H1269" s="167"/>
      <c r="I1269" s="157"/>
      <c r="J1269" s="156"/>
      <c r="K1269" s="168">
        <f t="shared" si="97"/>
        <v>0</v>
      </c>
      <c r="L1269" s="178"/>
      <c r="M1269" s="153"/>
      <c r="N1269" s="66" t="str">
        <f t="shared" si="95"/>
        <v xml:space="preserve"> </v>
      </c>
      <c r="O1269" s="113" t="str">
        <f t="shared" si="96"/>
        <v/>
      </c>
      <c r="P1269" t="str">
        <f t="shared" si="98"/>
        <v/>
      </c>
      <c r="Q1269" t="str">
        <f t="shared" si="99"/>
        <v/>
      </c>
    </row>
    <row r="1270" spans="1:17" ht="38.25" customHeight="1" x14ac:dyDescent="0.25">
      <c r="A1270" s="176"/>
      <c r="B1270" s="154"/>
      <c r="C1270" s="152"/>
      <c r="D1270" s="155"/>
      <c r="E1270" s="155"/>
      <c r="F1270" s="177"/>
      <c r="G1270" s="177"/>
      <c r="H1270" s="167"/>
      <c r="I1270" s="157"/>
      <c r="J1270" s="156"/>
      <c r="K1270" s="168">
        <f t="shared" si="97"/>
        <v>0</v>
      </c>
      <c r="L1270" s="178"/>
      <c r="M1270" s="153"/>
      <c r="N1270" s="66" t="str">
        <f t="shared" si="95"/>
        <v xml:space="preserve"> </v>
      </c>
      <c r="O1270" s="113" t="str">
        <f t="shared" si="96"/>
        <v/>
      </c>
      <c r="P1270" t="str">
        <f t="shared" si="98"/>
        <v/>
      </c>
      <c r="Q1270" t="str">
        <f t="shared" si="99"/>
        <v/>
      </c>
    </row>
    <row r="1271" spans="1:17" ht="38.25" customHeight="1" x14ac:dyDescent="0.25">
      <c r="A1271" s="176"/>
      <c r="B1271" s="154"/>
      <c r="C1271" s="152"/>
      <c r="D1271" s="155"/>
      <c r="E1271" s="155"/>
      <c r="F1271" s="177"/>
      <c r="G1271" s="177"/>
      <c r="H1271" s="167"/>
      <c r="I1271" s="157"/>
      <c r="J1271" s="156"/>
      <c r="K1271" s="168">
        <f t="shared" si="97"/>
        <v>0</v>
      </c>
      <c r="L1271" s="178"/>
      <c r="M1271" s="153"/>
      <c r="N1271" s="66" t="str">
        <f t="shared" si="95"/>
        <v xml:space="preserve"> </v>
      </c>
      <c r="O1271" s="113" t="str">
        <f t="shared" si="96"/>
        <v/>
      </c>
      <c r="P1271" t="str">
        <f t="shared" si="98"/>
        <v/>
      </c>
      <c r="Q1271" t="str">
        <f t="shared" si="99"/>
        <v/>
      </c>
    </row>
    <row r="1272" spans="1:17" ht="38.25" customHeight="1" x14ac:dyDescent="0.25">
      <c r="A1272" s="176"/>
      <c r="B1272" s="154"/>
      <c r="C1272" s="152"/>
      <c r="D1272" s="155"/>
      <c r="E1272" s="155"/>
      <c r="F1272" s="177"/>
      <c r="G1272" s="177"/>
      <c r="H1272" s="167"/>
      <c r="I1272" s="157"/>
      <c r="J1272" s="156"/>
      <c r="K1272" s="168">
        <f t="shared" si="97"/>
        <v>0</v>
      </c>
      <c r="L1272" s="178"/>
      <c r="M1272" s="153"/>
      <c r="N1272" s="66" t="str">
        <f t="shared" si="95"/>
        <v xml:space="preserve"> </v>
      </c>
      <c r="O1272" s="113" t="str">
        <f t="shared" si="96"/>
        <v/>
      </c>
      <c r="P1272" t="str">
        <f t="shared" si="98"/>
        <v/>
      </c>
      <c r="Q1272" t="str">
        <f t="shared" si="99"/>
        <v/>
      </c>
    </row>
    <row r="1273" spans="1:17" ht="38.25" customHeight="1" x14ac:dyDescent="0.25">
      <c r="A1273" s="176"/>
      <c r="B1273" s="154"/>
      <c r="C1273" s="152"/>
      <c r="D1273" s="155"/>
      <c r="E1273" s="155"/>
      <c r="F1273" s="177"/>
      <c r="G1273" s="177"/>
      <c r="H1273" s="167"/>
      <c r="I1273" s="157"/>
      <c r="J1273" s="156"/>
      <c r="K1273" s="168">
        <f t="shared" si="97"/>
        <v>0</v>
      </c>
      <c r="L1273" s="178"/>
      <c r="M1273" s="153"/>
      <c r="N1273" s="66" t="str">
        <f t="shared" si="95"/>
        <v xml:space="preserve"> </v>
      </c>
      <c r="O1273" s="113" t="str">
        <f t="shared" si="96"/>
        <v/>
      </c>
      <c r="P1273" t="str">
        <f t="shared" si="98"/>
        <v/>
      </c>
      <c r="Q1273" t="str">
        <f t="shared" si="99"/>
        <v/>
      </c>
    </row>
    <row r="1274" spans="1:17" ht="38.25" customHeight="1" x14ac:dyDescent="0.25">
      <c r="A1274" s="176"/>
      <c r="B1274" s="154"/>
      <c r="C1274" s="152"/>
      <c r="D1274" s="155"/>
      <c r="E1274" s="155"/>
      <c r="F1274" s="177"/>
      <c r="G1274" s="177"/>
      <c r="H1274" s="167"/>
      <c r="I1274" s="157"/>
      <c r="J1274" s="156"/>
      <c r="K1274" s="168">
        <f t="shared" si="97"/>
        <v>0</v>
      </c>
      <c r="L1274" s="178"/>
      <c r="M1274" s="153"/>
      <c r="N1274" s="66" t="str">
        <f t="shared" si="95"/>
        <v xml:space="preserve"> </v>
      </c>
      <c r="O1274" s="113" t="str">
        <f t="shared" si="96"/>
        <v/>
      </c>
      <c r="P1274" t="str">
        <f t="shared" si="98"/>
        <v/>
      </c>
      <c r="Q1274" t="str">
        <f t="shared" si="99"/>
        <v/>
      </c>
    </row>
    <row r="1275" spans="1:17" ht="38.25" customHeight="1" x14ac:dyDescent="0.25">
      <c r="A1275" s="176"/>
      <c r="B1275" s="154"/>
      <c r="C1275" s="152"/>
      <c r="D1275" s="155"/>
      <c r="E1275" s="155"/>
      <c r="F1275" s="177"/>
      <c r="G1275" s="177"/>
      <c r="H1275" s="167"/>
      <c r="I1275" s="157"/>
      <c r="J1275" s="156"/>
      <c r="K1275" s="168">
        <f t="shared" si="97"/>
        <v>0</v>
      </c>
      <c r="L1275" s="178"/>
      <c r="M1275" s="153"/>
      <c r="N1275" s="66" t="str">
        <f t="shared" si="95"/>
        <v xml:space="preserve"> </v>
      </c>
      <c r="O1275" s="113" t="str">
        <f t="shared" si="96"/>
        <v/>
      </c>
      <c r="P1275" t="str">
        <f t="shared" si="98"/>
        <v/>
      </c>
      <c r="Q1275" t="str">
        <f t="shared" si="99"/>
        <v/>
      </c>
    </row>
    <row r="1276" spans="1:17" ht="38.25" customHeight="1" x14ac:dyDescent="0.25">
      <c r="A1276" s="176"/>
      <c r="B1276" s="154"/>
      <c r="C1276" s="152"/>
      <c r="D1276" s="155"/>
      <c r="E1276" s="155"/>
      <c r="F1276" s="177"/>
      <c r="G1276" s="177"/>
      <c r="H1276" s="167"/>
      <c r="I1276" s="157"/>
      <c r="J1276" s="156"/>
      <c r="K1276" s="168">
        <f t="shared" si="97"/>
        <v>0</v>
      </c>
      <c r="L1276" s="178"/>
      <c r="M1276" s="153"/>
      <c r="N1276" s="66" t="str">
        <f t="shared" si="95"/>
        <v xml:space="preserve"> </v>
      </c>
      <c r="O1276" s="113" t="str">
        <f t="shared" si="96"/>
        <v/>
      </c>
      <c r="P1276" t="str">
        <f t="shared" si="98"/>
        <v/>
      </c>
      <c r="Q1276" t="str">
        <f t="shared" si="99"/>
        <v/>
      </c>
    </row>
    <row r="1277" spans="1:17" ht="38.25" customHeight="1" x14ac:dyDescent="0.25">
      <c r="A1277" s="176"/>
      <c r="B1277" s="154"/>
      <c r="C1277" s="152"/>
      <c r="D1277" s="155"/>
      <c r="E1277" s="155"/>
      <c r="F1277" s="177"/>
      <c r="G1277" s="177"/>
      <c r="H1277" s="167"/>
      <c r="I1277" s="157"/>
      <c r="J1277" s="156"/>
      <c r="K1277" s="168">
        <f t="shared" si="97"/>
        <v>0</v>
      </c>
      <c r="L1277" s="178"/>
      <c r="M1277" s="153"/>
      <c r="N1277" s="66" t="str">
        <f t="shared" si="95"/>
        <v xml:space="preserve"> </v>
      </c>
      <c r="O1277" s="113" t="str">
        <f t="shared" si="96"/>
        <v/>
      </c>
      <c r="P1277" t="str">
        <f t="shared" si="98"/>
        <v/>
      </c>
      <c r="Q1277" t="str">
        <f t="shared" si="99"/>
        <v/>
      </c>
    </row>
    <row r="1278" spans="1:17" ht="38.25" customHeight="1" x14ac:dyDescent="0.25">
      <c r="A1278" s="176"/>
      <c r="B1278" s="154"/>
      <c r="C1278" s="152"/>
      <c r="D1278" s="155"/>
      <c r="E1278" s="155"/>
      <c r="F1278" s="177"/>
      <c r="G1278" s="177"/>
      <c r="H1278" s="167"/>
      <c r="I1278" s="157"/>
      <c r="J1278" s="156"/>
      <c r="K1278" s="168">
        <f t="shared" si="97"/>
        <v>0</v>
      </c>
      <c r="L1278" s="178"/>
      <c r="M1278" s="153"/>
      <c r="N1278" s="66" t="str">
        <f t="shared" si="95"/>
        <v xml:space="preserve"> </v>
      </c>
      <c r="O1278" s="113" t="str">
        <f t="shared" si="96"/>
        <v/>
      </c>
      <c r="P1278" t="str">
        <f t="shared" si="98"/>
        <v/>
      </c>
      <c r="Q1278" t="str">
        <f t="shared" si="99"/>
        <v/>
      </c>
    </row>
    <row r="1279" spans="1:17" ht="38.25" customHeight="1" x14ac:dyDescent="0.25">
      <c r="A1279" s="176"/>
      <c r="B1279" s="154"/>
      <c r="C1279" s="152"/>
      <c r="D1279" s="155"/>
      <c r="E1279" s="155"/>
      <c r="F1279" s="177"/>
      <c r="G1279" s="177"/>
      <c r="H1279" s="167"/>
      <c r="I1279" s="157"/>
      <c r="J1279" s="156"/>
      <c r="K1279" s="168">
        <f t="shared" si="97"/>
        <v>0</v>
      </c>
      <c r="L1279" s="178"/>
      <c r="M1279" s="153"/>
      <c r="N1279" s="66" t="str">
        <f t="shared" si="95"/>
        <v xml:space="preserve"> </v>
      </c>
      <c r="O1279" s="113" t="str">
        <f t="shared" si="96"/>
        <v/>
      </c>
      <c r="P1279" t="str">
        <f t="shared" si="98"/>
        <v/>
      </c>
      <c r="Q1279" t="str">
        <f t="shared" si="99"/>
        <v/>
      </c>
    </row>
    <row r="1280" spans="1:17" ht="38.25" customHeight="1" x14ac:dyDescent="0.25">
      <c r="A1280" s="176"/>
      <c r="B1280" s="154"/>
      <c r="C1280" s="152"/>
      <c r="D1280" s="155"/>
      <c r="E1280" s="155"/>
      <c r="F1280" s="177"/>
      <c r="G1280" s="177"/>
      <c r="H1280" s="167"/>
      <c r="I1280" s="157"/>
      <c r="J1280" s="156"/>
      <c r="K1280" s="168">
        <f t="shared" si="97"/>
        <v>0</v>
      </c>
      <c r="L1280" s="178"/>
      <c r="M1280" s="153"/>
      <c r="N1280" s="66" t="str">
        <f t="shared" si="95"/>
        <v xml:space="preserve"> </v>
      </c>
      <c r="O1280" s="113" t="str">
        <f t="shared" si="96"/>
        <v/>
      </c>
      <c r="P1280" t="str">
        <f t="shared" si="98"/>
        <v/>
      </c>
      <c r="Q1280" t="str">
        <f t="shared" si="99"/>
        <v/>
      </c>
    </row>
    <row r="1281" spans="1:17" ht="38.25" customHeight="1" x14ac:dyDescent="0.25">
      <c r="A1281" s="176"/>
      <c r="B1281" s="154"/>
      <c r="C1281" s="152"/>
      <c r="D1281" s="155"/>
      <c r="E1281" s="155"/>
      <c r="F1281" s="177"/>
      <c r="G1281" s="177"/>
      <c r="H1281" s="167"/>
      <c r="I1281" s="157"/>
      <c r="J1281" s="156"/>
      <c r="K1281" s="168">
        <f t="shared" si="97"/>
        <v>0</v>
      </c>
      <c r="L1281" s="178"/>
      <c r="M1281" s="153"/>
      <c r="N1281" s="66" t="str">
        <f t="shared" si="95"/>
        <v xml:space="preserve"> </v>
      </c>
      <c r="O1281" s="113" t="str">
        <f t="shared" si="96"/>
        <v/>
      </c>
      <c r="P1281" t="str">
        <f t="shared" si="98"/>
        <v/>
      </c>
      <c r="Q1281" t="str">
        <f t="shared" si="99"/>
        <v/>
      </c>
    </row>
    <row r="1282" spans="1:17" ht="38.25" customHeight="1" x14ac:dyDescent="0.25">
      <c r="A1282" s="176"/>
      <c r="B1282" s="154"/>
      <c r="C1282" s="152"/>
      <c r="D1282" s="155"/>
      <c r="E1282" s="155"/>
      <c r="F1282" s="177"/>
      <c r="G1282" s="177"/>
      <c r="H1282" s="167"/>
      <c r="I1282" s="157"/>
      <c r="J1282" s="156"/>
      <c r="K1282" s="168">
        <f t="shared" si="97"/>
        <v>0</v>
      </c>
      <c r="L1282" s="178"/>
      <c r="M1282" s="153"/>
      <c r="N1282" s="66" t="str">
        <f t="shared" si="95"/>
        <v xml:space="preserve"> </v>
      </c>
      <c r="O1282" s="113" t="str">
        <f t="shared" si="96"/>
        <v/>
      </c>
      <c r="P1282" t="str">
        <f t="shared" si="98"/>
        <v/>
      </c>
      <c r="Q1282" t="str">
        <f t="shared" si="99"/>
        <v/>
      </c>
    </row>
    <row r="1283" spans="1:17" ht="38.25" customHeight="1" x14ac:dyDescent="0.25">
      <c r="A1283" s="176"/>
      <c r="B1283" s="154"/>
      <c r="C1283" s="152"/>
      <c r="D1283" s="155"/>
      <c r="E1283" s="155"/>
      <c r="F1283" s="177"/>
      <c r="G1283" s="177"/>
      <c r="H1283" s="167"/>
      <c r="I1283" s="157"/>
      <c r="J1283" s="156"/>
      <c r="K1283" s="168">
        <f t="shared" si="97"/>
        <v>0</v>
      </c>
      <c r="L1283" s="178"/>
      <c r="M1283" s="153"/>
      <c r="N1283" s="66" t="str">
        <f t="shared" si="95"/>
        <v xml:space="preserve"> </v>
      </c>
      <c r="O1283" s="113" t="str">
        <f t="shared" si="96"/>
        <v/>
      </c>
      <c r="P1283" t="str">
        <f t="shared" si="98"/>
        <v/>
      </c>
      <c r="Q1283" t="str">
        <f t="shared" si="99"/>
        <v/>
      </c>
    </row>
    <row r="1284" spans="1:17" ht="38.25" customHeight="1" x14ac:dyDescent="0.25">
      <c r="A1284" s="176"/>
      <c r="B1284" s="154"/>
      <c r="C1284" s="152"/>
      <c r="D1284" s="155"/>
      <c r="E1284" s="155"/>
      <c r="F1284" s="177"/>
      <c r="G1284" s="177"/>
      <c r="H1284" s="167"/>
      <c r="I1284" s="157"/>
      <c r="J1284" s="156"/>
      <c r="K1284" s="168">
        <f t="shared" si="97"/>
        <v>0</v>
      </c>
      <c r="L1284" s="178"/>
      <c r="M1284" s="153"/>
      <c r="N1284" s="66" t="str">
        <f t="shared" si="95"/>
        <v xml:space="preserve"> </v>
      </c>
      <c r="O1284" s="113" t="str">
        <f t="shared" si="96"/>
        <v/>
      </c>
      <c r="P1284" t="str">
        <f t="shared" si="98"/>
        <v/>
      </c>
      <c r="Q1284" t="str">
        <f t="shared" si="99"/>
        <v/>
      </c>
    </row>
    <row r="1285" spans="1:17" ht="38.25" customHeight="1" x14ac:dyDescent="0.25">
      <c r="A1285" s="176"/>
      <c r="B1285" s="154"/>
      <c r="C1285" s="152"/>
      <c r="D1285" s="155"/>
      <c r="E1285" s="155"/>
      <c r="F1285" s="177"/>
      <c r="G1285" s="177"/>
      <c r="H1285" s="167"/>
      <c r="I1285" s="157"/>
      <c r="J1285" s="156"/>
      <c r="K1285" s="168">
        <f t="shared" si="97"/>
        <v>0</v>
      </c>
      <c r="L1285" s="178"/>
      <c r="M1285" s="153"/>
      <c r="N1285" s="66" t="str">
        <f t="shared" si="95"/>
        <v xml:space="preserve"> </v>
      </c>
      <c r="O1285" s="113" t="str">
        <f t="shared" si="96"/>
        <v/>
      </c>
      <c r="P1285" t="str">
        <f t="shared" si="98"/>
        <v/>
      </c>
      <c r="Q1285" t="str">
        <f t="shared" si="99"/>
        <v/>
      </c>
    </row>
    <row r="1286" spans="1:17" ht="38.25" customHeight="1" x14ac:dyDescent="0.25">
      <c r="A1286" s="176"/>
      <c r="B1286" s="154"/>
      <c r="C1286" s="152"/>
      <c r="D1286" s="155"/>
      <c r="E1286" s="155"/>
      <c r="F1286" s="177"/>
      <c r="G1286" s="177"/>
      <c r="H1286" s="167"/>
      <c r="I1286" s="157"/>
      <c r="J1286" s="156"/>
      <c r="K1286" s="168">
        <f t="shared" si="97"/>
        <v>0</v>
      </c>
      <c r="L1286" s="178"/>
      <c r="M1286" s="153"/>
      <c r="N1286" s="66" t="str">
        <f t="shared" si="95"/>
        <v xml:space="preserve"> </v>
      </c>
      <c r="O1286" s="113" t="str">
        <f t="shared" si="96"/>
        <v/>
      </c>
      <c r="P1286" t="str">
        <f t="shared" si="98"/>
        <v/>
      </c>
      <c r="Q1286" t="str">
        <f t="shared" si="99"/>
        <v/>
      </c>
    </row>
    <row r="1287" spans="1:17" ht="38.25" customHeight="1" x14ac:dyDescent="0.25">
      <c r="A1287" s="176"/>
      <c r="B1287" s="154"/>
      <c r="C1287" s="152"/>
      <c r="D1287" s="155"/>
      <c r="E1287" s="155"/>
      <c r="F1287" s="177"/>
      <c r="G1287" s="177"/>
      <c r="H1287" s="167"/>
      <c r="I1287" s="157"/>
      <c r="J1287" s="156"/>
      <c r="K1287" s="168">
        <f t="shared" si="97"/>
        <v>0</v>
      </c>
      <c r="L1287" s="178"/>
      <c r="M1287" s="153"/>
      <c r="N1287" s="66" t="str">
        <f t="shared" si="95"/>
        <v xml:space="preserve"> </v>
      </c>
      <c r="O1287" s="113" t="str">
        <f t="shared" si="96"/>
        <v/>
      </c>
      <c r="P1287" t="str">
        <f t="shared" si="98"/>
        <v/>
      </c>
      <c r="Q1287" t="str">
        <f t="shared" si="99"/>
        <v/>
      </c>
    </row>
    <row r="1288" spans="1:17" ht="38.25" customHeight="1" x14ac:dyDescent="0.25">
      <c r="A1288" s="176"/>
      <c r="B1288" s="154"/>
      <c r="C1288" s="152"/>
      <c r="D1288" s="155"/>
      <c r="E1288" s="155"/>
      <c r="F1288" s="177"/>
      <c r="G1288" s="177"/>
      <c r="H1288" s="167"/>
      <c r="I1288" s="157"/>
      <c r="J1288" s="156"/>
      <c r="K1288" s="168">
        <f t="shared" si="97"/>
        <v>0</v>
      </c>
      <c r="L1288" s="178"/>
      <c r="M1288" s="153"/>
      <c r="N1288" s="66" t="str">
        <f t="shared" si="95"/>
        <v xml:space="preserve"> </v>
      </c>
      <c r="O1288" s="113" t="str">
        <f t="shared" si="96"/>
        <v/>
      </c>
      <c r="P1288" t="str">
        <f t="shared" si="98"/>
        <v/>
      </c>
      <c r="Q1288" t="str">
        <f t="shared" si="99"/>
        <v/>
      </c>
    </row>
    <row r="1289" spans="1:17" ht="38.25" customHeight="1" x14ac:dyDescent="0.25">
      <c r="A1289" s="176"/>
      <c r="B1289" s="154"/>
      <c r="C1289" s="152"/>
      <c r="D1289" s="155"/>
      <c r="E1289" s="155"/>
      <c r="F1289" s="177"/>
      <c r="G1289" s="177"/>
      <c r="H1289" s="167"/>
      <c r="I1289" s="157"/>
      <c r="J1289" s="156"/>
      <c r="K1289" s="168">
        <f t="shared" si="97"/>
        <v>0</v>
      </c>
      <c r="L1289" s="178"/>
      <c r="M1289" s="153"/>
      <c r="N1289" s="66" t="str">
        <f t="shared" si="95"/>
        <v xml:space="preserve"> </v>
      </c>
      <c r="O1289" s="113" t="str">
        <f t="shared" si="96"/>
        <v/>
      </c>
      <c r="P1289" t="str">
        <f t="shared" si="98"/>
        <v/>
      </c>
      <c r="Q1289" t="str">
        <f t="shared" si="99"/>
        <v/>
      </c>
    </row>
    <row r="1290" spans="1:17" ht="38.25" customHeight="1" x14ac:dyDescent="0.25">
      <c r="A1290" s="176"/>
      <c r="B1290" s="154"/>
      <c r="C1290" s="152"/>
      <c r="D1290" s="155"/>
      <c r="E1290" s="155"/>
      <c r="F1290" s="177"/>
      <c r="G1290" s="177"/>
      <c r="H1290" s="167"/>
      <c r="I1290" s="157"/>
      <c r="J1290" s="156"/>
      <c r="K1290" s="168">
        <f t="shared" si="97"/>
        <v>0</v>
      </c>
      <c r="L1290" s="178"/>
      <c r="M1290" s="153"/>
      <c r="N1290" s="66" t="str">
        <f t="shared" si="95"/>
        <v xml:space="preserve"> </v>
      </c>
      <c r="O1290" s="113" t="str">
        <f t="shared" si="96"/>
        <v/>
      </c>
      <c r="P1290" t="str">
        <f t="shared" si="98"/>
        <v/>
      </c>
      <c r="Q1290" t="str">
        <f t="shared" si="99"/>
        <v/>
      </c>
    </row>
    <row r="1291" spans="1:17" ht="38.25" customHeight="1" x14ac:dyDescent="0.25">
      <c r="A1291" s="176"/>
      <c r="B1291" s="154"/>
      <c r="C1291" s="152"/>
      <c r="D1291" s="155"/>
      <c r="E1291" s="155"/>
      <c r="F1291" s="177"/>
      <c r="G1291" s="177"/>
      <c r="H1291" s="167"/>
      <c r="I1291" s="157"/>
      <c r="J1291" s="156"/>
      <c r="K1291" s="168">
        <f t="shared" si="97"/>
        <v>0</v>
      </c>
      <c r="L1291" s="178"/>
      <c r="M1291" s="153"/>
      <c r="N1291" s="66" t="str">
        <f t="shared" si="95"/>
        <v xml:space="preserve"> </v>
      </c>
      <c r="O1291" s="113" t="str">
        <f t="shared" si="96"/>
        <v/>
      </c>
      <c r="P1291" t="str">
        <f t="shared" si="98"/>
        <v/>
      </c>
      <c r="Q1291" t="str">
        <f t="shared" si="99"/>
        <v/>
      </c>
    </row>
    <row r="1292" spans="1:17" ht="38.25" customHeight="1" x14ac:dyDescent="0.25">
      <c r="A1292" s="176"/>
      <c r="B1292" s="154"/>
      <c r="C1292" s="152"/>
      <c r="D1292" s="155"/>
      <c r="E1292" s="155"/>
      <c r="F1292" s="177"/>
      <c r="G1292" s="177"/>
      <c r="H1292" s="167"/>
      <c r="I1292" s="157"/>
      <c r="J1292" s="156"/>
      <c r="K1292" s="168">
        <f t="shared" si="97"/>
        <v>0</v>
      </c>
      <c r="L1292" s="178"/>
      <c r="M1292" s="153"/>
      <c r="N1292" s="66" t="str">
        <f t="shared" si="95"/>
        <v xml:space="preserve"> </v>
      </c>
      <c r="O1292" s="113" t="str">
        <f t="shared" si="96"/>
        <v/>
      </c>
      <c r="P1292" t="str">
        <f t="shared" si="98"/>
        <v/>
      </c>
      <c r="Q1292" t="str">
        <f t="shared" si="99"/>
        <v/>
      </c>
    </row>
    <row r="1293" spans="1:17" ht="38.25" customHeight="1" x14ac:dyDescent="0.25">
      <c r="A1293" s="176"/>
      <c r="B1293" s="154"/>
      <c r="C1293" s="152"/>
      <c r="D1293" s="155"/>
      <c r="E1293" s="155"/>
      <c r="F1293" s="177"/>
      <c r="G1293" s="177"/>
      <c r="H1293" s="167"/>
      <c r="I1293" s="157"/>
      <c r="J1293" s="156"/>
      <c r="K1293" s="168">
        <f t="shared" si="97"/>
        <v>0</v>
      </c>
      <c r="L1293" s="178"/>
      <c r="M1293" s="153"/>
      <c r="N1293" s="66" t="str">
        <f t="shared" ref="N1293:N1356" si="100">CONCATENATE(B1293," ",C1293)</f>
        <v xml:space="preserve"> </v>
      </c>
      <c r="O1293" s="113" t="str">
        <f t="shared" ref="O1293:O1356" si="101">IF(COUNTA(A1293,B1293,C1293,D1293,E1293,H1293,I1293,L1293,M1293)=0,"",IF(COUNTA(A1293,B1293,C1293,D1293,E1293,H1293,I1293,L1293,M1293)&lt;9,"&lt;- Données manquantes",""))</f>
        <v/>
      </c>
      <c r="P1293" t="str">
        <f t="shared" si="98"/>
        <v/>
      </c>
      <c r="Q1293" t="str">
        <f t="shared" si="99"/>
        <v/>
      </c>
    </row>
    <row r="1294" spans="1:17" ht="38.25" customHeight="1" x14ac:dyDescent="0.25">
      <c r="A1294" s="176"/>
      <c r="B1294" s="154"/>
      <c r="C1294" s="152"/>
      <c r="D1294" s="155"/>
      <c r="E1294" s="155"/>
      <c r="F1294" s="177"/>
      <c r="G1294" s="177"/>
      <c r="H1294" s="167"/>
      <c r="I1294" s="157"/>
      <c r="J1294" s="156"/>
      <c r="K1294" s="168">
        <f t="shared" ref="K1294:K1357" si="102">H1294</f>
        <v>0</v>
      </c>
      <c r="L1294" s="178"/>
      <c r="M1294" s="153"/>
      <c r="N1294" s="66" t="str">
        <f t="shared" si="100"/>
        <v xml:space="preserve"> </v>
      </c>
      <c r="O1294" s="113" t="str">
        <f t="shared" si="101"/>
        <v/>
      </c>
      <c r="P1294" t="str">
        <f t="shared" ref="P1294:P1357" si="103">$D$5</f>
        <v/>
      </c>
      <c r="Q1294" t="str">
        <f t="shared" ref="Q1294:Q1357" si="104">$B$2</f>
        <v/>
      </c>
    </row>
    <row r="1295" spans="1:17" ht="38.25" customHeight="1" x14ac:dyDescent="0.25">
      <c r="A1295" s="176"/>
      <c r="B1295" s="154"/>
      <c r="C1295" s="152"/>
      <c r="D1295" s="155"/>
      <c r="E1295" s="155"/>
      <c r="F1295" s="177"/>
      <c r="G1295" s="177"/>
      <c r="H1295" s="167"/>
      <c r="I1295" s="157"/>
      <c r="J1295" s="156"/>
      <c r="K1295" s="168">
        <f t="shared" si="102"/>
        <v>0</v>
      </c>
      <c r="L1295" s="178"/>
      <c r="M1295" s="153"/>
      <c r="N1295" s="66" t="str">
        <f t="shared" si="100"/>
        <v xml:space="preserve"> </v>
      </c>
      <c r="O1295" s="113" t="str">
        <f t="shared" si="101"/>
        <v/>
      </c>
      <c r="P1295" t="str">
        <f t="shared" si="103"/>
        <v/>
      </c>
      <c r="Q1295" t="str">
        <f t="shared" si="104"/>
        <v/>
      </c>
    </row>
    <row r="1296" spans="1:17" ht="38.25" customHeight="1" x14ac:dyDescent="0.25">
      <c r="A1296" s="176"/>
      <c r="B1296" s="154"/>
      <c r="C1296" s="152"/>
      <c r="D1296" s="155"/>
      <c r="E1296" s="155"/>
      <c r="F1296" s="177"/>
      <c r="G1296" s="177"/>
      <c r="H1296" s="167"/>
      <c r="I1296" s="157"/>
      <c r="J1296" s="156"/>
      <c r="K1296" s="168">
        <f t="shared" si="102"/>
        <v>0</v>
      </c>
      <c r="L1296" s="178"/>
      <c r="M1296" s="153"/>
      <c r="N1296" s="66" t="str">
        <f t="shared" si="100"/>
        <v xml:space="preserve"> </v>
      </c>
      <c r="O1296" s="113" t="str">
        <f t="shared" si="101"/>
        <v/>
      </c>
      <c r="P1296" t="str">
        <f t="shared" si="103"/>
        <v/>
      </c>
      <c r="Q1296" t="str">
        <f t="shared" si="104"/>
        <v/>
      </c>
    </row>
    <row r="1297" spans="1:17" ht="38.25" customHeight="1" x14ac:dyDescent="0.25">
      <c r="A1297" s="176"/>
      <c r="B1297" s="154"/>
      <c r="C1297" s="152"/>
      <c r="D1297" s="155"/>
      <c r="E1297" s="155"/>
      <c r="F1297" s="177"/>
      <c r="G1297" s="177"/>
      <c r="H1297" s="167"/>
      <c r="I1297" s="157"/>
      <c r="J1297" s="156"/>
      <c r="K1297" s="168">
        <f t="shared" si="102"/>
        <v>0</v>
      </c>
      <c r="L1297" s="178"/>
      <c r="M1297" s="153"/>
      <c r="N1297" s="66" t="str">
        <f t="shared" si="100"/>
        <v xml:space="preserve"> </v>
      </c>
      <c r="O1297" s="113" t="str">
        <f t="shared" si="101"/>
        <v/>
      </c>
      <c r="P1297" t="str">
        <f t="shared" si="103"/>
        <v/>
      </c>
      <c r="Q1297" t="str">
        <f t="shared" si="104"/>
        <v/>
      </c>
    </row>
    <row r="1298" spans="1:17" ht="38.25" customHeight="1" x14ac:dyDescent="0.25">
      <c r="A1298" s="176"/>
      <c r="B1298" s="154"/>
      <c r="C1298" s="152"/>
      <c r="D1298" s="155"/>
      <c r="E1298" s="155"/>
      <c r="F1298" s="177"/>
      <c r="G1298" s="177"/>
      <c r="H1298" s="167"/>
      <c r="I1298" s="157"/>
      <c r="J1298" s="156"/>
      <c r="K1298" s="168">
        <f t="shared" si="102"/>
        <v>0</v>
      </c>
      <c r="L1298" s="178"/>
      <c r="M1298" s="153"/>
      <c r="N1298" s="66" t="str">
        <f t="shared" si="100"/>
        <v xml:space="preserve"> </v>
      </c>
      <c r="O1298" s="113" t="str">
        <f t="shared" si="101"/>
        <v/>
      </c>
      <c r="P1298" t="str">
        <f t="shared" si="103"/>
        <v/>
      </c>
      <c r="Q1298" t="str">
        <f t="shared" si="104"/>
        <v/>
      </c>
    </row>
    <row r="1299" spans="1:17" ht="38.25" customHeight="1" x14ac:dyDescent="0.25">
      <c r="A1299" s="176"/>
      <c r="B1299" s="154"/>
      <c r="C1299" s="152"/>
      <c r="D1299" s="155"/>
      <c r="E1299" s="155"/>
      <c r="F1299" s="177"/>
      <c r="G1299" s="177"/>
      <c r="H1299" s="167"/>
      <c r="I1299" s="157"/>
      <c r="J1299" s="156"/>
      <c r="K1299" s="168">
        <f t="shared" si="102"/>
        <v>0</v>
      </c>
      <c r="L1299" s="178"/>
      <c r="M1299" s="153"/>
      <c r="N1299" s="66" t="str">
        <f t="shared" si="100"/>
        <v xml:space="preserve"> </v>
      </c>
      <c r="O1299" s="113" t="str">
        <f t="shared" si="101"/>
        <v/>
      </c>
      <c r="P1299" t="str">
        <f t="shared" si="103"/>
        <v/>
      </c>
      <c r="Q1299" t="str">
        <f t="shared" si="104"/>
        <v/>
      </c>
    </row>
    <row r="1300" spans="1:17" ht="38.25" customHeight="1" x14ac:dyDescent="0.25">
      <c r="A1300" s="176"/>
      <c r="B1300" s="154"/>
      <c r="C1300" s="152"/>
      <c r="D1300" s="155"/>
      <c r="E1300" s="155"/>
      <c r="F1300" s="177"/>
      <c r="G1300" s="177"/>
      <c r="H1300" s="167"/>
      <c r="I1300" s="157"/>
      <c r="J1300" s="156"/>
      <c r="K1300" s="168">
        <f t="shared" si="102"/>
        <v>0</v>
      </c>
      <c r="L1300" s="178"/>
      <c r="M1300" s="153"/>
      <c r="N1300" s="66" t="str">
        <f t="shared" si="100"/>
        <v xml:space="preserve"> </v>
      </c>
      <c r="O1300" s="113" t="str">
        <f t="shared" si="101"/>
        <v/>
      </c>
      <c r="P1300" t="str">
        <f t="shared" si="103"/>
        <v/>
      </c>
      <c r="Q1300" t="str">
        <f t="shared" si="104"/>
        <v/>
      </c>
    </row>
    <row r="1301" spans="1:17" ht="38.25" customHeight="1" x14ac:dyDescent="0.25">
      <c r="A1301" s="176"/>
      <c r="B1301" s="154"/>
      <c r="C1301" s="152"/>
      <c r="D1301" s="155"/>
      <c r="E1301" s="155"/>
      <c r="F1301" s="177"/>
      <c r="G1301" s="177"/>
      <c r="H1301" s="167"/>
      <c r="I1301" s="157"/>
      <c r="J1301" s="156"/>
      <c r="K1301" s="168">
        <f t="shared" si="102"/>
        <v>0</v>
      </c>
      <c r="L1301" s="178"/>
      <c r="M1301" s="153"/>
      <c r="N1301" s="66" t="str">
        <f t="shared" si="100"/>
        <v xml:space="preserve"> </v>
      </c>
      <c r="O1301" s="113" t="str">
        <f t="shared" si="101"/>
        <v/>
      </c>
      <c r="P1301" t="str">
        <f t="shared" si="103"/>
        <v/>
      </c>
      <c r="Q1301" t="str">
        <f t="shared" si="104"/>
        <v/>
      </c>
    </row>
    <row r="1302" spans="1:17" ht="38.25" customHeight="1" x14ac:dyDescent="0.25">
      <c r="A1302" s="176"/>
      <c r="B1302" s="154"/>
      <c r="C1302" s="152"/>
      <c r="D1302" s="155"/>
      <c r="E1302" s="155"/>
      <c r="F1302" s="177"/>
      <c r="G1302" s="177"/>
      <c r="H1302" s="167"/>
      <c r="I1302" s="157"/>
      <c r="J1302" s="156"/>
      <c r="K1302" s="168">
        <f t="shared" si="102"/>
        <v>0</v>
      </c>
      <c r="L1302" s="178"/>
      <c r="M1302" s="153"/>
      <c r="N1302" s="66" t="str">
        <f t="shared" si="100"/>
        <v xml:space="preserve"> </v>
      </c>
      <c r="O1302" s="113" t="str">
        <f t="shared" si="101"/>
        <v/>
      </c>
      <c r="P1302" t="str">
        <f t="shared" si="103"/>
        <v/>
      </c>
      <c r="Q1302" t="str">
        <f t="shared" si="104"/>
        <v/>
      </c>
    </row>
    <row r="1303" spans="1:17" ht="38.25" customHeight="1" x14ac:dyDescent="0.25">
      <c r="A1303" s="176"/>
      <c r="B1303" s="154"/>
      <c r="C1303" s="152"/>
      <c r="D1303" s="155"/>
      <c r="E1303" s="155"/>
      <c r="F1303" s="177"/>
      <c r="G1303" s="177"/>
      <c r="H1303" s="167"/>
      <c r="I1303" s="157"/>
      <c r="J1303" s="156"/>
      <c r="K1303" s="168">
        <f t="shared" si="102"/>
        <v>0</v>
      </c>
      <c r="L1303" s="178"/>
      <c r="M1303" s="153"/>
      <c r="N1303" s="66" t="str">
        <f t="shared" si="100"/>
        <v xml:space="preserve"> </v>
      </c>
      <c r="O1303" s="113" t="str">
        <f t="shared" si="101"/>
        <v/>
      </c>
      <c r="P1303" t="str">
        <f t="shared" si="103"/>
        <v/>
      </c>
      <c r="Q1303" t="str">
        <f t="shared" si="104"/>
        <v/>
      </c>
    </row>
    <row r="1304" spans="1:17" ht="38.25" customHeight="1" x14ac:dyDescent="0.25">
      <c r="A1304" s="176"/>
      <c r="B1304" s="154"/>
      <c r="C1304" s="152"/>
      <c r="D1304" s="155"/>
      <c r="E1304" s="155"/>
      <c r="F1304" s="177"/>
      <c r="G1304" s="177"/>
      <c r="H1304" s="167"/>
      <c r="I1304" s="157"/>
      <c r="J1304" s="156"/>
      <c r="K1304" s="168">
        <f t="shared" si="102"/>
        <v>0</v>
      </c>
      <c r="L1304" s="178"/>
      <c r="M1304" s="153"/>
      <c r="N1304" s="66" t="str">
        <f t="shared" si="100"/>
        <v xml:space="preserve"> </v>
      </c>
      <c r="O1304" s="113" t="str">
        <f t="shared" si="101"/>
        <v/>
      </c>
      <c r="P1304" t="str">
        <f t="shared" si="103"/>
        <v/>
      </c>
      <c r="Q1304" t="str">
        <f t="shared" si="104"/>
        <v/>
      </c>
    </row>
    <row r="1305" spans="1:17" ht="38.25" customHeight="1" x14ac:dyDescent="0.25">
      <c r="A1305" s="176"/>
      <c r="B1305" s="154"/>
      <c r="C1305" s="152"/>
      <c r="D1305" s="155"/>
      <c r="E1305" s="155"/>
      <c r="F1305" s="177"/>
      <c r="G1305" s="177"/>
      <c r="H1305" s="167"/>
      <c r="I1305" s="157"/>
      <c r="J1305" s="156"/>
      <c r="K1305" s="168">
        <f t="shared" si="102"/>
        <v>0</v>
      </c>
      <c r="L1305" s="178"/>
      <c r="M1305" s="153"/>
      <c r="N1305" s="66" t="str">
        <f t="shared" si="100"/>
        <v xml:space="preserve"> </v>
      </c>
      <c r="O1305" s="113" t="str">
        <f t="shared" si="101"/>
        <v/>
      </c>
      <c r="P1305" t="str">
        <f t="shared" si="103"/>
        <v/>
      </c>
      <c r="Q1305" t="str">
        <f t="shared" si="104"/>
        <v/>
      </c>
    </row>
    <row r="1306" spans="1:17" ht="38.25" customHeight="1" x14ac:dyDescent="0.25">
      <c r="A1306" s="176"/>
      <c r="B1306" s="154"/>
      <c r="C1306" s="152"/>
      <c r="D1306" s="155"/>
      <c r="E1306" s="155"/>
      <c r="F1306" s="177"/>
      <c r="G1306" s="177"/>
      <c r="H1306" s="167"/>
      <c r="I1306" s="157"/>
      <c r="J1306" s="156"/>
      <c r="K1306" s="168">
        <f t="shared" si="102"/>
        <v>0</v>
      </c>
      <c r="L1306" s="178"/>
      <c r="M1306" s="153"/>
      <c r="N1306" s="66" t="str">
        <f t="shared" si="100"/>
        <v xml:space="preserve"> </v>
      </c>
      <c r="O1306" s="113" t="str">
        <f t="shared" si="101"/>
        <v/>
      </c>
      <c r="P1306" t="str">
        <f t="shared" si="103"/>
        <v/>
      </c>
      <c r="Q1306" t="str">
        <f t="shared" si="104"/>
        <v/>
      </c>
    </row>
    <row r="1307" spans="1:17" ht="38.25" customHeight="1" x14ac:dyDescent="0.25">
      <c r="A1307" s="176"/>
      <c r="B1307" s="154"/>
      <c r="C1307" s="152"/>
      <c r="D1307" s="155"/>
      <c r="E1307" s="155"/>
      <c r="F1307" s="177"/>
      <c r="G1307" s="177"/>
      <c r="H1307" s="167"/>
      <c r="I1307" s="157"/>
      <c r="J1307" s="156"/>
      <c r="K1307" s="168">
        <f t="shared" si="102"/>
        <v>0</v>
      </c>
      <c r="L1307" s="178"/>
      <c r="M1307" s="153"/>
      <c r="N1307" s="66" t="str">
        <f t="shared" si="100"/>
        <v xml:space="preserve"> </v>
      </c>
      <c r="O1307" s="113" t="str">
        <f t="shared" si="101"/>
        <v/>
      </c>
      <c r="P1307" t="str">
        <f t="shared" si="103"/>
        <v/>
      </c>
      <c r="Q1307" t="str">
        <f t="shared" si="104"/>
        <v/>
      </c>
    </row>
    <row r="1308" spans="1:17" ht="38.25" customHeight="1" x14ac:dyDescent="0.25">
      <c r="A1308" s="176"/>
      <c r="B1308" s="154"/>
      <c r="C1308" s="152"/>
      <c r="D1308" s="155"/>
      <c r="E1308" s="155"/>
      <c r="F1308" s="177"/>
      <c r="G1308" s="177"/>
      <c r="H1308" s="167"/>
      <c r="I1308" s="157"/>
      <c r="J1308" s="156"/>
      <c r="K1308" s="168">
        <f t="shared" si="102"/>
        <v>0</v>
      </c>
      <c r="L1308" s="178"/>
      <c r="M1308" s="153"/>
      <c r="N1308" s="66" t="str">
        <f t="shared" si="100"/>
        <v xml:space="preserve"> </v>
      </c>
      <c r="O1308" s="113" t="str">
        <f t="shared" si="101"/>
        <v/>
      </c>
      <c r="P1308" t="str">
        <f t="shared" si="103"/>
        <v/>
      </c>
      <c r="Q1308" t="str">
        <f t="shared" si="104"/>
        <v/>
      </c>
    </row>
    <row r="1309" spans="1:17" ht="38.25" customHeight="1" x14ac:dyDescent="0.25">
      <c r="A1309" s="176"/>
      <c r="B1309" s="154"/>
      <c r="C1309" s="152"/>
      <c r="D1309" s="155"/>
      <c r="E1309" s="155"/>
      <c r="F1309" s="177"/>
      <c r="G1309" s="177"/>
      <c r="H1309" s="167"/>
      <c r="I1309" s="157"/>
      <c r="J1309" s="156"/>
      <c r="K1309" s="168">
        <f t="shared" si="102"/>
        <v>0</v>
      </c>
      <c r="L1309" s="178"/>
      <c r="M1309" s="153"/>
      <c r="N1309" s="66" t="str">
        <f t="shared" si="100"/>
        <v xml:space="preserve"> </v>
      </c>
      <c r="O1309" s="113" t="str">
        <f t="shared" si="101"/>
        <v/>
      </c>
      <c r="P1309" t="str">
        <f t="shared" si="103"/>
        <v/>
      </c>
      <c r="Q1309" t="str">
        <f t="shared" si="104"/>
        <v/>
      </c>
    </row>
    <row r="1310" spans="1:17" ht="38.25" customHeight="1" x14ac:dyDescent="0.25">
      <c r="A1310" s="176"/>
      <c r="B1310" s="154"/>
      <c r="C1310" s="152"/>
      <c r="D1310" s="155"/>
      <c r="E1310" s="155"/>
      <c r="F1310" s="177"/>
      <c r="G1310" s="177"/>
      <c r="H1310" s="167"/>
      <c r="I1310" s="157"/>
      <c r="J1310" s="156"/>
      <c r="K1310" s="168">
        <f t="shared" si="102"/>
        <v>0</v>
      </c>
      <c r="L1310" s="178"/>
      <c r="M1310" s="153"/>
      <c r="N1310" s="66" t="str">
        <f t="shared" si="100"/>
        <v xml:space="preserve"> </v>
      </c>
      <c r="O1310" s="113" t="str">
        <f t="shared" si="101"/>
        <v/>
      </c>
      <c r="P1310" t="str">
        <f t="shared" si="103"/>
        <v/>
      </c>
      <c r="Q1310" t="str">
        <f t="shared" si="104"/>
        <v/>
      </c>
    </row>
    <row r="1311" spans="1:17" ht="38.25" customHeight="1" x14ac:dyDescent="0.25">
      <c r="A1311" s="176"/>
      <c r="B1311" s="154"/>
      <c r="C1311" s="152"/>
      <c r="D1311" s="155"/>
      <c r="E1311" s="155"/>
      <c r="F1311" s="177"/>
      <c r="G1311" s="177"/>
      <c r="H1311" s="167"/>
      <c r="I1311" s="157"/>
      <c r="J1311" s="156"/>
      <c r="K1311" s="168">
        <f t="shared" si="102"/>
        <v>0</v>
      </c>
      <c r="L1311" s="178"/>
      <c r="M1311" s="153"/>
      <c r="N1311" s="66" t="str">
        <f t="shared" si="100"/>
        <v xml:space="preserve"> </v>
      </c>
      <c r="O1311" s="113" t="str">
        <f t="shared" si="101"/>
        <v/>
      </c>
      <c r="P1311" t="str">
        <f t="shared" si="103"/>
        <v/>
      </c>
      <c r="Q1311" t="str">
        <f t="shared" si="104"/>
        <v/>
      </c>
    </row>
    <row r="1312" spans="1:17" ht="38.25" customHeight="1" x14ac:dyDescent="0.25">
      <c r="A1312" s="176"/>
      <c r="B1312" s="154"/>
      <c r="C1312" s="152"/>
      <c r="D1312" s="155"/>
      <c r="E1312" s="155"/>
      <c r="F1312" s="177"/>
      <c r="G1312" s="177"/>
      <c r="H1312" s="167"/>
      <c r="I1312" s="157"/>
      <c r="J1312" s="156"/>
      <c r="K1312" s="168">
        <f t="shared" si="102"/>
        <v>0</v>
      </c>
      <c r="L1312" s="178"/>
      <c r="M1312" s="153"/>
      <c r="N1312" s="66" t="str">
        <f t="shared" si="100"/>
        <v xml:space="preserve"> </v>
      </c>
      <c r="O1312" s="113" t="str">
        <f t="shared" si="101"/>
        <v/>
      </c>
      <c r="P1312" t="str">
        <f t="shared" si="103"/>
        <v/>
      </c>
      <c r="Q1312" t="str">
        <f t="shared" si="104"/>
        <v/>
      </c>
    </row>
    <row r="1313" spans="1:17" ht="38.25" customHeight="1" x14ac:dyDescent="0.25">
      <c r="A1313" s="176"/>
      <c r="B1313" s="154"/>
      <c r="C1313" s="152"/>
      <c r="D1313" s="155"/>
      <c r="E1313" s="155"/>
      <c r="F1313" s="177"/>
      <c r="G1313" s="177"/>
      <c r="H1313" s="167"/>
      <c r="I1313" s="157"/>
      <c r="J1313" s="156"/>
      <c r="K1313" s="168">
        <f t="shared" si="102"/>
        <v>0</v>
      </c>
      <c r="L1313" s="178"/>
      <c r="M1313" s="153"/>
      <c r="N1313" s="66" t="str">
        <f t="shared" si="100"/>
        <v xml:space="preserve"> </v>
      </c>
      <c r="O1313" s="113" t="str">
        <f t="shared" si="101"/>
        <v/>
      </c>
      <c r="P1313" t="str">
        <f t="shared" si="103"/>
        <v/>
      </c>
      <c r="Q1313" t="str">
        <f t="shared" si="104"/>
        <v/>
      </c>
    </row>
    <row r="1314" spans="1:17" ht="38.25" customHeight="1" x14ac:dyDescent="0.25">
      <c r="A1314" s="176"/>
      <c r="B1314" s="154"/>
      <c r="C1314" s="152"/>
      <c r="D1314" s="155"/>
      <c r="E1314" s="155"/>
      <c r="F1314" s="177"/>
      <c r="G1314" s="177"/>
      <c r="H1314" s="167"/>
      <c r="I1314" s="157"/>
      <c r="J1314" s="156"/>
      <c r="K1314" s="168">
        <f t="shared" si="102"/>
        <v>0</v>
      </c>
      <c r="L1314" s="178"/>
      <c r="M1314" s="153"/>
      <c r="N1314" s="66" t="str">
        <f t="shared" si="100"/>
        <v xml:space="preserve"> </v>
      </c>
      <c r="O1314" s="113" t="str">
        <f t="shared" si="101"/>
        <v/>
      </c>
      <c r="P1314" t="str">
        <f t="shared" si="103"/>
        <v/>
      </c>
      <c r="Q1314" t="str">
        <f t="shared" si="104"/>
        <v/>
      </c>
    </row>
    <row r="1315" spans="1:17" ht="38.25" customHeight="1" x14ac:dyDescent="0.25">
      <c r="A1315" s="176"/>
      <c r="B1315" s="154"/>
      <c r="C1315" s="152"/>
      <c r="D1315" s="155"/>
      <c r="E1315" s="155"/>
      <c r="F1315" s="177"/>
      <c r="G1315" s="177"/>
      <c r="H1315" s="167"/>
      <c r="I1315" s="157"/>
      <c r="J1315" s="156"/>
      <c r="K1315" s="168">
        <f t="shared" si="102"/>
        <v>0</v>
      </c>
      <c r="L1315" s="178"/>
      <c r="M1315" s="153"/>
      <c r="N1315" s="66" t="str">
        <f t="shared" si="100"/>
        <v xml:space="preserve"> </v>
      </c>
      <c r="O1315" s="113" t="str">
        <f t="shared" si="101"/>
        <v/>
      </c>
      <c r="P1315" t="str">
        <f t="shared" si="103"/>
        <v/>
      </c>
      <c r="Q1315" t="str">
        <f t="shared" si="104"/>
        <v/>
      </c>
    </row>
    <row r="1316" spans="1:17" ht="38.25" customHeight="1" x14ac:dyDescent="0.25">
      <c r="A1316" s="176"/>
      <c r="B1316" s="154"/>
      <c r="C1316" s="152"/>
      <c r="D1316" s="155"/>
      <c r="E1316" s="155"/>
      <c r="F1316" s="177"/>
      <c r="G1316" s="177"/>
      <c r="H1316" s="167"/>
      <c r="I1316" s="157"/>
      <c r="J1316" s="156"/>
      <c r="K1316" s="168">
        <f t="shared" si="102"/>
        <v>0</v>
      </c>
      <c r="L1316" s="178"/>
      <c r="M1316" s="153"/>
      <c r="N1316" s="66" t="str">
        <f t="shared" si="100"/>
        <v xml:space="preserve"> </v>
      </c>
      <c r="O1316" s="113" t="str">
        <f t="shared" si="101"/>
        <v/>
      </c>
      <c r="P1316" t="str">
        <f t="shared" si="103"/>
        <v/>
      </c>
      <c r="Q1316" t="str">
        <f t="shared" si="104"/>
        <v/>
      </c>
    </row>
    <row r="1317" spans="1:17" ht="38.25" customHeight="1" x14ac:dyDescent="0.25">
      <c r="A1317" s="176"/>
      <c r="B1317" s="154"/>
      <c r="C1317" s="152"/>
      <c r="D1317" s="155"/>
      <c r="E1317" s="155"/>
      <c r="F1317" s="177"/>
      <c r="G1317" s="177"/>
      <c r="H1317" s="167"/>
      <c r="I1317" s="157"/>
      <c r="J1317" s="156"/>
      <c r="K1317" s="168">
        <f t="shared" si="102"/>
        <v>0</v>
      </c>
      <c r="L1317" s="178"/>
      <c r="M1317" s="153"/>
      <c r="N1317" s="66" t="str">
        <f t="shared" si="100"/>
        <v xml:space="preserve"> </v>
      </c>
      <c r="O1317" s="113" t="str">
        <f t="shared" si="101"/>
        <v/>
      </c>
      <c r="P1317" t="str">
        <f t="shared" si="103"/>
        <v/>
      </c>
      <c r="Q1317" t="str">
        <f t="shared" si="104"/>
        <v/>
      </c>
    </row>
    <row r="1318" spans="1:17" ht="38.25" customHeight="1" x14ac:dyDescent="0.25">
      <c r="A1318" s="176"/>
      <c r="B1318" s="154"/>
      <c r="C1318" s="152"/>
      <c r="D1318" s="155"/>
      <c r="E1318" s="155"/>
      <c r="F1318" s="177"/>
      <c r="G1318" s="177"/>
      <c r="H1318" s="167"/>
      <c r="I1318" s="157"/>
      <c r="J1318" s="156"/>
      <c r="K1318" s="168">
        <f t="shared" si="102"/>
        <v>0</v>
      </c>
      <c r="L1318" s="178"/>
      <c r="M1318" s="153"/>
      <c r="N1318" s="66" t="str">
        <f t="shared" si="100"/>
        <v xml:space="preserve"> </v>
      </c>
      <c r="O1318" s="113" t="str">
        <f t="shared" si="101"/>
        <v/>
      </c>
      <c r="P1318" t="str">
        <f t="shared" si="103"/>
        <v/>
      </c>
      <c r="Q1318" t="str">
        <f t="shared" si="104"/>
        <v/>
      </c>
    </row>
    <row r="1319" spans="1:17" ht="38.25" customHeight="1" x14ac:dyDescent="0.25">
      <c r="A1319" s="176"/>
      <c r="B1319" s="154"/>
      <c r="C1319" s="152"/>
      <c r="D1319" s="155"/>
      <c r="E1319" s="155"/>
      <c r="F1319" s="177"/>
      <c r="G1319" s="177"/>
      <c r="H1319" s="167"/>
      <c r="I1319" s="157"/>
      <c r="J1319" s="156"/>
      <c r="K1319" s="168">
        <f t="shared" si="102"/>
        <v>0</v>
      </c>
      <c r="L1319" s="178"/>
      <c r="M1319" s="153"/>
      <c r="N1319" s="66" t="str">
        <f t="shared" si="100"/>
        <v xml:space="preserve"> </v>
      </c>
      <c r="O1319" s="113" t="str">
        <f t="shared" si="101"/>
        <v/>
      </c>
      <c r="P1319" t="str">
        <f t="shared" si="103"/>
        <v/>
      </c>
      <c r="Q1319" t="str">
        <f t="shared" si="104"/>
        <v/>
      </c>
    </row>
    <row r="1320" spans="1:17" ht="38.25" customHeight="1" x14ac:dyDescent="0.25">
      <c r="A1320" s="176"/>
      <c r="B1320" s="154"/>
      <c r="C1320" s="152"/>
      <c r="D1320" s="155"/>
      <c r="E1320" s="155"/>
      <c r="F1320" s="177"/>
      <c r="G1320" s="177"/>
      <c r="H1320" s="167"/>
      <c r="I1320" s="157"/>
      <c r="J1320" s="156"/>
      <c r="K1320" s="168">
        <f t="shared" si="102"/>
        <v>0</v>
      </c>
      <c r="L1320" s="178"/>
      <c r="M1320" s="153"/>
      <c r="N1320" s="66" t="str">
        <f t="shared" si="100"/>
        <v xml:space="preserve"> </v>
      </c>
      <c r="O1320" s="113" t="str">
        <f t="shared" si="101"/>
        <v/>
      </c>
      <c r="P1320" t="str">
        <f t="shared" si="103"/>
        <v/>
      </c>
      <c r="Q1320" t="str">
        <f t="shared" si="104"/>
        <v/>
      </c>
    </row>
    <row r="1321" spans="1:17" ht="38.25" customHeight="1" x14ac:dyDescent="0.25">
      <c r="A1321" s="176"/>
      <c r="B1321" s="154"/>
      <c r="C1321" s="152"/>
      <c r="D1321" s="155"/>
      <c r="E1321" s="155"/>
      <c r="F1321" s="177"/>
      <c r="G1321" s="177"/>
      <c r="H1321" s="167"/>
      <c r="I1321" s="157"/>
      <c r="J1321" s="156"/>
      <c r="K1321" s="168">
        <f t="shared" si="102"/>
        <v>0</v>
      </c>
      <c r="L1321" s="178"/>
      <c r="M1321" s="153"/>
      <c r="N1321" s="66" t="str">
        <f t="shared" si="100"/>
        <v xml:space="preserve"> </v>
      </c>
      <c r="O1321" s="113" t="str">
        <f t="shared" si="101"/>
        <v/>
      </c>
      <c r="P1321" t="str">
        <f t="shared" si="103"/>
        <v/>
      </c>
      <c r="Q1321" t="str">
        <f t="shared" si="104"/>
        <v/>
      </c>
    </row>
    <row r="1322" spans="1:17" ht="38.25" customHeight="1" x14ac:dyDescent="0.25">
      <c r="A1322" s="176"/>
      <c r="B1322" s="154"/>
      <c r="C1322" s="152"/>
      <c r="D1322" s="155"/>
      <c r="E1322" s="155"/>
      <c r="F1322" s="177"/>
      <c r="G1322" s="177"/>
      <c r="H1322" s="167"/>
      <c r="I1322" s="157"/>
      <c r="J1322" s="156"/>
      <c r="K1322" s="168">
        <f t="shared" si="102"/>
        <v>0</v>
      </c>
      <c r="L1322" s="178"/>
      <c r="M1322" s="153"/>
      <c r="N1322" s="66" t="str">
        <f t="shared" si="100"/>
        <v xml:space="preserve"> </v>
      </c>
      <c r="O1322" s="113" t="str">
        <f t="shared" si="101"/>
        <v/>
      </c>
      <c r="P1322" t="str">
        <f t="shared" si="103"/>
        <v/>
      </c>
      <c r="Q1322" t="str">
        <f t="shared" si="104"/>
        <v/>
      </c>
    </row>
    <row r="1323" spans="1:17" ht="38.25" customHeight="1" x14ac:dyDescent="0.25">
      <c r="A1323" s="176"/>
      <c r="B1323" s="154"/>
      <c r="C1323" s="152"/>
      <c r="D1323" s="155"/>
      <c r="E1323" s="155"/>
      <c r="F1323" s="177"/>
      <c r="G1323" s="177"/>
      <c r="H1323" s="167"/>
      <c r="I1323" s="157"/>
      <c r="J1323" s="156"/>
      <c r="K1323" s="168">
        <f t="shared" si="102"/>
        <v>0</v>
      </c>
      <c r="L1323" s="178"/>
      <c r="M1323" s="153"/>
      <c r="N1323" s="66" t="str">
        <f t="shared" si="100"/>
        <v xml:space="preserve"> </v>
      </c>
      <c r="O1323" s="113" t="str">
        <f t="shared" si="101"/>
        <v/>
      </c>
      <c r="P1323" t="str">
        <f t="shared" si="103"/>
        <v/>
      </c>
      <c r="Q1323" t="str">
        <f t="shared" si="104"/>
        <v/>
      </c>
    </row>
    <row r="1324" spans="1:17" ht="38.25" customHeight="1" x14ac:dyDescent="0.25">
      <c r="A1324" s="176"/>
      <c r="B1324" s="154"/>
      <c r="C1324" s="152"/>
      <c r="D1324" s="155"/>
      <c r="E1324" s="155"/>
      <c r="F1324" s="177"/>
      <c r="G1324" s="177"/>
      <c r="H1324" s="167"/>
      <c r="I1324" s="157"/>
      <c r="J1324" s="156"/>
      <c r="K1324" s="168">
        <f t="shared" si="102"/>
        <v>0</v>
      </c>
      <c r="L1324" s="178"/>
      <c r="M1324" s="153"/>
      <c r="N1324" s="66" t="str">
        <f t="shared" si="100"/>
        <v xml:space="preserve"> </v>
      </c>
      <c r="O1324" s="113" t="str">
        <f t="shared" si="101"/>
        <v/>
      </c>
      <c r="P1324" t="str">
        <f t="shared" si="103"/>
        <v/>
      </c>
      <c r="Q1324" t="str">
        <f t="shared" si="104"/>
        <v/>
      </c>
    </row>
    <row r="1325" spans="1:17" ht="38.25" customHeight="1" x14ac:dyDescent="0.25">
      <c r="A1325" s="176"/>
      <c r="B1325" s="154"/>
      <c r="C1325" s="152"/>
      <c r="D1325" s="155"/>
      <c r="E1325" s="155"/>
      <c r="F1325" s="177"/>
      <c r="G1325" s="177"/>
      <c r="H1325" s="167"/>
      <c r="I1325" s="157"/>
      <c r="J1325" s="156"/>
      <c r="K1325" s="168">
        <f t="shared" si="102"/>
        <v>0</v>
      </c>
      <c r="L1325" s="178"/>
      <c r="M1325" s="153"/>
      <c r="N1325" s="66" t="str">
        <f t="shared" si="100"/>
        <v xml:space="preserve"> </v>
      </c>
      <c r="O1325" s="113" t="str">
        <f t="shared" si="101"/>
        <v/>
      </c>
      <c r="P1325" t="str">
        <f t="shared" si="103"/>
        <v/>
      </c>
      <c r="Q1325" t="str">
        <f t="shared" si="104"/>
        <v/>
      </c>
    </row>
    <row r="1326" spans="1:17" ht="38.25" customHeight="1" x14ac:dyDescent="0.25">
      <c r="A1326" s="176"/>
      <c r="B1326" s="154"/>
      <c r="C1326" s="152"/>
      <c r="D1326" s="155"/>
      <c r="E1326" s="155"/>
      <c r="F1326" s="177"/>
      <c r="G1326" s="177"/>
      <c r="H1326" s="167"/>
      <c r="I1326" s="157"/>
      <c r="J1326" s="156"/>
      <c r="K1326" s="168">
        <f t="shared" si="102"/>
        <v>0</v>
      </c>
      <c r="L1326" s="178"/>
      <c r="M1326" s="153"/>
      <c r="N1326" s="66" t="str">
        <f t="shared" si="100"/>
        <v xml:space="preserve"> </v>
      </c>
      <c r="O1326" s="113" t="str">
        <f t="shared" si="101"/>
        <v/>
      </c>
      <c r="P1326" t="str">
        <f t="shared" si="103"/>
        <v/>
      </c>
      <c r="Q1326" t="str">
        <f t="shared" si="104"/>
        <v/>
      </c>
    </row>
    <row r="1327" spans="1:17" ht="38.25" customHeight="1" x14ac:dyDescent="0.25">
      <c r="A1327" s="176"/>
      <c r="B1327" s="154"/>
      <c r="C1327" s="152"/>
      <c r="D1327" s="155"/>
      <c r="E1327" s="155"/>
      <c r="F1327" s="177"/>
      <c r="G1327" s="177"/>
      <c r="H1327" s="167"/>
      <c r="I1327" s="157"/>
      <c r="J1327" s="156"/>
      <c r="K1327" s="168">
        <f t="shared" si="102"/>
        <v>0</v>
      </c>
      <c r="L1327" s="178"/>
      <c r="M1327" s="153"/>
      <c r="N1327" s="66" t="str">
        <f t="shared" si="100"/>
        <v xml:space="preserve"> </v>
      </c>
      <c r="O1327" s="113" t="str">
        <f t="shared" si="101"/>
        <v/>
      </c>
      <c r="P1327" t="str">
        <f t="shared" si="103"/>
        <v/>
      </c>
      <c r="Q1327" t="str">
        <f t="shared" si="104"/>
        <v/>
      </c>
    </row>
    <row r="1328" spans="1:17" ht="38.25" customHeight="1" x14ac:dyDescent="0.25">
      <c r="A1328" s="176"/>
      <c r="B1328" s="154"/>
      <c r="C1328" s="152"/>
      <c r="D1328" s="155"/>
      <c r="E1328" s="155"/>
      <c r="F1328" s="177"/>
      <c r="G1328" s="177"/>
      <c r="H1328" s="167"/>
      <c r="I1328" s="157"/>
      <c r="J1328" s="156"/>
      <c r="K1328" s="168">
        <f t="shared" si="102"/>
        <v>0</v>
      </c>
      <c r="L1328" s="178"/>
      <c r="M1328" s="153"/>
      <c r="N1328" s="66" t="str">
        <f t="shared" si="100"/>
        <v xml:space="preserve"> </v>
      </c>
      <c r="O1328" s="113" t="str">
        <f t="shared" si="101"/>
        <v/>
      </c>
      <c r="P1328" t="str">
        <f t="shared" si="103"/>
        <v/>
      </c>
      <c r="Q1328" t="str">
        <f t="shared" si="104"/>
        <v/>
      </c>
    </row>
    <row r="1329" spans="1:17" ht="38.25" customHeight="1" x14ac:dyDescent="0.25">
      <c r="A1329" s="176"/>
      <c r="B1329" s="154"/>
      <c r="C1329" s="152"/>
      <c r="D1329" s="155"/>
      <c r="E1329" s="155"/>
      <c r="F1329" s="177"/>
      <c r="G1329" s="177"/>
      <c r="H1329" s="167"/>
      <c r="I1329" s="157"/>
      <c r="J1329" s="156"/>
      <c r="K1329" s="168">
        <f t="shared" si="102"/>
        <v>0</v>
      </c>
      <c r="L1329" s="178"/>
      <c r="M1329" s="153"/>
      <c r="N1329" s="66" t="str">
        <f t="shared" si="100"/>
        <v xml:space="preserve"> </v>
      </c>
      <c r="O1329" s="113" t="str">
        <f t="shared" si="101"/>
        <v/>
      </c>
      <c r="P1329" t="str">
        <f t="shared" si="103"/>
        <v/>
      </c>
      <c r="Q1329" t="str">
        <f t="shared" si="104"/>
        <v/>
      </c>
    </row>
    <row r="1330" spans="1:17" ht="38.25" customHeight="1" x14ac:dyDescent="0.25">
      <c r="A1330" s="176"/>
      <c r="B1330" s="154"/>
      <c r="C1330" s="152"/>
      <c r="D1330" s="155"/>
      <c r="E1330" s="155"/>
      <c r="F1330" s="177"/>
      <c r="G1330" s="177"/>
      <c r="H1330" s="167"/>
      <c r="I1330" s="157"/>
      <c r="J1330" s="156"/>
      <c r="K1330" s="168">
        <f t="shared" si="102"/>
        <v>0</v>
      </c>
      <c r="L1330" s="178"/>
      <c r="M1330" s="153"/>
      <c r="N1330" s="66" t="str">
        <f t="shared" si="100"/>
        <v xml:space="preserve"> </v>
      </c>
      <c r="O1330" s="113" t="str">
        <f t="shared" si="101"/>
        <v/>
      </c>
      <c r="P1330" t="str">
        <f t="shared" si="103"/>
        <v/>
      </c>
      <c r="Q1330" t="str">
        <f t="shared" si="104"/>
        <v/>
      </c>
    </row>
    <row r="1331" spans="1:17" ht="38.25" customHeight="1" x14ac:dyDescent="0.25">
      <c r="A1331" s="176"/>
      <c r="B1331" s="154"/>
      <c r="C1331" s="152"/>
      <c r="D1331" s="155"/>
      <c r="E1331" s="155"/>
      <c r="F1331" s="177"/>
      <c r="G1331" s="177"/>
      <c r="H1331" s="167"/>
      <c r="I1331" s="157"/>
      <c r="J1331" s="156"/>
      <c r="K1331" s="168">
        <f t="shared" si="102"/>
        <v>0</v>
      </c>
      <c r="L1331" s="178"/>
      <c r="M1331" s="153"/>
      <c r="N1331" s="66" t="str">
        <f t="shared" si="100"/>
        <v xml:space="preserve"> </v>
      </c>
      <c r="O1331" s="113" t="str">
        <f t="shared" si="101"/>
        <v/>
      </c>
      <c r="P1331" t="str">
        <f t="shared" si="103"/>
        <v/>
      </c>
      <c r="Q1331" t="str">
        <f t="shared" si="104"/>
        <v/>
      </c>
    </row>
    <row r="1332" spans="1:17" ht="38.25" customHeight="1" x14ac:dyDescent="0.25">
      <c r="A1332" s="176"/>
      <c r="B1332" s="154"/>
      <c r="C1332" s="152"/>
      <c r="D1332" s="155"/>
      <c r="E1332" s="155"/>
      <c r="F1332" s="177"/>
      <c r="G1332" s="177"/>
      <c r="H1332" s="167"/>
      <c r="I1332" s="157"/>
      <c r="J1332" s="156"/>
      <c r="K1332" s="168">
        <f t="shared" si="102"/>
        <v>0</v>
      </c>
      <c r="L1332" s="178"/>
      <c r="M1332" s="153"/>
      <c r="N1332" s="66" t="str">
        <f t="shared" si="100"/>
        <v xml:space="preserve"> </v>
      </c>
      <c r="O1332" s="113" t="str">
        <f t="shared" si="101"/>
        <v/>
      </c>
      <c r="P1332" t="str">
        <f t="shared" si="103"/>
        <v/>
      </c>
      <c r="Q1332" t="str">
        <f t="shared" si="104"/>
        <v/>
      </c>
    </row>
    <row r="1333" spans="1:17" ht="38.25" customHeight="1" x14ac:dyDescent="0.25">
      <c r="A1333" s="176"/>
      <c r="B1333" s="154"/>
      <c r="C1333" s="152"/>
      <c r="D1333" s="155"/>
      <c r="E1333" s="155"/>
      <c r="F1333" s="177"/>
      <c r="G1333" s="177"/>
      <c r="H1333" s="167"/>
      <c r="I1333" s="157"/>
      <c r="J1333" s="156"/>
      <c r="K1333" s="168">
        <f t="shared" si="102"/>
        <v>0</v>
      </c>
      <c r="L1333" s="178"/>
      <c r="M1333" s="153"/>
      <c r="N1333" s="66" t="str">
        <f t="shared" si="100"/>
        <v xml:space="preserve"> </v>
      </c>
      <c r="O1333" s="113" t="str">
        <f t="shared" si="101"/>
        <v/>
      </c>
      <c r="P1333" t="str">
        <f t="shared" si="103"/>
        <v/>
      </c>
      <c r="Q1333" t="str">
        <f t="shared" si="104"/>
        <v/>
      </c>
    </row>
    <row r="1334" spans="1:17" ht="38.25" customHeight="1" x14ac:dyDescent="0.25">
      <c r="A1334" s="176"/>
      <c r="B1334" s="154"/>
      <c r="C1334" s="152"/>
      <c r="D1334" s="155"/>
      <c r="E1334" s="155"/>
      <c r="F1334" s="177"/>
      <c r="G1334" s="177"/>
      <c r="H1334" s="167"/>
      <c r="I1334" s="157"/>
      <c r="J1334" s="156"/>
      <c r="K1334" s="168">
        <f t="shared" si="102"/>
        <v>0</v>
      </c>
      <c r="L1334" s="178"/>
      <c r="M1334" s="153"/>
      <c r="N1334" s="66" t="str">
        <f t="shared" si="100"/>
        <v xml:space="preserve"> </v>
      </c>
      <c r="O1334" s="113" t="str">
        <f t="shared" si="101"/>
        <v/>
      </c>
      <c r="P1334" t="str">
        <f t="shared" si="103"/>
        <v/>
      </c>
      <c r="Q1334" t="str">
        <f t="shared" si="104"/>
        <v/>
      </c>
    </row>
    <row r="1335" spans="1:17" ht="38.25" customHeight="1" x14ac:dyDescent="0.25">
      <c r="A1335" s="176"/>
      <c r="B1335" s="154"/>
      <c r="C1335" s="152"/>
      <c r="D1335" s="155"/>
      <c r="E1335" s="155"/>
      <c r="F1335" s="177"/>
      <c r="G1335" s="177"/>
      <c r="H1335" s="167"/>
      <c r="I1335" s="157"/>
      <c r="J1335" s="156"/>
      <c r="K1335" s="168">
        <f t="shared" si="102"/>
        <v>0</v>
      </c>
      <c r="L1335" s="178"/>
      <c r="M1335" s="153"/>
      <c r="N1335" s="66" t="str">
        <f t="shared" si="100"/>
        <v xml:space="preserve"> </v>
      </c>
      <c r="O1335" s="113" t="str">
        <f t="shared" si="101"/>
        <v/>
      </c>
      <c r="P1335" t="str">
        <f t="shared" si="103"/>
        <v/>
      </c>
      <c r="Q1335" t="str">
        <f t="shared" si="104"/>
        <v/>
      </c>
    </row>
    <row r="1336" spans="1:17" ht="38.25" customHeight="1" x14ac:dyDescent="0.25">
      <c r="A1336" s="176"/>
      <c r="B1336" s="154"/>
      <c r="C1336" s="152"/>
      <c r="D1336" s="155"/>
      <c r="E1336" s="155"/>
      <c r="F1336" s="177"/>
      <c r="G1336" s="177"/>
      <c r="H1336" s="167"/>
      <c r="I1336" s="157"/>
      <c r="J1336" s="156"/>
      <c r="K1336" s="168">
        <f t="shared" si="102"/>
        <v>0</v>
      </c>
      <c r="L1336" s="178"/>
      <c r="M1336" s="153"/>
      <c r="N1336" s="66" t="str">
        <f t="shared" si="100"/>
        <v xml:space="preserve"> </v>
      </c>
      <c r="O1336" s="113" t="str">
        <f t="shared" si="101"/>
        <v/>
      </c>
      <c r="P1336" t="str">
        <f t="shared" si="103"/>
        <v/>
      </c>
      <c r="Q1336" t="str">
        <f t="shared" si="104"/>
        <v/>
      </c>
    </row>
    <row r="1337" spans="1:17" ht="38.25" customHeight="1" x14ac:dyDescent="0.25">
      <c r="A1337" s="176"/>
      <c r="B1337" s="154"/>
      <c r="C1337" s="152"/>
      <c r="D1337" s="155"/>
      <c r="E1337" s="155"/>
      <c r="F1337" s="177"/>
      <c r="G1337" s="177"/>
      <c r="H1337" s="167"/>
      <c r="I1337" s="157"/>
      <c r="J1337" s="156"/>
      <c r="K1337" s="168">
        <f t="shared" si="102"/>
        <v>0</v>
      </c>
      <c r="L1337" s="178"/>
      <c r="M1337" s="153"/>
      <c r="N1337" s="66" t="str">
        <f t="shared" si="100"/>
        <v xml:space="preserve"> </v>
      </c>
      <c r="O1337" s="113" t="str">
        <f t="shared" si="101"/>
        <v/>
      </c>
      <c r="P1337" t="str">
        <f t="shared" si="103"/>
        <v/>
      </c>
      <c r="Q1337" t="str">
        <f t="shared" si="104"/>
        <v/>
      </c>
    </row>
    <row r="1338" spans="1:17" ht="38.25" customHeight="1" x14ac:dyDescent="0.25">
      <c r="A1338" s="176"/>
      <c r="B1338" s="154"/>
      <c r="C1338" s="152"/>
      <c r="D1338" s="155"/>
      <c r="E1338" s="155"/>
      <c r="F1338" s="177"/>
      <c r="G1338" s="177"/>
      <c r="H1338" s="167"/>
      <c r="I1338" s="157"/>
      <c r="J1338" s="156"/>
      <c r="K1338" s="168">
        <f t="shared" si="102"/>
        <v>0</v>
      </c>
      <c r="L1338" s="178"/>
      <c r="M1338" s="153"/>
      <c r="N1338" s="66" t="str">
        <f t="shared" si="100"/>
        <v xml:space="preserve"> </v>
      </c>
      <c r="O1338" s="113" t="str">
        <f t="shared" si="101"/>
        <v/>
      </c>
      <c r="P1338" t="str">
        <f t="shared" si="103"/>
        <v/>
      </c>
      <c r="Q1338" t="str">
        <f t="shared" si="104"/>
        <v/>
      </c>
    </row>
    <row r="1339" spans="1:17" ht="38.25" customHeight="1" x14ac:dyDescent="0.25">
      <c r="A1339" s="176"/>
      <c r="B1339" s="154"/>
      <c r="C1339" s="152"/>
      <c r="D1339" s="155"/>
      <c r="E1339" s="155"/>
      <c r="F1339" s="177"/>
      <c r="G1339" s="177"/>
      <c r="H1339" s="167"/>
      <c r="I1339" s="157"/>
      <c r="J1339" s="156"/>
      <c r="K1339" s="168">
        <f t="shared" si="102"/>
        <v>0</v>
      </c>
      <c r="L1339" s="178"/>
      <c r="M1339" s="153"/>
      <c r="N1339" s="66" t="str">
        <f t="shared" si="100"/>
        <v xml:space="preserve"> </v>
      </c>
      <c r="O1339" s="113" t="str">
        <f t="shared" si="101"/>
        <v/>
      </c>
      <c r="P1339" t="str">
        <f t="shared" si="103"/>
        <v/>
      </c>
      <c r="Q1339" t="str">
        <f t="shared" si="104"/>
        <v/>
      </c>
    </row>
    <row r="1340" spans="1:17" ht="38.25" customHeight="1" x14ac:dyDescent="0.25">
      <c r="A1340" s="176"/>
      <c r="B1340" s="154"/>
      <c r="C1340" s="152"/>
      <c r="D1340" s="155"/>
      <c r="E1340" s="155"/>
      <c r="F1340" s="177"/>
      <c r="G1340" s="177"/>
      <c r="H1340" s="167"/>
      <c r="I1340" s="157"/>
      <c r="J1340" s="156"/>
      <c r="K1340" s="168">
        <f t="shared" si="102"/>
        <v>0</v>
      </c>
      <c r="L1340" s="178"/>
      <c r="M1340" s="153"/>
      <c r="N1340" s="66" t="str">
        <f t="shared" si="100"/>
        <v xml:space="preserve"> </v>
      </c>
      <c r="O1340" s="113" t="str">
        <f t="shared" si="101"/>
        <v/>
      </c>
      <c r="P1340" t="str">
        <f t="shared" si="103"/>
        <v/>
      </c>
      <c r="Q1340" t="str">
        <f t="shared" si="104"/>
        <v/>
      </c>
    </row>
    <row r="1341" spans="1:17" ht="38.25" customHeight="1" x14ac:dyDescent="0.25">
      <c r="A1341" s="176"/>
      <c r="B1341" s="154"/>
      <c r="C1341" s="152"/>
      <c r="D1341" s="155"/>
      <c r="E1341" s="155"/>
      <c r="F1341" s="177"/>
      <c r="G1341" s="177"/>
      <c r="H1341" s="167"/>
      <c r="I1341" s="157"/>
      <c r="J1341" s="156"/>
      <c r="K1341" s="168">
        <f t="shared" si="102"/>
        <v>0</v>
      </c>
      <c r="L1341" s="178"/>
      <c r="M1341" s="153"/>
      <c r="N1341" s="66" t="str">
        <f t="shared" si="100"/>
        <v xml:space="preserve"> </v>
      </c>
      <c r="O1341" s="113" t="str">
        <f t="shared" si="101"/>
        <v/>
      </c>
      <c r="P1341" t="str">
        <f t="shared" si="103"/>
        <v/>
      </c>
      <c r="Q1341" t="str">
        <f t="shared" si="104"/>
        <v/>
      </c>
    </row>
    <row r="1342" spans="1:17" ht="38.25" customHeight="1" x14ac:dyDescent="0.25">
      <c r="A1342" s="176"/>
      <c r="B1342" s="154"/>
      <c r="C1342" s="152"/>
      <c r="D1342" s="155"/>
      <c r="E1342" s="155"/>
      <c r="F1342" s="177"/>
      <c r="G1342" s="177"/>
      <c r="H1342" s="167"/>
      <c r="I1342" s="157"/>
      <c r="J1342" s="156"/>
      <c r="K1342" s="168">
        <f t="shared" si="102"/>
        <v>0</v>
      </c>
      <c r="L1342" s="178"/>
      <c r="M1342" s="153"/>
      <c r="N1342" s="66" t="str">
        <f t="shared" si="100"/>
        <v xml:space="preserve"> </v>
      </c>
      <c r="O1342" s="113" t="str">
        <f t="shared" si="101"/>
        <v/>
      </c>
      <c r="P1342" t="str">
        <f t="shared" si="103"/>
        <v/>
      </c>
      <c r="Q1342" t="str">
        <f t="shared" si="104"/>
        <v/>
      </c>
    </row>
    <row r="1343" spans="1:17" ht="38.25" customHeight="1" x14ac:dyDescent="0.25">
      <c r="A1343" s="176"/>
      <c r="B1343" s="154"/>
      <c r="C1343" s="152"/>
      <c r="D1343" s="155"/>
      <c r="E1343" s="155"/>
      <c r="F1343" s="177"/>
      <c r="G1343" s="177"/>
      <c r="H1343" s="167"/>
      <c r="I1343" s="157"/>
      <c r="J1343" s="156"/>
      <c r="K1343" s="168">
        <f t="shared" si="102"/>
        <v>0</v>
      </c>
      <c r="L1343" s="178"/>
      <c r="M1343" s="153"/>
      <c r="N1343" s="66" t="str">
        <f t="shared" si="100"/>
        <v xml:space="preserve"> </v>
      </c>
      <c r="O1343" s="113" t="str">
        <f t="shared" si="101"/>
        <v/>
      </c>
      <c r="P1343" t="str">
        <f t="shared" si="103"/>
        <v/>
      </c>
      <c r="Q1343" t="str">
        <f t="shared" si="104"/>
        <v/>
      </c>
    </row>
    <row r="1344" spans="1:17" ht="38.25" customHeight="1" x14ac:dyDescent="0.25">
      <c r="A1344" s="176"/>
      <c r="B1344" s="154"/>
      <c r="C1344" s="152"/>
      <c r="D1344" s="155"/>
      <c r="E1344" s="155"/>
      <c r="F1344" s="177"/>
      <c r="G1344" s="177"/>
      <c r="H1344" s="167"/>
      <c r="I1344" s="157"/>
      <c r="J1344" s="156"/>
      <c r="K1344" s="168">
        <f t="shared" si="102"/>
        <v>0</v>
      </c>
      <c r="L1344" s="178"/>
      <c r="M1344" s="153"/>
      <c r="N1344" s="66" t="str">
        <f t="shared" si="100"/>
        <v xml:space="preserve"> </v>
      </c>
      <c r="O1344" s="113" t="str">
        <f t="shared" si="101"/>
        <v/>
      </c>
      <c r="P1344" t="str">
        <f t="shared" si="103"/>
        <v/>
      </c>
      <c r="Q1344" t="str">
        <f t="shared" si="104"/>
        <v/>
      </c>
    </row>
    <row r="1345" spans="1:17" ht="38.25" customHeight="1" x14ac:dyDescent="0.25">
      <c r="A1345" s="176"/>
      <c r="B1345" s="154"/>
      <c r="C1345" s="152"/>
      <c r="D1345" s="155"/>
      <c r="E1345" s="155"/>
      <c r="F1345" s="177"/>
      <c r="G1345" s="177"/>
      <c r="H1345" s="167"/>
      <c r="I1345" s="157"/>
      <c r="J1345" s="156"/>
      <c r="K1345" s="168">
        <f t="shared" si="102"/>
        <v>0</v>
      </c>
      <c r="L1345" s="178"/>
      <c r="M1345" s="153"/>
      <c r="N1345" s="66" t="str">
        <f t="shared" si="100"/>
        <v xml:space="preserve"> </v>
      </c>
      <c r="O1345" s="113" t="str">
        <f t="shared" si="101"/>
        <v/>
      </c>
      <c r="P1345" t="str">
        <f t="shared" si="103"/>
        <v/>
      </c>
      <c r="Q1345" t="str">
        <f t="shared" si="104"/>
        <v/>
      </c>
    </row>
    <row r="1346" spans="1:17" ht="38.25" customHeight="1" x14ac:dyDescent="0.25">
      <c r="A1346" s="176"/>
      <c r="B1346" s="154"/>
      <c r="C1346" s="152"/>
      <c r="D1346" s="155"/>
      <c r="E1346" s="155"/>
      <c r="F1346" s="177"/>
      <c r="G1346" s="177"/>
      <c r="H1346" s="167"/>
      <c r="I1346" s="157"/>
      <c r="J1346" s="156"/>
      <c r="K1346" s="168">
        <f t="shared" si="102"/>
        <v>0</v>
      </c>
      <c r="L1346" s="178"/>
      <c r="M1346" s="153"/>
      <c r="N1346" s="66" t="str">
        <f t="shared" si="100"/>
        <v xml:space="preserve"> </v>
      </c>
      <c r="O1346" s="113" t="str">
        <f t="shared" si="101"/>
        <v/>
      </c>
      <c r="P1346" t="str">
        <f t="shared" si="103"/>
        <v/>
      </c>
      <c r="Q1346" t="str">
        <f t="shared" si="104"/>
        <v/>
      </c>
    </row>
    <row r="1347" spans="1:17" ht="38.25" customHeight="1" x14ac:dyDescent="0.25">
      <c r="A1347" s="176"/>
      <c r="B1347" s="154"/>
      <c r="C1347" s="152"/>
      <c r="D1347" s="155"/>
      <c r="E1347" s="155"/>
      <c r="F1347" s="177"/>
      <c r="G1347" s="177"/>
      <c r="H1347" s="167"/>
      <c r="I1347" s="157"/>
      <c r="J1347" s="156"/>
      <c r="K1347" s="168">
        <f t="shared" si="102"/>
        <v>0</v>
      </c>
      <c r="L1347" s="178"/>
      <c r="M1347" s="153"/>
      <c r="N1347" s="66" t="str">
        <f t="shared" si="100"/>
        <v xml:space="preserve"> </v>
      </c>
      <c r="O1347" s="113" t="str">
        <f t="shared" si="101"/>
        <v/>
      </c>
      <c r="P1347" t="str">
        <f t="shared" si="103"/>
        <v/>
      </c>
      <c r="Q1347" t="str">
        <f t="shared" si="104"/>
        <v/>
      </c>
    </row>
    <row r="1348" spans="1:17" ht="38.25" customHeight="1" x14ac:dyDescent="0.25">
      <c r="A1348" s="176"/>
      <c r="B1348" s="154"/>
      <c r="C1348" s="152"/>
      <c r="D1348" s="155"/>
      <c r="E1348" s="155"/>
      <c r="F1348" s="177"/>
      <c r="G1348" s="177"/>
      <c r="H1348" s="167"/>
      <c r="I1348" s="157"/>
      <c r="J1348" s="156"/>
      <c r="K1348" s="168">
        <f t="shared" si="102"/>
        <v>0</v>
      </c>
      <c r="L1348" s="178"/>
      <c r="M1348" s="153"/>
      <c r="N1348" s="66" t="str">
        <f t="shared" si="100"/>
        <v xml:space="preserve"> </v>
      </c>
      <c r="O1348" s="113" t="str">
        <f t="shared" si="101"/>
        <v/>
      </c>
      <c r="P1348" t="str">
        <f t="shared" si="103"/>
        <v/>
      </c>
      <c r="Q1348" t="str">
        <f t="shared" si="104"/>
        <v/>
      </c>
    </row>
    <row r="1349" spans="1:17" ht="38.25" customHeight="1" x14ac:dyDescent="0.25">
      <c r="A1349" s="176"/>
      <c r="B1349" s="154"/>
      <c r="C1349" s="152"/>
      <c r="D1349" s="155"/>
      <c r="E1349" s="155"/>
      <c r="F1349" s="177"/>
      <c r="G1349" s="177"/>
      <c r="H1349" s="167"/>
      <c r="I1349" s="157"/>
      <c r="J1349" s="156"/>
      <c r="K1349" s="168">
        <f t="shared" si="102"/>
        <v>0</v>
      </c>
      <c r="L1349" s="178"/>
      <c r="M1349" s="153"/>
      <c r="N1349" s="66" t="str">
        <f t="shared" si="100"/>
        <v xml:space="preserve"> </v>
      </c>
      <c r="O1349" s="113" t="str">
        <f t="shared" si="101"/>
        <v/>
      </c>
      <c r="P1349" t="str">
        <f t="shared" si="103"/>
        <v/>
      </c>
      <c r="Q1349" t="str">
        <f t="shared" si="104"/>
        <v/>
      </c>
    </row>
    <row r="1350" spans="1:17" ht="38.25" customHeight="1" x14ac:dyDescent="0.25">
      <c r="A1350" s="176"/>
      <c r="B1350" s="154"/>
      <c r="C1350" s="152"/>
      <c r="D1350" s="155"/>
      <c r="E1350" s="155"/>
      <c r="F1350" s="177"/>
      <c r="G1350" s="177"/>
      <c r="H1350" s="167"/>
      <c r="I1350" s="157"/>
      <c r="J1350" s="156"/>
      <c r="K1350" s="168">
        <f t="shared" si="102"/>
        <v>0</v>
      </c>
      <c r="L1350" s="178"/>
      <c r="M1350" s="153"/>
      <c r="N1350" s="66" t="str">
        <f t="shared" si="100"/>
        <v xml:space="preserve"> </v>
      </c>
      <c r="O1350" s="113" t="str">
        <f t="shared" si="101"/>
        <v/>
      </c>
      <c r="P1350" t="str">
        <f t="shared" si="103"/>
        <v/>
      </c>
      <c r="Q1350" t="str">
        <f t="shared" si="104"/>
        <v/>
      </c>
    </row>
    <row r="1351" spans="1:17" ht="38.25" customHeight="1" x14ac:dyDescent="0.25">
      <c r="A1351" s="176"/>
      <c r="B1351" s="154"/>
      <c r="C1351" s="152"/>
      <c r="D1351" s="155"/>
      <c r="E1351" s="155"/>
      <c r="F1351" s="177"/>
      <c r="G1351" s="177"/>
      <c r="H1351" s="167"/>
      <c r="I1351" s="157"/>
      <c r="J1351" s="156"/>
      <c r="K1351" s="168">
        <f t="shared" si="102"/>
        <v>0</v>
      </c>
      <c r="L1351" s="178"/>
      <c r="M1351" s="153"/>
      <c r="N1351" s="66" t="str">
        <f t="shared" si="100"/>
        <v xml:space="preserve"> </v>
      </c>
      <c r="O1351" s="113" t="str">
        <f t="shared" si="101"/>
        <v/>
      </c>
      <c r="P1351" t="str">
        <f t="shared" si="103"/>
        <v/>
      </c>
      <c r="Q1351" t="str">
        <f t="shared" si="104"/>
        <v/>
      </c>
    </row>
    <row r="1352" spans="1:17" ht="38.25" customHeight="1" x14ac:dyDescent="0.25">
      <c r="A1352" s="176"/>
      <c r="B1352" s="154"/>
      <c r="C1352" s="152"/>
      <c r="D1352" s="155"/>
      <c r="E1352" s="155"/>
      <c r="F1352" s="177"/>
      <c r="G1352" s="177"/>
      <c r="H1352" s="167"/>
      <c r="I1352" s="157"/>
      <c r="J1352" s="156"/>
      <c r="K1352" s="168">
        <f t="shared" si="102"/>
        <v>0</v>
      </c>
      <c r="L1352" s="178"/>
      <c r="M1352" s="153"/>
      <c r="N1352" s="66" t="str">
        <f t="shared" si="100"/>
        <v xml:space="preserve"> </v>
      </c>
      <c r="O1352" s="113" t="str">
        <f t="shared" si="101"/>
        <v/>
      </c>
      <c r="P1352" t="str">
        <f t="shared" si="103"/>
        <v/>
      </c>
      <c r="Q1352" t="str">
        <f t="shared" si="104"/>
        <v/>
      </c>
    </row>
    <row r="1353" spans="1:17" ht="38.25" customHeight="1" x14ac:dyDescent="0.25">
      <c r="A1353" s="176"/>
      <c r="B1353" s="154"/>
      <c r="C1353" s="152"/>
      <c r="D1353" s="155"/>
      <c r="E1353" s="155"/>
      <c r="F1353" s="177"/>
      <c r="G1353" s="177"/>
      <c r="H1353" s="167"/>
      <c r="I1353" s="157"/>
      <c r="J1353" s="156"/>
      <c r="K1353" s="168">
        <f t="shared" si="102"/>
        <v>0</v>
      </c>
      <c r="L1353" s="178"/>
      <c r="M1353" s="153"/>
      <c r="N1353" s="66" t="str">
        <f t="shared" si="100"/>
        <v xml:space="preserve"> </v>
      </c>
      <c r="O1353" s="113" t="str">
        <f t="shared" si="101"/>
        <v/>
      </c>
      <c r="P1353" t="str">
        <f t="shared" si="103"/>
        <v/>
      </c>
      <c r="Q1353" t="str">
        <f t="shared" si="104"/>
        <v/>
      </c>
    </row>
    <row r="1354" spans="1:17" ht="38.25" customHeight="1" x14ac:dyDescent="0.25">
      <c r="A1354" s="176"/>
      <c r="B1354" s="154"/>
      <c r="C1354" s="152"/>
      <c r="D1354" s="155"/>
      <c r="E1354" s="155"/>
      <c r="F1354" s="177"/>
      <c r="G1354" s="177"/>
      <c r="H1354" s="167"/>
      <c r="I1354" s="157"/>
      <c r="J1354" s="156"/>
      <c r="K1354" s="168">
        <f t="shared" si="102"/>
        <v>0</v>
      </c>
      <c r="L1354" s="178"/>
      <c r="M1354" s="153"/>
      <c r="N1354" s="66" t="str">
        <f t="shared" si="100"/>
        <v xml:space="preserve"> </v>
      </c>
      <c r="O1354" s="113" t="str">
        <f t="shared" si="101"/>
        <v/>
      </c>
      <c r="P1354" t="str">
        <f t="shared" si="103"/>
        <v/>
      </c>
      <c r="Q1354" t="str">
        <f t="shared" si="104"/>
        <v/>
      </c>
    </row>
    <row r="1355" spans="1:17" ht="38.25" customHeight="1" x14ac:dyDescent="0.25">
      <c r="A1355" s="176"/>
      <c r="B1355" s="154"/>
      <c r="C1355" s="152"/>
      <c r="D1355" s="155"/>
      <c r="E1355" s="155"/>
      <c r="F1355" s="177"/>
      <c r="G1355" s="177"/>
      <c r="H1355" s="167"/>
      <c r="I1355" s="157"/>
      <c r="J1355" s="156"/>
      <c r="K1355" s="168">
        <f t="shared" si="102"/>
        <v>0</v>
      </c>
      <c r="L1355" s="178"/>
      <c r="M1355" s="153"/>
      <c r="N1355" s="66" t="str">
        <f t="shared" si="100"/>
        <v xml:space="preserve"> </v>
      </c>
      <c r="O1355" s="113" t="str">
        <f t="shared" si="101"/>
        <v/>
      </c>
      <c r="P1355" t="str">
        <f t="shared" si="103"/>
        <v/>
      </c>
      <c r="Q1355" t="str">
        <f t="shared" si="104"/>
        <v/>
      </c>
    </row>
    <row r="1356" spans="1:17" ht="38.25" customHeight="1" x14ac:dyDescent="0.25">
      <c r="A1356" s="176"/>
      <c r="B1356" s="154"/>
      <c r="C1356" s="152"/>
      <c r="D1356" s="155"/>
      <c r="E1356" s="155"/>
      <c r="F1356" s="177"/>
      <c r="G1356" s="177"/>
      <c r="H1356" s="167"/>
      <c r="I1356" s="157"/>
      <c r="J1356" s="156"/>
      <c r="K1356" s="168">
        <f t="shared" si="102"/>
        <v>0</v>
      </c>
      <c r="L1356" s="178"/>
      <c r="M1356" s="153"/>
      <c r="N1356" s="66" t="str">
        <f t="shared" si="100"/>
        <v xml:space="preserve"> </v>
      </c>
      <c r="O1356" s="113" t="str">
        <f t="shared" si="101"/>
        <v/>
      </c>
      <c r="P1356" t="str">
        <f t="shared" si="103"/>
        <v/>
      </c>
      <c r="Q1356" t="str">
        <f t="shared" si="104"/>
        <v/>
      </c>
    </row>
    <row r="1357" spans="1:17" ht="38.25" customHeight="1" x14ac:dyDescent="0.25">
      <c r="A1357" s="176"/>
      <c r="B1357" s="154"/>
      <c r="C1357" s="152"/>
      <c r="D1357" s="155"/>
      <c r="E1357" s="155"/>
      <c r="F1357" s="177"/>
      <c r="G1357" s="177"/>
      <c r="H1357" s="167"/>
      <c r="I1357" s="157"/>
      <c r="J1357" s="156"/>
      <c r="K1357" s="168">
        <f t="shared" si="102"/>
        <v>0</v>
      </c>
      <c r="L1357" s="178"/>
      <c r="M1357" s="153"/>
      <c r="N1357" s="66" t="str">
        <f t="shared" ref="N1357:N1420" si="105">CONCATENATE(B1357," ",C1357)</f>
        <v xml:space="preserve"> </v>
      </c>
      <c r="O1357" s="113" t="str">
        <f t="shared" ref="O1357:O1420" si="106">IF(COUNTA(A1357,B1357,C1357,D1357,E1357,H1357,I1357,L1357,M1357)=0,"",IF(COUNTA(A1357,B1357,C1357,D1357,E1357,H1357,I1357,L1357,M1357)&lt;9,"&lt;- Données manquantes",""))</f>
        <v/>
      </c>
      <c r="P1357" t="str">
        <f t="shared" si="103"/>
        <v/>
      </c>
      <c r="Q1357" t="str">
        <f t="shared" si="104"/>
        <v/>
      </c>
    </row>
    <row r="1358" spans="1:17" ht="38.25" customHeight="1" x14ac:dyDescent="0.25">
      <c r="A1358" s="176"/>
      <c r="B1358" s="154"/>
      <c r="C1358" s="152"/>
      <c r="D1358" s="155"/>
      <c r="E1358" s="155"/>
      <c r="F1358" s="177"/>
      <c r="G1358" s="177"/>
      <c r="H1358" s="167"/>
      <c r="I1358" s="157"/>
      <c r="J1358" s="156"/>
      <c r="K1358" s="168">
        <f t="shared" ref="K1358:K1421" si="107">H1358</f>
        <v>0</v>
      </c>
      <c r="L1358" s="178"/>
      <c r="M1358" s="153"/>
      <c r="N1358" s="66" t="str">
        <f t="shared" si="105"/>
        <v xml:space="preserve"> </v>
      </c>
      <c r="O1358" s="113" t="str">
        <f t="shared" si="106"/>
        <v/>
      </c>
      <c r="P1358" t="str">
        <f t="shared" ref="P1358:P1421" si="108">$D$5</f>
        <v/>
      </c>
      <c r="Q1358" t="str">
        <f t="shared" ref="Q1358:Q1421" si="109">$B$2</f>
        <v/>
      </c>
    </row>
    <row r="1359" spans="1:17" ht="38.25" customHeight="1" x14ac:dyDescent="0.25">
      <c r="A1359" s="176"/>
      <c r="B1359" s="154"/>
      <c r="C1359" s="152"/>
      <c r="D1359" s="155"/>
      <c r="E1359" s="155"/>
      <c r="F1359" s="177"/>
      <c r="G1359" s="177"/>
      <c r="H1359" s="167"/>
      <c r="I1359" s="157"/>
      <c r="J1359" s="156"/>
      <c r="K1359" s="168">
        <f t="shared" si="107"/>
        <v>0</v>
      </c>
      <c r="L1359" s="178"/>
      <c r="M1359" s="153"/>
      <c r="N1359" s="66" t="str">
        <f t="shared" si="105"/>
        <v xml:space="preserve"> </v>
      </c>
      <c r="O1359" s="113" t="str">
        <f t="shared" si="106"/>
        <v/>
      </c>
      <c r="P1359" t="str">
        <f t="shared" si="108"/>
        <v/>
      </c>
      <c r="Q1359" t="str">
        <f t="shared" si="109"/>
        <v/>
      </c>
    </row>
    <row r="1360" spans="1:17" ht="38.25" customHeight="1" x14ac:dyDescent="0.25">
      <c r="A1360" s="176"/>
      <c r="B1360" s="154"/>
      <c r="C1360" s="152"/>
      <c r="D1360" s="155"/>
      <c r="E1360" s="155"/>
      <c r="F1360" s="177"/>
      <c r="G1360" s="177"/>
      <c r="H1360" s="167"/>
      <c r="I1360" s="157"/>
      <c r="J1360" s="156"/>
      <c r="K1360" s="168">
        <f t="shared" si="107"/>
        <v>0</v>
      </c>
      <c r="L1360" s="178"/>
      <c r="M1360" s="153"/>
      <c r="N1360" s="66" t="str">
        <f t="shared" si="105"/>
        <v xml:space="preserve"> </v>
      </c>
      <c r="O1360" s="113" t="str">
        <f t="shared" si="106"/>
        <v/>
      </c>
      <c r="P1360" t="str">
        <f t="shared" si="108"/>
        <v/>
      </c>
      <c r="Q1360" t="str">
        <f t="shared" si="109"/>
        <v/>
      </c>
    </row>
    <row r="1361" spans="1:17" ht="38.25" customHeight="1" x14ac:dyDescent="0.25">
      <c r="A1361" s="176"/>
      <c r="B1361" s="154"/>
      <c r="C1361" s="152"/>
      <c r="D1361" s="155"/>
      <c r="E1361" s="155"/>
      <c r="F1361" s="177"/>
      <c r="G1361" s="177"/>
      <c r="H1361" s="167"/>
      <c r="I1361" s="157"/>
      <c r="J1361" s="156"/>
      <c r="K1361" s="168">
        <f t="shared" si="107"/>
        <v>0</v>
      </c>
      <c r="L1361" s="178"/>
      <c r="M1361" s="153"/>
      <c r="N1361" s="66" t="str">
        <f t="shared" si="105"/>
        <v xml:space="preserve"> </v>
      </c>
      <c r="O1361" s="113" t="str">
        <f t="shared" si="106"/>
        <v/>
      </c>
      <c r="P1361" t="str">
        <f t="shared" si="108"/>
        <v/>
      </c>
      <c r="Q1361" t="str">
        <f t="shared" si="109"/>
        <v/>
      </c>
    </row>
    <row r="1362" spans="1:17" ht="38.25" customHeight="1" x14ac:dyDescent="0.25">
      <c r="A1362" s="176"/>
      <c r="B1362" s="154"/>
      <c r="C1362" s="152"/>
      <c r="D1362" s="155"/>
      <c r="E1362" s="155"/>
      <c r="F1362" s="177"/>
      <c r="G1362" s="177"/>
      <c r="H1362" s="167"/>
      <c r="I1362" s="157"/>
      <c r="J1362" s="156"/>
      <c r="K1362" s="168">
        <f t="shared" si="107"/>
        <v>0</v>
      </c>
      <c r="L1362" s="178"/>
      <c r="M1362" s="153"/>
      <c r="N1362" s="66" t="str">
        <f t="shared" si="105"/>
        <v xml:space="preserve"> </v>
      </c>
      <c r="O1362" s="113" t="str">
        <f t="shared" si="106"/>
        <v/>
      </c>
      <c r="P1362" t="str">
        <f t="shared" si="108"/>
        <v/>
      </c>
      <c r="Q1362" t="str">
        <f t="shared" si="109"/>
        <v/>
      </c>
    </row>
    <row r="1363" spans="1:17" ht="38.25" customHeight="1" x14ac:dyDescent="0.25">
      <c r="A1363" s="176"/>
      <c r="B1363" s="154"/>
      <c r="C1363" s="152"/>
      <c r="D1363" s="155"/>
      <c r="E1363" s="155"/>
      <c r="F1363" s="177"/>
      <c r="G1363" s="177"/>
      <c r="H1363" s="167"/>
      <c r="I1363" s="157"/>
      <c r="J1363" s="156"/>
      <c r="K1363" s="168">
        <f t="shared" si="107"/>
        <v>0</v>
      </c>
      <c r="L1363" s="178"/>
      <c r="M1363" s="153"/>
      <c r="N1363" s="66" t="str">
        <f t="shared" si="105"/>
        <v xml:space="preserve"> </v>
      </c>
      <c r="O1363" s="113" t="str">
        <f t="shared" si="106"/>
        <v/>
      </c>
      <c r="P1363" t="str">
        <f t="shared" si="108"/>
        <v/>
      </c>
      <c r="Q1363" t="str">
        <f t="shared" si="109"/>
        <v/>
      </c>
    </row>
    <row r="1364" spans="1:17" ht="38.25" customHeight="1" x14ac:dyDescent="0.25">
      <c r="A1364" s="176"/>
      <c r="B1364" s="154"/>
      <c r="C1364" s="152"/>
      <c r="D1364" s="155"/>
      <c r="E1364" s="155"/>
      <c r="F1364" s="177"/>
      <c r="G1364" s="177"/>
      <c r="H1364" s="167"/>
      <c r="I1364" s="157"/>
      <c r="J1364" s="156"/>
      <c r="K1364" s="168">
        <f t="shared" si="107"/>
        <v>0</v>
      </c>
      <c r="L1364" s="178"/>
      <c r="M1364" s="153"/>
      <c r="N1364" s="66" t="str">
        <f t="shared" si="105"/>
        <v xml:space="preserve"> </v>
      </c>
      <c r="O1364" s="113" t="str">
        <f t="shared" si="106"/>
        <v/>
      </c>
      <c r="P1364" t="str">
        <f t="shared" si="108"/>
        <v/>
      </c>
      <c r="Q1364" t="str">
        <f t="shared" si="109"/>
        <v/>
      </c>
    </row>
    <row r="1365" spans="1:17" ht="38.25" customHeight="1" x14ac:dyDescent="0.25">
      <c r="A1365" s="176"/>
      <c r="B1365" s="154"/>
      <c r="C1365" s="152"/>
      <c r="D1365" s="155"/>
      <c r="E1365" s="155"/>
      <c r="F1365" s="177"/>
      <c r="G1365" s="177"/>
      <c r="H1365" s="167"/>
      <c r="I1365" s="157"/>
      <c r="J1365" s="156"/>
      <c r="K1365" s="168">
        <f t="shared" si="107"/>
        <v>0</v>
      </c>
      <c r="L1365" s="178"/>
      <c r="M1365" s="153"/>
      <c r="N1365" s="66" t="str">
        <f t="shared" si="105"/>
        <v xml:space="preserve"> </v>
      </c>
      <c r="O1365" s="113" t="str">
        <f t="shared" si="106"/>
        <v/>
      </c>
      <c r="P1365" t="str">
        <f t="shared" si="108"/>
        <v/>
      </c>
      <c r="Q1365" t="str">
        <f t="shared" si="109"/>
        <v/>
      </c>
    </row>
    <row r="1366" spans="1:17" ht="38.25" customHeight="1" x14ac:dyDescent="0.25">
      <c r="A1366" s="176"/>
      <c r="B1366" s="154"/>
      <c r="C1366" s="152"/>
      <c r="D1366" s="155"/>
      <c r="E1366" s="155"/>
      <c r="F1366" s="177"/>
      <c r="G1366" s="177"/>
      <c r="H1366" s="167"/>
      <c r="I1366" s="157"/>
      <c r="J1366" s="156"/>
      <c r="K1366" s="168">
        <f t="shared" si="107"/>
        <v>0</v>
      </c>
      <c r="L1366" s="178"/>
      <c r="M1366" s="153"/>
      <c r="N1366" s="66" t="str">
        <f t="shared" si="105"/>
        <v xml:space="preserve"> </v>
      </c>
      <c r="O1366" s="113" t="str">
        <f t="shared" si="106"/>
        <v/>
      </c>
      <c r="P1366" t="str">
        <f t="shared" si="108"/>
        <v/>
      </c>
      <c r="Q1366" t="str">
        <f t="shared" si="109"/>
        <v/>
      </c>
    </row>
    <row r="1367" spans="1:17" ht="38.25" customHeight="1" x14ac:dyDescent="0.25">
      <c r="A1367" s="176"/>
      <c r="B1367" s="154"/>
      <c r="C1367" s="152"/>
      <c r="D1367" s="155"/>
      <c r="E1367" s="155"/>
      <c r="F1367" s="177"/>
      <c r="G1367" s="177"/>
      <c r="H1367" s="167"/>
      <c r="I1367" s="157"/>
      <c r="J1367" s="156"/>
      <c r="K1367" s="168">
        <f t="shared" si="107"/>
        <v>0</v>
      </c>
      <c r="L1367" s="178"/>
      <c r="M1367" s="153"/>
      <c r="N1367" s="66" t="str">
        <f t="shared" si="105"/>
        <v xml:space="preserve"> </v>
      </c>
      <c r="O1367" s="113" t="str">
        <f t="shared" si="106"/>
        <v/>
      </c>
      <c r="P1367" t="str">
        <f t="shared" si="108"/>
        <v/>
      </c>
      <c r="Q1367" t="str">
        <f t="shared" si="109"/>
        <v/>
      </c>
    </row>
    <row r="1368" spans="1:17" ht="38.25" customHeight="1" x14ac:dyDescent="0.25">
      <c r="A1368" s="176"/>
      <c r="B1368" s="154"/>
      <c r="C1368" s="152"/>
      <c r="D1368" s="155"/>
      <c r="E1368" s="155"/>
      <c r="F1368" s="177"/>
      <c r="G1368" s="177"/>
      <c r="H1368" s="167"/>
      <c r="I1368" s="157"/>
      <c r="J1368" s="156"/>
      <c r="K1368" s="168">
        <f t="shared" si="107"/>
        <v>0</v>
      </c>
      <c r="L1368" s="178"/>
      <c r="M1368" s="153"/>
      <c r="N1368" s="66" t="str">
        <f t="shared" si="105"/>
        <v xml:space="preserve"> </v>
      </c>
      <c r="O1368" s="113" t="str">
        <f t="shared" si="106"/>
        <v/>
      </c>
      <c r="P1368" t="str">
        <f t="shared" si="108"/>
        <v/>
      </c>
      <c r="Q1368" t="str">
        <f t="shared" si="109"/>
        <v/>
      </c>
    </row>
    <row r="1369" spans="1:17" ht="38.25" customHeight="1" x14ac:dyDescent="0.25">
      <c r="A1369" s="176"/>
      <c r="B1369" s="154"/>
      <c r="C1369" s="152"/>
      <c r="D1369" s="155"/>
      <c r="E1369" s="155"/>
      <c r="F1369" s="177"/>
      <c r="G1369" s="177"/>
      <c r="H1369" s="167"/>
      <c r="I1369" s="157"/>
      <c r="J1369" s="156"/>
      <c r="K1369" s="168">
        <f t="shared" si="107"/>
        <v>0</v>
      </c>
      <c r="L1369" s="178"/>
      <c r="M1369" s="153"/>
      <c r="N1369" s="66" t="str">
        <f t="shared" si="105"/>
        <v xml:space="preserve"> </v>
      </c>
      <c r="O1369" s="113" t="str">
        <f t="shared" si="106"/>
        <v/>
      </c>
      <c r="P1369" t="str">
        <f t="shared" si="108"/>
        <v/>
      </c>
      <c r="Q1369" t="str">
        <f t="shared" si="109"/>
        <v/>
      </c>
    </row>
    <row r="1370" spans="1:17" ht="38.25" customHeight="1" x14ac:dyDescent="0.25">
      <c r="A1370" s="176"/>
      <c r="B1370" s="154"/>
      <c r="C1370" s="152"/>
      <c r="D1370" s="155"/>
      <c r="E1370" s="155"/>
      <c r="F1370" s="177"/>
      <c r="G1370" s="177"/>
      <c r="H1370" s="167"/>
      <c r="I1370" s="157"/>
      <c r="J1370" s="156"/>
      <c r="K1370" s="168">
        <f t="shared" si="107"/>
        <v>0</v>
      </c>
      <c r="L1370" s="178"/>
      <c r="M1370" s="153"/>
      <c r="N1370" s="66" t="str">
        <f t="shared" si="105"/>
        <v xml:space="preserve"> </v>
      </c>
      <c r="O1370" s="113" t="str">
        <f t="shared" si="106"/>
        <v/>
      </c>
      <c r="P1370" t="str">
        <f t="shared" si="108"/>
        <v/>
      </c>
      <c r="Q1370" t="str">
        <f t="shared" si="109"/>
        <v/>
      </c>
    </row>
    <row r="1371" spans="1:17" ht="38.25" customHeight="1" x14ac:dyDescent="0.25">
      <c r="A1371" s="176"/>
      <c r="B1371" s="154"/>
      <c r="C1371" s="152"/>
      <c r="D1371" s="155"/>
      <c r="E1371" s="155"/>
      <c r="F1371" s="177"/>
      <c r="G1371" s="177"/>
      <c r="H1371" s="167"/>
      <c r="I1371" s="157"/>
      <c r="J1371" s="156"/>
      <c r="K1371" s="168">
        <f t="shared" si="107"/>
        <v>0</v>
      </c>
      <c r="L1371" s="178"/>
      <c r="M1371" s="153"/>
      <c r="N1371" s="66" t="str">
        <f t="shared" si="105"/>
        <v xml:space="preserve"> </v>
      </c>
      <c r="O1371" s="113" t="str">
        <f t="shared" si="106"/>
        <v/>
      </c>
      <c r="P1371" t="str">
        <f t="shared" si="108"/>
        <v/>
      </c>
      <c r="Q1371" t="str">
        <f t="shared" si="109"/>
        <v/>
      </c>
    </row>
    <row r="1372" spans="1:17" ht="38.25" customHeight="1" x14ac:dyDescent="0.25">
      <c r="A1372" s="176"/>
      <c r="B1372" s="154"/>
      <c r="C1372" s="152"/>
      <c r="D1372" s="155"/>
      <c r="E1372" s="155"/>
      <c r="F1372" s="177"/>
      <c r="G1372" s="177"/>
      <c r="H1372" s="167"/>
      <c r="I1372" s="157"/>
      <c r="J1372" s="156"/>
      <c r="K1372" s="168">
        <f t="shared" si="107"/>
        <v>0</v>
      </c>
      <c r="L1372" s="178"/>
      <c r="M1372" s="153"/>
      <c r="N1372" s="66" t="str">
        <f t="shared" si="105"/>
        <v xml:space="preserve"> </v>
      </c>
      <c r="O1372" s="113" t="str">
        <f t="shared" si="106"/>
        <v/>
      </c>
      <c r="P1372" t="str">
        <f t="shared" si="108"/>
        <v/>
      </c>
      <c r="Q1372" t="str">
        <f t="shared" si="109"/>
        <v/>
      </c>
    </row>
    <row r="1373" spans="1:17" ht="38.25" customHeight="1" x14ac:dyDescent="0.25">
      <c r="A1373" s="176"/>
      <c r="B1373" s="154"/>
      <c r="C1373" s="152"/>
      <c r="D1373" s="155"/>
      <c r="E1373" s="155"/>
      <c r="F1373" s="177"/>
      <c r="G1373" s="177"/>
      <c r="H1373" s="167"/>
      <c r="I1373" s="157"/>
      <c r="J1373" s="156"/>
      <c r="K1373" s="168">
        <f t="shared" si="107"/>
        <v>0</v>
      </c>
      <c r="L1373" s="178"/>
      <c r="M1373" s="153"/>
      <c r="N1373" s="66" t="str">
        <f t="shared" si="105"/>
        <v xml:space="preserve"> </v>
      </c>
      <c r="O1373" s="113" t="str">
        <f t="shared" si="106"/>
        <v/>
      </c>
      <c r="P1373" t="str">
        <f t="shared" si="108"/>
        <v/>
      </c>
      <c r="Q1373" t="str">
        <f t="shared" si="109"/>
        <v/>
      </c>
    </row>
    <row r="1374" spans="1:17" ht="38.25" customHeight="1" x14ac:dyDescent="0.25">
      <c r="A1374" s="176"/>
      <c r="B1374" s="154"/>
      <c r="C1374" s="152"/>
      <c r="D1374" s="155"/>
      <c r="E1374" s="155"/>
      <c r="F1374" s="177"/>
      <c r="G1374" s="177"/>
      <c r="H1374" s="167"/>
      <c r="I1374" s="157"/>
      <c r="J1374" s="156"/>
      <c r="K1374" s="168">
        <f t="shared" si="107"/>
        <v>0</v>
      </c>
      <c r="L1374" s="178"/>
      <c r="M1374" s="153"/>
      <c r="N1374" s="66" t="str">
        <f t="shared" si="105"/>
        <v xml:space="preserve"> </v>
      </c>
      <c r="O1374" s="113" t="str">
        <f t="shared" si="106"/>
        <v/>
      </c>
      <c r="P1374" t="str">
        <f t="shared" si="108"/>
        <v/>
      </c>
      <c r="Q1374" t="str">
        <f t="shared" si="109"/>
        <v/>
      </c>
    </row>
    <row r="1375" spans="1:17" ht="38.25" customHeight="1" x14ac:dyDescent="0.25">
      <c r="A1375" s="176"/>
      <c r="B1375" s="154"/>
      <c r="C1375" s="152"/>
      <c r="D1375" s="155"/>
      <c r="E1375" s="155"/>
      <c r="F1375" s="177"/>
      <c r="G1375" s="177"/>
      <c r="H1375" s="167"/>
      <c r="I1375" s="157"/>
      <c r="J1375" s="156"/>
      <c r="K1375" s="168">
        <f t="shared" si="107"/>
        <v>0</v>
      </c>
      <c r="L1375" s="178"/>
      <c r="M1375" s="153"/>
      <c r="N1375" s="66" t="str">
        <f t="shared" si="105"/>
        <v xml:space="preserve"> </v>
      </c>
      <c r="O1375" s="113" t="str">
        <f t="shared" si="106"/>
        <v/>
      </c>
      <c r="P1375" t="str">
        <f t="shared" si="108"/>
        <v/>
      </c>
      <c r="Q1375" t="str">
        <f t="shared" si="109"/>
        <v/>
      </c>
    </row>
    <row r="1376" spans="1:17" ht="38.25" customHeight="1" x14ac:dyDescent="0.25">
      <c r="A1376" s="176"/>
      <c r="B1376" s="154"/>
      <c r="C1376" s="152"/>
      <c r="D1376" s="155"/>
      <c r="E1376" s="155"/>
      <c r="F1376" s="177"/>
      <c r="G1376" s="177"/>
      <c r="H1376" s="167"/>
      <c r="I1376" s="157"/>
      <c r="J1376" s="156"/>
      <c r="K1376" s="168">
        <f t="shared" si="107"/>
        <v>0</v>
      </c>
      <c r="L1376" s="178"/>
      <c r="M1376" s="153"/>
      <c r="N1376" s="66" t="str">
        <f t="shared" si="105"/>
        <v xml:space="preserve"> </v>
      </c>
      <c r="O1376" s="113" t="str">
        <f t="shared" si="106"/>
        <v/>
      </c>
      <c r="P1376" t="str">
        <f t="shared" si="108"/>
        <v/>
      </c>
      <c r="Q1376" t="str">
        <f t="shared" si="109"/>
        <v/>
      </c>
    </row>
    <row r="1377" spans="1:17" ht="38.25" customHeight="1" x14ac:dyDescent="0.25">
      <c r="A1377" s="176"/>
      <c r="B1377" s="154"/>
      <c r="C1377" s="152"/>
      <c r="D1377" s="155"/>
      <c r="E1377" s="155"/>
      <c r="F1377" s="177"/>
      <c r="G1377" s="177"/>
      <c r="H1377" s="167"/>
      <c r="I1377" s="157"/>
      <c r="J1377" s="156"/>
      <c r="K1377" s="168">
        <f t="shared" si="107"/>
        <v>0</v>
      </c>
      <c r="L1377" s="178"/>
      <c r="M1377" s="153"/>
      <c r="N1377" s="66" t="str">
        <f t="shared" si="105"/>
        <v xml:space="preserve"> </v>
      </c>
      <c r="O1377" s="113" t="str">
        <f t="shared" si="106"/>
        <v/>
      </c>
      <c r="P1377" t="str">
        <f t="shared" si="108"/>
        <v/>
      </c>
      <c r="Q1377" t="str">
        <f t="shared" si="109"/>
        <v/>
      </c>
    </row>
    <row r="1378" spans="1:17" ht="38.25" customHeight="1" x14ac:dyDescent="0.25">
      <c r="A1378" s="176"/>
      <c r="B1378" s="154"/>
      <c r="C1378" s="152"/>
      <c r="D1378" s="155"/>
      <c r="E1378" s="155"/>
      <c r="F1378" s="177"/>
      <c r="G1378" s="177"/>
      <c r="H1378" s="167"/>
      <c r="I1378" s="157"/>
      <c r="J1378" s="156"/>
      <c r="K1378" s="168">
        <f t="shared" si="107"/>
        <v>0</v>
      </c>
      <c r="L1378" s="178"/>
      <c r="M1378" s="153"/>
      <c r="N1378" s="66" t="str">
        <f t="shared" si="105"/>
        <v xml:space="preserve"> </v>
      </c>
      <c r="O1378" s="113" t="str">
        <f t="shared" si="106"/>
        <v/>
      </c>
      <c r="P1378" t="str">
        <f t="shared" si="108"/>
        <v/>
      </c>
      <c r="Q1378" t="str">
        <f t="shared" si="109"/>
        <v/>
      </c>
    </row>
    <row r="1379" spans="1:17" ht="38.25" customHeight="1" x14ac:dyDescent="0.25">
      <c r="A1379" s="176"/>
      <c r="B1379" s="154"/>
      <c r="C1379" s="152"/>
      <c r="D1379" s="155"/>
      <c r="E1379" s="155"/>
      <c r="F1379" s="177"/>
      <c r="G1379" s="177"/>
      <c r="H1379" s="167"/>
      <c r="I1379" s="157"/>
      <c r="J1379" s="156"/>
      <c r="K1379" s="168">
        <f t="shared" si="107"/>
        <v>0</v>
      </c>
      <c r="L1379" s="178"/>
      <c r="M1379" s="153"/>
      <c r="N1379" s="66" t="str">
        <f t="shared" si="105"/>
        <v xml:space="preserve"> </v>
      </c>
      <c r="O1379" s="113" t="str">
        <f t="shared" si="106"/>
        <v/>
      </c>
      <c r="P1379" t="str">
        <f t="shared" si="108"/>
        <v/>
      </c>
      <c r="Q1379" t="str">
        <f t="shared" si="109"/>
        <v/>
      </c>
    </row>
    <row r="1380" spans="1:17" ht="38.25" customHeight="1" x14ac:dyDescent="0.25">
      <c r="A1380" s="176"/>
      <c r="B1380" s="154"/>
      <c r="C1380" s="152"/>
      <c r="D1380" s="155"/>
      <c r="E1380" s="155"/>
      <c r="F1380" s="177"/>
      <c r="G1380" s="177"/>
      <c r="H1380" s="167"/>
      <c r="I1380" s="157"/>
      <c r="J1380" s="156"/>
      <c r="K1380" s="168">
        <f t="shared" si="107"/>
        <v>0</v>
      </c>
      <c r="L1380" s="178"/>
      <c r="M1380" s="153"/>
      <c r="N1380" s="66" t="str">
        <f t="shared" si="105"/>
        <v xml:space="preserve"> </v>
      </c>
      <c r="O1380" s="113" t="str">
        <f t="shared" si="106"/>
        <v/>
      </c>
      <c r="P1380" t="str">
        <f t="shared" si="108"/>
        <v/>
      </c>
      <c r="Q1380" t="str">
        <f t="shared" si="109"/>
        <v/>
      </c>
    </row>
    <row r="1381" spans="1:17" ht="38.25" customHeight="1" x14ac:dyDescent="0.25">
      <c r="A1381" s="176"/>
      <c r="B1381" s="154"/>
      <c r="C1381" s="152"/>
      <c r="D1381" s="155"/>
      <c r="E1381" s="155"/>
      <c r="F1381" s="177"/>
      <c r="G1381" s="177"/>
      <c r="H1381" s="167"/>
      <c r="I1381" s="157"/>
      <c r="J1381" s="156"/>
      <c r="K1381" s="168">
        <f t="shared" si="107"/>
        <v>0</v>
      </c>
      <c r="L1381" s="178"/>
      <c r="M1381" s="153"/>
      <c r="N1381" s="66" t="str">
        <f t="shared" si="105"/>
        <v xml:space="preserve"> </v>
      </c>
      <c r="O1381" s="113" t="str">
        <f t="shared" si="106"/>
        <v/>
      </c>
      <c r="P1381" t="str">
        <f t="shared" si="108"/>
        <v/>
      </c>
      <c r="Q1381" t="str">
        <f t="shared" si="109"/>
        <v/>
      </c>
    </row>
    <row r="1382" spans="1:17" ht="38.25" customHeight="1" x14ac:dyDescent="0.25">
      <c r="A1382" s="176"/>
      <c r="B1382" s="154"/>
      <c r="C1382" s="152"/>
      <c r="D1382" s="155"/>
      <c r="E1382" s="155"/>
      <c r="F1382" s="177"/>
      <c r="G1382" s="177"/>
      <c r="H1382" s="167"/>
      <c r="I1382" s="157"/>
      <c r="J1382" s="156"/>
      <c r="K1382" s="168">
        <f t="shared" si="107"/>
        <v>0</v>
      </c>
      <c r="L1382" s="178"/>
      <c r="M1382" s="153"/>
      <c r="N1382" s="66" t="str">
        <f t="shared" si="105"/>
        <v xml:space="preserve"> </v>
      </c>
      <c r="O1382" s="113" t="str">
        <f t="shared" si="106"/>
        <v/>
      </c>
      <c r="P1382" t="str">
        <f t="shared" si="108"/>
        <v/>
      </c>
      <c r="Q1382" t="str">
        <f t="shared" si="109"/>
        <v/>
      </c>
    </row>
    <row r="1383" spans="1:17" ht="38.25" customHeight="1" x14ac:dyDescent="0.25">
      <c r="A1383" s="176"/>
      <c r="B1383" s="154"/>
      <c r="C1383" s="152"/>
      <c r="D1383" s="155"/>
      <c r="E1383" s="155"/>
      <c r="F1383" s="177"/>
      <c r="G1383" s="177"/>
      <c r="H1383" s="167"/>
      <c r="I1383" s="157"/>
      <c r="J1383" s="156"/>
      <c r="K1383" s="168">
        <f t="shared" si="107"/>
        <v>0</v>
      </c>
      <c r="L1383" s="178"/>
      <c r="M1383" s="153"/>
      <c r="N1383" s="66" t="str">
        <f t="shared" si="105"/>
        <v xml:space="preserve"> </v>
      </c>
      <c r="O1383" s="113" t="str">
        <f t="shared" si="106"/>
        <v/>
      </c>
      <c r="P1383" t="str">
        <f t="shared" si="108"/>
        <v/>
      </c>
      <c r="Q1383" t="str">
        <f t="shared" si="109"/>
        <v/>
      </c>
    </row>
    <row r="1384" spans="1:17" ht="38.25" customHeight="1" x14ac:dyDescent="0.25">
      <c r="A1384" s="176"/>
      <c r="B1384" s="154"/>
      <c r="C1384" s="152"/>
      <c r="D1384" s="155"/>
      <c r="E1384" s="155"/>
      <c r="F1384" s="177"/>
      <c r="G1384" s="177"/>
      <c r="H1384" s="167"/>
      <c r="I1384" s="157"/>
      <c r="J1384" s="156"/>
      <c r="K1384" s="168">
        <f t="shared" si="107"/>
        <v>0</v>
      </c>
      <c r="L1384" s="178"/>
      <c r="M1384" s="153"/>
      <c r="N1384" s="66" t="str">
        <f t="shared" si="105"/>
        <v xml:space="preserve"> </v>
      </c>
      <c r="O1384" s="113" t="str">
        <f t="shared" si="106"/>
        <v/>
      </c>
      <c r="P1384" t="str">
        <f t="shared" si="108"/>
        <v/>
      </c>
      <c r="Q1384" t="str">
        <f t="shared" si="109"/>
        <v/>
      </c>
    </row>
    <row r="1385" spans="1:17" ht="38.25" customHeight="1" x14ac:dyDescent="0.25">
      <c r="A1385" s="176"/>
      <c r="B1385" s="154"/>
      <c r="C1385" s="152"/>
      <c r="D1385" s="155"/>
      <c r="E1385" s="155"/>
      <c r="F1385" s="177"/>
      <c r="G1385" s="177"/>
      <c r="H1385" s="167"/>
      <c r="I1385" s="157"/>
      <c r="J1385" s="156"/>
      <c r="K1385" s="168">
        <f t="shared" si="107"/>
        <v>0</v>
      </c>
      <c r="L1385" s="178"/>
      <c r="M1385" s="153"/>
      <c r="N1385" s="66" t="str">
        <f t="shared" si="105"/>
        <v xml:space="preserve"> </v>
      </c>
      <c r="O1385" s="113" t="str">
        <f t="shared" si="106"/>
        <v/>
      </c>
      <c r="P1385" t="str">
        <f t="shared" si="108"/>
        <v/>
      </c>
      <c r="Q1385" t="str">
        <f t="shared" si="109"/>
        <v/>
      </c>
    </row>
    <row r="1386" spans="1:17" ht="38.25" customHeight="1" x14ac:dyDescent="0.25">
      <c r="A1386" s="176"/>
      <c r="B1386" s="154"/>
      <c r="C1386" s="152"/>
      <c r="D1386" s="155"/>
      <c r="E1386" s="155"/>
      <c r="F1386" s="177"/>
      <c r="G1386" s="177"/>
      <c r="H1386" s="167"/>
      <c r="I1386" s="157"/>
      <c r="J1386" s="156"/>
      <c r="K1386" s="168">
        <f t="shared" si="107"/>
        <v>0</v>
      </c>
      <c r="L1386" s="178"/>
      <c r="M1386" s="153"/>
      <c r="N1386" s="66" t="str">
        <f t="shared" si="105"/>
        <v xml:space="preserve"> </v>
      </c>
      <c r="O1386" s="113" t="str">
        <f t="shared" si="106"/>
        <v/>
      </c>
      <c r="P1386" t="str">
        <f t="shared" si="108"/>
        <v/>
      </c>
      <c r="Q1386" t="str">
        <f t="shared" si="109"/>
        <v/>
      </c>
    </row>
    <row r="1387" spans="1:17" ht="38.25" customHeight="1" x14ac:dyDescent="0.25">
      <c r="A1387" s="176"/>
      <c r="B1387" s="154"/>
      <c r="C1387" s="152"/>
      <c r="D1387" s="155"/>
      <c r="E1387" s="155"/>
      <c r="F1387" s="177"/>
      <c r="G1387" s="177"/>
      <c r="H1387" s="167"/>
      <c r="I1387" s="157"/>
      <c r="J1387" s="156"/>
      <c r="K1387" s="168">
        <f t="shared" si="107"/>
        <v>0</v>
      </c>
      <c r="L1387" s="178"/>
      <c r="M1387" s="153"/>
      <c r="N1387" s="66" t="str">
        <f t="shared" si="105"/>
        <v xml:space="preserve"> </v>
      </c>
      <c r="O1387" s="113" t="str">
        <f t="shared" si="106"/>
        <v/>
      </c>
      <c r="P1387" t="str">
        <f t="shared" si="108"/>
        <v/>
      </c>
      <c r="Q1387" t="str">
        <f t="shared" si="109"/>
        <v/>
      </c>
    </row>
    <row r="1388" spans="1:17" ht="38.25" customHeight="1" x14ac:dyDescent="0.25">
      <c r="A1388" s="176"/>
      <c r="B1388" s="154"/>
      <c r="C1388" s="152"/>
      <c r="D1388" s="155"/>
      <c r="E1388" s="155"/>
      <c r="F1388" s="177"/>
      <c r="G1388" s="177"/>
      <c r="H1388" s="167"/>
      <c r="I1388" s="157"/>
      <c r="J1388" s="156"/>
      <c r="K1388" s="168">
        <f t="shared" si="107"/>
        <v>0</v>
      </c>
      <c r="L1388" s="178"/>
      <c r="M1388" s="153"/>
      <c r="N1388" s="66" t="str">
        <f t="shared" si="105"/>
        <v xml:space="preserve"> </v>
      </c>
      <c r="O1388" s="113" t="str">
        <f t="shared" si="106"/>
        <v/>
      </c>
      <c r="P1388" t="str">
        <f t="shared" si="108"/>
        <v/>
      </c>
      <c r="Q1388" t="str">
        <f t="shared" si="109"/>
        <v/>
      </c>
    </row>
    <row r="1389" spans="1:17" ht="38.25" customHeight="1" x14ac:dyDescent="0.25">
      <c r="A1389" s="176"/>
      <c r="B1389" s="154"/>
      <c r="C1389" s="152"/>
      <c r="D1389" s="155"/>
      <c r="E1389" s="155"/>
      <c r="F1389" s="177"/>
      <c r="G1389" s="177"/>
      <c r="H1389" s="167"/>
      <c r="I1389" s="157"/>
      <c r="J1389" s="156"/>
      <c r="K1389" s="168">
        <f t="shared" si="107"/>
        <v>0</v>
      </c>
      <c r="L1389" s="178"/>
      <c r="M1389" s="153"/>
      <c r="N1389" s="66" t="str">
        <f t="shared" si="105"/>
        <v xml:space="preserve"> </v>
      </c>
      <c r="O1389" s="113" t="str">
        <f t="shared" si="106"/>
        <v/>
      </c>
      <c r="P1389" t="str">
        <f t="shared" si="108"/>
        <v/>
      </c>
      <c r="Q1389" t="str">
        <f t="shared" si="109"/>
        <v/>
      </c>
    </row>
    <row r="1390" spans="1:17" ht="38.25" customHeight="1" x14ac:dyDescent="0.25">
      <c r="A1390" s="176"/>
      <c r="B1390" s="154"/>
      <c r="C1390" s="152"/>
      <c r="D1390" s="155"/>
      <c r="E1390" s="155"/>
      <c r="F1390" s="177"/>
      <c r="G1390" s="177"/>
      <c r="H1390" s="167"/>
      <c r="I1390" s="157"/>
      <c r="J1390" s="156"/>
      <c r="K1390" s="168">
        <f t="shared" si="107"/>
        <v>0</v>
      </c>
      <c r="L1390" s="178"/>
      <c r="M1390" s="153"/>
      <c r="N1390" s="66" t="str">
        <f t="shared" si="105"/>
        <v xml:space="preserve"> </v>
      </c>
      <c r="O1390" s="113" t="str">
        <f t="shared" si="106"/>
        <v/>
      </c>
      <c r="P1390" t="str">
        <f t="shared" si="108"/>
        <v/>
      </c>
      <c r="Q1390" t="str">
        <f t="shared" si="109"/>
        <v/>
      </c>
    </row>
    <row r="1391" spans="1:17" ht="38.25" customHeight="1" x14ac:dyDescent="0.25">
      <c r="A1391" s="176"/>
      <c r="B1391" s="154"/>
      <c r="C1391" s="152"/>
      <c r="D1391" s="155"/>
      <c r="E1391" s="155"/>
      <c r="F1391" s="177"/>
      <c r="G1391" s="177"/>
      <c r="H1391" s="167"/>
      <c r="I1391" s="157"/>
      <c r="J1391" s="156"/>
      <c r="K1391" s="168">
        <f t="shared" si="107"/>
        <v>0</v>
      </c>
      <c r="L1391" s="178"/>
      <c r="M1391" s="153"/>
      <c r="N1391" s="66" t="str">
        <f t="shared" si="105"/>
        <v xml:space="preserve"> </v>
      </c>
      <c r="O1391" s="113" t="str">
        <f t="shared" si="106"/>
        <v/>
      </c>
      <c r="P1391" t="str">
        <f t="shared" si="108"/>
        <v/>
      </c>
      <c r="Q1391" t="str">
        <f t="shared" si="109"/>
        <v/>
      </c>
    </row>
    <row r="1392" spans="1:17" ht="38.25" customHeight="1" x14ac:dyDescent="0.25">
      <c r="A1392" s="176"/>
      <c r="B1392" s="154"/>
      <c r="C1392" s="152"/>
      <c r="D1392" s="155"/>
      <c r="E1392" s="155"/>
      <c r="F1392" s="177"/>
      <c r="G1392" s="177"/>
      <c r="H1392" s="167"/>
      <c r="I1392" s="157"/>
      <c r="J1392" s="156"/>
      <c r="K1392" s="168">
        <f t="shared" si="107"/>
        <v>0</v>
      </c>
      <c r="L1392" s="178"/>
      <c r="M1392" s="153"/>
      <c r="N1392" s="66" t="str">
        <f t="shared" si="105"/>
        <v xml:space="preserve"> </v>
      </c>
      <c r="O1392" s="113" t="str">
        <f t="shared" si="106"/>
        <v/>
      </c>
      <c r="P1392" t="str">
        <f t="shared" si="108"/>
        <v/>
      </c>
      <c r="Q1392" t="str">
        <f t="shared" si="109"/>
        <v/>
      </c>
    </row>
    <row r="1393" spans="1:17" ht="38.25" customHeight="1" x14ac:dyDescent="0.25">
      <c r="A1393" s="176"/>
      <c r="B1393" s="154"/>
      <c r="C1393" s="152"/>
      <c r="D1393" s="155"/>
      <c r="E1393" s="155"/>
      <c r="F1393" s="177"/>
      <c r="G1393" s="177"/>
      <c r="H1393" s="167"/>
      <c r="I1393" s="157"/>
      <c r="J1393" s="156"/>
      <c r="K1393" s="168">
        <f t="shared" si="107"/>
        <v>0</v>
      </c>
      <c r="L1393" s="178"/>
      <c r="M1393" s="153"/>
      <c r="N1393" s="66" t="str">
        <f t="shared" si="105"/>
        <v xml:space="preserve"> </v>
      </c>
      <c r="O1393" s="113" t="str">
        <f t="shared" si="106"/>
        <v/>
      </c>
      <c r="P1393" t="str">
        <f t="shared" si="108"/>
        <v/>
      </c>
      <c r="Q1393" t="str">
        <f t="shared" si="109"/>
        <v/>
      </c>
    </row>
    <row r="1394" spans="1:17" ht="38.25" customHeight="1" x14ac:dyDescent="0.25">
      <c r="A1394" s="176"/>
      <c r="B1394" s="154"/>
      <c r="C1394" s="152"/>
      <c r="D1394" s="155"/>
      <c r="E1394" s="155"/>
      <c r="F1394" s="177"/>
      <c r="G1394" s="177"/>
      <c r="H1394" s="167"/>
      <c r="I1394" s="157"/>
      <c r="J1394" s="156"/>
      <c r="K1394" s="168">
        <f t="shared" si="107"/>
        <v>0</v>
      </c>
      <c r="L1394" s="178"/>
      <c r="M1394" s="153"/>
      <c r="N1394" s="66" t="str">
        <f t="shared" si="105"/>
        <v xml:space="preserve"> </v>
      </c>
      <c r="O1394" s="113" t="str">
        <f t="shared" si="106"/>
        <v/>
      </c>
      <c r="P1394" t="str">
        <f t="shared" si="108"/>
        <v/>
      </c>
      <c r="Q1394" t="str">
        <f t="shared" si="109"/>
        <v/>
      </c>
    </row>
    <row r="1395" spans="1:17" ht="38.25" customHeight="1" x14ac:dyDescent="0.25">
      <c r="A1395" s="176"/>
      <c r="B1395" s="154"/>
      <c r="C1395" s="152"/>
      <c r="D1395" s="155"/>
      <c r="E1395" s="155"/>
      <c r="F1395" s="177"/>
      <c r="G1395" s="177"/>
      <c r="H1395" s="167"/>
      <c r="I1395" s="157"/>
      <c r="J1395" s="156"/>
      <c r="K1395" s="168">
        <f t="shared" si="107"/>
        <v>0</v>
      </c>
      <c r="L1395" s="178"/>
      <c r="M1395" s="153"/>
      <c r="N1395" s="66" t="str">
        <f t="shared" si="105"/>
        <v xml:space="preserve"> </v>
      </c>
      <c r="O1395" s="113" t="str">
        <f t="shared" si="106"/>
        <v/>
      </c>
      <c r="P1395" t="str">
        <f t="shared" si="108"/>
        <v/>
      </c>
      <c r="Q1395" t="str">
        <f t="shared" si="109"/>
        <v/>
      </c>
    </row>
    <row r="1396" spans="1:17" ht="38.25" customHeight="1" x14ac:dyDescent="0.25">
      <c r="A1396" s="176"/>
      <c r="B1396" s="154"/>
      <c r="C1396" s="152"/>
      <c r="D1396" s="155"/>
      <c r="E1396" s="155"/>
      <c r="F1396" s="177"/>
      <c r="G1396" s="177"/>
      <c r="H1396" s="167"/>
      <c r="I1396" s="157"/>
      <c r="J1396" s="156"/>
      <c r="K1396" s="168">
        <f t="shared" si="107"/>
        <v>0</v>
      </c>
      <c r="L1396" s="178"/>
      <c r="M1396" s="153"/>
      <c r="N1396" s="66" t="str">
        <f t="shared" si="105"/>
        <v xml:space="preserve"> </v>
      </c>
      <c r="O1396" s="113" t="str">
        <f t="shared" si="106"/>
        <v/>
      </c>
      <c r="P1396" t="str">
        <f t="shared" si="108"/>
        <v/>
      </c>
      <c r="Q1396" t="str">
        <f t="shared" si="109"/>
        <v/>
      </c>
    </row>
    <row r="1397" spans="1:17" ht="38.25" customHeight="1" x14ac:dyDescent="0.25">
      <c r="A1397" s="176"/>
      <c r="B1397" s="154"/>
      <c r="C1397" s="152"/>
      <c r="D1397" s="155"/>
      <c r="E1397" s="155"/>
      <c r="F1397" s="177"/>
      <c r="G1397" s="177"/>
      <c r="H1397" s="167"/>
      <c r="I1397" s="157"/>
      <c r="J1397" s="156"/>
      <c r="K1397" s="168">
        <f t="shared" si="107"/>
        <v>0</v>
      </c>
      <c r="L1397" s="178"/>
      <c r="M1397" s="153"/>
      <c r="N1397" s="66" t="str">
        <f t="shared" si="105"/>
        <v xml:space="preserve"> </v>
      </c>
      <c r="O1397" s="113" t="str">
        <f t="shared" si="106"/>
        <v/>
      </c>
      <c r="P1397" t="str">
        <f t="shared" si="108"/>
        <v/>
      </c>
      <c r="Q1397" t="str">
        <f t="shared" si="109"/>
        <v/>
      </c>
    </row>
    <row r="1398" spans="1:17" ht="38.25" customHeight="1" x14ac:dyDescent="0.25">
      <c r="A1398" s="176"/>
      <c r="B1398" s="154"/>
      <c r="C1398" s="152"/>
      <c r="D1398" s="155"/>
      <c r="E1398" s="155"/>
      <c r="F1398" s="177"/>
      <c r="G1398" s="177"/>
      <c r="H1398" s="167"/>
      <c r="I1398" s="157"/>
      <c r="J1398" s="156"/>
      <c r="K1398" s="168">
        <f t="shared" si="107"/>
        <v>0</v>
      </c>
      <c r="L1398" s="178"/>
      <c r="M1398" s="153"/>
      <c r="N1398" s="66" t="str">
        <f t="shared" si="105"/>
        <v xml:space="preserve"> </v>
      </c>
      <c r="O1398" s="113" t="str">
        <f t="shared" si="106"/>
        <v/>
      </c>
      <c r="P1398" t="str">
        <f t="shared" si="108"/>
        <v/>
      </c>
      <c r="Q1398" t="str">
        <f t="shared" si="109"/>
        <v/>
      </c>
    </row>
    <row r="1399" spans="1:17" ht="38.25" customHeight="1" x14ac:dyDescent="0.25">
      <c r="A1399" s="176"/>
      <c r="B1399" s="154"/>
      <c r="C1399" s="152"/>
      <c r="D1399" s="155"/>
      <c r="E1399" s="155"/>
      <c r="F1399" s="177"/>
      <c r="G1399" s="177"/>
      <c r="H1399" s="167"/>
      <c r="I1399" s="157"/>
      <c r="J1399" s="156"/>
      <c r="K1399" s="168">
        <f t="shared" si="107"/>
        <v>0</v>
      </c>
      <c r="L1399" s="178"/>
      <c r="M1399" s="153"/>
      <c r="N1399" s="66" t="str">
        <f t="shared" si="105"/>
        <v xml:space="preserve"> </v>
      </c>
      <c r="O1399" s="113" t="str">
        <f t="shared" si="106"/>
        <v/>
      </c>
      <c r="P1399" t="str">
        <f t="shared" si="108"/>
        <v/>
      </c>
      <c r="Q1399" t="str">
        <f t="shared" si="109"/>
        <v/>
      </c>
    </row>
    <row r="1400" spans="1:17" ht="38.25" customHeight="1" x14ac:dyDescent="0.25">
      <c r="A1400" s="176"/>
      <c r="B1400" s="154"/>
      <c r="C1400" s="152"/>
      <c r="D1400" s="155"/>
      <c r="E1400" s="155"/>
      <c r="F1400" s="177"/>
      <c r="G1400" s="177"/>
      <c r="H1400" s="167"/>
      <c r="I1400" s="157"/>
      <c r="J1400" s="156"/>
      <c r="K1400" s="168">
        <f t="shared" si="107"/>
        <v>0</v>
      </c>
      <c r="L1400" s="178"/>
      <c r="M1400" s="153"/>
      <c r="N1400" s="66" t="str">
        <f t="shared" si="105"/>
        <v xml:space="preserve"> </v>
      </c>
      <c r="O1400" s="113" t="str">
        <f t="shared" si="106"/>
        <v/>
      </c>
      <c r="P1400" t="str">
        <f t="shared" si="108"/>
        <v/>
      </c>
      <c r="Q1400" t="str">
        <f t="shared" si="109"/>
        <v/>
      </c>
    </row>
    <row r="1401" spans="1:17" ht="38.25" customHeight="1" x14ac:dyDescent="0.25">
      <c r="A1401" s="176"/>
      <c r="B1401" s="154"/>
      <c r="C1401" s="152"/>
      <c r="D1401" s="155"/>
      <c r="E1401" s="155"/>
      <c r="F1401" s="177"/>
      <c r="G1401" s="177"/>
      <c r="H1401" s="167"/>
      <c r="I1401" s="157"/>
      <c r="J1401" s="156"/>
      <c r="K1401" s="168">
        <f t="shared" si="107"/>
        <v>0</v>
      </c>
      <c r="L1401" s="178"/>
      <c r="M1401" s="153"/>
      <c r="N1401" s="66" t="str">
        <f t="shared" si="105"/>
        <v xml:space="preserve"> </v>
      </c>
      <c r="O1401" s="113" t="str">
        <f t="shared" si="106"/>
        <v/>
      </c>
      <c r="P1401" t="str">
        <f t="shared" si="108"/>
        <v/>
      </c>
      <c r="Q1401" t="str">
        <f t="shared" si="109"/>
        <v/>
      </c>
    </row>
    <row r="1402" spans="1:17" ht="38.25" customHeight="1" x14ac:dyDescent="0.25">
      <c r="A1402" s="176"/>
      <c r="B1402" s="154"/>
      <c r="C1402" s="152"/>
      <c r="D1402" s="155"/>
      <c r="E1402" s="155"/>
      <c r="F1402" s="177"/>
      <c r="G1402" s="177"/>
      <c r="H1402" s="167"/>
      <c r="I1402" s="157"/>
      <c r="J1402" s="156"/>
      <c r="K1402" s="168">
        <f t="shared" si="107"/>
        <v>0</v>
      </c>
      <c r="L1402" s="178"/>
      <c r="M1402" s="153"/>
      <c r="N1402" s="66" t="str">
        <f t="shared" si="105"/>
        <v xml:space="preserve"> </v>
      </c>
      <c r="O1402" s="113" t="str">
        <f t="shared" si="106"/>
        <v/>
      </c>
      <c r="P1402" t="str">
        <f t="shared" si="108"/>
        <v/>
      </c>
      <c r="Q1402" t="str">
        <f t="shared" si="109"/>
        <v/>
      </c>
    </row>
    <row r="1403" spans="1:17" ht="38.25" customHeight="1" x14ac:dyDescent="0.25">
      <c r="A1403" s="176"/>
      <c r="B1403" s="154"/>
      <c r="C1403" s="152"/>
      <c r="D1403" s="155"/>
      <c r="E1403" s="155"/>
      <c r="F1403" s="177"/>
      <c r="G1403" s="177"/>
      <c r="H1403" s="167"/>
      <c r="I1403" s="157"/>
      <c r="J1403" s="156"/>
      <c r="K1403" s="168">
        <f t="shared" si="107"/>
        <v>0</v>
      </c>
      <c r="L1403" s="178"/>
      <c r="M1403" s="153"/>
      <c r="N1403" s="66" t="str">
        <f t="shared" si="105"/>
        <v xml:space="preserve"> </v>
      </c>
      <c r="O1403" s="113" t="str">
        <f t="shared" si="106"/>
        <v/>
      </c>
      <c r="P1403" t="str">
        <f t="shared" si="108"/>
        <v/>
      </c>
      <c r="Q1403" t="str">
        <f t="shared" si="109"/>
        <v/>
      </c>
    </row>
    <row r="1404" spans="1:17" ht="38.25" customHeight="1" x14ac:dyDescent="0.25">
      <c r="A1404" s="176"/>
      <c r="B1404" s="154"/>
      <c r="C1404" s="152"/>
      <c r="D1404" s="155"/>
      <c r="E1404" s="155"/>
      <c r="F1404" s="177"/>
      <c r="G1404" s="177"/>
      <c r="H1404" s="167"/>
      <c r="I1404" s="157"/>
      <c r="J1404" s="156"/>
      <c r="K1404" s="168">
        <f t="shared" si="107"/>
        <v>0</v>
      </c>
      <c r="L1404" s="178"/>
      <c r="M1404" s="153"/>
      <c r="N1404" s="66" t="str">
        <f t="shared" si="105"/>
        <v xml:space="preserve"> </v>
      </c>
      <c r="O1404" s="113" t="str">
        <f t="shared" si="106"/>
        <v/>
      </c>
      <c r="P1404" t="str">
        <f t="shared" si="108"/>
        <v/>
      </c>
      <c r="Q1404" t="str">
        <f t="shared" si="109"/>
        <v/>
      </c>
    </row>
    <row r="1405" spans="1:17" ht="38.25" customHeight="1" x14ac:dyDescent="0.25">
      <c r="A1405" s="176"/>
      <c r="B1405" s="154"/>
      <c r="C1405" s="152"/>
      <c r="D1405" s="155"/>
      <c r="E1405" s="155"/>
      <c r="F1405" s="177"/>
      <c r="G1405" s="177"/>
      <c r="H1405" s="167"/>
      <c r="I1405" s="157"/>
      <c r="J1405" s="156"/>
      <c r="K1405" s="168">
        <f t="shared" si="107"/>
        <v>0</v>
      </c>
      <c r="L1405" s="178"/>
      <c r="M1405" s="153"/>
      <c r="N1405" s="66" t="str">
        <f t="shared" si="105"/>
        <v xml:space="preserve"> </v>
      </c>
      <c r="O1405" s="113" t="str">
        <f t="shared" si="106"/>
        <v/>
      </c>
      <c r="P1405" t="str">
        <f t="shared" si="108"/>
        <v/>
      </c>
      <c r="Q1405" t="str">
        <f t="shared" si="109"/>
        <v/>
      </c>
    </row>
    <row r="1406" spans="1:17" ht="38.25" customHeight="1" x14ac:dyDescent="0.25">
      <c r="A1406" s="176"/>
      <c r="B1406" s="154"/>
      <c r="C1406" s="152"/>
      <c r="D1406" s="155"/>
      <c r="E1406" s="155"/>
      <c r="F1406" s="177"/>
      <c r="G1406" s="177"/>
      <c r="H1406" s="167"/>
      <c r="I1406" s="157"/>
      <c r="J1406" s="156"/>
      <c r="K1406" s="168">
        <f t="shared" si="107"/>
        <v>0</v>
      </c>
      <c r="L1406" s="178"/>
      <c r="M1406" s="153"/>
      <c r="N1406" s="66" t="str">
        <f t="shared" si="105"/>
        <v xml:space="preserve"> </v>
      </c>
      <c r="O1406" s="113" t="str">
        <f t="shared" si="106"/>
        <v/>
      </c>
      <c r="P1406" t="str">
        <f t="shared" si="108"/>
        <v/>
      </c>
      <c r="Q1406" t="str">
        <f t="shared" si="109"/>
        <v/>
      </c>
    </row>
    <row r="1407" spans="1:17" ht="38.25" customHeight="1" x14ac:dyDescent="0.25">
      <c r="A1407" s="176"/>
      <c r="B1407" s="154"/>
      <c r="C1407" s="152"/>
      <c r="D1407" s="155"/>
      <c r="E1407" s="155"/>
      <c r="F1407" s="177"/>
      <c r="G1407" s="177"/>
      <c r="H1407" s="167"/>
      <c r="I1407" s="157"/>
      <c r="J1407" s="156"/>
      <c r="K1407" s="168">
        <f t="shared" si="107"/>
        <v>0</v>
      </c>
      <c r="L1407" s="178"/>
      <c r="M1407" s="153"/>
      <c r="N1407" s="66" t="str">
        <f t="shared" si="105"/>
        <v xml:space="preserve"> </v>
      </c>
      <c r="O1407" s="113" t="str">
        <f t="shared" si="106"/>
        <v/>
      </c>
      <c r="P1407" t="str">
        <f t="shared" si="108"/>
        <v/>
      </c>
      <c r="Q1407" t="str">
        <f t="shared" si="109"/>
        <v/>
      </c>
    </row>
    <row r="1408" spans="1:17" ht="38.25" customHeight="1" x14ac:dyDescent="0.25">
      <c r="A1408" s="176"/>
      <c r="B1408" s="154"/>
      <c r="C1408" s="152"/>
      <c r="D1408" s="155"/>
      <c r="E1408" s="155"/>
      <c r="F1408" s="177"/>
      <c r="G1408" s="177"/>
      <c r="H1408" s="167"/>
      <c r="I1408" s="157"/>
      <c r="J1408" s="156"/>
      <c r="K1408" s="168">
        <f t="shared" si="107"/>
        <v>0</v>
      </c>
      <c r="L1408" s="178"/>
      <c r="M1408" s="153"/>
      <c r="N1408" s="66" t="str">
        <f t="shared" si="105"/>
        <v xml:space="preserve"> </v>
      </c>
      <c r="O1408" s="113" t="str">
        <f t="shared" si="106"/>
        <v/>
      </c>
      <c r="P1408" t="str">
        <f t="shared" si="108"/>
        <v/>
      </c>
      <c r="Q1408" t="str">
        <f t="shared" si="109"/>
        <v/>
      </c>
    </row>
    <row r="1409" spans="1:17" ht="38.25" customHeight="1" x14ac:dyDescent="0.25">
      <c r="A1409" s="176"/>
      <c r="B1409" s="154"/>
      <c r="C1409" s="152"/>
      <c r="D1409" s="155"/>
      <c r="E1409" s="155"/>
      <c r="F1409" s="177"/>
      <c r="G1409" s="177"/>
      <c r="H1409" s="167"/>
      <c r="I1409" s="157"/>
      <c r="J1409" s="156"/>
      <c r="K1409" s="168">
        <f t="shared" si="107"/>
        <v>0</v>
      </c>
      <c r="L1409" s="178"/>
      <c r="M1409" s="153"/>
      <c r="N1409" s="66" t="str">
        <f t="shared" si="105"/>
        <v xml:space="preserve"> </v>
      </c>
      <c r="O1409" s="113" t="str">
        <f t="shared" si="106"/>
        <v/>
      </c>
      <c r="P1409" t="str">
        <f t="shared" si="108"/>
        <v/>
      </c>
      <c r="Q1409" t="str">
        <f t="shared" si="109"/>
        <v/>
      </c>
    </row>
    <row r="1410" spans="1:17" ht="38.25" customHeight="1" x14ac:dyDescent="0.25">
      <c r="A1410" s="176"/>
      <c r="B1410" s="154"/>
      <c r="C1410" s="152"/>
      <c r="D1410" s="155"/>
      <c r="E1410" s="155"/>
      <c r="F1410" s="177"/>
      <c r="G1410" s="177"/>
      <c r="H1410" s="167"/>
      <c r="I1410" s="157"/>
      <c r="J1410" s="156"/>
      <c r="K1410" s="168">
        <f t="shared" si="107"/>
        <v>0</v>
      </c>
      <c r="L1410" s="178"/>
      <c r="M1410" s="153"/>
      <c r="N1410" s="66" t="str">
        <f t="shared" si="105"/>
        <v xml:space="preserve"> </v>
      </c>
      <c r="O1410" s="113" t="str">
        <f t="shared" si="106"/>
        <v/>
      </c>
      <c r="P1410" t="str">
        <f t="shared" si="108"/>
        <v/>
      </c>
      <c r="Q1410" t="str">
        <f t="shared" si="109"/>
        <v/>
      </c>
    </row>
    <row r="1411" spans="1:17" ht="38.25" customHeight="1" x14ac:dyDescent="0.25">
      <c r="A1411" s="176"/>
      <c r="B1411" s="154"/>
      <c r="C1411" s="152"/>
      <c r="D1411" s="155"/>
      <c r="E1411" s="155"/>
      <c r="F1411" s="177"/>
      <c r="G1411" s="177"/>
      <c r="H1411" s="167"/>
      <c r="I1411" s="157"/>
      <c r="J1411" s="156"/>
      <c r="K1411" s="168">
        <f t="shared" si="107"/>
        <v>0</v>
      </c>
      <c r="L1411" s="178"/>
      <c r="M1411" s="153"/>
      <c r="N1411" s="66" t="str">
        <f t="shared" si="105"/>
        <v xml:space="preserve"> </v>
      </c>
      <c r="O1411" s="113" t="str">
        <f t="shared" si="106"/>
        <v/>
      </c>
      <c r="P1411" t="str">
        <f t="shared" si="108"/>
        <v/>
      </c>
      <c r="Q1411" t="str">
        <f t="shared" si="109"/>
        <v/>
      </c>
    </row>
    <row r="1412" spans="1:17" ht="38.25" customHeight="1" x14ac:dyDescent="0.25">
      <c r="A1412" s="176"/>
      <c r="B1412" s="154"/>
      <c r="C1412" s="152"/>
      <c r="D1412" s="155"/>
      <c r="E1412" s="155"/>
      <c r="F1412" s="177"/>
      <c r="G1412" s="177"/>
      <c r="H1412" s="167"/>
      <c r="I1412" s="157"/>
      <c r="J1412" s="156"/>
      <c r="K1412" s="168">
        <f t="shared" si="107"/>
        <v>0</v>
      </c>
      <c r="L1412" s="178"/>
      <c r="M1412" s="153"/>
      <c r="N1412" s="66" t="str">
        <f t="shared" si="105"/>
        <v xml:space="preserve"> </v>
      </c>
      <c r="O1412" s="113" t="str">
        <f t="shared" si="106"/>
        <v/>
      </c>
      <c r="P1412" t="str">
        <f t="shared" si="108"/>
        <v/>
      </c>
      <c r="Q1412" t="str">
        <f t="shared" si="109"/>
        <v/>
      </c>
    </row>
    <row r="1413" spans="1:17" ht="38.25" customHeight="1" x14ac:dyDescent="0.25">
      <c r="A1413" s="176"/>
      <c r="B1413" s="154"/>
      <c r="C1413" s="152"/>
      <c r="D1413" s="155"/>
      <c r="E1413" s="155"/>
      <c r="F1413" s="177"/>
      <c r="G1413" s="177"/>
      <c r="H1413" s="167"/>
      <c r="I1413" s="157"/>
      <c r="J1413" s="156"/>
      <c r="K1413" s="168">
        <f t="shared" si="107"/>
        <v>0</v>
      </c>
      <c r="L1413" s="178"/>
      <c r="M1413" s="153"/>
      <c r="N1413" s="66" t="str">
        <f t="shared" si="105"/>
        <v xml:space="preserve"> </v>
      </c>
      <c r="O1413" s="113" t="str">
        <f t="shared" si="106"/>
        <v/>
      </c>
      <c r="P1413" t="str">
        <f t="shared" si="108"/>
        <v/>
      </c>
      <c r="Q1413" t="str">
        <f t="shared" si="109"/>
        <v/>
      </c>
    </row>
    <row r="1414" spans="1:17" ht="38.25" customHeight="1" x14ac:dyDescent="0.25">
      <c r="A1414" s="176"/>
      <c r="B1414" s="154"/>
      <c r="C1414" s="152"/>
      <c r="D1414" s="155"/>
      <c r="E1414" s="155"/>
      <c r="F1414" s="177"/>
      <c r="G1414" s="177"/>
      <c r="H1414" s="167"/>
      <c r="I1414" s="157"/>
      <c r="J1414" s="156"/>
      <c r="K1414" s="168">
        <f t="shared" si="107"/>
        <v>0</v>
      </c>
      <c r="L1414" s="178"/>
      <c r="M1414" s="153"/>
      <c r="N1414" s="66" t="str">
        <f t="shared" si="105"/>
        <v xml:space="preserve"> </v>
      </c>
      <c r="O1414" s="113" t="str">
        <f t="shared" si="106"/>
        <v/>
      </c>
      <c r="P1414" t="str">
        <f t="shared" si="108"/>
        <v/>
      </c>
      <c r="Q1414" t="str">
        <f t="shared" si="109"/>
        <v/>
      </c>
    </row>
    <row r="1415" spans="1:17" ht="38.25" customHeight="1" x14ac:dyDescent="0.25">
      <c r="A1415" s="176"/>
      <c r="B1415" s="154"/>
      <c r="C1415" s="152"/>
      <c r="D1415" s="155"/>
      <c r="E1415" s="155"/>
      <c r="F1415" s="177"/>
      <c r="G1415" s="177"/>
      <c r="H1415" s="167"/>
      <c r="I1415" s="157"/>
      <c r="J1415" s="156"/>
      <c r="K1415" s="168">
        <f t="shared" si="107"/>
        <v>0</v>
      </c>
      <c r="L1415" s="178"/>
      <c r="M1415" s="153"/>
      <c r="N1415" s="66" t="str">
        <f t="shared" si="105"/>
        <v xml:space="preserve"> </v>
      </c>
      <c r="O1415" s="113" t="str">
        <f t="shared" si="106"/>
        <v/>
      </c>
      <c r="P1415" t="str">
        <f t="shared" si="108"/>
        <v/>
      </c>
      <c r="Q1415" t="str">
        <f t="shared" si="109"/>
        <v/>
      </c>
    </row>
    <row r="1416" spans="1:17" ht="38.25" customHeight="1" x14ac:dyDescent="0.25">
      <c r="A1416" s="176"/>
      <c r="B1416" s="154"/>
      <c r="C1416" s="152"/>
      <c r="D1416" s="155"/>
      <c r="E1416" s="155"/>
      <c r="F1416" s="177"/>
      <c r="G1416" s="177"/>
      <c r="H1416" s="167"/>
      <c r="I1416" s="157"/>
      <c r="J1416" s="156"/>
      <c r="K1416" s="168">
        <f t="shared" si="107"/>
        <v>0</v>
      </c>
      <c r="L1416" s="178"/>
      <c r="M1416" s="153"/>
      <c r="N1416" s="66" t="str">
        <f t="shared" si="105"/>
        <v xml:space="preserve"> </v>
      </c>
      <c r="O1416" s="113" t="str">
        <f t="shared" si="106"/>
        <v/>
      </c>
      <c r="P1416" t="str">
        <f t="shared" si="108"/>
        <v/>
      </c>
      <c r="Q1416" t="str">
        <f t="shared" si="109"/>
        <v/>
      </c>
    </row>
    <row r="1417" spans="1:17" ht="38.25" customHeight="1" x14ac:dyDescent="0.25">
      <c r="A1417" s="176"/>
      <c r="B1417" s="154"/>
      <c r="C1417" s="152"/>
      <c r="D1417" s="155"/>
      <c r="E1417" s="155"/>
      <c r="F1417" s="177"/>
      <c r="G1417" s="177"/>
      <c r="H1417" s="167"/>
      <c r="I1417" s="157"/>
      <c r="J1417" s="156"/>
      <c r="K1417" s="168">
        <f t="shared" si="107"/>
        <v>0</v>
      </c>
      <c r="L1417" s="178"/>
      <c r="M1417" s="153"/>
      <c r="N1417" s="66" t="str">
        <f t="shared" si="105"/>
        <v xml:space="preserve"> </v>
      </c>
      <c r="O1417" s="113" t="str">
        <f t="shared" si="106"/>
        <v/>
      </c>
      <c r="P1417" t="str">
        <f t="shared" si="108"/>
        <v/>
      </c>
      <c r="Q1417" t="str">
        <f t="shared" si="109"/>
        <v/>
      </c>
    </row>
    <row r="1418" spans="1:17" ht="38.25" customHeight="1" x14ac:dyDescent="0.25">
      <c r="A1418" s="176"/>
      <c r="B1418" s="154"/>
      <c r="C1418" s="152"/>
      <c r="D1418" s="155"/>
      <c r="E1418" s="155"/>
      <c r="F1418" s="177"/>
      <c r="G1418" s="177"/>
      <c r="H1418" s="167"/>
      <c r="I1418" s="157"/>
      <c r="J1418" s="156"/>
      <c r="K1418" s="168">
        <f t="shared" si="107"/>
        <v>0</v>
      </c>
      <c r="L1418" s="178"/>
      <c r="M1418" s="153"/>
      <c r="N1418" s="66" t="str">
        <f t="shared" si="105"/>
        <v xml:space="preserve"> </v>
      </c>
      <c r="O1418" s="113" t="str">
        <f t="shared" si="106"/>
        <v/>
      </c>
      <c r="P1418" t="str">
        <f t="shared" si="108"/>
        <v/>
      </c>
      <c r="Q1418" t="str">
        <f t="shared" si="109"/>
        <v/>
      </c>
    </row>
    <row r="1419" spans="1:17" ht="38.25" customHeight="1" x14ac:dyDescent="0.25">
      <c r="A1419" s="176"/>
      <c r="B1419" s="154"/>
      <c r="C1419" s="152"/>
      <c r="D1419" s="155"/>
      <c r="E1419" s="155"/>
      <c r="F1419" s="177"/>
      <c r="G1419" s="177"/>
      <c r="H1419" s="167"/>
      <c r="I1419" s="157"/>
      <c r="J1419" s="156"/>
      <c r="K1419" s="168">
        <f t="shared" si="107"/>
        <v>0</v>
      </c>
      <c r="L1419" s="178"/>
      <c r="M1419" s="153"/>
      <c r="N1419" s="66" t="str">
        <f t="shared" si="105"/>
        <v xml:space="preserve"> </v>
      </c>
      <c r="O1419" s="113" t="str">
        <f t="shared" si="106"/>
        <v/>
      </c>
      <c r="P1419" t="str">
        <f t="shared" si="108"/>
        <v/>
      </c>
      <c r="Q1419" t="str">
        <f t="shared" si="109"/>
        <v/>
      </c>
    </row>
    <row r="1420" spans="1:17" ht="38.25" customHeight="1" x14ac:dyDescent="0.25">
      <c r="A1420" s="176"/>
      <c r="B1420" s="154"/>
      <c r="C1420" s="152"/>
      <c r="D1420" s="155"/>
      <c r="E1420" s="155"/>
      <c r="F1420" s="177"/>
      <c r="G1420" s="177"/>
      <c r="H1420" s="167"/>
      <c r="I1420" s="157"/>
      <c r="J1420" s="156"/>
      <c r="K1420" s="168">
        <f t="shared" si="107"/>
        <v>0</v>
      </c>
      <c r="L1420" s="178"/>
      <c r="M1420" s="153"/>
      <c r="N1420" s="66" t="str">
        <f t="shared" si="105"/>
        <v xml:space="preserve"> </v>
      </c>
      <c r="O1420" s="113" t="str">
        <f t="shared" si="106"/>
        <v/>
      </c>
      <c r="P1420" t="str">
        <f t="shared" si="108"/>
        <v/>
      </c>
      <c r="Q1420" t="str">
        <f t="shared" si="109"/>
        <v/>
      </c>
    </row>
    <row r="1421" spans="1:17" ht="38.25" customHeight="1" x14ac:dyDescent="0.25">
      <c r="A1421" s="176"/>
      <c r="B1421" s="154"/>
      <c r="C1421" s="152"/>
      <c r="D1421" s="155"/>
      <c r="E1421" s="155"/>
      <c r="F1421" s="177"/>
      <c r="G1421" s="177"/>
      <c r="H1421" s="167"/>
      <c r="I1421" s="157"/>
      <c r="J1421" s="156"/>
      <c r="K1421" s="168">
        <f t="shared" si="107"/>
        <v>0</v>
      </c>
      <c r="L1421" s="178"/>
      <c r="M1421" s="153"/>
      <c r="N1421" s="66" t="str">
        <f t="shared" ref="N1421:N1484" si="110">CONCATENATE(B1421," ",C1421)</f>
        <v xml:space="preserve"> </v>
      </c>
      <c r="O1421" s="113" t="str">
        <f t="shared" ref="O1421:O1484" si="111">IF(COUNTA(A1421,B1421,C1421,D1421,E1421,H1421,I1421,L1421,M1421)=0,"",IF(COUNTA(A1421,B1421,C1421,D1421,E1421,H1421,I1421,L1421,M1421)&lt;9,"&lt;- Données manquantes",""))</f>
        <v/>
      </c>
      <c r="P1421" t="str">
        <f t="shared" si="108"/>
        <v/>
      </c>
      <c r="Q1421" t="str">
        <f t="shared" si="109"/>
        <v/>
      </c>
    </row>
    <row r="1422" spans="1:17" ht="38.25" customHeight="1" x14ac:dyDescent="0.25">
      <c r="A1422" s="176"/>
      <c r="B1422" s="154"/>
      <c r="C1422" s="152"/>
      <c r="D1422" s="155"/>
      <c r="E1422" s="155"/>
      <c r="F1422" s="177"/>
      <c r="G1422" s="177"/>
      <c r="H1422" s="167"/>
      <c r="I1422" s="157"/>
      <c r="J1422" s="156"/>
      <c r="K1422" s="168">
        <f t="shared" ref="K1422:K1485" si="112">H1422</f>
        <v>0</v>
      </c>
      <c r="L1422" s="178"/>
      <c r="M1422" s="153"/>
      <c r="N1422" s="66" t="str">
        <f t="shared" si="110"/>
        <v xml:space="preserve"> </v>
      </c>
      <c r="O1422" s="113" t="str">
        <f t="shared" si="111"/>
        <v/>
      </c>
      <c r="P1422" t="str">
        <f t="shared" ref="P1422:P1485" si="113">$D$5</f>
        <v/>
      </c>
      <c r="Q1422" t="str">
        <f t="shared" ref="Q1422:Q1485" si="114">$B$2</f>
        <v/>
      </c>
    </row>
    <row r="1423" spans="1:17" ht="38.25" customHeight="1" x14ac:dyDescent="0.25">
      <c r="A1423" s="176"/>
      <c r="B1423" s="154"/>
      <c r="C1423" s="152"/>
      <c r="D1423" s="155"/>
      <c r="E1423" s="155"/>
      <c r="F1423" s="177"/>
      <c r="G1423" s="177"/>
      <c r="H1423" s="167"/>
      <c r="I1423" s="157"/>
      <c r="J1423" s="156"/>
      <c r="K1423" s="168">
        <f t="shared" si="112"/>
        <v>0</v>
      </c>
      <c r="L1423" s="178"/>
      <c r="M1423" s="153"/>
      <c r="N1423" s="66" t="str">
        <f t="shared" si="110"/>
        <v xml:space="preserve"> </v>
      </c>
      <c r="O1423" s="113" t="str">
        <f t="shared" si="111"/>
        <v/>
      </c>
      <c r="P1423" t="str">
        <f t="shared" si="113"/>
        <v/>
      </c>
      <c r="Q1423" t="str">
        <f t="shared" si="114"/>
        <v/>
      </c>
    </row>
    <row r="1424" spans="1:17" ht="38.25" customHeight="1" x14ac:dyDescent="0.25">
      <c r="A1424" s="176"/>
      <c r="B1424" s="154"/>
      <c r="C1424" s="152"/>
      <c r="D1424" s="155"/>
      <c r="E1424" s="155"/>
      <c r="F1424" s="177"/>
      <c r="G1424" s="177"/>
      <c r="H1424" s="167"/>
      <c r="I1424" s="157"/>
      <c r="J1424" s="156"/>
      <c r="K1424" s="168">
        <f t="shared" si="112"/>
        <v>0</v>
      </c>
      <c r="L1424" s="178"/>
      <c r="M1424" s="153"/>
      <c r="N1424" s="66" t="str">
        <f t="shared" si="110"/>
        <v xml:space="preserve"> </v>
      </c>
      <c r="O1424" s="113" t="str">
        <f t="shared" si="111"/>
        <v/>
      </c>
      <c r="P1424" t="str">
        <f t="shared" si="113"/>
        <v/>
      </c>
      <c r="Q1424" t="str">
        <f t="shared" si="114"/>
        <v/>
      </c>
    </row>
    <row r="1425" spans="1:17" ht="38.25" customHeight="1" x14ac:dyDescent="0.25">
      <c r="A1425" s="176"/>
      <c r="B1425" s="154"/>
      <c r="C1425" s="152"/>
      <c r="D1425" s="155"/>
      <c r="E1425" s="155"/>
      <c r="F1425" s="177"/>
      <c r="G1425" s="177"/>
      <c r="H1425" s="167"/>
      <c r="I1425" s="157"/>
      <c r="J1425" s="156"/>
      <c r="K1425" s="168">
        <f t="shared" si="112"/>
        <v>0</v>
      </c>
      <c r="L1425" s="178"/>
      <c r="M1425" s="153"/>
      <c r="N1425" s="66" t="str">
        <f t="shared" si="110"/>
        <v xml:space="preserve"> </v>
      </c>
      <c r="O1425" s="113" t="str">
        <f t="shared" si="111"/>
        <v/>
      </c>
      <c r="P1425" t="str">
        <f t="shared" si="113"/>
        <v/>
      </c>
      <c r="Q1425" t="str">
        <f t="shared" si="114"/>
        <v/>
      </c>
    </row>
    <row r="1426" spans="1:17" ht="38.25" customHeight="1" x14ac:dyDescent="0.25">
      <c r="A1426" s="176"/>
      <c r="B1426" s="154"/>
      <c r="C1426" s="152"/>
      <c r="D1426" s="155"/>
      <c r="E1426" s="155"/>
      <c r="F1426" s="177"/>
      <c r="G1426" s="177"/>
      <c r="H1426" s="167"/>
      <c r="I1426" s="157"/>
      <c r="J1426" s="156"/>
      <c r="K1426" s="168">
        <f t="shared" si="112"/>
        <v>0</v>
      </c>
      <c r="L1426" s="178"/>
      <c r="M1426" s="153"/>
      <c r="N1426" s="66" t="str">
        <f t="shared" si="110"/>
        <v xml:space="preserve"> </v>
      </c>
      <c r="O1426" s="113" t="str">
        <f t="shared" si="111"/>
        <v/>
      </c>
      <c r="P1426" t="str">
        <f t="shared" si="113"/>
        <v/>
      </c>
      <c r="Q1426" t="str">
        <f t="shared" si="114"/>
        <v/>
      </c>
    </row>
    <row r="1427" spans="1:17" ht="38.25" customHeight="1" x14ac:dyDescent="0.25">
      <c r="A1427" s="176"/>
      <c r="B1427" s="154"/>
      <c r="C1427" s="152"/>
      <c r="D1427" s="155"/>
      <c r="E1427" s="155"/>
      <c r="F1427" s="177"/>
      <c r="G1427" s="177"/>
      <c r="H1427" s="167"/>
      <c r="I1427" s="157"/>
      <c r="J1427" s="156"/>
      <c r="K1427" s="168">
        <f t="shared" si="112"/>
        <v>0</v>
      </c>
      <c r="L1427" s="178"/>
      <c r="M1427" s="153"/>
      <c r="N1427" s="66" t="str">
        <f t="shared" si="110"/>
        <v xml:space="preserve"> </v>
      </c>
      <c r="O1427" s="113" t="str">
        <f t="shared" si="111"/>
        <v/>
      </c>
      <c r="P1427" t="str">
        <f t="shared" si="113"/>
        <v/>
      </c>
      <c r="Q1427" t="str">
        <f t="shared" si="114"/>
        <v/>
      </c>
    </row>
    <row r="1428" spans="1:17" ht="38.25" customHeight="1" x14ac:dyDescent="0.25">
      <c r="A1428" s="176"/>
      <c r="B1428" s="154"/>
      <c r="C1428" s="152"/>
      <c r="D1428" s="155"/>
      <c r="E1428" s="155"/>
      <c r="F1428" s="177"/>
      <c r="G1428" s="177"/>
      <c r="H1428" s="167"/>
      <c r="I1428" s="157"/>
      <c r="J1428" s="156"/>
      <c r="K1428" s="168">
        <f t="shared" si="112"/>
        <v>0</v>
      </c>
      <c r="L1428" s="178"/>
      <c r="M1428" s="153"/>
      <c r="N1428" s="66" t="str">
        <f t="shared" si="110"/>
        <v xml:space="preserve"> </v>
      </c>
      <c r="O1428" s="113" t="str">
        <f t="shared" si="111"/>
        <v/>
      </c>
      <c r="P1428" t="str">
        <f t="shared" si="113"/>
        <v/>
      </c>
      <c r="Q1428" t="str">
        <f t="shared" si="114"/>
        <v/>
      </c>
    </row>
    <row r="1429" spans="1:17" ht="38.25" customHeight="1" x14ac:dyDescent="0.25">
      <c r="A1429" s="176"/>
      <c r="B1429" s="154"/>
      <c r="C1429" s="152"/>
      <c r="D1429" s="155"/>
      <c r="E1429" s="155"/>
      <c r="F1429" s="177"/>
      <c r="G1429" s="177"/>
      <c r="H1429" s="167"/>
      <c r="I1429" s="157"/>
      <c r="J1429" s="156"/>
      <c r="K1429" s="168">
        <f t="shared" si="112"/>
        <v>0</v>
      </c>
      <c r="L1429" s="178"/>
      <c r="M1429" s="153"/>
      <c r="N1429" s="66" t="str">
        <f t="shared" si="110"/>
        <v xml:space="preserve"> </v>
      </c>
      <c r="O1429" s="113" t="str">
        <f t="shared" si="111"/>
        <v/>
      </c>
      <c r="P1429" t="str">
        <f t="shared" si="113"/>
        <v/>
      </c>
      <c r="Q1429" t="str">
        <f t="shared" si="114"/>
        <v/>
      </c>
    </row>
    <row r="1430" spans="1:17" ht="38.25" customHeight="1" x14ac:dyDescent="0.25">
      <c r="A1430" s="176"/>
      <c r="B1430" s="154"/>
      <c r="C1430" s="152"/>
      <c r="D1430" s="155"/>
      <c r="E1430" s="155"/>
      <c r="F1430" s="177"/>
      <c r="G1430" s="177"/>
      <c r="H1430" s="167"/>
      <c r="I1430" s="157"/>
      <c r="J1430" s="156"/>
      <c r="K1430" s="168">
        <f t="shared" si="112"/>
        <v>0</v>
      </c>
      <c r="L1430" s="178"/>
      <c r="M1430" s="153"/>
      <c r="N1430" s="66" t="str">
        <f t="shared" si="110"/>
        <v xml:space="preserve"> </v>
      </c>
      <c r="O1430" s="113" t="str">
        <f t="shared" si="111"/>
        <v/>
      </c>
      <c r="P1430" t="str">
        <f t="shared" si="113"/>
        <v/>
      </c>
      <c r="Q1430" t="str">
        <f t="shared" si="114"/>
        <v/>
      </c>
    </row>
    <row r="1431" spans="1:17" ht="38.25" customHeight="1" x14ac:dyDescent="0.25">
      <c r="A1431" s="176"/>
      <c r="B1431" s="154"/>
      <c r="C1431" s="152"/>
      <c r="D1431" s="155"/>
      <c r="E1431" s="155"/>
      <c r="F1431" s="177"/>
      <c r="G1431" s="177"/>
      <c r="H1431" s="167"/>
      <c r="I1431" s="157"/>
      <c r="J1431" s="156"/>
      <c r="K1431" s="168">
        <f t="shared" si="112"/>
        <v>0</v>
      </c>
      <c r="L1431" s="178"/>
      <c r="M1431" s="153"/>
      <c r="N1431" s="66" t="str">
        <f t="shared" si="110"/>
        <v xml:space="preserve"> </v>
      </c>
      <c r="O1431" s="113" t="str">
        <f t="shared" si="111"/>
        <v/>
      </c>
      <c r="P1431" t="str">
        <f t="shared" si="113"/>
        <v/>
      </c>
      <c r="Q1431" t="str">
        <f t="shared" si="114"/>
        <v/>
      </c>
    </row>
    <row r="1432" spans="1:17" ht="38.25" customHeight="1" x14ac:dyDescent="0.25">
      <c r="A1432" s="176"/>
      <c r="B1432" s="154"/>
      <c r="C1432" s="152"/>
      <c r="D1432" s="155"/>
      <c r="E1432" s="155"/>
      <c r="F1432" s="177"/>
      <c r="G1432" s="177"/>
      <c r="H1432" s="167"/>
      <c r="I1432" s="157"/>
      <c r="J1432" s="156"/>
      <c r="K1432" s="168">
        <f t="shared" si="112"/>
        <v>0</v>
      </c>
      <c r="L1432" s="178"/>
      <c r="M1432" s="153"/>
      <c r="N1432" s="66" t="str">
        <f t="shared" si="110"/>
        <v xml:space="preserve"> </v>
      </c>
      <c r="O1432" s="113" t="str">
        <f t="shared" si="111"/>
        <v/>
      </c>
      <c r="P1432" t="str">
        <f t="shared" si="113"/>
        <v/>
      </c>
      <c r="Q1432" t="str">
        <f t="shared" si="114"/>
        <v/>
      </c>
    </row>
    <row r="1433" spans="1:17" ht="38.25" customHeight="1" x14ac:dyDescent="0.25">
      <c r="A1433" s="176"/>
      <c r="B1433" s="154"/>
      <c r="C1433" s="152"/>
      <c r="D1433" s="155"/>
      <c r="E1433" s="155"/>
      <c r="F1433" s="177"/>
      <c r="G1433" s="177"/>
      <c r="H1433" s="167"/>
      <c r="I1433" s="157"/>
      <c r="J1433" s="156"/>
      <c r="K1433" s="168">
        <f t="shared" si="112"/>
        <v>0</v>
      </c>
      <c r="L1433" s="178"/>
      <c r="M1433" s="153"/>
      <c r="N1433" s="66" t="str">
        <f t="shared" si="110"/>
        <v xml:space="preserve"> </v>
      </c>
      <c r="O1433" s="113" t="str">
        <f t="shared" si="111"/>
        <v/>
      </c>
      <c r="P1433" t="str">
        <f t="shared" si="113"/>
        <v/>
      </c>
      <c r="Q1433" t="str">
        <f t="shared" si="114"/>
        <v/>
      </c>
    </row>
    <row r="1434" spans="1:17" ht="38.25" customHeight="1" x14ac:dyDescent="0.25">
      <c r="A1434" s="176"/>
      <c r="B1434" s="154"/>
      <c r="C1434" s="152"/>
      <c r="D1434" s="155"/>
      <c r="E1434" s="155"/>
      <c r="F1434" s="177"/>
      <c r="G1434" s="177"/>
      <c r="H1434" s="167"/>
      <c r="I1434" s="157"/>
      <c r="J1434" s="156"/>
      <c r="K1434" s="168">
        <f t="shared" si="112"/>
        <v>0</v>
      </c>
      <c r="L1434" s="178"/>
      <c r="M1434" s="153"/>
      <c r="N1434" s="66" t="str">
        <f t="shared" si="110"/>
        <v xml:space="preserve"> </v>
      </c>
      <c r="O1434" s="113" t="str">
        <f t="shared" si="111"/>
        <v/>
      </c>
      <c r="P1434" t="str">
        <f t="shared" si="113"/>
        <v/>
      </c>
      <c r="Q1434" t="str">
        <f t="shared" si="114"/>
        <v/>
      </c>
    </row>
    <row r="1435" spans="1:17" ht="38.25" customHeight="1" x14ac:dyDescent="0.25">
      <c r="A1435" s="176"/>
      <c r="B1435" s="154"/>
      <c r="C1435" s="152"/>
      <c r="D1435" s="155"/>
      <c r="E1435" s="155"/>
      <c r="F1435" s="177"/>
      <c r="G1435" s="177"/>
      <c r="H1435" s="167"/>
      <c r="I1435" s="157"/>
      <c r="J1435" s="156"/>
      <c r="K1435" s="168">
        <f t="shared" si="112"/>
        <v>0</v>
      </c>
      <c r="L1435" s="178"/>
      <c r="M1435" s="153"/>
      <c r="N1435" s="66" t="str">
        <f t="shared" si="110"/>
        <v xml:space="preserve"> </v>
      </c>
      <c r="O1435" s="113" t="str">
        <f t="shared" si="111"/>
        <v/>
      </c>
      <c r="P1435" t="str">
        <f t="shared" si="113"/>
        <v/>
      </c>
      <c r="Q1435" t="str">
        <f t="shared" si="114"/>
        <v/>
      </c>
    </row>
    <row r="1436" spans="1:17" ht="38.25" customHeight="1" x14ac:dyDescent="0.25">
      <c r="A1436" s="176"/>
      <c r="B1436" s="154"/>
      <c r="C1436" s="152"/>
      <c r="D1436" s="155"/>
      <c r="E1436" s="155"/>
      <c r="F1436" s="177"/>
      <c r="G1436" s="177"/>
      <c r="H1436" s="167"/>
      <c r="I1436" s="157"/>
      <c r="J1436" s="156"/>
      <c r="K1436" s="168">
        <f t="shared" si="112"/>
        <v>0</v>
      </c>
      <c r="L1436" s="178"/>
      <c r="M1436" s="153"/>
      <c r="N1436" s="66" t="str">
        <f t="shared" si="110"/>
        <v xml:space="preserve"> </v>
      </c>
      <c r="O1436" s="113" t="str">
        <f t="shared" si="111"/>
        <v/>
      </c>
      <c r="P1436" t="str">
        <f t="shared" si="113"/>
        <v/>
      </c>
      <c r="Q1436" t="str">
        <f t="shared" si="114"/>
        <v/>
      </c>
    </row>
    <row r="1437" spans="1:17" ht="38.25" customHeight="1" x14ac:dyDescent="0.25">
      <c r="A1437" s="176"/>
      <c r="B1437" s="154"/>
      <c r="C1437" s="152"/>
      <c r="D1437" s="155"/>
      <c r="E1437" s="155"/>
      <c r="F1437" s="177"/>
      <c r="G1437" s="177"/>
      <c r="H1437" s="167"/>
      <c r="I1437" s="157"/>
      <c r="J1437" s="156"/>
      <c r="K1437" s="168">
        <f t="shared" si="112"/>
        <v>0</v>
      </c>
      <c r="L1437" s="178"/>
      <c r="M1437" s="153"/>
      <c r="N1437" s="66" t="str">
        <f t="shared" si="110"/>
        <v xml:space="preserve"> </v>
      </c>
      <c r="O1437" s="113" t="str">
        <f t="shared" si="111"/>
        <v/>
      </c>
      <c r="P1437" t="str">
        <f t="shared" si="113"/>
        <v/>
      </c>
      <c r="Q1437" t="str">
        <f t="shared" si="114"/>
        <v/>
      </c>
    </row>
    <row r="1438" spans="1:17" ht="38.25" customHeight="1" x14ac:dyDescent="0.25">
      <c r="A1438" s="176"/>
      <c r="B1438" s="154"/>
      <c r="C1438" s="152"/>
      <c r="D1438" s="155"/>
      <c r="E1438" s="155"/>
      <c r="F1438" s="177"/>
      <c r="G1438" s="177"/>
      <c r="H1438" s="167"/>
      <c r="I1438" s="157"/>
      <c r="J1438" s="156"/>
      <c r="K1438" s="168">
        <f t="shared" si="112"/>
        <v>0</v>
      </c>
      <c r="L1438" s="178"/>
      <c r="M1438" s="153"/>
      <c r="N1438" s="66" t="str">
        <f t="shared" si="110"/>
        <v xml:space="preserve"> </v>
      </c>
      <c r="O1438" s="113" t="str">
        <f t="shared" si="111"/>
        <v/>
      </c>
      <c r="P1438" t="str">
        <f t="shared" si="113"/>
        <v/>
      </c>
      <c r="Q1438" t="str">
        <f t="shared" si="114"/>
        <v/>
      </c>
    </row>
    <row r="1439" spans="1:17" ht="38.25" customHeight="1" x14ac:dyDescent="0.25">
      <c r="A1439" s="176"/>
      <c r="B1439" s="154"/>
      <c r="C1439" s="152"/>
      <c r="D1439" s="155"/>
      <c r="E1439" s="155"/>
      <c r="F1439" s="177"/>
      <c r="G1439" s="177"/>
      <c r="H1439" s="167"/>
      <c r="I1439" s="157"/>
      <c r="J1439" s="156"/>
      <c r="K1439" s="168">
        <f t="shared" si="112"/>
        <v>0</v>
      </c>
      <c r="L1439" s="178"/>
      <c r="M1439" s="153"/>
      <c r="N1439" s="66" t="str">
        <f t="shared" si="110"/>
        <v xml:space="preserve"> </v>
      </c>
      <c r="O1439" s="113" t="str">
        <f t="shared" si="111"/>
        <v/>
      </c>
      <c r="P1439" t="str">
        <f t="shared" si="113"/>
        <v/>
      </c>
      <c r="Q1439" t="str">
        <f t="shared" si="114"/>
        <v/>
      </c>
    </row>
    <row r="1440" spans="1:17" ht="38.25" customHeight="1" x14ac:dyDescent="0.25">
      <c r="A1440" s="176"/>
      <c r="B1440" s="154"/>
      <c r="C1440" s="152"/>
      <c r="D1440" s="155"/>
      <c r="E1440" s="155"/>
      <c r="F1440" s="177"/>
      <c r="G1440" s="177"/>
      <c r="H1440" s="167"/>
      <c r="I1440" s="157"/>
      <c r="J1440" s="156"/>
      <c r="K1440" s="168">
        <f t="shared" si="112"/>
        <v>0</v>
      </c>
      <c r="L1440" s="178"/>
      <c r="M1440" s="153"/>
      <c r="N1440" s="66" t="str">
        <f t="shared" si="110"/>
        <v xml:space="preserve"> </v>
      </c>
      <c r="O1440" s="113" t="str">
        <f t="shared" si="111"/>
        <v/>
      </c>
      <c r="P1440" t="str">
        <f t="shared" si="113"/>
        <v/>
      </c>
      <c r="Q1440" t="str">
        <f t="shared" si="114"/>
        <v/>
      </c>
    </row>
    <row r="1441" spans="1:17" ht="38.25" customHeight="1" x14ac:dyDescent="0.25">
      <c r="A1441" s="176"/>
      <c r="B1441" s="154"/>
      <c r="C1441" s="152"/>
      <c r="D1441" s="155"/>
      <c r="E1441" s="155"/>
      <c r="F1441" s="177"/>
      <c r="G1441" s="177"/>
      <c r="H1441" s="167"/>
      <c r="I1441" s="157"/>
      <c r="J1441" s="156"/>
      <c r="K1441" s="168">
        <f t="shared" si="112"/>
        <v>0</v>
      </c>
      <c r="L1441" s="178"/>
      <c r="M1441" s="153"/>
      <c r="N1441" s="66" t="str">
        <f t="shared" si="110"/>
        <v xml:space="preserve"> </v>
      </c>
      <c r="O1441" s="113" t="str">
        <f t="shared" si="111"/>
        <v/>
      </c>
      <c r="P1441" t="str">
        <f t="shared" si="113"/>
        <v/>
      </c>
      <c r="Q1441" t="str">
        <f t="shared" si="114"/>
        <v/>
      </c>
    </row>
    <row r="1442" spans="1:17" ht="38.25" customHeight="1" x14ac:dyDescent="0.25">
      <c r="A1442" s="176"/>
      <c r="B1442" s="154"/>
      <c r="C1442" s="152"/>
      <c r="D1442" s="155"/>
      <c r="E1442" s="155"/>
      <c r="F1442" s="177"/>
      <c r="G1442" s="177"/>
      <c r="H1442" s="167"/>
      <c r="I1442" s="157"/>
      <c r="J1442" s="156"/>
      <c r="K1442" s="168">
        <f t="shared" si="112"/>
        <v>0</v>
      </c>
      <c r="L1442" s="178"/>
      <c r="M1442" s="153"/>
      <c r="N1442" s="66" t="str">
        <f t="shared" si="110"/>
        <v xml:space="preserve"> </v>
      </c>
      <c r="O1442" s="113" t="str">
        <f t="shared" si="111"/>
        <v/>
      </c>
      <c r="P1442" t="str">
        <f t="shared" si="113"/>
        <v/>
      </c>
      <c r="Q1442" t="str">
        <f t="shared" si="114"/>
        <v/>
      </c>
    </row>
    <row r="1443" spans="1:17" ht="38.25" customHeight="1" x14ac:dyDescent="0.25">
      <c r="A1443" s="176"/>
      <c r="B1443" s="154"/>
      <c r="C1443" s="152"/>
      <c r="D1443" s="155"/>
      <c r="E1443" s="155"/>
      <c r="F1443" s="177"/>
      <c r="G1443" s="177"/>
      <c r="H1443" s="167"/>
      <c r="I1443" s="157"/>
      <c r="J1443" s="156"/>
      <c r="K1443" s="168">
        <f t="shared" si="112"/>
        <v>0</v>
      </c>
      <c r="L1443" s="178"/>
      <c r="M1443" s="153"/>
      <c r="N1443" s="66" t="str">
        <f t="shared" si="110"/>
        <v xml:space="preserve"> </v>
      </c>
      <c r="O1443" s="113" t="str">
        <f t="shared" si="111"/>
        <v/>
      </c>
      <c r="P1443" t="str">
        <f t="shared" si="113"/>
        <v/>
      </c>
      <c r="Q1443" t="str">
        <f t="shared" si="114"/>
        <v/>
      </c>
    </row>
    <row r="1444" spans="1:17" ht="38.25" customHeight="1" x14ac:dyDescent="0.25">
      <c r="A1444" s="176"/>
      <c r="B1444" s="154"/>
      <c r="C1444" s="152"/>
      <c r="D1444" s="155"/>
      <c r="E1444" s="155"/>
      <c r="F1444" s="177"/>
      <c r="G1444" s="177"/>
      <c r="H1444" s="167"/>
      <c r="I1444" s="157"/>
      <c r="J1444" s="156"/>
      <c r="K1444" s="168">
        <f t="shared" si="112"/>
        <v>0</v>
      </c>
      <c r="L1444" s="178"/>
      <c r="M1444" s="153"/>
      <c r="N1444" s="66" t="str">
        <f t="shared" si="110"/>
        <v xml:space="preserve"> </v>
      </c>
      <c r="O1444" s="113" t="str">
        <f t="shared" si="111"/>
        <v/>
      </c>
      <c r="P1444" t="str">
        <f t="shared" si="113"/>
        <v/>
      </c>
      <c r="Q1444" t="str">
        <f t="shared" si="114"/>
        <v/>
      </c>
    </row>
    <row r="1445" spans="1:17" ht="38.25" customHeight="1" x14ac:dyDescent="0.25">
      <c r="A1445" s="176"/>
      <c r="B1445" s="154"/>
      <c r="C1445" s="152"/>
      <c r="D1445" s="155"/>
      <c r="E1445" s="155"/>
      <c r="F1445" s="177"/>
      <c r="G1445" s="177"/>
      <c r="H1445" s="167"/>
      <c r="I1445" s="157"/>
      <c r="J1445" s="156"/>
      <c r="K1445" s="168">
        <f t="shared" si="112"/>
        <v>0</v>
      </c>
      <c r="L1445" s="178"/>
      <c r="M1445" s="153"/>
      <c r="N1445" s="66" t="str">
        <f t="shared" si="110"/>
        <v xml:space="preserve"> </v>
      </c>
      <c r="O1445" s="113" t="str">
        <f t="shared" si="111"/>
        <v/>
      </c>
      <c r="P1445" t="str">
        <f t="shared" si="113"/>
        <v/>
      </c>
      <c r="Q1445" t="str">
        <f t="shared" si="114"/>
        <v/>
      </c>
    </row>
    <row r="1446" spans="1:17" ht="38.25" customHeight="1" x14ac:dyDescent="0.25">
      <c r="A1446" s="176"/>
      <c r="B1446" s="154"/>
      <c r="C1446" s="152"/>
      <c r="D1446" s="155"/>
      <c r="E1446" s="155"/>
      <c r="F1446" s="177"/>
      <c r="G1446" s="177"/>
      <c r="H1446" s="167"/>
      <c r="I1446" s="157"/>
      <c r="J1446" s="156"/>
      <c r="K1446" s="168">
        <f t="shared" si="112"/>
        <v>0</v>
      </c>
      <c r="L1446" s="178"/>
      <c r="M1446" s="153"/>
      <c r="N1446" s="66" t="str">
        <f t="shared" si="110"/>
        <v xml:space="preserve"> </v>
      </c>
      <c r="O1446" s="113" t="str">
        <f t="shared" si="111"/>
        <v/>
      </c>
      <c r="P1446" t="str">
        <f t="shared" si="113"/>
        <v/>
      </c>
      <c r="Q1446" t="str">
        <f t="shared" si="114"/>
        <v/>
      </c>
    </row>
    <row r="1447" spans="1:17" ht="38.25" customHeight="1" x14ac:dyDescent="0.25">
      <c r="A1447" s="176"/>
      <c r="B1447" s="154"/>
      <c r="C1447" s="152"/>
      <c r="D1447" s="155"/>
      <c r="E1447" s="155"/>
      <c r="F1447" s="177"/>
      <c r="G1447" s="177"/>
      <c r="H1447" s="167"/>
      <c r="I1447" s="157"/>
      <c r="J1447" s="156"/>
      <c r="K1447" s="168">
        <f t="shared" si="112"/>
        <v>0</v>
      </c>
      <c r="L1447" s="178"/>
      <c r="M1447" s="153"/>
      <c r="N1447" s="66" t="str">
        <f t="shared" si="110"/>
        <v xml:space="preserve"> </v>
      </c>
      <c r="O1447" s="113" t="str">
        <f t="shared" si="111"/>
        <v/>
      </c>
      <c r="P1447" t="str">
        <f t="shared" si="113"/>
        <v/>
      </c>
      <c r="Q1447" t="str">
        <f t="shared" si="114"/>
        <v/>
      </c>
    </row>
    <row r="1448" spans="1:17" ht="38.25" customHeight="1" x14ac:dyDescent="0.25">
      <c r="A1448" s="176"/>
      <c r="B1448" s="154"/>
      <c r="C1448" s="152"/>
      <c r="D1448" s="155"/>
      <c r="E1448" s="155"/>
      <c r="F1448" s="177"/>
      <c r="G1448" s="177"/>
      <c r="H1448" s="167"/>
      <c r="I1448" s="157"/>
      <c r="J1448" s="156"/>
      <c r="K1448" s="168">
        <f t="shared" si="112"/>
        <v>0</v>
      </c>
      <c r="L1448" s="178"/>
      <c r="M1448" s="153"/>
      <c r="N1448" s="66" t="str">
        <f t="shared" si="110"/>
        <v xml:space="preserve"> </v>
      </c>
      <c r="O1448" s="113" t="str">
        <f t="shared" si="111"/>
        <v/>
      </c>
      <c r="P1448" t="str">
        <f t="shared" si="113"/>
        <v/>
      </c>
      <c r="Q1448" t="str">
        <f t="shared" si="114"/>
        <v/>
      </c>
    </row>
    <row r="1449" spans="1:17" ht="38.25" customHeight="1" x14ac:dyDescent="0.25">
      <c r="A1449" s="176"/>
      <c r="B1449" s="154"/>
      <c r="C1449" s="152"/>
      <c r="D1449" s="155"/>
      <c r="E1449" s="155"/>
      <c r="F1449" s="177"/>
      <c r="G1449" s="177"/>
      <c r="H1449" s="167"/>
      <c r="I1449" s="157"/>
      <c r="J1449" s="156"/>
      <c r="K1449" s="168">
        <f t="shared" si="112"/>
        <v>0</v>
      </c>
      <c r="L1449" s="178"/>
      <c r="M1449" s="153"/>
      <c r="N1449" s="66" t="str">
        <f t="shared" si="110"/>
        <v xml:space="preserve"> </v>
      </c>
      <c r="O1449" s="113" t="str">
        <f t="shared" si="111"/>
        <v/>
      </c>
      <c r="P1449" t="str">
        <f t="shared" si="113"/>
        <v/>
      </c>
      <c r="Q1449" t="str">
        <f t="shared" si="114"/>
        <v/>
      </c>
    </row>
    <row r="1450" spans="1:17" ht="38.25" customHeight="1" x14ac:dyDescent="0.25">
      <c r="A1450" s="176"/>
      <c r="B1450" s="154"/>
      <c r="C1450" s="152"/>
      <c r="D1450" s="155"/>
      <c r="E1450" s="155"/>
      <c r="F1450" s="177"/>
      <c r="G1450" s="177"/>
      <c r="H1450" s="167"/>
      <c r="I1450" s="157"/>
      <c r="J1450" s="156"/>
      <c r="K1450" s="168">
        <f t="shared" si="112"/>
        <v>0</v>
      </c>
      <c r="L1450" s="178"/>
      <c r="M1450" s="153"/>
      <c r="N1450" s="66" t="str">
        <f t="shared" si="110"/>
        <v xml:space="preserve"> </v>
      </c>
      <c r="O1450" s="113" t="str">
        <f t="shared" si="111"/>
        <v/>
      </c>
      <c r="P1450" t="str">
        <f t="shared" si="113"/>
        <v/>
      </c>
      <c r="Q1450" t="str">
        <f t="shared" si="114"/>
        <v/>
      </c>
    </row>
    <row r="1451" spans="1:17" ht="38.25" customHeight="1" x14ac:dyDescent="0.25">
      <c r="A1451" s="176"/>
      <c r="B1451" s="154"/>
      <c r="C1451" s="152"/>
      <c r="D1451" s="155"/>
      <c r="E1451" s="155"/>
      <c r="F1451" s="177"/>
      <c r="G1451" s="177"/>
      <c r="H1451" s="167"/>
      <c r="I1451" s="157"/>
      <c r="J1451" s="156"/>
      <c r="K1451" s="168">
        <f t="shared" si="112"/>
        <v>0</v>
      </c>
      <c r="L1451" s="178"/>
      <c r="M1451" s="153"/>
      <c r="N1451" s="66" t="str">
        <f t="shared" si="110"/>
        <v xml:space="preserve"> </v>
      </c>
      <c r="O1451" s="113" t="str">
        <f t="shared" si="111"/>
        <v/>
      </c>
      <c r="P1451" t="str">
        <f t="shared" si="113"/>
        <v/>
      </c>
      <c r="Q1451" t="str">
        <f t="shared" si="114"/>
        <v/>
      </c>
    </row>
    <row r="1452" spans="1:17" ht="38.25" customHeight="1" x14ac:dyDescent="0.25">
      <c r="A1452" s="176"/>
      <c r="B1452" s="154"/>
      <c r="C1452" s="152"/>
      <c r="D1452" s="155"/>
      <c r="E1452" s="155"/>
      <c r="F1452" s="177"/>
      <c r="G1452" s="177"/>
      <c r="H1452" s="167"/>
      <c r="I1452" s="157"/>
      <c r="J1452" s="156"/>
      <c r="K1452" s="168">
        <f t="shared" si="112"/>
        <v>0</v>
      </c>
      <c r="L1452" s="178"/>
      <c r="M1452" s="153"/>
      <c r="N1452" s="66" t="str">
        <f t="shared" si="110"/>
        <v xml:space="preserve"> </v>
      </c>
      <c r="O1452" s="113" t="str">
        <f t="shared" si="111"/>
        <v/>
      </c>
      <c r="P1452" t="str">
        <f t="shared" si="113"/>
        <v/>
      </c>
      <c r="Q1452" t="str">
        <f t="shared" si="114"/>
        <v/>
      </c>
    </row>
    <row r="1453" spans="1:17" ht="38.25" customHeight="1" x14ac:dyDescent="0.25">
      <c r="A1453" s="176"/>
      <c r="B1453" s="154"/>
      <c r="C1453" s="152"/>
      <c r="D1453" s="155"/>
      <c r="E1453" s="155"/>
      <c r="F1453" s="177"/>
      <c r="G1453" s="177"/>
      <c r="H1453" s="167"/>
      <c r="I1453" s="157"/>
      <c r="J1453" s="156"/>
      <c r="K1453" s="168">
        <f t="shared" si="112"/>
        <v>0</v>
      </c>
      <c r="L1453" s="178"/>
      <c r="M1453" s="153"/>
      <c r="N1453" s="66" t="str">
        <f t="shared" si="110"/>
        <v xml:space="preserve"> </v>
      </c>
      <c r="O1453" s="113" t="str">
        <f t="shared" si="111"/>
        <v/>
      </c>
      <c r="P1453" t="str">
        <f t="shared" si="113"/>
        <v/>
      </c>
      <c r="Q1453" t="str">
        <f t="shared" si="114"/>
        <v/>
      </c>
    </row>
    <row r="1454" spans="1:17" ht="38.25" customHeight="1" x14ac:dyDescent="0.25">
      <c r="A1454" s="176"/>
      <c r="B1454" s="154"/>
      <c r="C1454" s="152"/>
      <c r="D1454" s="155"/>
      <c r="E1454" s="155"/>
      <c r="F1454" s="177"/>
      <c r="G1454" s="177"/>
      <c r="H1454" s="167"/>
      <c r="I1454" s="157"/>
      <c r="J1454" s="156"/>
      <c r="K1454" s="168">
        <f t="shared" si="112"/>
        <v>0</v>
      </c>
      <c r="L1454" s="178"/>
      <c r="M1454" s="153"/>
      <c r="N1454" s="66" t="str">
        <f t="shared" si="110"/>
        <v xml:space="preserve"> </v>
      </c>
      <c r="O1454" s="113" t="str">
        <f t="shared" si="111"/>
        <v/>
      </c>
      <c r="P1454" t="str">
        <f t="shared" si="113"/>
        <v/>
      </c>
      <c r="Q1454" t="str">
        <f t="shared" si="114"/>
        <v/>
      </c>
    </row>
    <row r="1455" spans="1:17" ht="38.25" customHeight="1" x14ac:dyDescent="0.25">
      <c r="A1455" s="176"/>
      <c r="B1455" s="154"/>
      <c r="C1455" s="152"/>
      <c r="D1455" s="155"/>
      <c r="E1455" s="155"/>
      <c r="F1455" s="177"/>
      <c r="G1455" s="177"/>
      <c r="H1455" s="167"/>
      <c r="I1455" s="157"/>
      <c r="J1455" s="156"/>
      <c r="K1455" s="168">
        <f t="shared" si="112"/>
        <v>0</v>
      </c>
      <c r="L1455" s="178"/>
      <c r="M1455" s="153"/>
      <c r="N1455" s="66" t="str">
        <f t="shared" si="110"/>
        <v xml:space="preserve"> </v>
      </c>
      <c r="O1455" s="113" t="str">
        <f t="shared" si="111"/>
        <v/>
      </c>
      <c r="P1455" t="str">
        <f t="shared" si="113"/>
        <v/>
      </c>
      <c r="Q1455" t="str">
        <f t="shared" si="114"/>
        <v/>
      </c>
    </row>
    <row r="1456" spans="1:17" ht="38.25" customHeight="1" x14ac:dyDescent="0.25">
      <c r="A1456" s="176"/>
      <c r="B1456" s="154"/>
      <c r="C1456" s="152"/>
      <c r="D1456" s="155"/>
      <c r="E1456" s="155"/>
      <c r="F1456" s="177"/>
      <c r="G1456" s="177"/>
      <c r="H1456" s="167"/>
      <c r="I1456" s="157"/>
      <c r="J1456" s="156"/>
      <c r="K1456" s="168">
        <f t="shared" si="112"/>
        <v>0</v>
      </c>
      <c r="L1456" s="178"/>
      <c r="M1456" s="153"/>
      <c r="N1456" s="66" t="str">
        <f t="shared" si="110"/>
        <v xml:space="preserve"> </v>
      </c>
      <c r="O1456" s="113" t="str">
        <f t="shared" si="111"/>
        <v/>
      </c>
      <c r="P1456" t="str">
        <f t="shared" si="113"/>
        <v/>
      </c>
      <c r="Q1456" t="str">
        <f t="shared" si="114"/>
        <v/>
      </c>
    </row>
    <row r="1457" spans="1:17" ht="38.25" customHeight="1" x14ac:dyDescent="0.25">
      <c r="A1457" s="176"/>
      <c r="B1457" s="154"/>
      <c r="C1457" s="152"/>
      <c r="D1457" s="155"/>
      <c r="E1457" s="155"/>
      <c r="F1457" s="177"/>
      <c r="G1457" s="177"/>
      <c r="H1457" s="167"/>
      <c r="I1457" s="157"/>
      <c r="J1457" s="156"/>
      <c r="K1457" s="168">
        <f t="shared" si="112"/>
        <v>0</v>
      </c>
      <c r="L1457" s="178"/>
      <c r="M1457" s="153"/>
      <c r="N1457" s="66" t="str">
        <f t="shared" si="110"/>
        <v xml:space="preserve"> </v>
      </c>
      <c r="O1457" s="113" t="str">
        <f t="shared" si="111"/>
        <v/>
      </c>
      <c r="P1457" t="str">
        <f t="shared" si="113"/>
        <v/>
      </c>
      <c r="Q1457" t="str">
        <f t="shared" si="114"/>
        <v/>
      </c>
    </row>
    <row r="1458" spans="1:17" ht="38.25" customHeight="1" x14ac:dyDescent="0.25">
      <c r="A1458" s="176"/>
      <c r="B1458" s="154"/>
      <c r="C1458" s="152"/>
      <c r="D1458" s="155"/>
      <c r="E1458" s="155"/>
      <c r="F1458" s="177"/>
      <c r="G1458" s="177"/>
      <c r="H1458" s="167"/>
      <c r="I1458" s="157"/>
      <c r="J1458" s="156"/>
      <c r="K1458" s="168">
        <f t="shared" si="112"/>
        <v>0</v>
      </c>
      <c r="L1458" s="178"/>
      <c r="M1458" s="153"/>
      <c r="N1458" s="66" t="str">
        <f t="shared" si="110"/>
        <v xml:space="preserve"> </v>
      </c>
      <c r="O1458" s="113" t="str">
        <f t="shared" si="111"/>
        <v/>
      </c>
      <c r="P1458" t="str">
        <f t="shared" si="113"/>
        <v/>
      </c>
      <c r="Q1458" t="str">
        <f t="shared" si="114"/>
        <v/>
      </c>
    </row>
    <row r="1459" spans="1:17" ht="38.25" customHeight="1" x14ac:dyDescent="0.25">
      <c r="A1459" s="176"/>
      <c r="B1459" s="154"/>
      <c r="C1459" s="152"/>
      <c r="D1459" s="155"/>
      <c r="E1459" s="155"/>
      <c r="F1459" s="177"/>
      <c r="G1459" s="177"/>
      <c r="H1459" s="167"/>
      <c r="I1459" s="157"/>
      <c r="J1459" s="156"/>
      <c r="K1459" s="168">
        <f t="shared" si="112"/>
        <v>0</v>
      </c>
      <c r="L1459" s="178"/>
      <c r="M1459" s="153"/>
      <c r="N1459" s="66" t="str">
        <f t="shared" si="110"/>
        <v xml:space="preserve"> </v>
      </c>
      <c r="O1459" s="113" t="str">
        <f t="shared" si="111"/>
        <v/>
      </c>
      <c r="P1459" t="str">
        <f t="shared" si="113"/>
        <v/>
      </c>
      <c r="Q1459" t="str">
        <f t="shared" si="114"/>
        <v/>
      </c>
    </row>
    <row r="1460" spans="1:17" ht="38.25" customHeight="1" x14ac:dyDescent="0.25">
      <c r="A1460" s="176"/>
      <c r="B1460" s="154"/>
      <c r="C1460" s="152"/>
      <c r="D1460" s="155"/>
      <c r="E1460" s="155"/>
      <c r="F1460" s="177"/>
      <c r="G1460" s="177"/>
      <c r="H1460" s="167"/>
      <c r="I1460" s="157"/>
      <c r="J1460" s="156"/>
      <c r="K1460" s="168">
        <f t="shared" si="112"/>
        <v>0</v>
      </c>
      <c r="L1460" s="178"/>
      <c r="M1460" s="153"/>
      <c r="N1460" s="66" t="str">
        <f t="shared" si="110"/>
        <v xml:space="preserve"> </v>
      </c>
      <c r="O1460" s="113" t="str">
        <f t="shared" si="111"/>
        <v/>
      </c>
      <c r="P1460" t="str">
        <f t="shared" si="113"/>
        <v/>
      </c>
      <c r="Q1460" t="str">
        <f t="shared" si="114"/>
        <v/>
      </c>
    </row>
    <row r="1461" spans="1:17" ht="38.25" customHeight="1" x14ac:dyDescent="0.25">
      <c r="A1461" s="176"/>
      <c r="B1461" s="154"/>
      <c r="C1461" s="152"/>
      <c r="D1461" s="155"/>
      <c r="E1461" s="155"/>
      <c r="F1461" s="177"/>
      <c r="G1461" s="177"/>
      <c r="H1461" s="167"/>
      <c r="I1461" s="157"/>
      <c r="J1461" s="156"/>
      <c r="K1461" s="168">
        <f t="shared" si="112"/>
        <v>0</v>
      </c>
      <c r="L1461" s="178"/>
      <c r="M1461" s="153"/>
      <c r="N1461" s="66" t="str">
        <f t="shared" si="110"/>
        <v xml:space="preserve"> </v>
      </c>
      <c r="O1461" s="113" t="str">
        <f t="shared" si="111"/>
        <v/>
      </c>
      <c r="P1461" t="str">
        <f t="shared" si="113"/>
        <v/>
      </c>
      <c r="Q1461" t="str">
        <f t="shared" si="114"/>
        <v/>
      </c>
    </row>
    <row r="1462" spans="1:17" ht="38.25" customHeight="1" x14ac:dyDescent="0.25">
      <c r="A1462" s="176"/>
      <c r="B1462" s="154"/>
      <c r="C1462" s="152"/>
      <c r="D1462" s="155"/>
      <c r="E1462" s="155"/>
      <c r="F1462" s="177"/>
      <c r="G1462" s="177"/>
      <c r="H1462" s="167"/>
      <c r="I1462" s="157"/>
      <c r="J1462" s="156"/>
      <c r="K1462" s="168">
        <f t="shared" si="112"/>
        <v>0</v>
      </c>
      <c r="L1462" s="178"/>
      <c r="M1462" s="153"/>
      <c r="N1462" s="66" t="str">
        <f t="shared" si="110"/>
        <v xml:space="preserve"> </v>
      </c>
      <c r="O1462" s="113" t="str">
        <f t="shared" si="111"/>
        <v/>
      </c>
      <c r="P1462" t="str">
        <f t="shared" si="113"/>
        <v/>
      </c>
      <c r="Q1462" t="str">
        <f t="shared" si="114"/>
        <v/>
      </c>
    </row>
    <row r="1463" spans="1:17" ht="38.25" customHeight="1" x14ac:dyDescent="0.25">
      <c r="A1463" s="176"/>
      <c r="B1463" s="154"/>
      <c r="C1463" s="152"/>
      <c r="D1463" s="155"/>
      <c r="E1463" s="155"/>
      <c r="F1463" s="177"/>
      <c r="G1463" s="177"/>
      <c r="H1463" s="167"/>
      <c r="I1463" s="157"/>
      <c r="J1463" s="156"/>
      <c r="K1463" s="168">
        <f t="shared" si="112"/>
        <v>0</v>
      </c>
      <c r="L1463" s="178"/>
      <c r="M1463" s="153"/>
      <c r="N1463" s="66" t="str">
        <f t="shared" si="110"/>
        <v xml:space="preserve"> </v>
      </c>
      <c r="O1463" s="113" t="str">
        <f t="shared" si="111"/>
        <v/>
      </c>
      <c r="P1463" t="str">
        <f t="shared" si="113"/>
        <v/>
      </c>
      <c r="Q1463" t="str">
        <f t="shared" si="114"/>
        <v/>
      </c>
    </row>
    <row r="1464" spans="1:17" ht="38.25" customHeight="1" x14ac:dyDescent="0.25">
      <c r="A1464" s="176"/>
      <c r="B1464" s="154"/>
      <c r="C1464" s="152"/>
      <c r="D1464" s="155"/>
      <c r="E1464" s="155"/>
      <c r="F1464" s="177"/>
      <c r="G1464" s="177"/>
      <c r="H1464" s="167"/>
      <c r="I1464" s="157"/>
      <c r="J1464" s="156"/>
      <c r="K1464" s="168">
        <f t="shared" si="112"/>
        <v>0</v>
      </c>
      <c r="L1464" s="178"/>
      <c r="M1464" s="153"/>
      <c r="N1464" s="66" t="str">
        <f t="shared" si="110"/>
        <v xml:space="preserve"> </v>
      </c>
      <c r="O1464" s="113" t="str">
        <f t="shared" si="111"/>
        <v/>
      </c>
      <c r="P1464" t="str">
        <f t="shared" si="113"/>
        <v/>
      </c>
      <c r="Q1464" t="str">
        <f t="shared" si="114"/>
        <v/>
      </c>
    </row>
    <row r="1465" spans="1:17" ht="38.25" customHeight="1" x14ac:dyDescent="0.25">
      <c r="A1465" s="176"/>
      <c r="B1465" s="154"/>
      <c r="C1465" s="152"/>
      <c r="D1465" s="155"/>
      <c r="E1465" s="155"/>
      <c r="F1465" s="177"/>
      <c r="G1465" s="177"/>
      <c r="H1465" s="167"/>
      <c r="I1465" s="157"/>
      <c r="J1465" s="156"/>
      <c r="K1465" s="168">
        <f t="shared" si="112"/>
        <v>0</v>
      </c>
      <c r="L1465" s="178"/>
      <c r="M1465" s="153"/>
      <c r="N1465" s="66" t="str">
        <f t="shared" si="110"/>
        <v xml:space="preserve"> </v>
      </c>
      <c r="O1465" s="113" t="str">
        <f t="shared" si="111"/>
        <v/>
      </c>
      <c r="P1465" t="str">
        <f t="shared" si="113"/>
        <v/>
      </c>
      <c r="Q1465" t="str">
        <f t="shared" si="114"/>
        <v/>
      </c>
    </row>
    <row r="1466" spans="1:17" ht="38.25" customHeight="1" x14ac:dyDescent="0.25">
      <c r="A1466" s="176"/>
      <c r="B1466" s="154"/>
      <c r="C1466" s="152"/>
      <c r="D1466" s="155"/>
      <c r="E1466" s="155"/>
      <c r="F1466" s="177"/>
      <c r="G1466" s="177"/>
      <c r="H1466" s="167"/>
      <c r="I1466" s="157"/>
      <c r="J1466" s="156"/>
      <c r="K1466" s="168">
        <f t="shared" si="112"/>
        <v>0</v>
      </c>
      <c r="L1466" s="178"/>
      <c r="M1466" s="153"/>
      <c r="N1466" s="66" t="str">
        <f t="shared" si="110"/>
        <v xml:space="preserve"> </v>
      </c>
      <c r="O1466" s="113" t="str">
        <f t="shared" si="111"/>
        <v/>
      </c>
      <c r="P1466" t="str">
        <f t="shared" si="113"/>
        <v/>
      </c>
      <c r="Q1466" t="str">
        <f t="shared" si="114"/>
        <v/>
      </c>
    </row>
    <row r="1467" spans="1:17" ht="38.25" customHeight="1" x14ac:dyDescent="0.25">
      <c r="A1467" s="176"/>
      <c r="B1467" s="154"/>
      <c r="C1467" s="152"/>
      <c r="D1467" s="155"/>
      <c r="E1467" s="155"/>
      <c r="F1467" s="177"/>
      <c r="G1467" s="177"/>
      <c r="H1467" s="167"/>
      <c r="I1467" s="157"/>
      <c r="J1467" s="156"/>
      <c r="K1467" s="168">
        <f t="shared" si="112"/>
        <v>0</v>
      </c>
      <c r="L1467" s="178"/>
      <c r="M1467" s="153"/>
      <c r="N1467" s="66" t="str">
        <f t="shared" si="110"/>
        <v xml:space="preserve"> </v>
      </c>
      <c r="O1467" s="113" t="str">
        <f t="shared" si="111"/>
        <v/>
      </c>
      <c r="P1467" t="str">
        <f t="shared" si="113"/>
        <v/>
      </c>
      <c r="Q1467" t="str">
        <f t="shared" si="114"/>
        <v/>
      </c>
    </row>
    <row r="1468" spans="1:17" ht="38.25" customHeight="1" x14ac:dyDescent="0.25">
      <c r="A1468" s="176"/>
      <c r="B1468" s="154"/>
      <c r="C1468" s="152"/>
      <c r="D1468" s="155"/>
      <c r="E1468" s="155"/>
      <c r="F1468" s="177"/>
      <c r="G1468" s="177"/>
      <c r="H1468" s="167"/>
      <c r="I1468" s="157"/>
      <c r="J1468" s="156"/>
      <c r="K1468" s="168">
        <f t="shared" si="112"/>
        <v>0</v>
      </c>
      <c r="L1468" s="178"/>
      <c r="M1468" s="153"/>
      <c r="N1468" s="66" t="str">
        <f t="shared" si="110"/>
        <v xml:space="preserve"> </v>
      </c>
      <c r="O1468" s="113" t="str">
        <f t="shared" si="111"/>
        <v/>
      </c>
      <c r="P1468" t="str">
        <f t="shared" si="113"/>
        <v/>
      </c>
      <c r="Q1468" t="str">
        <f t="shared" si="114"/>
        <v/>
      </c>
    </row>
    <row r="1469" spans="1:17" ht="38.25" customHeight="1" x14ac:dyDescent="0.25">
      <c r="A1469" s="176"/>
      <c r="B1469" s="154"/>
      <c r="C1469" s="152"/>
      <c r="D1469" s="155"/>
      <c r="E1469" s="155"/>
      <c r="F1469" s="177"/>
      <c r="G1469" s="177"/>
      <c r="H1469" s="167"/>
      <c r="I1469" s="157"/>
      <c r="J1469" s="156"/>
      <c r="K1469" s="168">
        <f t="shared" si="112"/>
        <v>0</v>
      </c>
      <c r="L1469" s="178"/>
      <c r="M1469" s="153"/>
      <c r="N1469" s="66" t="str">
        <f t="shared" si="110"/>
        <v xml:space="preserve"> </v>
      </c>
      <c r="O1469" s="113" t="str">
        <f t="shared" si="111"/>
        <v/>
      </c>
      <c r="P1469" t="str">
        <f t="shared" si="113"/>
        <v/>
      </c>
      <c r="Q1469" t="str">
        <f t="shared" si="114"/>
        <v/>
      </c>
    </row>
    <row r="1470" spans="1:17" ht="38.25" customHeight="1" x14ac:dyDescent="0.25">
      <c r="A1470" s="176"/>
      <c r="B1470" s="154"/>
      <c r="C1470" s="152"/>
      <c r="D1470" s="155"/>
      <c r="E1470" s="155"/>
      <c r="F1470" s="177"/>
      <c r="G1470" s="177"/>
      <c r="H1470" s="167"/>
      <c r="I1470" s="157"/>
      <c r="J1470" s="156"/>
      <c r="K1470" s="168">
        <f t="shared" si="112"/>
        <v>0</v>
      </c>
      <c r="L1470" s="178"/>
      <c r="M1470" s="153"/>
      <c r="N1470" s="66" t="str">
        <f t="shared" si="110"/>
        <v xml:space="preserve"> </v>
      </c>
      <c r="O1470" s="113" t="str">
        <f t="shared" si="111"/>
        <v/>
      </c>
      <c r="P1470" t="str">
        <f t="shared" si="113"/>
        <v/>
      </c>
      <c r="Q1470" t="str">
        <f t="shared" si="114"/>
        <v/>
      </c>
    </row>
    <row r="1471" spans="1:17" ht="38.25" customHeight="1" x14ac:dyDescent="0.25">
      <c r="A1471" s="176"/>
      <c r="B1471" s="154"/>
      <c r="C1471" s="152"/>
      <c r="D1471" s="155"/>
      <c r="E1471" s="155"/>
      <c r="F1471" s="177"/>
      <c r="G1471" s="177"/>
      <c r="H1471" s="167"/>
      <c r="I1471" s="157"/>
      <c r="J1471" s="156"/>
      <c r="K1471" s="168">
        <f t="shared" si="112"/>
        <v>0</v>
      </c>
      <c r="L1471" s="178"/>
      <c r="M1471" s="153"/>
      <c r="N1471" s="66" t="str">
        <f t="shared" si="110"/>
        <v xml:space="preserve"> </v>
      </c>
      <c r="O1471" s="113" t="str">
        <f t="shared" si="111"/>
        <v/>
      </c>
      <c r="P1471" t="str">
        <f t="shared" si="113"/>
        <v/>
      </c>
      <c r="Q1471" t="str">
        <f t="shared" si="114"/>
        <v/>
      </c>
    </row>
    <row r="1472" spans="1:17" ht="38.25" customHeight="1" x14ac:dyDescent="0.25">
      <c r="A1472" s="176"/>
      <c r="B1472" s="154"/>
      <c r="C1472" s="152"/>
      <c r="D1472" s="155"/>
      <c r="E1472" s="155"/>
      <c r="F1472" s="177"/>
      <c r="G1472" s="177"/>
      <c r="H1472" s="167"/>
      <c r="I1472" s="157"/>
      <c r="J1472" s="156"/>
      <c r="K1472" s="168">
        <f t="shared" si="112"/>
        <v>0</v>
      </c>
      <c r="L1472" s="178"/>
      <c r="M1472" s="153"/>
      <c r="N1472" s="66" t="str">
        <f t="shared" si="110"/>
        <v xml:space="preserve"> </v>
      </c>
      <c r="O1472" s="113" t="str">
        <f t="shared" si="111"/>
        <v/>
      </c>
      <c r="P1472" t="str">
        <f t="shared" si="113"/>
        <v/>
      </c>
      <c r="Q1472" t="str">
        <f t="shared" si="114"/>
        <v/>
      </c>
    </row>
    <row r="1473" spans="1:17" ht="38.25" customHeight="1" x14ac:dyDescent="0.25">
      <c r="A1473" s="176"/>
      <c r="B1473" s="154"/>
      <c r="C1473" s="152"/>
      <c r="D1473" s="155"/>
      <c r="E1473" s="155"/>
      <c r="F1473" s="177"/>
      <c r="G1473" s="177"/>
      <c r="H1473" s="167"/>
      <c r="I1473" s="157"/>
      <c r="J1473" s="156"/>
      <c r="K1473" s="168">
        <f t="shared" si="112"/>
        <v>0</v>
      </c>
      <c r="L1473" s="178"/>
      <c r="M1473" s="153"/>
      <c r="N1473" s="66" t="str">
        <f t="shared" si="110"/>
        <v xml:space="preserve"> </v>
      </c>
      <c r="O1473" s="113" t="str">
        <f t="shared" si="111"/>
        <v/>
      </c>
      <c r="P1473" t="str">
        <f t="shared" si="113"/>
        <v/>
      </c>
      <c r="Q1473" t="str">
        <f t="shared" si="114"/>
        <v/>
      </c>
    </row>
    <row r="1474" spans="1:17" ht="38.25" customHeight="1" x14ac:dyDescent="0.25">
      <c r="A1474" s="176"/>
      <c r="B1474" s="154"/>
      <c r="C1474" s="152"/>
      <c r="D1474" s="155"/>
      <c r="E1474" s="155"/>
      <c r="F1474" s="177"/>
      <c r="G1474" s="177"/>
      <c r="H1474" s="167"/>
      <c r="I1474" s="157"/>
      <c r="J1474" s="156"/>
      <c r="K1474" s="168">
        <f t="shared" si="112"/>
        <v>0</v>
      </c>
      <c r="L1474" s="178"/>
      <c r="M1474" s="153"/>
      <c r="N1474" s="66" t="str">
        <f t="shared" si="110"/>
        <v xml:space="preserve"> </v>
      </c>
      <c r="O1474" s="113" t="str">
        <f t="shared" si="111"/>
        <v/>
      </c>
      <c r="P1474" t="str">
        <f t="shared" si="113"/>
        <v/>
      </c>
      <c r="Q1474" t="str">
        <f t="shared" si="114"/>
        <v/>
      </c>
    </row>
    <row r="1475" spans="1:17" ht="38.25" customHeight="1" x14ac:dyDescent="0.25">
      <c r="A1475" s="176"/>
      <c r="B1475" s="154"/>
      <c r="C1475" s="152"/>
      <c r="D1475" s="155"/>
      <c r="E1475" s="155"/>
      <c r="F1475" s="177"/>
      <c r="G1475" s="177"/>
      <c r="H1475" s="167"/>
      <c r="I1475" s="157"/>
      <c r="J1475" s="156"/>
      <c r="K1475" s="168">
        <f t="shared" si="112"/>
        <v>0</v>
      </c>
      <c r="L1475" s="178"/>
      <c r="M1475" s="153"/>
      <c r="N1475" s="66" t="str">
        <f t="shared" si="110"/>
        <v xml:space="preserve"> </v>
      </c>
      <c r="O1475" s="113" t="str">
        <f t="shared" si="111"/>
        <v/>
      </c>
      <c r="P1475" t="str">
        <f t="shared" si="113"/>
        <v/>
      </c>
      <c r="Q1475" t="str">
        <f t="shared" si="114"/>
        <v/>
      </c>
    </row>
    <row r="1476" spans="1:17" ht="38.25" customHeight="1" x14ac:dyDescent="0.25">
      <c r="A1476" s="176"/>
      <c r="B1476" s="154"/>
      <c r="C1476" s="152"/>
      <c r="D1476" s="155"/>
      <c r="E1476" s="155"/>
      <c r="F1476" s="177"/>
      <c r="G1476" s="177"/>
      <c r="H1476" s="167"/>
      <c r="I1476" s="157"/>
      <c r="J1476" s="156"/>
      <c r="K1476" s="168">
        <f t="shared" si="112"/>
        <v>0</v>
      </c>
      <c r="L1476" s="178"/>
      <c r="M1476" s="153"/>
      <c r="N1476" s="66" t="str">
        <f t="shared" si="110"/>
        <v xml:space="preserve"> </v>
      </c>
      <c r="O1476" s="113" t="str">
        <f t="shared" si="111"/>
        <v/>
      </c>
      <c r="P1476" t="str">
        <f t="shared" si="113"/>
        <v/>
      </c>
      <c r="Q1476" t="str">
        <f t="shared" si="114"/>
        <v/>
      </c>
    </row>
    <row r="1477" spans="1:17" ht="38.25" customHeight="1" x14ac:dyDescent="0.25">
      <c r="A1477" s="176"/>
      <c r="B1477" s="154"/>
      <c r="C1477" s="152"/>
      <c r="D1477" s="155"/>
      <c r="E1477" s="155"/>
      <c r="F1477" s="177"/>
      <c r="G1477" s="177"/>
      <c r="H1477" s="167"/>
      <c r="I1477" s="157"/>
      <c r="J1477" s="156"/>
      <c r="K1477" s="168">
        <f t="shared" si="112"/>
        <v>0</v>
      </c>
      <c r="L1477" s="178"/>
      <c r="M1477" s="153"/>
      <c r="N1477" s="66" t="str">
        <f t="shared" si="110"/>
        <v xml:space="preserve"> </v>
      </c>
      <c r="O1477" s="113" t="str">
        <f t="shared" si="111"/>
        <v/>
      </c>
      <c r="P1477" t="str">
        <f t="shared" si="113"/>
        <v/>
      </c>
      <c r="Q1477" t="str">
        <f t="shared" si="114"/>
        <v/>
      </c>
    </row>
    <row r="1478" spans="1:17" ht="38.25" customHeight="1" x14ac:dyDescent="0.25">
      <c r="A1478" s="176"/>
      <c r="B1478" s="154"/>
      <c r="C1478" s="152"/>
      <c r="D1478" s="155"/>
      <c r="E1478" s="155"/>
      <c r="F1478" s="177"/>
      <c r="G1478" s="177"/>
      <c r="H1478" s="167"/>
      <c r="I1478" s="157"/>
      <c r="J1478" s="156"/>
      <c r="K1478" s="168">
        <f t="shared" si="112"/>
        <v>0</v>
      </c>
      <c r="L1478" s="178"/>
      <c r="M1478" s="153"/>
      <c r="N1478" s="66" t="str">
        <f t="shared" si="110"/>
        <v xml:space="preserve"> </v>
      </c>
      <c r="O1478" s="113" t="str">
        <f t="shared" si="111"/>
        <v/>
      </c>
      <c r="P1478" t="str">
        <f t="shared" si="113"/>
        <v/>
      </c>
      <c r="Q1478" t="str">
        <f t="shared" si="114"/>
        <v/>
      </c>
    </row>
    <row r="1479" spans="1:17" ht="38.25" customHeight="1" x14ac:dyDescent="0.25">
      <c r="A1479" s="176"/>
      <c r="B1479" s="154"/>
      <c r="C1479" s="152"/>
      <c r="D1479" s="155"/>
      <c r="E1479" s="155"/>
      <c r="F1479" s="177"/>
      <c r="G1479" s="177"/>
      <c r="H1479" s="167"/>
      <c r="I1479" s="157"/>
      <c r="J1479" s="156"/>
      <c r="K1479" s="168">
        <f t="shared" si="112"/>
        <v>0</v>
      </c>
      <c r="L1479" s="178"/>
      <c r="M1479" s="153"/>
      <c r="N1479" s="66" t="str">
        <f t="shared" si="110"/>
        <v xml:space="preserve"> </v>
      </c>
      <c r="O1479" s="113" t="str">
        <f t="shared" si="111"/>
        <v/>
      </c>
      <c r="P1479" t="str">
        <f t="shared" si="113"/>
        <v/>
      </c>
      <c r="Q1479" t="str">
        <f t="shared" si="114"/>
        <v/>
      </c>
    </row>
    <row r="1480" spans="1:17" ht="38.25" customHeight="1" x14ac:dyDescent="0.25">
      <c r="A1480" s="176"/>
      <c r="B1480" s="154"/>
      <c r="C1480" s="152"/>
      <c r="D1480" s="155"/>
      <c r="E1480" s="155"/>
      <c r="F1480" s="177"/>
      <c r="G1480" s="177"/>
      <c r="H1480" s="167"/>
      <c r="I1480" s="157"/>
      <c r="J1480" s="156"/>
      <c r="K1480" s="168">
        <f t="shared" si="112"/>
        <v>0</v>
      </c>
      <c r="L1480" s="178"/>
      <c r="M1480" s="153"/>
      <c r="N1480" s="66" t="str">
        <f t="shared" si="110"/>
        <v xml:space="preserve"> </v>
      </c>
      <c r="O1480" s="113" t="str">
        <f t="shared" si="111"/>
        <v/>
      </c>
      <c r="P1480" t="str">
        <f t="shared" si="113"/>
        <v/>
      </c>
      <c r="Q1480" t="str">
        <f t="shared" si="114"/>
        <v/>
      </c>
    </row>
    <row r="1481" spans="1:17" ht="38.25" customHeight="1" x14ac:dyDescent="0.25">
      <c r="A1481" s="176"/>
      <c r="B1481" s="154"/>
      <c r="C1481" s="152"/>
      <c r="D1481" s="155"/>
      <c r="E1481" s="155"/>
      <c r="F1481" s="177"/>
      <c r="G1481" s="177"/>
      <c r="H1481" s="167"/>
      <c r="I1481" s="157"/>
      <c r="J1481" s="156"/>
      <c r="K1481" s="168">
        <f t="shared" si="112"/>
        <v>0</v>
      </c>
      <c r="L1481" s="178"/>
      <c r="M1481" s="153"/>
      <c r="N1481" s="66" t="str">
        <f t="shared" si="110"/>
        <v xml:space="preserve"> </v>
      </c>
      <c r="O1481" s="113" t="str">
        <f t="shared" si="111"/>
        <v/>
      </c>
      <c r="P1481" t="str">
        <f t="shared" si="113"/>
        <v/>
      </c>
      <c r="Q1481" t="str">
        <f t="shared" si="114"/>
        <v/>
      </c>
    </row>
    <row r="1482" spans="1:17" ht="38.25" customHeight="1" x14ac:dyDescent="0.25">
      <c r="A1482" s="176"/>
      <c r="B1482" s="154"/>
      <c r="C1482" s="152"/>
      <c r="D1482" s="155"/>
      <c r="E1482" s="155"/>
      <c r="F1482" s="177"/>
      <c r="G1482" s="177"/>
      <c r="H1482" s="167"/>
      <c r="I1482" s="157"/>
      <c r="J1482" s="156"/>
      <c r="K1482" s="168">
        <f t="shared" si="112"/>
        <v>0</v>
      </c>
      <c r="L1482" s="178"/>
      <c r="M1482" s="153"/>
      <c r="N1482" s="66" t="str">
        <f t="shared" si="110"/>
        <v xml:space="preserve"> </v>
      </c>
      <c r="O1482" s="113" t="str">
        <f t="shared" si="111"/>
        <v/>
      </c>
      <c r="P1482" t="str">
        <f t="shared" si="113"/>
        <v/>
      </c>
      <c r="Q1482" t="str">
        <f t="shared" si="114"/>
        <v/>
      </c>
    </row>
    <row r="1483" spans="1:17" ht="38.25" customHeight="1" x14ac:dyDescent="0.25">
      <c r="A1483" s="176"/>
      <c r="B1483" s="154"/>
      <c r="C1483" s="152"/>
      <c r="D1483" s="155"/>
      <c r="E1483" s="155"/>
      <c r="F1483" s="177"/>
      <c r="G1483" s="177"/>
      <c r="H1483" s="167"/>
      <c r="I1483" s="157"/>
      <c r="J1483" s="156"/>
      <c r="K1483" s="168">
        <f t="shared" si="112"/>
        <v>0</v>
      </c>
      <c r="L1483" s="178"/>
      <c r="M1483" s="153"/>
      <c r="N1483" s="66" t="str">
        <f t="shared" si="110"/>
        <v xml:space="preserve"> </v>
      </c>
      <c r="O1483" s="113" t="str">
        <f t="shared" si="111"/>
        <v/>
      </c>
      <c r="P1483" t="str">
        <f t="shared" si="113"/>
        <v/>
      </c>
      <c r="Q1483" t="str">
        <f t="shared" si="114"/>
        <v/>
      </c>
    </row>
    <row r="1484" spans="1:17" ht="38.25" customHeight="1" x14ac:dyDescent="0.25">
      <c r="A1484" s="176"/>
      <c r="B1484" s="154"/>
      <c r="C1484" s="152"/>
      <c r="D1484" s="155"/>
      <c r="E1484" s="155"/>
      <c r="F1484" s="177"/>
      <c r="G1484" s="177"/>
      <c r="H1484" s="167"/>
      <c r="I1484" s="157"/>
      <c r="J1484" s="156"/>
      <c r="K1484" s="168">
        <f t="shared" si="112"/>
        <v>0</v>
      </c>
      <c r="L1484" s="178"/>
      <c r="M1484" s="153"/>
      <c r="N1484" s="66" t="str">
        <f t="shared" si="110"/>
        <v xml:space="preserve"> </v>
      </c>
      <c r="O1484" s="113" t="str">
        <f t="shared" si="111"/>
        <v/>
      </c>
      <c r="P1484" t="str">
        <f t="shared" si="113"/>
        <v/>
      </c>
      <c r="Q1484" t="str">
        <f t="shared" si="114"/>
        <v/>
      </c>
    </row>
    <row r="1485" spans="1:17" ht="38.25" customHeight="1" x14ac:dyDescent="0.25">
      <c r="A1485" s="176"/>
      <c r="B1485" s="154"/>
      <c r="C1485" s="152"/>
      <c r="D1485" s="155"/>
      <c r="E1485" s="155"/>
      <c r="F1485" s="177"/>
      <c r="G1485" s="177"/>
      <c r="H1485" s="167"/>
      <c r="I1485" s="157"/>
      <c r="J1485" s="156"/>
      <c r="K1485" s="168">
        <f t="shared" si="112"/>
        <v>0</v>
      </c>
      <c r="L1485" s="178"/>
      <c r="M1485" s="153"/>
      <c r="N1485" s="66" t="str">
        <f t="shared" ref="N1485:N1548" si="115">CONCATENATE(B1485," ",C1485)</f>
        <v xml:space="preserve"> </v>
      </c>
      <c r="O1485" s="113" t="str">
        <f t="shared" ref="O1485:O1548" si="116">IF(COUNTA(A1485,B1485,C1485,D1485,E1485,H1485,I1485,L1485,M1485)=0,"",IF(COUNTA(A1485,B1485,C1485,D1485,E1485,H1485,I1485,L1485,M1485)&lt;9,"&lt;- Données manquantes",""))</f>
        <v/>
      </c>
      <c r="P1485" t="str">
        <f t="shared" si="113"/>
        <v/>
      </c>
      <c r="Q1485" t="str">
        <f t="shared" si="114"/>
        <v/>
      </c>
    </row>
    <row r="1486" spans="1:17" ht="38.25" customHeight="1" x14ac:dyDescent="0.25">
      <c r="A1486" s="176"/>
      <c r="B1486" s="154"/>
      <c r="C1486" s="152"/>
      <c r="D1486" s="155"/>
      <c r="E1486" s="155"/>
      <c r="F1486" s="177"/>
      <c r="G1486" s="177"/>
      <c r="H1486" s="167"/>
      <c r="I1486" s="157"/>
      <c r="J1486" s="156"/>
      <c r="K1486" s="168">
        <f t="shared" ref="K1486:K1549" si="117">H1486</f>
        <v>0</v>
      </c>
      <c r="L1486" s="178"/>
      <c r="M1486" s="153"/>
      <c r="N1486" s="66" t="str">
        <f t="shared" si="115"/>
        <v xml:space="preserve"> </v>
      </c>
      <c r="O1486" s="113" t="str">
        <f t="shared" si="116"/>
        <v/>
      </c>
      <c r="P1486" t="str">
        <f t="shared" ref="P1486:P1549" si="118">$D$5</f>
        <v/>
      </c>
      <c r="Q1486" t="str">
        <f t="shared" ref="Q1486:Q1549" si="119">$B$2</f>
        <v/>
      </c>
    </row>
    <row r="1487" spans="1:17" ht="38.25" customHeight="1" x14ac:dyDescent="0.25">
      <c r="A1487" s="176"/>
      <c r="B1487" s="154"/>
      <c r="C1487" s="152"/>
      <c r="D1487" s="155"/>
      <c r="E1487" s="155"/>
      <c r="F1487" s="177"/>
      <c r="G1487" s="177"/>
      <c r="H1487" s="167"/>
      <c r="I1487" s="157"/>
      <c r="J1487" s="156"/>
      <c r="K1487" s="168">
        <f t="shared" si="117"/>
        <v>0</v>
      </c>
      <c r="L1487" s="178"/>
      <c r="M1487" s="153"/>
      <c r="N1487" s="66" t="str">
        <f t="shared" si="115"/>
        <v xml:space="preserve"> </v>
      </c>
      <c r="O1487" s="113" t="str">
        <f t="shared" si="116"/>
        <v/>
      </c>
      <c r="P1487" t="str">
        <f t="shared" si="118"/>
        <v/>
      </c>
      <c r="Q1487" t="str">
        <f t="shared" si="119"/>
        <v/>
      </c>
    </row>
    <row r="1488" spans="1:17" ht="38.25" customHeight="1" x14ac:dyDescent="0.25">
      <c r="A1488" s="176"/>
      <c r="B1488" s="154"/>
      <c r="C1488" s="152"/>
      <c r="D1488" s="155"/>
      <c r="E1488" s="155"/>
      <c r="F1488" s="177"/>
      <c r="G1488" s="177"/>
      <c r="H1488" s="167"/>
      <c r="I1488" s="157"/>
      <c r="J1488" s="156"/>
      <c r="K1488" s="168">
        <f t="shared" si="117"/>
        <v>0</v>
      </c>
      <c r="L1488" s="178"/>
      <c r="M1488" s="153"/>
      <c r="N1488" s="66" t="str">
        <f t="shared" si="115"/>
        <v xml:space="preserve"> </v>
      </c>
      <c r="O1488" s="113" t="str">
        <f t="shared" si="116"/>
        <v/>
      </c>
      <c r="P1488" t="str">
        <f t="shared" si="118"/>
        <v/>
      </c>
      <c r="Q1488" t="str">
        <f t="shared" si="119"/>
        <v/>
      </c>
    </row>
    <row r="1489" spans="1:17" ht="38.25" customHeight="1" x14ac:dyDescent="0.25">
      <c r="A1489" s="176"/>
      <c r="B1489" s="154"/>
      <c r="C1489" s="152"/>
      <c r="D1489" s="155"/>
      <c r="E1489" s="155"/>
      <c r="F1489" s="177"/>
      <c r="G1489" s="177"/>
      <c r="H1489" s="167"/>
      <c r="I1489" s="157"/>
      <c r="J1489" s="156"/>
      <c r="K1489" s="168">
        <f t="shared" si="117"/>
        <v>0</v>
      </c>
      <c r="L1489" s="178"/>
      <c r="M1489" s="153"/>
      <c r="N1489" s="66" t="str">
        <f t="shared" si="115"/>
        <v xml:space="preserve"> </v>
      </c>
      <c r="O1489" s="113" t="str">
        <f t="shared" si="116"/>
        <v/>
      </c>
      <c r="P1489" t="str">
        <f t="shared" si="118"/>
        <v/>
      </c>
      <c r="Q1489" t="str">
        <f t="shared" si="119"/>
        <v/>
      </c>
    </row>
    <row r="1490" spans="1:17" ht="38.25" customHeight="1" x14ac:dyDescent="0.25">
      <c r="A1490" s="176"/>
      <c r="B1490" s="154"/>
      <c r="C1490" s="152"/>
      <c r="D1490" s="155"/>
      <c r="E1490" s="155"/>
      <c r="F1490" s="177"/>
      <c r="G1490" s="177"/>
      <c r="H1490" s="167"/>
      <c r="I1490" s="157"/>
      <c r="J1490" s="156"/>
      <c r="K1490" s="168">
        <f t="shared" si="117"/>
        <v>0</v>
      </c>
      <c r="L1490" s="178"/>
      <c r="M1490" s="153"/>
      <c r="N1490" s="66" t="str">
        <f t="shared" si="115"/>
        <v xml:space="preserve"> </v>
      </c>
      <c r="O1490" s="113" t="str">
        <f t="shared" si="116"/>
        <v/>
      </c>
      <c r="P1490" t="str">
        <f t="shared" si="118"/>
        <v/>
      </c>
      <c r="Q1490" t="str">
        <f t="shared" si="119"/>
        <v/>
      </c>
    </row>
    <row r="1491" spans="1:17" ht="38.25" customHeight="1" x14ac:dyDescent="0.25">
      <c r="A1491" s="176"/>
      <c r="B1491" s="154"/>
      <c r="C1491" s="152"/>
      <c r="D1491" s="155"/>
      <c r="E1491" s="155"/>
      <c r="F1491" s="177"/>
      <c r="G1491" s="177"/>
      <c r="H1491" s="167"/>
      <c r="I1491" s="157"/>
      <c r="J1491" s="156"/>
      <c r="K1491" s="168">
        <f t="shared" si="117"/>
        <v>0</v>
      </c>
      <c r="L1491" s="178"/>
      <c r="M1491" s="153"/>
      <c r="N1491" s="66" t="str">
        <f t="shared" si="115"/>
        <v xml:space="preserve"> </v>
      </c>
      <c r="O1491" s="113" t="str">
        <f t="shared" si="116"/>
        <v/>
      </c>
      <c r="P1491" t="str">
        <f t="shared" si="118"/>
        <v/>
      </c>
      <c r="Q1491" t="str">
        <f t="shared" si="119"/>
        <v/>
      </c>
    </row>
    <row r="1492" spans="1:17" ht="38.25" customHeight="1" x14ac:dyDescent="0.25">
      <c r="A1492" s="176"/>
      <c r="B1492" s="154"/>
      <c r="C1492" s="152"/>
      <c r="D1492" s="155"/>
      <c r="E1492" s="155"/>
      <c r="F1492" s="177"/>
      <c r="G1492" s="177"/>
      <c r="H1492" s="167"/>
      <c r="I1492" s="157"/>
      <c r="J1492" s="156"/>
      <c r="K1492" s="168">
        <f t="shared" si="117"/>
        <v>0</v>
      </c>
      <c r="L1492" s="178"/>
      <c r="M1492" s="153"/>
      <c r="N1492" s="66" t="str">
        <f t="shared" si="115"/>
        <v xml:space="preserve"> </v>
      </c>
      <c r="O1492" s="113" t="str">
        <f t="shared" si="116"/>
        <v/>
      </c>
      <c r="P1492" t="str">
        <f t="shared" si="118"/>
        <v/>
      </c>
      <c r="Q1492" t="str">
        <f t="shared" si="119"/>
        <v/>
      </c>
    </row>
    <row r="1493" spans="1:17" ht="38.25" customHeight="1" x14ac:dyDescent="0.25">
      <c r="A1493" s="176"/>
      <c r="B1493" s="154"/>
      <c r="C1493" s="152"/>
      <c r="D1493" s="155"/>
      <c r="E1493" s="155"/>
      <c r="F1493" s="177"/>
      <c r="G1493" s="177"/>
      <c r="H1493" s="167"/>
      <c r="I1493" s="157"/>
      <c r="J1493" s="156"/>
      <c r="K1493" s="168">
        <f t="shared" si="117"/>
        <v>0</v>
      </c>
      <c r="L1493" s="178"/>
      <c r="M1493" s="153"/>
      <c r="N1493" s="66" t="str">
        <f t="shared" si="115"/>
        <v xml:space="preserve"> </v>
      </c>
      <c r="O1493" s="113" t="str">
        <f t="shared" si="116"/>
        <v/>
      </c>
      <c r="P1493" t="str">
        <f t="shared" si="118"/>
        <v/>
      </c>
      <c r="Q1493" t="str">
        <f t="shared" si="119"/>
        <v/>
      </c>
    </row>
    <row r="1494" spans="1:17" ht="38.25" customHeight="1" x14ac:dyDescent="0.25">
      <c r="A1494" s="176"/>
      <c r="B1494" s="154"/>
      <c r="C1494" s="152"/>
      <c r="D1494" s="155"/>
      <c r="E1494" s="155"/>
      <c r="F1494" s="177"/>
      <c r="G1494" s="177"/>
      <c r="H1494" s="167"/>
      <c r="I1494" s="157"/>
      <c r="J1494" s="156"/>
      <c r="K1494" s="168">
        <f t="shared" si="117"/>
        <v>0</v>
      </c>
      <c r="L1494" s="178"/>
      <c r="M1494" s="153"/>
      <c r="N1494" s="66" t="str">
        <f t="shared" si="115"/>
        <v xml:space="preserve"> </v>
      </c>
      <c r="O1494" s="113" t="str">
        <f t="shared" si="116"/>
        <v/>
      </c>
      <c r="P1494" t="str">
        <f t="shared" si="118"/>
        <v/>
      </c>
      <c r="Q1494" t="str">
        <f t="shared" si="119"/>
        <v/>
      </c>
    </row>
    <row r="1495" spans="1:17" ht="38.25" customHeight="1" x14ac:dyDescent="0.25">
      <c r="A1495" s="176"/>
      <c r="B1495" s="154"/>
      <c r="C1495" s="152"/>
      <c r="D1495" s="155"/>
      <c r="E1495" s="155"/>
      <c r="F1495" s="177"/>
      <c r="G1495" s="177"/>
      <c r="H1495" s="167"/>
      <c r="I1495" s="157"/>
      <c r="J1495" s="156"/>
      <c r="K1495" s="168">
        <f t="shared" si="117"/>
        <v>0</v>
      </c>
      <c r="L1495" s="178"/>
      <c r="M1495" s="153"/>
      <c r="N1495" s="66" t="str">
        <f t="shared" si="115"/>
        <v xml:space="preserve"> </v>
      </c>
      <c r="O1495" s="113" t="str">
        <f t="shared" si="116"/>
        <v/>
      </c>
      <c r="P1495" t="str">
        <f t="shared" si="118"/>
        <v/>
      </c>
      <c r="Q1495" t="str">
        <f t="shared" si="119"/>
        <v/>
      </c>
    </row>
    <row r="1496" spans="1:17" ht="38.25" customHeight="1" x14ac:dyDescent="0.25">
      <c r="A1496" s="176"/>
      <c r="B1496" s="154"/>
      <c r="C1496" s="152"/>
      <c r="D1496" s="155"/>
      <c r="E1496" s="155"/>
      <c r="F1496" s="177"/>
      <c r="G1496" s="177"/>
      <c r="H1496" s="167"/>
      <c r="I1496" s="157"/>
      <c r="J1496" s="156"/>
      <c r="K1496" s="168">
        <f t="shared" si="117"/>
        <v>0</v>
      </c>
      <c r="L1496" s="178"/>
      <c r="M1496" s="153"/>
      <c r="N1496" s="66" t="str">
        <f t="shared" si="115"/>
        <v xml:space="preserve"> </v>
      </c>
      <c r="O1496" s="113" t="str">
        <f t="shared" si="116"/>
        <v/>
      </c>
      <c r="P1496" t="str">
        <f t="shared" si="118"/>
        <v/>
      </c>
      <c r="Q1496" t="str">
        <f t="shared" si="119"/>
        <v/>
      </c>
    </row>
    <row r="1497" spans="1:17" ht="38.25" customHeight="1" x14ac:dyDescent="0.25">
      <c r="A1497" s="176"/>
      <c r="B1497" s="154"/>
      <c r="C1497" s="152"/>
      <c r="D1497" s="155"/>
      <c r="E1497" s="155"/>
      <c r="F1497" s="177"/>
      <c r="G1497" s="177"/>
      <c r="H1497" s="167"/>
      <c r="I1497" s="157"/>
      <c r="J1497" s="156"/>
      <c r="K1497" s="168">
        <f t="shared" si="117"/>
        <v>0</v>
      </c>
      <c r="L1497" s="178"/>
      <c r="M1497" s="153"/>
      <c r="N1497" s="66" t="str">
        <f t="shared" si="115"/>
        <v xml:space="preserve"> </v>
      </c>
      <c r="O1497" s="113" t="str">
        <f t="shared" si="116"/>
        <v/>
      </c>
      <c r="P1497" t="str">
        <f t="shared" si="118"/>
        <v/>
      </c>
      <c r="Q1497" t="str">
        <f t="shared" si="119"/>
        <v/>
      </c>
    </row>
    <row r="1498" spans="1:17" ht="38.25" customHeight="1" x14ac:dyDescent="0.25">
      <c r="A1498" s="176"/>
      <c r="B1498" s="154"/>
      <c r="C1498" s="152"/>
      <c r="D1498" s="155"/>
      <c r="E1498" s="155"/>
      <c r="F1498" s="177"/>
      <c r="G1498" s="177"/>
      <c r="H1498" s="167"/>
      <c r="I1498" s="157"/>
      <c r="J1498" s="156"/>
      <c r="K1498" s="168">
        <f t="shared" si="117"/>
        <v>0</v>
      </c>
      <c r="L1498" s="178"/>
      <c r="M1498" s="153"/>
      <c r="N1498" s="66" t="str">
        <f t="shared" si="115"/>
        <v xml:space="preserve"> </v>
      </c>
      <c r="O1498" s="113" t="str">
        <f t="shared" si="116"/>
        <v/>
      </c>
      <c r="P1498" t="str">
        <f t="shared" si="118"/>
        <v/>
      </c>
      <c r="Q1498" t="str">
        <f t="shared" si="119"/>
        <v/>
      </c>
    </row>
    <row r="1499" spans="1:17" ht="38.25" customHeight="1" x14ac:dyDescent="0.25">
      <c r="A1499" s="176"/>
      <c r="B1499" s="154"/>
      <c r="C1499" s="152"/>
      <c r="D1499" s="155"/>
      <c r="E1499" s="155"/>
      <c r="F1499" s="177"/>
      <c r="G1499" s="177"/>
      <c r="H1499" s="167"/>
      <c r="I1499" s="157"/>
      <c r="J1499" s="156"/>
      <c r="K1499" s="168">
        <f t="shared" si="117"/>
        <v>0</v>
      </c>
      <c r="L1499" s="178"/>
      <c r="M1499" s="153"/>
      <c r="N1499" s="66" t="str">
        <f t="shared" si="115"/>
        <v xml:space="preserve"> </v>
      </c>
      <c r="O1499" s="113" t="str">
        <f t="shared" si="116"/>
        <v/>
      </c>
      <c r="P1499" t="str">
        <f t="shared" si="118"/>
        <v/>
      </c>
      <c r="Q1499" t="str">
        <f t="shared" si="119"/>
        <v/>
      </c>
    </row>
    <row r="1500" spans="1:17" ht="38.25" customHeight="1" x14ac:dyDescent="0.25">
      <c r="A1500" s="176"/>
      <c r="B1500" s="154"/>
      <c r="C1500" s="152"/>
      <c r="D1500" s="155"/>
      <c r="E1500" s="155"/>
      <c r="F1500" s="177"/>
      <c r="G1500" s="177"/>
      <c r="H1500" s="167"/>
      <c r="I1500" s="157"/>
      <c r="J1500" s="156"/>
      <c r="K1500" s="168">
        <f t="shared" si="117"/>
        <v>0</v>
      </c>
      <c r="L1500" s="178"/>
      <c r="M1500" s="153"/>
      <c r="N1500" s="66" t="str">
        <f t="shared" si="115"/>
        <v xml:space="preserve"> </v>
      </c>
      <c r="O1500" s="113" t="str">
        <f t="shared" si="116"/>
        <v/>
      </c>
      <c r="P1500" t="str">
        <f t="shared" si="118"/>
        <v/>
      </c>
      <c r="Q1500" t="str">
        <f t="shared" si="119"/>
        <v/>
      </c>
    </row>
    <row r="1501" spans="1:17" ht="38.25" customHeight="1" x14ac:dyDescent="0.25">
      <c r="A1501" s="176"/>
      <c r="B1501" s="154"/>
      <c r="C1501" s="152"/>
      <c r="D1501" s="155"/>
      <c r="E1501" s="155"/>
      <c r="F1501" s="177"/>
      <c r="G1501" s="177"/>
      <c r="H1501" s="167"/>
      <c r="I1501" s="157"/>
      <c r="J1501" s="156"/>
      <c r="K1501" s="168">
        <f t="shared" si="117"/>
        <v>0</v>
      </c>
      <c r="L1501" s="178"/>
      <c r="M1501" s="153"/>
      <c r="N1501" s="66" t="str">
        <f t="shared" si="115"/>
        <v xml:space="preserve"> </v>
      </c>
      <c r="O1501" s="113" t="str">
        <f t="shared" si="116"/>
        <v/>
      </c>
      <c r="P1501" t="str">
        <f t="shared" si="118"/>
        <v/>
      </c>
      <c r="Q1501" t="str">
        <f t="shared" si="119"/>
        <v/>
      </c>
    </row>
    <row r="1502" spans="1:17" ht="38.25" customHeight="1" x14ac:dyDescent="0.25">
      <c r="A1502" s="176"/>
      <c r="B1502" s="154"/>
      <c r="C1502" s="152"/>
      <c r="D1502" s="155"/>
      <c r="E1502" s="155"/>
      <c r="F1502" s="177"/>
      <c r="G1502" s="177"/>
      <c r="H1502" s="167"/>
      <c r="I1502" s="157"/>
      <c r="J1502" s="156"/>
      <c r="K1502" s="168">
        <f t="shared" si="117"/>
        <v>0</v>
      </c>
      <c r="L1502" s="178"/>
      <c r="M1502" s="153"/>
      <c r="N1502" s="66" t="str">
        <f t="shared" si="115"/>
        <v xml:space="preserve"> </v>
      </c>
      <c r="O1502" s="113" t="str">
        <f t="shared" si="116"/>
        <v/>
      </c>
      <c r="P1502" t="str">
        <f t="shared" si="118"/>
        <v/>
      </c>
      <c r="Q1502" t="str">
        <f t="shared" si="119"/>
        <v/>
      </c>
    </row>
    <row r="1503" spans="1:17" ht="38.25" customHeight="1" x14ac:dyDescent="0.25">
      <c r="A1503" s="176"/>
      <c r="B1503" s="154"/>
      <c r="C1503" s="152"/>
      <c r="D1503" s="155"/>
      <c r="E1503" s="155"/>
      <c r="F1503" s="177"/>
      <c r="G1503" s="177"/>
      <c r="H1503" s="167"/>
      <c r="I1503" s="157"/>
      <c r="J1503" s="156"/>
      <c r="K1503" s="168">
        <f t="shared" si="117"/>
        <v>0</v>
      </c>
      <c r="L1503" s="178"/>
      <c r="M1503" s="153"/>
      <c r="N1503" s="66" t="str">
        <f t="shared" si="115"/>
        <v xml:space="preserve"> </v>
      </c>
      <c r="O1503" s="113" t="str">
        <f t="shared" si="116"/>
        <v/>
      </c>
      <c r="P1503" t="str">
        <f t="shared" si="118"/>
        <v/>
      </c>
      <c r="Q1503" t="str">
        <f t="shared" si="119"/>
        <v/>
      </c>
    </row>
    <row r="1504" spans="1:17" ht="38.25" customHeight="1" x14ac:dyDescent="0.25">
      <c r="A1504" s="176"/>
      <c r="B1504" s="154"/>
      <c r="C1504" s="152"/>
      <c r="D1504" s="155"/>
      <c r="E1504" s="155"/>
      <c r="F1504" s="177"/>
      <c r="G1504" s="177"/>
      <c r="H1504" s="167"/>
      <c r="I1504" s="157"/>
      <c r="J1504" s="156"/>
      <c r="K1504" s="168">
        <f t="shared" si="117"/>
        <v>0</v>
      </c>
      <c r="L1504" s="178"/>
      <c r="M1504" s="153"/>
      <c r="N1504" s="66" t="str">
        <f t="shared" si="115"/>
        <v xml:space="preserve"> </v>
      </c>
      <c r="O1504" s="113" t="str">
        <f t="shared" si="116"/>
        <v/>
      </c>
      <c r="P1504" t="str">
        <f t="shared" si="118"/>
        <v/>
      </c>
      <c r="Q1504" t="str">
        <f t="shared" si="119"/>
        <v/>
      </c>
    </row>
    <row r="1505" spans="1:17" ht="38.25" customHeight="1" x14ac:dyDescent="0.25">
      <c r="A1505" s="176"/>
      <c r="B1505" s="154"/>
      <c r="C1505" s="152"/>
      <c r="D1505" s="155"/>
      <c r="E1505" s="155"/>
      <c r="F1505" s="177"/>
      <c r="G1505" s="177"/>
      <c r="H1505" s="167"/>
      <c r="I1505" s="157"/>
      <c r="J1505" s="156"/>
      <c r="K1505" s="168">
        <f t="shared" si="117"/>
        <v>0</v>
      </c>
      <c r="L1505" s="178"/>
      <c r="M1505" s="153"/>
      <c r="N1505" s="66" t="str">
        <f t="shared" si="115"/>
        <v xml:space="preserve"> </v>
      </c>
      <c r="O1505" s="113" t="str">
        <f t="shared" si="116"/>
        <v/>
      </c>
      <c r="P1505" t="str">
        <f t="shared" si="118"/>
        <v/>
      </c>
      <c r="Q1505" t="str">
        <f t="shared" si="119"/>
        <v/>
      </c>
    </row>
    <row r="1506" spans="1:17" ht="38.25" customHeight="1" x14ac:dyDescent="0.25">
      <c r="A1506" s="176"/>
      <c r="B1506" s="154"/>
      <c r="C1506" s="152"/>
      <c r="D1506" s="155"/>
      <c r="E1506" s="155"/>
      <c r="F1506" s="177"/>
      <c r="G1506" s="177"/>
      <c r="H1506" s="167"/>
      <c r="I1506" s="157"/>
      <c r="J1506" s="156"/>
      <c r="K1506" s="168">
        <f t="shared" si="117"/>
        <v>0</v>
      </c>
      <c r="L1506" s="178"/>
      <c r="M1506" s="153"/>
      <c r="N1506" s="66" t="str">
        <f t="shared" si="115"/>
        <v xml:space="preserve"> </v>
      </c>
      <c r="O1506" s="113" t="str">
        <f t="shared" si="116"/>
        <v/>
      </c>
      <c r="P1506" t="str">
        <f t="shared" si="118"/>
        <v/>
      </c>
      <c r="Q1506" t="str">
        <f t="shared" si="119"/>
        <v/>
      </c>
    </row>
    <row r="1507" spans="1:17" ht="38.25" customHeight="1" x14ac:dyDescent="0.25">
      <c r="A1507" s="176"/>
      <c r="B1507" s="154"/>
      <c r="C1507" s="152"/>
      <c r="D1507" s="155"/>
      <c r="E1507" s="155"/>
      <c r="F1507" s="177"/>
      <c r="G1507" s="177"/>
      <c r="H1507" s="167"/>
      <c r="I1507" s="157"/>
      <c r="J1507" s="156"/>
      <c r="K1507" s="168">
        <f t="shared" si="117"/>
        <v>0</v>
      </c>
      <c r="L1507" s="178"/>
      <c r="M1507" s="153"/>
      <c r="N1507" s="66" t="str">
        <f t="shared" si="115"/>
        <v xml:space="preserve"> </v>
      </c>
      <c r="O1507" s="113" t="str">
        <f t="shared" si="116"/>
        <v/>
      </c>
      <c r="P1507" t="str">
        <f t="shared" si="118"/>
        <v/>
      </c>
      <c r="Q1507" t="str">
        <f t="shared" si="119"/>
        <v/>
      </c>
    </row>
    <row r="1508" spans="1:17" ht="38.25" customHeight="1" x14ac:dyDescent="0.25">
      <c r="A1508" s="176"/>
      <c r="B1508" s="154"/>
      <c r="C1508" s="152"/>
      <c r="D1508" s="155"/>
      <c r="E1508" s="155"/>
      <c r="F1508" s="177"/>
      <c r="G1508" s="177"/>
      <c r="H1508" s="167"/>
      <c r="I1508" s="157"/>
      <c r="J1508" s="156"/>
      <c r="K1508" s="168">
        <f t="shared" si="117"/>
        <v>0</v>
      </c>
      <c r="L1508" s="178"/>
      <c r="M1508" s="153"/>
      <c r="N1508" s="66" t="str">
        <f t="shared" si="115"/>
        <v xml:space="preserve"> </v>
      </c>
      <c r="O1508" s="113" t="str">
        <f t="shared" si="116"/>
        <v/>
      </c>
      <c r="P1508" t="str">
        <f t="shared" si="118"/>
        <v/>
      </c>
      <c r="Q1508" t="str">
        <f t="shared" si="119"/>
        <v/>
      </c>
    </row>
    <row r="1509" spans="1:17" ht="38.25" customHeight="1" x14ac:dyDescent="0.25">
      <c r="A1509" s="176"/>
      <c r="B1509" s="154"/>
      <c r="C1509" s="152"/>
      <c r="D1509" s="155"/>
      <c r="E1509" s="155"/>
      <c r="F1509" s="177"/>
      <c r="G1509" s="177"/>
      <c r="H1509" s="167"/>
      <c r="I1509" s="157"/>
      <c r="J1509" s="156"/>
      <c r="K1509" s="168">
        <f t="shared" si="117"/>
        <v>0</v>
      </c>
      <c r="L1509" s="178"/>
      <c r="M1509" s="153"/>
      <c r="N1509" s="66" t="str">
        <f t="shared" si="115"/>
        <v xml:space="preserve"> </v>
      </c>
      <c r="O1509" s="113" t="str">
        <f t="shared" si="116"/>
        <v/>
      </c>
      <c r="P1509" t="str">
        <f t="shared" si="118"/>
        <v/>
      </c>
      <c r="Q1509" t="str">
        <f t="shared" si="119"/>
        <v/>
      </c>
    </row>
    <row r="1510" spans="1:17" ht="38.25" customHeight="1" x14ac:dyDescent="0.25">
      <c r="A1510" s="176"/>
      <c r="B1510" s="154"/>
      <c r="C1510" s="152"/>
      <c r="D1510" s="155"/>
      <c r="E1510" s="155"/>
      <c r="F1510" s="177"/>
      <c r="G1510" s="177"/>
      <c r="H1510" s="167"/>
      <c r="I1510" s="157"/>
      <c r="J1510" s="156"/>
      <c r="K1510" s="168">
        <f t="shared" si="117"/>
        <v>0</v>
      </c>
      <c r="L1510" s="178"/>
      <c r="M1510" s="153"/>
      <c r="N1510" s="66" t="str">
        <f t="shared" si="115"/>
        <v xml:space="preserve"> </v>
      </c>
      <c r="O1510" s="113" t="str">
        <f t="shared" si="116"/>
        <v/>
      </c>
      <c r="P1510" t="str">
        <f t="shared" si="118"/>
        <v/>
      </c>
      <c r="Q1510" t="str">
        <f t="shared" si="119"/>
        <v/>
      </c>
    </row>
    <row r="1511" spans="1:17" ht="38.25" customHeight="1" x14ac:dyDescent="0.25">
      <c r="A1511" s="176"/>
      <c r="B1511" s="154"/>
      <c r="C1511" s="152"/>
      <c r="D1511" s="155"/>
      <c r="E1511" s="155"/>
      <c r="F1511" s="177"/>
      <c r="G1511" s="177"/>
      <c r="H1511" s="167"/>
      <c r="I1511" s="157"/>
      <c r="J1511" s="156"/>
      <c r="K1511" s="168">
        <f t="shared" si="117"/>
        <v>0</v>
      </c>
      <c r="L1511" s="178"/>
      <c r="M1511" s="153"/>
      <c r="N1511" s="66" t="str">
        <f t="shared" si="115"/>
        <v xml:space="preserve"> </v>
      </c>
      <c r="O1511" s="113" t="str">
        <f t="shared" si="116"/>
        <v/>
      </c>
      <c r="P1511" t="str">
        <f t="shared" si="118"/>
        <v/>
      </c>
      <c r="Q1511" t="str">
        <f t="shared" si="119"/>
        <v/>
      </c>
    </row>
    <row r="1512" spans="1:17" ht="38.25" customHeight="1" x14ac:dyDescent="0.25">
      <c r="A1512" s="176"/>
      <c r="B1512" s="154"/>
      <c r="C1512" s="152"/>
      <c r="D1512" s="155"/>
      <c r="E1512" s="155"/>
      <c r="F1512" s="177"/>
      <c r="G1512" s="177"/>
      <c r="H1512" s="167"/>
      <c r="I1512" s="157"/>
      <c r="J1512" s="156"/>
      <c r="K1512" s="168">
        <f t="shared" si="117"/>
        <v>0</v>
      </c>
      <c r="L1512" s="178"/>
      <c r="M1512" s="153"/>
      <c r="N1512" s="66" t="str">
        <f t="shared" si="115"/>
        <v xml:space="preserve"> </v>
      </c>
      <c r="O1512" s="113" t="str">
        <f t="shared" si="116"/>
        <v/>
      </c>
      <c r="P1512" t="str">
        <f t="shared" si="118"/>
        <v/>
      </c>
      <c r="Q1512" t="str">
        <f t="shared" si="119"/>
        <v/>
      </c>
    </row>
    <row r="1513" spans="1:17" ht="38.25" customHeight="1" x14ac:dyDescent="0.25">
      <c r="A1513" s="176"/>
      <c r="B1513" s="154"/>
      <c r="C1513" s="152"/>
      <c r="D1513" s="155"/>
      <c r="E1513" s="155"/>
      <c r="F1513" s="177"/>
      <c r="G1513" s="177"/>
      <c r="H1513" s="167"/>
      <c r="I1513" s="157"/>
      <c r="J1513" s="156"/>
      <c r="K1513" s="168">
        <f t="shared" si="117"/>
        <v>0</v>
      </c>
      <c r="L1513" s="178"/>
      <c r="M1513" s="153"/>
      <c r="N1513" s="66" t="str">
        <f t="shared" si="115"/>
        <v xml:space="preserve"> </v>
      </c>
      <c r="O1513" s="113" t="str">
        <f t="shared" si="116"/>
        <v/>
      </c>
      <c r="P1513" t="str">
        <f t="shared" si="118"/>
        <v/>
      </c>
      <c r="Q1513" t="str">
        <f t="shared" si="119"/>
        <v/>
      </c>
    </row>
    <row r="1514" spans="1:17" ht="38.25" customHeight="1" x14ac:dyDescent="0.25">
      <c r="A1514" s="176"/>
      <c r="B1514" s="154"/>
      <c r="C1514" s="152"/>
      <c r="D1514" s="155"/>
      <c r="E1514" s="155"/>
      <c r="F1514" s="177"/>
      <c r="G1514" s="177"/>
      <c r="H1514" s="167"/>
      <c r="I1514" s="157"/>
      <c r="J1514" s="156"/>
      <c r="K1514" s="168">
        <f t="shared" si="117"/>
        <v>0</v>
      </c>
      <c r="L1514" s="178"/>
      <c r="M1514" s="153"/>
      <c r="N1514" s="66" t="str">
        <f t="shared" si="115"/>
        <v xml:space="preserve"> </v>
      </c>
      <c r="O1514" s="113" t="str">
        <f t="shared" si="116"/>
        <v/>
      </c>
      <c r="P1514" t="str">
        <f t="shared" si="118"/>
        <v/>
      </c>
      <c r="Q1514" t="str">
        <f t="shared" si="119"/>
        <v/>
      </c>
    </row>
    <row r="1515" spans="1:17" ht="38.25" customHeight="1" x14ac:dyDescent="0.25">
      <c r="A1515" s="176"/>
      <c r="B1515" s="154"/>
      <c r="C1515" s="152"/>
      <c r="D1515" s="155"/>
      <c r="E1515" s="155"/>
      <c r="F1515" s="177"/>
      <c r="G1515" s="177"/>
      <c r="H1515" s="167"/>
      <c r="I1515" s="157"/>
      <c r="J1515" s="156"/>
      <c r="K1515" s="168">
        <f t="shared" si="117"/>
        <v>0</v>
      </c>
      <c r="L1515" s="178"/>
      <c r="M1515" s="153"/>
      <c r="N1515" s="66" t="str">
        <f t="shared" si="115"/>
        <v xml:space="preserve"> </v>
      </c>
      <c r="O1515" s="113" t="str">
        <f t="shared" si="116"/>
        <v/>
      </c>
      <c r="P1515" t="str">
        <f t="shared" si="118"/>
        <v/>
      </c>
      <c r="Q1515" t="str">
        <f t="shared" si="119"/>
        <v/>
      </c>
    </row>
    <row r="1516" spans="1:17" ht="38.25" customHeight="1" x14ac:dyDescent="0.25">
      <c r="A1516" s="176"/>
      <c r="B1516" s="154"/>
      <c r="C1516" s="152"/>
      <c r="D1516" s="155"/>
      <c r="E1516" s="155"/>
      <c r="F1516" s="177"/>
      <c r="G1516" s="177"/>
      <c r="H1516" s="167"/>
      <c r="I1516" s="157"/>
      <c r="J1516" s="156"/>
      <c r="K1516" s="168">
        <f t="shared" si="117"/>
        <v>0</v>
      </c>
      <c r="L1516" s="178"/>
      <c r="M1516" s="153"/>
      <c r="N1516" s="66" t="str">
        <f t="shared" si="115"/>
        <v xml:space="preserve"> </v>
      </c>
      <c r="O1516" s="113" t="str">
        <f t="shared" si="116"/>
        <v/>
      </c>
      <c r="P1516" t="str">
        <f t="shared" si="118"/>
        <v/>
      </c>
      <c r="Q1516" t="str">
        <f t="shared" si="119"/>
        <v/>
      </c>
    </row>
    <row r="1517" spans="1:17" ht="38.25" customHeight="1" x14ac:dyDescent="0.25">
      <c r="A1517" s="176"/>
      <c r="B1517" s="154"/>
      <c r="C1517" s="152"/>
      <c r="D1517" s="155"/>
      <c r="E1517" s="155"/>
      <c r="F1517" s="177"/>
      <c r="G1517" s="177"/>
      <c r="H1517" s="167"/>
      <c r="I1517" s="157"/>
      <c r="J1517" s="156"/>
      <c r="K1517" s="168">
        <f t="shared" si="117"/>
        <v>0</v>
      </c>
      <c r="L1517" s="178"/>
      <c r="M1517" s="153"/>
      <c r="N1517" s="66" t="str">
        <f t="shared" si="115"/>
        <v xml:space="preserve"> </v>
      </c>
      <c r="O1517" s="113" t="str">
        <f t="shared" si="116"/>
        <v/>
      </c>
      <c r="P1517" t="str">
        <f t="shared" si="118"/>
        <v/>
      </c>
      <c r="Q1517" t="str">
        <f t="shared" si="119"/>
        <v/>
      </c>
    </row>
    <row r="1518" spans="1:17" ht="38.25" customHeight="1" x14ac:dyDescent="0.25">
      <c r="A1518" s="176"/>
      <c r="B1518" s="154"/>
      <c r="C1518" s="152"/>
      <c r="D1518" s="155"/>
      <c r="E1518" s="155"/>
      <c r="F1518" s="177"/>
      <c r="G1518" s="177"/>
      <c r="H1518" s="167"/>
      <c r="I1518" s="157"/>
      <c r="J1518" s="156"/>
      <c r="K1518" s="168">
        <f t="shared" si="117"/>
        <v>0</v>
      </c>
      <c r="L1518" s="178"/>
      <c r="M1518" s="153"/>
      <c r="N1518" s="66" t="str">
        <f t="shared" si="115"/>
        <v xml:space="preserve"> </v>
      </c>
      <c r="O1518" s="113" t="str">
        <f t="shared" si="116"/>
        <v/>
      </c>
      <c r="P1518" t="str">
        <f t="shared" si="118"/>
        <v/>
      </c>
      <c r="Q1518" t="str">
        <f t="shared" si="119"/>
        <v/>
      </c>
    </row>
    <row r="1519" spans="1:17" ht="38.25" customHeight="1" x14ac:dyDescent="0.25">
      <c r="A1519" s="176"/>
      <c r="B1519" s="154"/>
      <c r="C1519" s="152"/>
      <c r="D1519" s="155"/>
      <c r="E1519" s="155"/>
      <c r="F1519" s="177"/>
      <c r="G1519" s="177"/>
      <c r="H1519" s="167"/>
      <c r="I1519" s="157"/>
      <c r="J1519" s="156"/>
      <c r="K1519" s="168">
        <f t="shared" si="117"/>
        <v>0</v>
      </c>
      <c r="L1519" s="178"/>
      <c r="M1519" s="153"/>
      <c r="N1519" s="66" t="str">
        <f t="shared" si="115"/>
        <v xml:space="preserve"> </v>
      </c>
      <c r="O1519" s="113" t="str">
        <f t="shared" si="116"/>
        <v/>
      </c>
      <c r="P1519" t="str">
        <f t="shared" si="118"/>
        <v/>
      </c>
      <c r="Q1519" t="str">
        <f t="shared" si="119"/>
        <v/>
      </c>
    </row>
    <row r="1520" spans="1:17" ht="38.25" customHeight="1" x14ac:dyDescent="0.25">
      <c r="A1520" s="176"/>
      <c r="B1520" s="154"/>
      <c r="C1520" s="152"/>
      <c r="D1520" s="155"/>
      <c r="E1520" s="155"/>
      <c r="F1520" s="177"/>
      <c r="G1520" s="177"/>
      <c r="H1520" s="167"/>
      <c r="I1520" s="157"/>
      <c r="J1520" s="156"/>
      <c r="K1520" s="168">
        <f t="shared" si="117"/>
        <v>0</v>
      </c>
      <c r="L1520" s="178"/>
      <c r="M1520" s="153"/>
      <c r="N1520" s="66" t="str">
        <f t="shared" si="115"/>
        <v xml:space="preserve"> </v>
      </c>
      <c r="O1520" s="113" t="str">
        <f t="shared" si="116"/>
        <v/>
      </c>
      <c r="P1520" t="str">
        <f t="shared" si="118"/>
        <v/>
      </c>
      <c r="Q1520" t="str">
        <f t="shared" si="119"/>
        <v/>
      </c>
    </row>
    <row r="1521" spans="1:17" ht="38.25" customHeight="1" x14ac:dyDescent="0.25">
      <c r="A1521" s="176"/>
      <c r="B1521" s="154"/>
      <c r="C1521" s="152"/>
      <c r="D1521" s="155"/>
      <c r="E1521" s="155"/>
      <c r="F1521" s="177"/>
      <c r="G1521" s="177"/>
      <c r="H1521" s="167"/>
      <c r="I1521" s="157"/>
      <c r="J1521" s="156"/>
      <c r="K1521" s="168">
        <f t="shared" si="117"/>
        <v>0</v>
      </c>
      <c r="L1521" s="178"/>
      <c r="M1521" s="153"/>
      <c r="N1521" s="66" t="str">
        <f t="shared" si="115"/>
        <v xml:space="preserve"> </v>
      </c>
      <c r="O1521" s="113" t="str">
        <f t="shared" si="116"/>
        <v/>
      </c>
      <c r="P1521" t="str">
        <f t="shared" si="118"/>
        <v/>
      </c>
      <c r="Q1521" t="str">
        <f t="shared" si="119"/>
        <v/>
      </c>
    </row>
    <row r="1522" spans="1:17" ht="38.25" customHeight="1" x14ac:dyDescent="0.25">
      <c r="A1522" s="176"/>
      <c r="B1522" s="154"/>
      <c r="C1522" s="152"/>
      <c r="D1522" s="155"/>
      <c r="E1522" s="155"/>
      <c r="F1522" s="177"/>
      <c r="G1522" s="177"/>
      <c r="H1522" s="167"/>
      <c r="I1522" s="157"/>
      <c r="J1522" s="156"/>
      <c r="K1522" s="168">
        <f t="shared" si="117"/>
        <v>0</v>
      </c>
      <c r="L1522" s="178"/>
      <c r="M1522" s="153"/>
      <c r="N1522" s="66" t="str">
        <f t="shared" si="115"/>
        <v xml:space="preserve"> </v>
      </c>
      <c r="O1522" s="113" t="str">
        <f t="shared" si="116"/>
        <v/>
      </c>
      <c r="P1522" t="str">
        <f t="shared" si="118"/>
        <v/>
      </c>
      <c r="Q1522" t="str">
        <f t="shared" si="119"/>
        <v/>
      </c>
    </row>
    <row r="1523" spans="1:17" ht="38.25" customHeight="1" x14ac:dyDescent="0.25">
      <c r="A1523" s="176"/>
      <c r="B1523" s="154"/>
      <c r="C1523" s="152"/>
      <c r="D1523" s="155"/>
      <c r="E1523" s="155"/>
      <c r="F1523" s="177"/>
      <c r="G1523" s="177"/>
      <c r="H1523" s="167"/>
      <c r="I1523" s="157"/>
      <c r="J1523" s="156"/>
      <c r="K1523" s="168">
        <f t="shared" si="117"/>
        <v>0</v>
      </c>
      <c r="L1523" s="178"/>
      <c r="M1523" s="153"/>
      <c r="N1523" s="66" t="str">
        <f t="shared" si="115"/>
        <v xml:space="preserve"> </v>
      </c>
      <c r="O1523" s="113" t="str">
        <f t="shared" si="116"/>
        <v/>
      </c>
      <c r="P1523" t="str">
        <f t="shared" si="118"/>
        <v/>
      </c>
      <c r="Q1523" t="str">
        <f t="shared" si="119"/>
        <v/>
      </c>
    </row>
    <row r="1524" spans="1:17" ht="38.25" customHeight="1" x14ac:dyDescent="0.25">
      <c r="A1524" s="176"/>
      <c r="B1524" s="154"/>
      <c r="C1524" s="152"/>
      <c r="D1524" s="155"/>
      <c r="E1524" s="155"/>
      <c r="F1524" s="177"/>
      <c r="G1524" s="177"/>
      <c r="H1524" s="167"/>
      <c r="I1524" s="157"/>
      <c r="J1524" s="156"/>
      <c r="K1524" s="168">
        <f t="shared" si="117"/>
        <v>0</v>
      </c>
      <c r="L1524" s="178"/>
      <c r="M1524" s="153"/>
      <c r="N1524" s="66" t="str">
        <f t="shared" si="115"/>
        <v xml:space="preserve"> </v>
      </c>
      <c r="O1524" s="113" t="str">
        <f t="shared" si="116"/>
        <v/>
      </c>
      <c r="P1524" t="str">
        <f t="shared" si="118"/>
        <v/>
      </c>
      <c r="Q1524" t="str">
        <f t="shared" si="119"/>
        <v/>
      </c>
    </row>
    <row r="1525" spans="1:17" ht="38.25" customHeight="1" x14ac:dyDescent="0.25">
      <c r="A1525" s="176"/>
      <c r="B1525" s="154"/>
      <c r="C1525" s="152"/>
      <c r="D1525" s="155"/>
      <c r="E1525" s="155"/>
      <c r="F1525" s="177"/>
      <c r="G1525" s="177"/>
      <c r="H1525" s="167"/>
      <c r="I1525" s="157"/>
      <c r="J1525" s="156"/>
      <c r="K1525" s="168">
        <f t="shared" si="117"/>
        <v>0</v>
      </c>
      <c r="L1525" s="178"/>
      <c r="M1525" s="153"/>
      <c r="N1525" s="66" t="str">
        <f t="shared" si="115"/>
        <v xml:space="preserve"> </v>
      </c>
      <c r="O1525" s="113" t="str">
        <f t="shared" si="116"/>
        <v/>
      </c>
      <c r="P1525" t="str">
        <f t="shared" si="118"/>
        <v/>
      </c>
      <c r="Q1525" t="str">
        <f t="shared" si="119"/>
        <v/>
      </c>
    </row>
    <row r="1526" spans="1:17" ht="38.25" customHeight="1" x14ac:dyDescent="0.25">
      <c r="A1526" s="176"/>
      <c r="B1526" s="154"/>
      <c r="C1526" s="152"/>
      <c r="D1526" s="155"/>
      <c r="E1526" s="155"/>
      <c r="F1526" s="177"/>
      <c r="G1526" s="177"/>
      <c r="H1526" s="167"/>
      <c r="I1526" s="157"/>
      <c r="J1526" s="156"/>
      <c r="K1526" s="168">
        <f t="shared" si="117"/>
        <v>0</v>
      </c>
      <c r="L1526" s="178"/>
      <c r="M1526" s="153"/>
      <c r="N1526" s="66" t="str">
        <f t="shared" si="115"/>
        <v xml:space="preserve"> </v>
      </c>
      <c r="O1526" s="113" t="str">
        <f t="shared" si="116"/>
        <v/>
      </c>
      <c r="P1526" t="str">
        <f t="shared" si="118"/>
        <v/>
      </c>
      <c r="Q1526" t="str">
        <f t="shared" si="119"/>
        <v/>
      </c>
    </row>
    <row r="1527" spans="1:17" ht="38.25" customHeight="1" x14ac:dyDescent="0.25">
      <c r="A1527" s="176"/>
      <c r="B1527" s="154"/>
      <c r="C1527" s="152"/>
      <c r="D1527" s="155"/>
      <c r="E1527" s="155"/>
      <c r="F1527" s="177"/>
      <c r="G1527" s="177"/>
      <c r="H1527" s="167"/>
      <c r="I1527" s="157"/>
      <c r="J1527" s="156"/>
      <c r="K1527" s="168">
        <f t="shared" si="117"/>
        <v>0</v>
      </c>
      <c r="L1527" s="178"/>
      <c r="M1527" s="153"/>
      <c r="N1527" s="66" t="str">
        <f t="shared" si="115"/>
        <v xml:space="preserve"> </v>
      </c>
      <c r="O1527" s="113" t="str">
        <f t="shared" si="116"/>
        <v/>
      </c>
      <c r="P1527" t="str">
        <f t="shared" si="118"/>
        <v/>
      </c>
      <c r="Q1527" t="str">
        <f t="shared" si="119"/>
        <v/>
      </c>
    </row>
    <row r="1528" spans="1:17" ht="38.25" customHeight="1" x14ac:dyDescent="0.25">
      <c r="A1528" s="176"/>
      <c r="B1528" s="154"/>
      <c r="C1528" s="152"/>
      <c r="D1528" s="155"/>
      <c r="E1528" s="155"/>
      <c r="F1528" s="177"/>
      <c r="G1528" s="177"/>
      <c r="H1528" s="167"/>
      <c r="I1528" s="157"/>
      <c r="J1528" s="156"/>
      <c r="K1528" s="168">
        <f t="shared" si="117"/>
        <v>0</v>
      </c>
      <c r="L1528" s="178"/>
      <c r="M1528" s="153"/>
      <c r="N1528" s="66" t="str">
        <f t="shared" si="115"/>
        <v xml:space="preserve"> </v>
      </c>
      <c r="O1528" s="113" t="str">
        <f t="shared" si="116"/>
        <v/>
      </c>
      <c r="P1528" t="str">
        <f t="shared" si="118"/>
        <v/>
      </c>
      <c r="Q1528" t="str">
        <f t="shared" si="119"/>
        <v/>
      </c>
    </row>
    <row r="1529" spans="1:17" ht="38.25" customHeight="1" x14ac:dyDescent="0.25">
      <c r="A1529" s="176"/>
      <c r="B1529" s="154"/>
      <c r="C1529" s="152"/>
      <c r="D1529" s="155"/>
      <c r="E1529" s="155"/>
      <c r="F1529" s="177"/>
      <c r="G1529" s="177"/>
      <c r="H1529" s="167"/>
      <c r="I1529" s="157"/>
      <c r="J1529" s="156"/>
      <c r="K1529" s="168">
        <f t="shared" si="117"/>
        <v>0</v>
      </c>
      <c r="L1529" s="178"/>
      <c r="M1529" s="153"/>
      <c r="N1529" s="66" t="str">
        <f t="shared" si="115"/>
        <v xml:space="preserve"> </v>
      </c>
      <c r="O1529" s="113" t="str">
        <f t="shared" si="116"/>
        <v/>
      </c>
      <c r="P1529" t="str">
        <f t="shared" si="118"/>
        <v/>
      </c>
      <c r="Q1529" t="str">
        <f t="shared" si="119"/>
        <v/>
      </c>
    </row>
    <row r="1530" spans="1:17" ht="38.25" customHeight="1" x14ac:dyDescent="0.25">
      <c r="A1530" s="176"/>
      <c r="B1530" s="154"/>
      <c r="C1530" s="152"/>
      <c r="D1530" s="155"/>
      <c r="E1530" s="155"/>
      <c r="F1530" s="177"/>
      <c r="G1530" s="177"/>
      <c r="H1530" s="167"/>
      <c r="I1530" s="157"/>
      <c r="J1530" s="156"/>
      <c r="K1530" s="168">
        <f t="shared" si="117"/>
        <v>0</v>
      </c>
      <c r="L1530" s="178"/>
      <c r="M1530" s="153"/>
      <c r="N1530" s="66" t="str">
        <f t="shared" si="115"/>
        <v xml:space="preserve"> </v>
      </c>
      <c r="O1530" s="113" t="str">
        <f t="shared" si="116"/>
        <v/>
      </c>
      <c r="P1530" t="str">
        <f t="shared" si="118"/>
        <v/>
      </c>
      <c r="Q1530" t="str">
        <f t="shared" si="119"/>
        <v/>
      </c>
    </row>
    <row r="1531" spans="1:17" ht="38.25" customHeight="1" x14ac:dyDescent="0.25">
      <c r="A1531" s="176"/>
      <c r="B1531" s="154"/>
      <c r="C1531" s="152"/>
      <c r="D1531" s="155"/>
      <c r="E1531" s="155"/>
      <c r="F1531" s="177"/>
      <c r="G1531" s="177"/>
      <c r="H1531" s="167"/>
      <c r="I1531" s="157"/>
      <c r="J1531" s="156"/>
      <c r="K1531" s="168">
        <f t="shared" si="117"/>
        <v>0</v>
      </c>
      <c r="L1531" s="178"/>
      <c r="M1531" s="153"/>
      <c r="N1531" s="66" t="str">
        <f t="shared" si="115"/>
        <v xml:space="preserve"> </v>
      </c>
      <c r="O1531" s="113" t="str">
        <f t="shared" si="116"/>
        <v/>
      </c>
      <c r="P1531" t="str">
        <f t="shared" si="118"/>
        <v/>
      </c>
      <c r="Q1531" t="str">
        <f t="shared" si="119"/>
        <v/>
      </c>
    </row>
    <row r="1532" spans="1:17" ht="38.25" customHeight="1" x14ac:dyDescent="0.25">
      <c r="A1532" s="176"/>
      <c r="B1532" s="154"/>
      <c r="C1532" s="152"/>
      <c r="D1532" s="155"/>
      <c r="E1532" s="155"/>
      <c r="F1532" s="177"/>
      <c r="G1532" s="177"/>
      <c r="H1532" s="167"/>
      <c r="I1532" s="157"/>
      <c r="J1532" s="156"/>
      <c r="K1532" s="168">
        <f t="shared" si="117"/>
        <v>0</v>
      </c>
      <c r="L1532" s="178"/>
      <c r="M1532" s="153"/>
      <c r="N1532" s="66" t="str">
        <f t="shared" si="115"/>
        <v xml:space="preserve"> </v>
      </c>
      <c r="O1532" s="113" t="str">
        <f t="shared" si="116"/>
        <v/>
      </c>
      <c r="P1532" t="str">
        <f t="shared" si="118"/>
        <v/>
      </c>
      <c r="Q1532" t="str">
        <f t="shared" si="119"/>
        <v/>
      </c>
    </row>
    <row r="1533" spans="1:17" ht="38.25" customHeight="1" x14ac:dyDescent="0.25">
      <c r="A1533" s="176"/>
      <c r="B1533" s="154"/>
      <c r="C1533" s="152"/>
      <c r="D1533" s="155"/>
      <c r="E1533" s="155"/>
      <c r="F1533" s="177"/>
      <c r="G1533" s="177"/>
      <c r="H1533" s="167"/>
      <c r="I1533" s="157"/>
      <c r="J1533" s="156"/>
      <c r="K1533" s="168">
        <f t="shared" si="117"/>
        <v>0</v>
      </c>
      <c r="L1533" s="178"/>
      <c r="M1533" s="153"/>
      <c r="N1533" s="66" t="str">
        <f t="shared" si="115"/>
        <v xml:space="preserve"> </v>
      </c>
      <c r="O1533" s="113" t="str">
        <f t="shared" si="116"/>
        <v/>
      </c>
      <c r="P1533" t="str">
        <f t="shared" si="118"/>
        <v/>
      </c>
      <c r="Q1533" t="str">
        <f t="shared" si="119"/>
        <v/>
      </c>
    </row>
    <row r="1534" spans="1:17" ht="38.25" customHeight="1" x14ac:dyDescent="0.25">
      <c r="A1534" s="176"/>
      <c r="B1534" s="154"/>
      <c r="C1534" s="152"/>
      <c r="D1534" s="155"/>
      <c r="E1534" s="155"/>
      <c r="F1534" s="177"/>
      <c r="G1534" s="177"/>
      <c r="H1534" s="167"/>
      <c r="I1534" s="157"/>
      <c r="J1534" s="156"/>
      <c r="K1534" s="168">
        <f t="shared" si="117"/>
        <v>0</v>
      </c>
      <c r="L1534" s="178"/>
      <c r="M1534" s="153"/>
      <c r="N1534" s="66" t="str">
        <f t="shared" si="115"/>
        <v xml:space="preserve"> </v>
      </c>
      <c r="O1534" s="113" t="str">
        <f t="shared" si="116"/>
        <v/>
      </c>
      <c r="P1534" t="str">
        <f t="shared" si="118"/>
        <v/>
      </c>
      <c r="Q1534" t="str">
        <f t="shared" si="119"/>
        <v/>
      </c>
    </row>
    <row r="1535" spans="1:17" ht="38.25" customHeight="1" x14ac:dyDescent="0.25">
      <c r="A1535" s="176"/>
      <c r="B1535" s="154"/>
      <c r="C1535" s="152"/>
      <c r="D1535" s="155"/>
      <c r="E1535" s="155"/>
      <c r="F1535" s="177"/>
      <c r="G1535" s="177"/>
      <c r="H1535" s="167"/>
      <c r="I1535" s="157"/>
      <c r="J1535" s="156"/>
      <c r="K1535" s="168">
        <f t="shared" si="117"/>
        <v>0</v>
      </c>
      <c r="L1535" s="178"/>
      <c r="M1535" s="153"/>
      <c r="N1535" s="66" t="str">
        <f t="shared" si="115"/>
        <v xml:space="preserve"> </v>
      </c>
      <c r="O1535" s="113" t="str">
        <f t="shared" si="116"/>
        <v/>
      </c>
      <c r="P1535" t="str">
        <f t="shared" si="118"/>
        <v/>
      </c>
      <c r="Q1535" t="str">
        <f t="shared" si="119"/>
        <v/>
      </c>
    </row>
    <row r="1536" spans="1:17" ht="38.25" customHeight="1" x14ac:dyDescent="0.25">
      <c r="A1536" s="176"/>
      <c r="B1536" s="154"/>
      <c r="C1536" s="152"/>
      <c r="D1536" s="155"/>
      <c r="E1536" s="155"/>
      <c r="F1536" s="177"/>
      <c r="G1536" s="177"/>
      <c r="H1536" s="167"/>
      <c r="I1536" s="157"/>
      <c r="J1536" s="156"/>
      <c r="K1536" s="168">
        <f t="shared" si="117"/>
        <v>0</v>
      </c>
      <c r="L1536" s="178"/>
      <c r="M1536" s="153"/>
      <c r="N1536" s="66" t="str">
        <f t="shared" si="115"/>
        <v xml:space="preserve"> </v>
      </c>
      <c r="O1536" s="113" t="str">
        <f t="shared" si="116"/>
        <v/>
      </c>
      <c r="P1536" t="str">
        <f t="shared" si="118"/>
        <v/>
      </c>
      <c r="Q1536" t="str">
        <f t="shared" si="119"/>
        <v/>
      </c>
    </row>
    <row r="1537" spans="1:17" ht="38.25" customHeight="1" x14ac:dyDescent="0.25">
      <c r="A1537" s="176"/>
      <c r="B1537" s="154"/>
      <c r="C1537" s="152"/>
      <c r="D1537" s="155"/>
      <c r="E1537" s="155"/>
      <c r="F1537" s="177"/>
      <c r="G1537" s="177"/>
      <c r="H1537" s="167"/>
      <c r="I1537" s="157"/>
      <c r="J1537" s="156"/>
      <c r="K1537" s="168">
        <f t="shared" si="117"/>
        <v>0</v>
      </c>
      <c r="L1537" s="178"/>
      <c r="M1537" s="153"/>
      <c r="N1537" s="66" t="str">
        <f t="shared" si="115"/>
        <v xml:space="preserve"> </v>
      </c>
      <c r="O1537" s="113" t="str">
        <f t="shared" si="116"/>
        <v/>
      </c>
      <c r="P1537" t="str">
        <f t="shared" si="118"/>
        <v/>
      </c>
      <c r="Q1537" t="str">
        <f t="shared" si="119"/>
        <v/>
      </c>
    </row>
    <row r="1538" spans="1:17" ht="38.25" customHeight="1" x14ac:dyDescent="0.25">
      <c r="A1538" s="176"/>
      <c r="B1538" s="154"/>
      <c r="C1538" s="152"/>
      <c r="D1538" s="155"/>
      <c r="E1538" s="155"/>
      <c r="F1538" s="177"/>
      <c r="G1538" s="177"/>
      <c r="H1538" s="167"/>
      <c r="I1538" s="157"/>
      <c r="J1538" s="156"/>
      <c r="K1538" s="168">
        <f t="shared" si="117"/>
        <v>0</v>
      </c>
      <c r="L1538" s="178"/>
      <c r="M1538" s="153"/>
      <c r="N1538" s="66" t="str">
        <f t="shared" si="115"/>
        <v xml:space="preserve"> </v>
      </c>
      <c r="O1538" s="113" t="str">
        <f t="shared" si="116"/>
        <v/>
      </c>
      <c r="P1538" t="str">
        <f t="shared" si="118"/>
        <v/>
      </c>
      <c r="Q1538" t="str">
        <f t="shared" si="119"/>
        <v/>
      </c>
    </row>
    <row r="1539" spans="1:17" ht="38.25" customHeight="1" x14ac:dyDescent="0.25">
      <c r="A1539" s="176"/>
      <c r="B1539" s="154"/>
      <c r="C1539" s="152"/>
      <c r="D1539" s="155"/>
      <c r="E1539" s="155"/>
      <c r="F1539" s="177"/>
      <c r="G1539" s="177"/>
      <c r="H1539" s="167"/>
      <c r="I1539" s="157"/>
      <c r="J1539" s="156"/>
      <c r="K1539" s="168">
        <f t="shared" si="117"/>
        <v>0</v>
      </c>
      <c r="L1539" s="178"/>
      <c r="M1539" s="153"/>
      <c r="N1539" s="66" t="str">
        <f t="shared" si="115"/>
        <v xml:space="preserve"> </v>
      </c>
      <c r="O1539" s="113" t="str">
        <f t="shared" si="116"/>
        <v/>
      </c>
      <c r="P1539" t="str">
        <f t="shared" si="118"/>
        <v/>
      </c>
      <c r="Q1539" t="str">
        <f t="shared" si="119"/>
        <v/>
      </c>
    </row>
    <row r="1540" spans="1:17" ht="38.25" customHeight="1" x14ac:dyDescent="0.25">
      <c r="A1540" s="176"/>
      <c r="B1540" s="154"/>
      <c r="C1540" s="152"/>
      <c r="D1540" s="155"/>
      <c r="E1540" s="155"/>
      <c r="F1540" s="177"/>
      <c r="G1540" s="177"/>
      <c r="H1540" s="167"/>
      <c r="I1540" s="157"/>
      <c r="J1540" s="156"/>
      <c r="K1540" s="168">
        <f t="shared" si="117"/>
        <v>0</v>
      </c>
      <c r="L1540" s="178"/>
      <c r="M1540" s="153"/>
      <c r="N1540" s="66" t="str">
        <f t="shared" si="115"/>
        <v xml:space="preserve"> </v>
      </c>
      <c r="O1540" s="113" t="str">
        <f t="shared" si="116"/>
        <v/>
      </c>
      <c r="P1540" t="str">
        <f t="shared" si="118"/>
        <v/>
      </c>
      <c r="Q1540" t="str">
        <f t="shared" si="119"/>
        <v/>
      </c>
    </row>
    <row r="1541" spans="1:17" ht="38.25" customHeight="1" x14ac:dyDescent="0.25">
      <c r="A1541" s="176"/>
      <c r="B1541" s="154"/>
      <c r="C1541" s="152"/>
      <c r="D1541" s="155"/>
      <c r="E1541" s="155"/>
      <c r="F1541" s="177"/>
      <c r="G1541" s="177"/>
      <c r="H1541" s="167"/>
      <c r="I1541" s="157"/>
      <c r="J1541" s="156"/>
      <c r="K1541" s="168">
        <f t="shared" si="117"/>
        <v>0</v>
      </c>
      <c r="L1541" s="178"/>
      <c r="M1541" s="153"/>
      <c r="N1541" s="66" t="str">
        <f t="shared" si="115"/>
        <v xml:space="preserve"> </v>
      </c>
      <c r="O1541" s="113" t="str">
        <f t="shared" si="116"/>
        <v/>
      </c>
      <c r="P1541" t="str">
        <f t="shared" si="118"/>
        <v/>
      </c>
      <c r="Q1541" t="str">
        <f t="shared" si="119"/>
        <v/>
      </c>
    </row>
    <row r="1542" spans="1:17" ht="38.25" customHeight="1" x14ac:dyDescent="0.25">
      <c r="A1542" s="176"/>
      <c r="B1542" s="154"/>
      <c r="C1542" s="152"/>
      <c r="D1542" s="155"/>
      <c r="E1542" s="155"/>
      <c r="F1542" s="177"/>
      <c r="G1542" s="177"/>
      <c r="H1542" s="167"/>
      <c r="I1542" s="157"/>
      <c r="J1542" s="156"/>
      <c r="K1542" s="168">
        <f t="shared" si="117"/>
        <v>0</v>
      </c>
      <c r="L1542" s="178"/>
      <c r="M1542" s="153"/>
      <c r="N1542" s="66" t="str">
        <f t="shared" si="115"/>
        <v xml:space="preserve"> </v>
      </c>
      <c r="O1542" s="113" t="str">
        <f t="shared" si="116"/>
        <v/>
      </c>
      <c r="P1542" t="str">
        <f t="shared" si="118"/>
        <v/>
      </c>
      <c r="Q1542" t="str">
        <f t="shared" si="119"/>
        <v/>
      </c>
    </row>
    <row r="1543" spans="1:17" ht="38.25" customHeight="1" x14ac:dyDescent="0.25">
      <c r="A1543" s="176"/>
      <c r="B1543" s="154"/>
      <c r="C1543" s="152"/>
      <c r="D1543" s="155"/>
      <c r="E1543" s="155"/>
      <c r="F1543" s="177"/>
      <c r="G1543" s="177"/>
      <c r="H1543" s="167"/>
      <c r="I1543" s="157"/>
      <c r="J1543" s="156"/>
      <c r="K1543" s="168">
        <f t="shared" si="117"/>
        <v>0</v>
      </c>
      <c r="L1543" s="178"/>
      <c r="M1543" s="153"/>
      <c r="N1543" s="66" t="str">
        <f t="shared" si="115"/>
        <v xml:space="preserve"> </v>
      </c>
      <c r="O1543" s="113" t="str">
        <f t="shared" si="116"/>
        <v/>
      </c>
      <c r="P1543" t="str">
        <f t="shared" si="118"/>
        <v/>
      </c>
      <c r="Q1543" t="str">
        <f t="shared" si="119"/>
        <v/>
      </c>
    </row>
    <row r="1544" spans="1:17" ht="38.25" customHeight="1" x14ac:dyDescent="0.25">
      <c r="A1544" s="176"/>
      <c r="B1544" s="154"/>
      <c r="C1544" s="152"/>
      <c r="D1544" s="155"/>
      <c r="E1544" s="155"/>
      <c r="F1544" s="177"/>
      <c r="G1544" s="177"/>
      <c r="H1544" s="167"/>
      <c r="I1544" s="157"/>
      <c r="J1544" s="156"/>
      <c r="K1544" s="168">
        <f t="shared" si="117"/>
        <v>0</v>
      </c>
      <c r="L1544" s="178"/>
      <c r="M1544" s="153"/>
      <c r="N1544" s="66" t="str">
        <f t="shared" si="115"/>
        <v xml:space="preserve"> </v>
      </c>
      <c r="O1544" s="113" t="str">
        <f t="shared" si="116"/>
        <v/>
      </c>
      <c r="P1544" t="str">
        <f t="shared" si="118"/>
        <v/>
      </c>
      <c r="Q1544" t="str">
        <f t="shared" si="119"/>
        <v/>
      </c>
    </row>
    <row r="1545" spans="1:17" ht="38.25" customHeight="1" x14ac:dyDescent="0.25">
      <c r="A1545" s="176"/>
      <c r="B1545" s="154"/>
      <c r="C1545" s="152"/>
      <c r="D1545" s="155"/>
      <c r="E1545" s="155"/>
      <c r="F1545" s="177"/>
      <c r="G1545" s="177"/>
      <c r="H1545" s="167"/>
      <c r="I1545" s="157"/>
      <c r="J1545" s="156"/>
      <c r="K1545" s="168">
        <f t="shared" si="117"/>
        <v>0</v>
      </c>
      <c r="L1545" s="178"/>
      <c r="M1545" s="153"/>
      <c r="N1545" s="66" t="str">
        <f t="shared" si="115"/>
        <v xml:space="preserve"> </v>
      </c>
      <c r="O1545" s="113" t="str">
        <f t="shared" si="116"/>
        <v/>
      </c>
      <c r="P1545" t="str">
        <f t="shared" si="118"/>
        <v/>
      </c>
      <c r="Q1545" t="str">
        <f t="shared" si="119"/>
        <v/>
      </c>
    </row>
    <row r="1546" spans="1:17" ht="38.25" customHeight="1" x14ac:dyDescent="0.25">
      <c r="A1546" s="176"/>
      <c r="B1546" s="154"/>
      <c r="C1546" s="152"/>
      <c r="D1546" s="155"/>
      <c r="E1546" s="155"/>
      <c r="F1546" s="177"/>
      <c r="G1546" s="177"/>
      <c r="H1546" s="167"/>
      <c r="I1546" s="157"/>
      <c r="J1546" s="156"/>
      <c r="K1546" s="168">
        <f t="shared" si="117"/>
        <v>0</v>
      </c>
      <c r="L1546" s="178"/>
      <c r="M1546" s="153"/>
      <c r="N1546" s="66" t="str">
        <f t="shared" si="115"/>
        <v xml:space="preserve"> </v>
      </c>
      <c r="O1546" s="113" t="str">
        <f t="shared" si="116"/>
        <v/>
      </c>
      <c r="P1546" t="str">
        <f t="shared" si="118"/>
        <v/>
      </c>
      <c r="Q1546" t="str">
        <f t="shared" si="119"/>
        <v/>
      </c>
    </row>
    <row r="1547" spans="1:17" ht="38.25" customHeight="1" x14ac:dyDescent="0.25">
      <c r="A1547" s="176"/>
      <c r="B1547" s="154"/>
      <c r="C1547" s="152"/>
      <c r="D1547" s="155"/>
      <c r="E1547" s="155"/>
      <c r="F1547" s="177"/>
      <c r="G1547" s="177"/>
      <c r="H1547" s="167"/>
      <c r="I1547" s="157"/>
      <c r="J1547" s="156"/>
      <c r="K1547" s="168">
        <f t="shared" si="117"/>
        <v>0</v>
      </c>
      <c r="L1547" s="178"/>
      <c r="M1547" s="153"/>
      <c r="N1547" s="66" t="str">
        <f t="shared" si="115"/>
        <v xml:space="preserve"> </v>
      </c>
      <c r="O1547" s="113" t="str">
        <f t="shared" si="116"/>
        <v/>
      </c>
      <c r="P1547" t="str">
        <f t="shared" si="118"/>
        <v/>
      </c>
      <c r="Q1547" t="str">
        <f t="shared" si="119"/>
        <v/>
      </c>
    </row>
    <row r="1548" spans="1:17" ht="38.25" customHeight="1" x14ac:dyDescent="0.25">
      <c r="A1548" s="176"/>
      <c r="B1548" s="154"/>
      <c r="C1548" s="152"/>
      <c r="D1548" s="155"/>
      <c r="E1548" s="155"/>
      <c r="F1548" s="177"/>
      <c r="G1548" s="177"/>
      <c r="H1548" s="167"/>
      <c r="I1548" s="157"/>
      <c r="J1548" s="156"/>
      <c r="K1548" s="168">
        <f t="shared" si="117"/>
        <v>0</v>
      </c>
      <c r="L1548" s="178"/>
      <c r="M1548" s="153"/>
      <c r="N1548" s="66" t="str">
        <f t="shared" si="115"/>
        <v xml:space="preserve"> </v>
      </c>
      <c r="O1548" s="113" t="str">
        <f t="shared" si="116"/>
        <v/>
      </c>
      <c r="P1548" t="str">
        <f t="shared" si="118"/>
        <v/>
      </c>
      <c r="Q1548" t="str">
        <f t="shared" si="119"/>
        <v/>
      </c>
    </row>
    <row r="1549" spans="1:17" ht="38.25" customHeight="1" x14ac:dyDescent="0.25">
      <c r="A1549" s="176"/>
      <c r="B1549" s="154"/>
      <c r="C1549" s="152"/>
      <c r="D1549" s="155"/>
      <c r="E1549" s="155"/>
      <c r="F1549" s="177"/>
      <c r="G1549" s="177"/>
      <c r="H1549" s="167"/>
      <c r="I1549" s="157"/>
      <c r="J1549" s="156"/>
      <c r="K1549" s="168">
        <f t="shared" si="117"/>
        <v>0</v>
      </c>
      <c r="L1549" s="178"/>
      <c r="M1549" s="153"/>
      <c r="N1549" s="66" t="str">
        <f t="shared" ref="N1549:N1612" si="120">CONCATENATE(B1549," ",C1549)</f>
        <v xml:space="preserve"> </v>
      </c>
      <c r="O1549" s="113" t="str">
        <f t="shared" ref="O1549:O1612" si="121">IF(COUNTA(A1549,B1549,C1549,D1549,E1549,H1549,I1549,L1549,M1549)=0,"",IF(COUNTA(A1549,B1549,C1549,D1549,E1549,H1549,I1549,L1549,M1549)&lt;9,"&lt;- Données manquantes",""))</f>
        <v/>
      </c>
      <c r="P1549" t="str">
        <f t="shared" si="118"/>
        <v/>
      </c>
      <c r="Q1549" t="str">
        <f t="shared" si="119"/>
        <v/>
      </c>
    </row>
    <row r="1550" spans="1:17" ht="38.25" customHeight="1" x14ac:dyDescent="0.25">
      <c r="A1550" s="176"/>
      <c r="B1550" s="154"/>
      <c r="C1550" s="152"/>
      <c r="D1550" s="155"/>
      <c r="E1550" s="155"/>
      <c r="F1550" s="177"/>
      <c r="G1550" s="177"/>
      <c r="H1550" s="167"/>
      <c r="I1550" s="157"/>
      <c r="J1550" s="156"/>
      <c r="K1550" s="168">
        <f t="shared" ref="K1550:K1613" si="122">H1550</f>
        <v>0</v>
      </c>
      <c r="L1550" s="178"/>
      <c r="M1550" s="153"/>
      <c r="N1550" s="66" t="str">
        <f t="shared" si="120"/>
        <v xml:space="preserve"> </v>
      </c>
      <c r="O1550" s="113" t="str">
        <f t="shared" si="121"/>
        <v/>
      </c>
      <c r="P1550" t="str">
        <f t="shared" ref="P1550:P1613" si="123">$D$5</f>
        <v/>
      </c>
      <c r="Q1550" t="str">
        <f t="shared" ref="Q1550:Q1613" si="124">$B$2</f>
        <v/>
      </c>
    </row>
    <row r="1551" spans="1:17" ht="38.25" customHeight="1" x14ac:dyDescent="0.25">
      <c r="A1551" s="176"/>
      <c r="B1551" s="154"/>
      <c r="C1551" s="152"/>
      <c r="D1551" s="155"/>
      <c r="E1551" s="155"/>
      <c r="F1551" s="177"/>
      <c r="G1551" s="177"/>
      <c r="H1551" s="167"/>
      <c r="I1551" s="157"/>
      <c r="J1551" s="156"/>
      <c r="K1551" s="168">
        <f t="shared" si="122"/>
        <v>0</v>
      </c>
      <c r="L1551" s="178"/>
      <c r="M1551" s="153"/>
      <c r="N1551" s="66" t="str">
        <f t="shared" si="120"/>
        <v xml:space="preserve"> </v>
      </c>
      <c r="O1551" s="113" t="str">
        <f t="shared" si="121"/>
        <v/>
      </c>
      <c r="P1551" t="str">
        <f t="shared" si="123"/>
        <v/>
      </c>
      <c r="Q1551" t="str">
        <f t="shared" si="124"/>
        <v/>
      </c>
    </row>
    <row r="1552" spans="1:17" ht="38.25" customHeight="1" x14ac:dyDescent="0.25">
      <c r="A1552" s="176"/>
      <c r="B1552" s="154"/>
      <c r="C1552" s="152"/>
      <c r="D1552" s="155"/>
      <c r="E1552" s="155"/>
      <c r="F1552" s="177"/>
      <c r="G1552" s="177"/>
      <c r="H1552" s="167"/>
      <c r="I1552" s="157"/>
      <c r="J1552" s="156"/>
      <c r="K1552" s="168">
        <f t="shared" si="122"/>
        <v>0</v>
      </c>
      <c r="L1552" s="178"/>
      <c r="M1552" s="153"/>
      <c r="N1552" s="66" t="str">
        <f t="shared" si="120"/>
        <v xml:space="preserve"> </v>
      </c>
      <c r="O1552" s="113" t="str">
        <f t="shared" si="121"/>
        <v/>
      </c>
      <c r="P1552" t="str">
        <f t="shared" si="123"/>
        <v/>
      </c>
      <c r="Q1552" t="str">
        <f t="shared" si="124"/>
        <v/>
      </c>
    </row>
    <row r="1553" spans="1:17" ht="38.25" customHeight="1" x14ac:dyDescent="0.25">
      <c r="A1553" s="176"/>
      <c r="B1553" s="154"/>
      <c r="C1553" s="152"/>
      <c r="D1553" s="155"/>
      <c r="E1553" s="155"/>
      <c r="F1553" s="177"/>
      <c r="G1553" s="177"/>
      <c r="H1553" s="167"/>
      <c r="I1553" s="157"/>
      <c r="J1553" s="156"/>
      <c r="K1553" s="168">
        <f t="shared" si="122"/>
        <v>0</v>
      </c>
      <c r="L1553" s="178"/>
      <c r="M1553" s="153"/>
      <c r="N1553" s="66" t="str">
        <f t="shared" si="120"/>
        <v xml:space="preserve"> </v>
      </c>
      <c r="O1553" s="113" t="str">
        <f t="shared" si="121"/>
        <v/>
      </c>
      <c r="P1553" t="str">
        <f t="shared" si="123"/>
        <v/>
      </c>
      <c r="Q1553" t="str">
        <f t="shared" si="124"/>
        <v/>
      </c>
    </row>
    <row r="1554" spans="1:17" ht="38.25" customHeight="1" x14ac:dyDescent="0.25">
      <c r="A1554" s="176"/>
      <c r="B1554" s="154"/>
      <c r="C1554" s="152"/>
      <c r="D1554" s="155"/>
      <c r="E1554" s="155"/>
      <c r="F1554" s="177"/>
      <c r="G1554" s="177"/>
      <c r="H1554" s="167"/>
      <c r="I1554" s="157"/>
      <c r="J1554" s="156"/>
      <c r="K1554" s="168">
        <f t="shared" si="122"/>
        <v>0</v>
      </c>
      <c r="L1554" s="178"/>
      <c r="M1554" s="153"/>
      <c r="N1554" s="66" t="str">
        <f t="shared" si="120"/>
        <v xml:space="preserve"> </v>
      </c>
      <c r="O1554" s="113" t="str">
        <f t="shared" si="121"/>
        <v/>
      </c>
      <c r="P1554" t="str">
        <f t="shared" si="123"/>
        <v/>
      </c>
      <c r="Q1554" t="str">
        <f t="shared" si="124"/>
        <v/>
      </c>
    </row>
    <row r="1555" spans="1:17" ht="38.25" customHeight="1" x14ac:dyDescent="0.25">
      <c r="A1555" s="176"/>
      <c r="B1555" s="154"/>
      <c r="C1555" s="152"/>
      <c r="D1555" s="155"/>
      <c r="E1555" s="155"/>
      <c r="F1555" s="177"/>
      <c r="G1555" s="177"/>
      <c r="H1555" s="167"/>
      <c r="I1555" s="157"/>
      <c r="J1555" s="156"/>
      <c r="K1555" s="168">
        <f t="shared" si="122"/>
        <v>0</v>
      </c>
      <c r="L1555" s="178"/>
      <c r="M1555" s="153"/>
      <c r="N1555" s="66" t="str">
        <f t="shared" si="120"/>
        <v xml:space="preserve"> </v>
      </c>
      <c r="O1555" s="113" t="str">
        <f t="shared" si="121"/>
        <v/>
      </c>
      <c r="P1555" t="str">
        <f t="shared" si="123"/>
        <v/>
      </c>
      <c r="Q1555" t="str">
        <f t="shared" si="124"/>
        <v/>
      </c>
    </row>
    <row r="1556" spans="1:17" ht="38.25" customHeight="1" x14ac:dyDescent="0.25">
      <c r="A1556" s="176"/>
      <c r="B1556" s="154"/>
      <c r="C1556" s="152"/>
      <c r="D1556" s="155"/>
      <c r="E1556" s="155"/>
      <c r="F1556" s="177"/>
      <c r="G1556" s="177"/>
      <c r="H1556" s="167"/>
      <c r="I1556" s="157"/>
      <c r="J1556" s="156"/>
      <c r="K1556" s="168">
        <f t="shared" si="122"/>
        <v>0</v>
      </c>
      <c r="L1556" s="178"/>
      <c r="M1556" s="153"/>
      <c r="N1556" s="66" t="str">
        <f t="shared" si="120"/>
        <v xml:space="preserve"> </v>
      </c>
      <c r="O1556" s="113" t="str">
        <f t="shared" si="121"/>
        <v/>
      </c>
      <c r="P1556" t="str">
        <f t="shared" si="123"/>
        <v/>
      </c>
      <c r="Q1556" t="str">
        <f t="shared" si="124"/>
        <v/>
      </c>
    </row>
    <row r="1557" spans="1:17" ht="38.25" customHeight="1" x14ac:dyDescent="0.25">
      <c r="A1557" s="176"/>
      <c r="B1557" s="154"/>
      <c r="C1557" s="152"/>
      <c r="D1557" s="155"/>
      <c r="E1557" s="155"/>
      <c r="F1557" s="177"/>
      <c r="G1557" s="177"/>
      <c r="H1557" s="167"/>
      <c r="I1557" s="157"/>
      <c r="J1557" s="156"/>
      <c r="K1557" s="168">
        <f t="shared" si="122"/>
        <v>0</v>
      </c>
      <c r="L1557" s="178"/>
      <c r="M1557" s="153"/>
      <c r="N1557" s="66" t="str">
        <f t="shared" si="120"/>
        <v xml:space="preserve"> </v>
      </c>
      <c r="O1557" s="113" t="str">
        <f t="shared" si="121"/>
        <v/>
      </c>
      <c r="P1557" t="str">
        <f t="shared" si="123"/>
        <v/>
      </c>
      <c r="Q1557" t="str">
        <f t="shared" si="124"/>
        <v/>
      </c>
    </row>
    <row r="1558" spans="1:17" ht="38.25" customHeight="1" x14ac:dyDescent="0.25">
      <c r="A1558" s="176"/>
      <c r="B1558" s="154"/>
      <c r="C1558" s="152"/>
      <c r="D1558" s="155"/>
      <c r="E1558" s="155"/>
      <c r="F1558" s="177"/>
      <c r="G1558" s="177"/>
      <c r="H1558" s="167"/>
      <c r="I1558" s="157"/>
      <c r="J1558" s="156"/>
      <c r="K1558" s="168">
        <f t="shared" si="122"/>
        <v>0</v>
      </c>
      <c r="L1558" s="178"/>
      <c r="M1558" s="153"/>
      <c r="N1558" s="66" t="str">
        <f t="shared" si="120"/>
        <v xml:space="preserve"> </v>
      </c>
      <c r="O1558" s="113" t="str">
        <f t="shared" si="121"/>
        <v/>
      </c>
      <c r="P1558" t="str">
        <f t="shared" si="123"/>
        <v/>
      </c>
      <c r="Q1558" t="str">
        <f t="shared" si="124"/>
        <v/>
      </c>
    </row>
    <row r="1559" spans="1:17" ht="38.25" customHeight="1" x14ac:dyDescent="0.25">
      <c r="A1559" s="176"/>
      <c r="B1559" s="154"/>
      <c r="C1559" s="152"/>
      <c r="D1559" s="155"/>
      <c r="E1559" s="155"/>
      <c r="F1559" s="177"/>
      <c r="G1559" s="177"/>
      <c r="H1559" s="167"/>
      <c r="I1559" s="157"/>
      <c r="J1559" s="156"/>
      <c r="K1559" s="168">
        <f t="shared" si="122"/>
        <v>0</v>
      </c>
      <c r="L1559" s="178"/>
      <c r="M1559" s="153"/>
      <c r="N1559" s="66" t="str">
        <f t="shared" si="120"/>
        <v xml:space="preserve"> </v>
      </c>
      <c r="O1559" s="113" t="str">
        <f t="shared" si="121"/>
        <v/>
      </c>
      <c r="P1559" t="str">
        <f t="shared" si="123"/>
        <v/>
      </c>
      <c r="Q1559" t="str">
        <f t="shared" si="124"/>
        <v/>
      </c>
    </row>
    <row r="1560" spans="1:17" ht="38.25" customHeight="1" x14ac:dyDescent="0.25">
      <c r="A1560" s="176"/>
      <c r="B1560" s="154"/>
      <c r="C1560" s="152"/>
      <c r="D1560" s="155"/>
      <c r="E1560" s="155"/>
      <c r="F1560" s="177"/>
      <c r="G1560" s="177"/>
      <c r="H1560" s="167"/>
      <c r="I1560" s="157"/>
      <c r="J1560" s="156"/>
      <c r="K1560" s="168">
        <f t="shared" si="122"/>
        <v>0</v>
      </c>
      <c r="L1560" s="178"/>
      <c r="M1560" s="153"/>
      <c r="N1560" s="66" t="str">
        <f t="shared" si="120"/>
        <v xml:space="preserve"> </v>
      </c>
      <c r="O1560" s="113" t="str">
        <f t="shared" si="121"/>
        <v/>
      </c>
      <c r="P1560" t="str">
        <f t="shared" si="123"/>
        <v/>
      </c>
      <c r="Q1560" t="str">
        <f t="shared" si="124"/>
        <v/>
      </c>
    </row>
    <row r="1561" spans="1:17" ht="38.25" customHeight="1" x14ac:dyDescent="0.25">
      <c r="A1561" s="176"/>
      <c r="B1561" s="154"/>
      <c r="C1561" s="152"/>
      <c r="D1561" s="155"/>
      <c r="E1561" s="155"/>
      <c r="F1561" s="177"/>
      <c r="G1561" s="177"/>
      <c r="H1561" s="167"/>
      <c r="I1561" s="157"/>
      <c r="J1561" s="156"/>
      <c r="K1561" s="168">
        <f t="shared" si="122"/>
        <v>0</v>
      </c>
      <c r="L1561" s="178"/>
      <c r="M1561" s="153"/>
      <c r="N1561" s="66" t="str">
        <f t="shared" si="120"/>
        <v xml:space="preserve"> </v>
      </c>
      <c r="O1561" s="113" t="str">
        <f t="shared" si="121"/>
        <v/>
      </c>
      <c r="P1561" t="str">
        <f t="shared" si="123"/>
        <v/>
      </c>
      <c r="Q1561" t="str">
        <f t="shared" si="124"/>
        <v/>
      </c>
    </row>
    <row r="1562" spans="1:17" ht="38.25" customHeight="1" x14ac:dyDescent="0.25">
      <c r="A1562" s="176"/>
      <c r="B1562" s="154"/>
      <c r="C1562" s="152"/>
      <c r="D1562" s="155"/>
      <c r="E1562" s="155"/>
      <c r="F1562" s="177"/>
      <c r="G1562" s="177"/>
      <c r="H1562" s="167"/>
      <c r="I1562" s="157"/>
      <c r="J1562" s="156"/>
      <c r="K1562" s="168">
        <f t="shared" si="122"/>
        <v>0</v>
      </c>
      <c r="L1562" s="178"/>
      <c r="M1562" s="153"/>
      <c r="N1562" s="66" t="str">
        <f t="shared" si="120"/>
        <v xml:space="preserve"> </v>
      </c>
      <c r="O1562" s="113" t="str">
        <f t="shared" si="121"/>
        <v/>
      </c>
      <c r="P1562" t="str">
        <f t="shared" si="123"/>
        <v/>
      </c>
      <c r="Q1562" t="str">
        <f t="shared" si="124"/>
        <v/>
      </c>
    </row>
    <row r="1563" spans="1:17" ht="38.25" customHeight="1" x14ac:dyDescent="0.25">
      <c r="A1563" s="176"/>
      <c r="B1563" s="154"/>
      <c r="C1563" s="152"/>
      <c r="D1563" s="155"/>
      <c r="E1563" s="155"/>
      <c r="F1563" s="177"/>
      <c r="G1563" s="177"/>
      <c r="H1563" s="167"/>
      <c r="I1563" s="157"/>
      <c r="J1563" s="156"/>
      <c r="K1563" s="168">
        <f t="shared" si="122"/>
        <v>0</v>
      </c>
      <c r="L1563" s="178"/>
      <c r="M1563" s="153"/>
      <c r="N1563" s="66" t="str">
        <f t="shared" si="120"/>
        <v xml:space="preserve"> </v>
      </c>
      <c r="O1563" s="113" t="str">
        <f t="shared" si="121"/>
        <v/>
      </c>
      <c r="P1563" t="str">
        <f t="shared" si="123"/>
        <v/>
      </c>
      <c r="Q1563" t="str">
        <f t="shared" si="124"/>
        <v/>
      </c>
    </row>
    <row r="1564" spans="1:17" ht="38.25" customHeight="1" x14ac:dyDescent="0.25">
      <c r="A1564" s="176"/>
      <c r="B1564" s="154"/>
      <c r="C1564" s="152"/>
      <c r="D1564" s="155"/>
      <c r="E1564" s="155"/>
      <c r="F1564" s="177"/>
      <c r="G1564" s="177"/>
      <c r="H1564" s="167"/>
      <c r="I1564" s="157"/>
      <c r="J1564" s="156"/>
      <c r="K1564" s="168">
        <f t="shared" si="122"/>
        <v>0</v>
      </c>
      <c r="L1564" s="178"/>
      <c r="M1564" s="153"/>
      <c r="N1564" s="66" t="str">
        <f t="shared" si="120"/>
        <v xml:space="preserve"> </v>
      </c>
      <c r="O1564" s="113" t="str">
        <f t="shared" si="121"/>
        <v/>
      </c>
      <c r="P1564" t="str">
        <f t="shared" si="123"/>
        <v/>
      </c>
      <c r="Q1564" t="str">
        <f t="shared" si="124"/>
        <v/>
      </c>
    </row>
    <row r="1565" spans="1:17" ht="38.25" customHeight="1" x14ac:dyDescent="0.25">
      <c r="A1565" s="176"/>
      <c r="B1565" s="154"/>
      <c r="C1565" s="152"/>
      <c r="D1565" s="155"/>
      <c r="E1565" s="155"/>
      <c r="F1565" s="177"/>
      <c r="G1565" s="177"/>
      <c r="H1565" s="167"/>
      <c r="I1565" s="157"/>
      <c r="J1565" s="156"/>
      <c r="K1565" s="168">
        <f t="shared" si="122"/>
        <v>0</v>
      </c>
      <c r="L1565" s="178"/>
      <c r="M1565" s="153"/>
      <c r="N1565" s="66" t="str">
        <f t="shared" si="120"/>
        <v xml:space="preserve"> </v>
      </c>
      <c r="O1565" s="113" t="str">
        <f t="shared" si="121"/>
        <v/>
      </c>
      <c r="P1565" t="str">
        <f t="shared" si="123"/>
        <v/>
      </c>
      <c r="Q1565" t="str">
        <f t="shared" si="124"/>
        <v/>
      </c>
    </row>
    <row r="1566" spans="1:17" ht="38.25" customHeight="1" x14ac:dyDescent="0.25">
      <c r="A1566" s="176"/>
      <c r="B1566" s="154"/>
      <c r="C1566" s="152"/>
      <c r="D1566" s="155"/>
      <c r="E1566" s="155"/>
      <c r="F1566" s="177"/>
      <c r="G1566" s="177"/>
      <c r="H1566" s="167"/>
      <c r="I1566" s="157"/>
      <c r="J1566" s="156"/>
      <c r="K1566" s="168">
        <f t="shared" si="122"/>
        <v>0</v>
      </c>
      <c r="L1566" s="178"/>
      <c r="M1566" s="153"/>
      <c r="N1566" s="66" t="str">
        <f t="shared" si="120"/>
        <v xml:space="preserve"> </v>
      </c>
      <c r="O1566" s="113" t="str">
        <f t="shared" si="121"/>
        <v/>
      </c>
      <c r="P1566" t="str">
        <f t="shared" si="123"/>
        <v/>
      </c>
      <c r="Q1566" t="str">
        <f t="shared" si="124"/>
        <v/>
      </c>
    </row>
    <row r="1567" spans="1:17" ht="38.25" customHeight="1" x14ac:dyDescent="0.25">
      <c r="A1567" s="176"/>
      <c r="B1567" s="154"/>
      <c r="C1567" s="152"/>
      <c r="D1567" s="155"/>
      <c r="E1567" s="155"/>
      <c r="F1567" s="177"/>
      <c r="G1567" s="177"/>
      <c r="H1567" s="167"/>
      <c r="I1567" s="157"/>
      <c r="J1567" s="156"/>
      <c r="K1567" s="168">
        <f t="shared" si="122"/>
        <v>0</v>
      </c>
      <c r="L1567" s="178"/>
      <c r="M1567" s="153"/>
      <c r="N1567" s="66" t="str">
        <f t="shared" si="120"/>
        <v xml:space="preserve"> </v>
      </c>
      <c r="O1567" s="113" t="str">
        <f t="shared" si="121"/>
        <v/>
      </c>
      <c r="P1567" t="str">
        <f t="shared" si="123"/>
        <v/>
      </c>
      <c r="Q1567" t="str">
        <f t="shared" si="124"/>
        <v/>
      </c>
    </row>
    <row r="1568" spans="1:17" ht="38.25" customHeight="1" x14ac:dyDescent="0.25">
      <c r="A1568" s="176"/>
      <c r="B1568" s="154"/>
      <c r="C1568" s="152"/>
      <c r="D1568" s="155"/>
      <c r="E1568" s="155"/>
      <c r="F1568" s="177"/>
      <c r="G1568" s="177"/>
      <c r="H1568" s="167"/>
      <c r="I1568" s="157"/>
      <c r="J1568" s="156"/>
      <c r="K1568" s="168">
        <f t="shared" si="122"/>
        <v>0</v>
      </c>
      <c r="L1568" s="178"/>
      <c r="M1568" s="153"/>
      <c r="N1568" s="66" t="str">
        <f t="shared" si="120"/>
        <v xml:space="preserve"> </v>
      </c>
      <c r="O1568" s="113" t="str">
        <f t="shared" si="121"/>
        <v/>
      </c>
      <c r="P1568" t="str">
        <f t="shared" si="123"/>
        <v/>
      </c>
      <c r="Q1568" t="str">
        <f t="shared" si="124"/>
        <v/>
      </c>
    </row>
    <row r="1569" spans="1:17" ht="38.25" customHeight="1" x14ac:dyDescent="0.25">
      <c r="A1569" s="176"/>
      <c r="B1569" s="154"/>
      <c r="C1569" s="152"/>
      <c r="D1569" s="155"/>
      <c r="E1569" s="155"/>
      <c r="F1569" s="177"/>
      <c r="G1569" s="177"/>
      <c r="H1569" s="167"/>
      <c r="I1569" s="157"/>
      <c r="J1569" s="156"/>
      <c r="K1569" s="168">
        <f t="shared" si="122"/>
        <v>0</v>
      </c>
      <c r="L1569" s="178"/>
      <c r="M1569" s="153"/>
      <c r="N1569" s="66" t="str">
        <f t="shared" si="120"/>
        <v xml:space="preserve"> </v>
      </c>
      <c r="O1569" s="113" t="str">
        <f t="shared" si="121"/>
        <v/>
      </c>
      <c r="P1569" t="str">
        <f t="shared" si="123"/>
        <v/>
      </c>
      <c r="Q1569" t="str">
        <f t="shared" si="124"/>
        <v/>
      </c>
    </row>
    <row r="1570" spans="1:17" ht="38.25" customHeight="1" x14ac:dyDescent="0.25">
      <c r="A1570" s="176"/>
      <c r="B1570" s="154"/>
      <c r="C1570" s="152"/>
      <c r="D1570" s="155"/>
      <c r="E1570" s="155"/>
      <c r="F1570" s="177"/>
      <c r="G1570" s="177"/>
      <c r="H1570" s="167"/>
      <c r="I1570" s="157"/>
      <c r="J1570" s="156"/>
      <c r="K1570" s="168">
        <f t="shared" si="122"/>
        <v>0</v>
      </c>
      <c r="L1570" s="178"/>
      <c r="M1570" s="153"/>
      <c r="N1570" s="66" t="str">
        <f t="shared" si="120"/>
        <v xml:space="preserve"> </v>
      </c>
      <c r="O1570" s="113" t="str">
        <f t="shared" si="121"/>
        <v/>
      </c>
      <c r="P1570" t="str">
        <f t="shared" si="123"/>
        <v/>
      </c>
      <c r="Q1570" t="str">
        <f t="shared" si="124"/>
        <v/>
      </c>
    </row>
    <row r="1571" spans="1:17" ht="38.25" customHeight="1" x14ac:dyDescent="0.25">
      <c r="A1571" s="176"/>
      <c r="B1571" s="154"/>
      <c r="C1571" s="152"/>
      <c r="D1571" s="155"/>
      <c r="E1571" s="155"/>
      <c r="F1571" s="177"/>
      <c r="G1571" s="177"/>
      <c r="H1571" s="167"/>
      <c r="I1571" s="157"/>
      <c r="J1571" s="156"/>
      <c r="K1571" s="168">
        <f t="shared" si="122"/>
        <v>0</v>
      </c>
      <c r="L1571" s="178"/>
      <c r="M1571" s="153"/>
      <c r="N1571" s="66" t="str">
        <f t="shared" si="120"/>
        <v xml:space="preserve"> </v>
      </c>
      <c r="O1571" s="113" t="str">
        <f t="shared" si="121"/>
        <v/>
      </c>
      <c r="P1571" t="str">
        <f t="shared" si="123"/>
        <v/>
      </c>
      <c r="Q1571" t="str">
        <f t="shared" si="124"/>
        <v/>
      </c>
    </row>
    <row r="1572" spans="1:17" ht="38.25" customHeight="1" x14ac:dyDescent="0.25">
      <c r="A1572" s="176"/>
      <c r="B1572" s="154"/>
      <c r="C1572" s="152"/>
      <c r="D1572" s="155"/>
      <c r="E1572" s="155"/>
      <c r="F1572" s="177"/>
      <c r="G1572" s="177"/>
      <c r="H1572" s="167"/>
      <c r="I1572" s="157"/>
      <c r="J1572" s="156"/>
      <c r="K1572" s="168">
        <f t="shared" si="122"/>
        <v>0</v>
      </c>
      <c r="L1572" s="178"/>
      <c r="M1572" s="153"/>
      <c r="N1572" s="66" t="str">
        <f t="shared" si="120"/>
        <v xml:space="preserve"> </v>
      </c>
      <c r="O1572" s="113" t="str">
        <f t="shared" si="121"/>
        <v/>
      </c>
      <c r="P1572" t="str">
        <f t="shared" si="123"/>
        <v/>
      </c>
      <c r="Q1572" t="str">
        <f t="shared" si="124"/>
        <v/>
      </c>
    </row>
    <row r="1573" spans="1:17" ht="38.25" customHeight="1" x14ac:dyDescent="0.25">
      <c r="A1573" s="176"/>
      <c r="B1573" s="154"/>
      <c r="C1573" s="152"/>
      <c r="D1573" s="155"/>
      <c r="E1573" s="155"/>
      <c r="F1573" s="177"/>
      <c r="G1573" s="177"/>
      <c r="H1573" s="167"/>
      <c r="I1573" s="157"/>
      <c r="J1573" s="156"/>
      <c r="K1573" s="168">
        <f t="shared" si="122"/>
        <v>0</v>
      </c>
      <c r="L1573" s="178"/>
      <c r="M1573" s="153"/>
      <c r="N1573" s="66" t="str">
        <f t="shared" si="120"/>
        <v xml:space="preserve"> </v>
      </c>
      <c r="O1573" s="113" t="str">
        <f t="shared" si="121"/>
        <v/>
      </c>
      <c r="P1573" t="str">
        <f t="shared" si="123"/>
        <v/>
      </c>
      <c r="Q1573" t="str">
        <f t="shared" si="124"/>
        <v/>
      </c>
    </row>
    <row r="1574" spans="1:17" ht="38.25" customHeight="1" x14ac:dyDescent="0.25">
      <c r="A1574" s="176"/>
      <c r="B1574" s="154"/>
      <c r="C1574" s="152"/>
      <c r="D1574" s="155"/>
      <c r="E1574" s="155"/>
      <c r="F1574" s="177"/>
      <c r="G1574" s="177"/>
      <c r="H1574" s="167"/>
      <c r="I1574" s="157"/>
      <c r="J1574" s="156"/>
      <c r="K1574" s="168">
        <f t="shared" si="122"/>
        <v>0</v>
      </c>
      <c r="L1574" s="178"/>
      <c r="M1574" s="153"/>
      <c r="N1574" s="66" t="str">
        <f t="shared" si="120"/>
        <v xml:space="preserve"> </v>
      </c>
      <c r="O1574" s="113" t="str">
        <f t="shared" si="121"/>
        <v/>
      </c>
      <c r="P1574" t="str">
        <f t="shared" si="123"/>
        <v/>
      </c>
      <c r="Q1574" t="str">
        <f t="shared" si="124"/>
        <v/>
      </c>
    </row>
    <row r="1575" spans="1:17" ht="38.25" customHeight="1" x14ac:dyDescent="0.25">
      <c r="A1575" s="176"/>
      <c r="B1575" s="154"/>
      <c r="C1575" s="152"/>
      <c r="D1575" s="155"/>
      <c r="E1575" s="155"/>
      <c r="F1575" s="177"/>
      <c r="G1575" s="177"/>
      <c r="H1575" s="167"/>
      <c r="I1575" s="157"/>
      <c r="J1575" s="156"/>
      <c r="K1575" s="168">
        <f t="shared" si="122"/>
        <v>0</v>
      </c>
      <c r="L1575" s="178"/>
      <c r="M1575" s="153"/>
      <c r="N1575" s="66" t="str">
        <f t="shared" si="120"/>
        <v xml:space="preserve"> </v>
      </c>
      <c r="O1575" s="113" t="str">
        <f t="shared" si="121"/>
        <v/>
      </c>
      <c r="P1575" t="str">
        <f t="shared" si="123"/>
        <v/>
      </c>
      <c r="Q1575" t="str">
        <f t="shared" si="124"/>
        <v/>
      </c>
    </row>
    <row r="1576" spans="1:17" ht="38.25" customHeight="1" x14ac:dyDescent="0.25">
      <c r="A1576" s="176"/>
      <c r="B1576" s="154"/>
      <c r="C1576" s="152"/>
      <c r="D1576" s="155"/>
      <c r="E1576" s="155"/>
      <c r="F1576" s="177"/>
      <c r="G1576" s="177"/>
      <c r="H1576" s="167"/>
      <c r="I1576" s="157"/>
      <c r="J1576" s="156"/>
      <c r="K1576" s="168">
        <f t="shared" si="122"/>
        <v>0</v>
      </c>
      <c r="L1576" s="178"/>
      <c r="M1576" s="153"/>
      <c r="N1576" s="66" t="str">
        <f t="shared" si="120"/>
        <v xml:space="preserve"> </v>
      </c>
      <c r="O1576" s="113" t="str">
        <f t="shared" si="121"/>
        <v/>
      </c>
      <c r="P1576" t="str">
        <f t="shared" si="123"/>
        <v/>
      </c>
      <c r="Q1576" t="str">
        <f t="shared" si="124"/>
        <v/>
      </c>
    </row>
    <row r="1577" spans="1:17" ht="38.25" customHeight="1" x14ac:dyDescent="0.25">
      <c r="A1577" s="176"/>
      <c r="B1577" s="154"/>
      <c r="C1577" s="152"/>
      <c r="D1577" s="155"/>
      <c r="E1577" s="155"/>
      <c r="F1577" s="177"/>
      <c r="G1577" s="177"/>
      <c r="H1577" s="167"/>
      <c r="I1577" s="157"/>
      <c r="J1577" s="156"/>
      <c r="K1577" s="168">
        <f t="shared" si="122"/>
        <v>0</v>
      </c>
      <c r="L1577" s="178"/>
      <c r="M1577" s="153"/>
      <c r="N1577" s="66" t="str">
        <f t="shared" si="120"/>
        <v xml:space="preserve"> </v>
      </c>
      <c r="O1577" s="113" t="str">
        <f t="shared" si="121"/>
        <v/>
      </c>
      <c r="P1577" t="str">
        <f t="shared" si="123"/>
        <v/>
      </c>
      <c r="Q1577" t="str">
        <f t="shared" si="124"/>
        <v/>
      </c>
    </row>
    <row r="1578" spans="1:17" ht="38.25" customHeight="1" x14ac:dyDescent="0.25">
      <c r="A1578" s="176"/>
      <c r="B1578" s="154"/>
      <c r="C1578" s="152"/>
      <c r="D1578" s="155"/>
      <c r="E1578" s="155"/>
      <c r="F1578" s="177"/>
      <c r="G1578" s="177"/>
      <c r="H1578" s="167"/>
      <c r="I1578" s="157"/>
      <c r="J1578" s="156"/>
      <c r="K1578" s="168">
        <f t="shared" si="122"/>
        <v>0</v>
      </c>
      <c r="L1578" s="178"/>
      <c r="M1578" s="153"/>
      <c r="N1578" s="66" t="str">
        <f t="shared" si="120"/>
        <v xml:space="preserve"> </v>
      </c>
      <c r="O1578" s="113" t="str">
        <f t="shared" si="121"/>
        <v/>
      </c>
      <c r="P1578" t="str">
        <f t="shared" si="123"/>
        <v/>
      </c>
      <c r="Q1578" t="str">
        <f t="shared" si="124"/>
        <v/>
      </c>
    </row>
    <row r="1579" spans="1:17" ht="38.25" customHeight="1" x14ac:dyDescent="0.25">
      <c r="A1579" s="176"/>
      <c r="B1579" s="154"/>
      <c r="C1579" s="152"/>
      <c r="D1579" s="155"/>
      <c r="E1579" s="155"/>
      <c r="F1579" s="177"/>
      <c r="G1579" s="177"/>
      <c r="H1579" s="167"/>
      <c r="I1579" s="157"/>
      <c r="J1579" s="156"/>
      <c r="K1579" s="168">
        <f t="shared" si="122"/>
        <v>0</v>
      </c>
      <c r="L1579" s="178"/>
      <c r="M1579" s="153"/>
      <c r="N1579" s="66" t="str">
        <f t="shared" si="120"/>
        <v xml:space="preserve"> </v>
      </c>
      <c r="O1579" s="113" t="str">
        <f t="shared" si="121"/>
        <v/>
      </c>
      <c r="P1579" t="str">
        <f t="shared" si="123"/>
        <v/>
      </c>
      <c r="Q1579" t="str">
        <f t="shared" si="124"/>
        <v/>
      </c>
    </row>
    <row r="1580" spans="1:17" ht="38.25" customHeight="1" x14ac:dyDescent="0.25">
      <c r="A1580" s="176"/>
      <c r="B1580" s="154"/>
      <c r="C1580" s="152"/>
      <c r="D1580" s="155"/>
      <c r="E1580" s="155"/>
      <c r="F1580" s="177"/>
      <c r="G1580" s="177"/>
      <c r="H1580" s="167"/>
      <c r="I1580" s="157"/>
      <c r="J1580" s="156"/>
      <c r="K1580" s="168">
        <f t="shared" si="122"/>
        <v>0</v>
      </c>
      <c r="L1580" s="178"/>
      <c r="M1580" s="153"/>
      <c r="N1580" s="66" t="str">
        <f t="shared" si="120"/>
        <v xml:space="preserve"> </v>
      </c>
      <c r="O1580" s="113" t="str">
        <f t="shared" si="121"/>
        <v/>
      </c>
      <c r="P1580" t="str">
        <f t="shared" si="123"/>
        <v/>
      </c>
      <c r="Q1580" t="str">
        <f t="shared" si="124"/>
        <v/>
      </c>
    </row>
    <row r="1581" spans="1:17" ht="38.25" customHeight="1" x14ac:dyDescent="0.25">
      <c r="A1581" s="176"/>
      <c r="B1581" s="154"/>
      <c r="C1581" s="152"/>
      <c r="D1581" s="155"/>
      <c r="E1581" s="155"/>
      <c r="F1581" s="177"/>
      <c r="G1581" s="177"/>
      <c r="H1581" s="167"/>
      <c r="I1581" s="157"/>
      <c r="J1581" s="156"/>
      <c r="K1581" s="168">
        <f t="shared" si="122"/>
        <v>0</v>
      </c>
      <c r="L1581" s="178"/>
      <c r="M1581" s="153"/>
      <c r="N1581" s="66" t="str">
        <f t="shared" si="120"/>
        <v xml:space="preserve"> </v>
      </c>
      <c r="O1581" s="113" t="str">
        <f t="shared" si="121"/>
        <v/>
      </c>
      <c r="P1581" t="str">
        <f t="shared" si="123"/>
        <v/>
      </c>
      <c r="Q1581" t="str">
        <f t="shared" si="124"/>
        <v/>
      </c>
    </row>
    <row r="1582" spans="1:17" ht="38.25" customHeight="1" x14ac:dyDescent="0.25">
      <c r="A1582" s="176"/>
      <c r="B1582" s="154"/>
      <c r="C1582" s="152"/>
      <c r="D1582" s="155"/>
      <c r="E1582" s="155"/>
      <c r="F1582" s="177"/>
      <c r="G1582" s="177"/>
      <c r="H1582" s="167"/>
      <c r="I1582" s="157"/>
      <c r="J1582" s="156"/>
      <c r="K1582" s="168">
        <f t="shared" si="122"/>
        <v>0</v>
      </c>
      <c r="L1582" s="178"/>
      <c r="M1582" s="153"/>
      <c r="N1582" s="66" t="str">
        <f t="shared" si="120"/>
        <v xml:space="preserve"> </v>
      </c>
      <c r="O1582" s="113" t="str">
        <f t="shared" si="121"/>
        <v/>
      </c>
      <c r="P1582" t="str">
        <f t="shared" si="123"/>
        <v/>
      </c>
      <c r="Q1582" t="str">
        <f t="shared" si="124"/>
        <v/>
      </c>
    </row>
    <row r="1583" spans="1:17" ht="38.25" customHeight="1" x14ac:dyDescent="0.25">
      <c r="A1583" s="176"/>
      <c r="B1583" s="154"/>
      <c r="C1583" s="152"/>
      <c r="D1583" s="155"/>
      <c r="E1583" s="155"/>
      <c r="F1583" s="177"/>
      <c r="G1583" s="177"/>
      <c r="H1583" s="167"/>
      <c r="I1583" s="157"/>
      <c r="J1583" s="156"/>
      <c r="K1583" s="168">
        <f t="shared" si="122"/>
        <v>0</v>
      </c>
      <c r="L1583" s="178"/>
      <c r="M1583" s="153"/>
      <c r="N1583" s="66" t="str">
        <f t="shared" si="120"/>
        <v xml:space="preserve"> </v>
      </c>
      <c r="O1583" s="113" t="str">
        <f t="shared" si="121"/>
        <v/>
      </c>
      <c r="P1583" t="str">
        <f t="shared" si="123"/>
        <v/>
      </c>
      <c r="Q1583" t="str">
        <f t="shared" si="124"/>
        <v/>
      </c>
    </row>
    <row r="1584" spans="1:17" ht="38.25" customHeight="1" x14ac:dyDescent="0.25">
      <c r="A1584" s="176"/>
      <c r="B1584" s="154"/>
      <c r="C1584" s="152"/>
      <c r="D1584" s="155"/>
      <c r="E1584" s="155"/>
      <c r="F1584" s="177"/>
      <c r="G1584" s="177"/>
      <c r="H1584" s="167"/>
      <c r="I1584" s="157"/>
      <c r="J1584" s="156"/>
      <c r="K1584" s="168">
        <f t="shared" si="122"/>
        <v>0</v>
      </c>
      <c r="L1584" s="178"/>
      <c r="M1584" s="153"/>
      <c r="N1584" s="66" t="str">
        <f t="shared" si="120"/>
        <v xml:space="preserve"> </v>
      </c>
      <c r="O1584" s="113" t="str">
        <f t="shared" si="121"/>
        <v/>
      </c>
      <c r="P1584" t="str">
        <f t="shared" si="123"/>
        <v/>
      </c>
      <c r="Q1584" t="str">
        <f t="shared" si="124"/>
        <v/>
      </c>
    </row>
    <row r="1585" spans="1:17" ht="38.25" customHeight="1" x14ac:dyDescent="0.25">
      <c r="A1585" s="176"/>
      <c r="B1585" s="154"/>
      <c r="C1585" s="152"/>
      <c r="D1585" s="155"/>
      <c r="E1585" s="155"/>
      <c r="F1585" s="177"/>
      <c r="G1585" s="177"/>
      <c r="H1585" s="167"/>
      <c r="I1585" s="157"/>
      <c r="J1585" s="156"/>
      <c r="K1585" s="168">
        <f t="shared" si="122"/>
        <v>0</v>
      </c>
      <c r="L1585" s="178"/>
      <c r="M1585" s="153"/>
      <c r="N1585" s="66" t="str">
        <f t="shared" si="120"/>
        <v xml:space="preserve"> </v>
      </c>
      <c r="O1585" s="113" t="str">
        <f t="shared" si="121"/>
        <v/>
      </c>
      <c r="P1585" t="str">
        <f t="shared" si="123"/>
        <v/>
      </c>
      <c r="Q1585" t="str">
        <f t="shared" si="124"/>
        <v/>
      </c>
    </row>
    <row r="1586" spans="1:17" ht="38.25" customHeight="1" x14ac:dyDescent="0.25">
      <c r="A1586" s="176"/>
      <c r="B1586" s="154"/>
      <c r="C1586" s="152"/>
      <c r="D1586" s="155"/>
      <c r="E1586" s="155"/>
      <c r="F1586" s="177"/>
      <c r="G1586" s="177"/>
      <c r="H1586" s="167"/>
      <c r="I1586" s="157"/>
      <c r="J1586" s="156"/>
      <c r="K1586" s="168">
        <f t="shared" si="122"/>
        <v>0</v>
      </c>
      <c r="L1586" s="178"/>
      <c r="M1586" s="153"/>
      <c r="N1586" s="66" t="str">
        <f t="shared" si="120"/>
        <v xml:space="preserve"> </v>
      </c>
      <c r="O1586" s="113" t="str">
        <f t="shared" si="121"/>
        <v/>
      </c>
      <c r="P1586" t="str">
        <f t="shared" si="123"/>
        <v/>
      </c>
      <c r="Q1586" t="str">
        <f t="shared" si="124"/>
        <v/>
      </c>
    </row>
    <row r="1587" spans="1:17" ht="38.25" customHeight="1" x14ac:dyDescent="0.25">
      <c r="A1587" s="176"/>
      <c r="B1587" s="154"/>
      <c r="C1587" s="152"/>
      <c r="D1587" s="155"/>
      <c r="E1587" s="155"/>
      <c r="F1587" s="177"/>
      <c r="G1587" s="177"/>
      <c r="H1587" s="167"/>
      <c r="I1587" s="157"/>
      <c r="J1587" s="156"/>
      <c r="K1587" s="168">
        <f t="shared" si="122"/>
        <v>0</v>
      </c>
      <c r="L1587" s="178"/>
      <c r="M1587" s="153"/>
      <c r="N1587" s="66" t="str">
        <f t="shared" si="120"/>
        <v xml:space="preserve"> </v>
      </c>
      <c r="O1587" s="113" t="str">
        <f t="shared" si="121"/>
        <v/>
      </c>
      <c r="P1587" t="str">
        <f t="shared" si="123"/>
        <v/>
      </c>
      <c r="Q1587" t="str">
        <f t="shared" si="124"/>
        <v/>
      </c>
    </row>
    <row r="1588" spans="1:17" ht="38.25" customHeight="1" x14ac:dyDescent="0.25">
      <c r="A1588" s="176"/>
      <c r="B1588" s="154"/>
      <c r="C1588" s="152"/>
      <c r="D1588" s="155"/>
      <c r="E1588" s="155"/>
      <c r="F1588" s="177"/>
      <c r="G1588" s="177"/>
      <c r="H1588" s="167"/>
      <c r="I1588" s="157"/>
      <c r="J1588" s="156"/>
      <c r="K1588" s="168">
        <f t="shared" si="122"/>
        <v>0</v>
      </c>
      <c r="L1588" s="178"/>
      <c r="M1588" s="153"/>
      <c r="N1588" s="66" t="str">
        <f t="shared" si="120"/>
        <v xml:space="preserve"> </v>
      </c>
      <c r="O1588" s="113" t="str">
        <f t="shared" si="121"/>
        <v/>
      </c>
      <c r="P1588" t="str">
        <f t="shared" si="123"/>
        <v/>
      </c>
      <c r="Q1588" t="str">
        <f t="shared" si="124"/>
        <v/>
      </c>
    </row>
    <row r="1589" spans="1:17" ht="38.25" customHeight="1" x14ac:dyDescent="0.25">
      <c r="A1589" s="176"/>
      <c r="B1589" s="154"/>
      <c r="C1589" s="152"/>
      <c r="D1589" s="155"/>
      <c r="E1589" s="155"/>
      <c r="F1589" s="177"/>
      <c r="G1589" s="177"/>
      <c r="H1589" s="167"/>
      <c r="I1589" s="157"/>
      <c r="J1589" s="156"/>
      <c r="K1589" s="168">
        <f t="shared" si="122"/>
        <v>0</v>
      </c>
      <c r="L1589" s="178"/>
      <c r="M1589" s="153"/>
      <c r="N1589" s="66" t="str">
        <f t="shared" si="120"/>
        <v xml:space="preserve"> </v>
      </c>
      <c r="O1589" s="113" t="str">
        <f t="shared" si="121"/>
        <v/>
      </c>
      <c r="P1589" t="str">
        <f t="shared" si="123"/>
        <v/>
      </c>
      <c r="Q1589" t="str">
        <f t="shared" si="124"/>
        <v/>
      </c>
    </row>
    <row r="1590" spans="1:17" ht="38.25" customHeight="1" x14ac:dyDescent="0.25">
      <c r="A1590" s="176"/>
      <c r="B1590" s="154"/>
      <c r="C1590" s="152"/>
      <c r="D1590" s="155"/>
      <c r="E1590" s="155"/>
      <c r="F1590" s="177"/>
      <c r="G1590" s="177"/>
      <c r="H1590" s="167"/>
      <c r="I1590" s="157"/>
      <c r="J1590" s="156"/>
      <c r="K1590" s="168">
        <f t="shared" si="122"/>
        <v>0</v>
      </c>
      <c r="L1590" s="178"/>
      <c r="M1590" s="153"/>
      <c r="N1590" s="66" t="str">
        <f t="shared" si="120"/>
        <v xml:space="preserve"> </v>
      </c>
      <c r="O1590" s="113" t="str">
        <f t="shared" si="121"/>
        <v/>
      </c>
      <c r="P1590" t="str">
        <f t="shared" si="123"/>
        <v/>
      </c>
      <c r="Q1590" t="str">
        <f t="shared" si="124"/>
        <v/>
      </c>
    </row>
    <row r="1591" spans="1:17" ht="38.25" customHeight="1" x14ac:dyDescent="0.25">
      <c r="A1591" s="176"/>
      <c r="B1591" s="154"/>
      <c r="C1591" s="152"/>
      <c r="D1591" s="155"/>
      <c r="E1591" s="155"/>
      <c r="F1591" s="177"/>
      <c r="G1591" s="177"/>
      <c r="H1591" s="167"/>
      <c r="I1591" s="157"/>
      <c r="J1591" s="156"/>
      <c r="K1591" s="168">
        <f t="shared" si="122"/>
        <v>0</v>
      </c>
      <c r="L1591" s="178"/>
      <c r="M1591" s="153"/>
      <c r="N1591" s="66" t="str">
        <f t="shared" si="120"/>
        <v xml:space="preserve"> </v>
      </c>
      <c r="O1591" s="113" t="str">
        <f t="shared" si="121"/>
        <v/>
      </c>
      <c r="P1591" t="str">
        <f t="shared" si="123"/>
        <v/>
      </c>
      <c r="Q1591" t="str">
        <f t="shared" si="124"/>
        <v/>
      </c>
    </row>
    <row r="1592" spans="1:17" ht="38.25" customHeight="1" x14ac:dyDescent="0.25">
      <c r="A1592" s="176"/>
      <c r="B1592" s="154"/>
      <c r="C1592" s="152"/>
      <c r="D1592" s="155"/>
      <c r="E1592" s="155"/>
      <c r="F1592" s="177"/>
      <c r="G1592" s="177"/>
      <c r="H1592" s="167"/>
      <c r="I1592" s="157"/>
      <c r="J1592" s="156"/>
      <c r="K1592" s="168">
        <f t="shared" si="122"/>
        <v>0</v>
      </c>
      <c r="L1592" s="178"/>
      <c r="M1592" s="153"/>
      <c r="N1592" s="66" t="str">
        <f t="shared" si="120"/>
        <v xml:space="preserve"> </v>
      </c>
      <c r="O1592" s="113" t="str">
        <f t="shared" si="121"/>
        <v/>
      </c>
      <c r="P1592" t="str">
        <f t="shared" si="123"/>
        <v/>
      </c>
      <c r="Q1592" t="str">
        <f t="shared" si="124"/>
        <v/>
      </c>
    </row>
    <row r="1593" spans="1:17" ht="38.25" customHeight="1" x14ac:dyDescent="0.25">
      <c r="A1593" s="176"/>
      <c r="B1593" s="154"/>
      <c r="C1593" s="152"/>
      <c r="D1593" s="155"/>
      <c r="E1593" s="155"/>
      <c r="F1593" s="177"/>
      <c r="G1593" s="177"/>
      <c r="H1593" s="167"/>
      <c r="I1593" s="157"/>
      <c r="J1593" s="156"/>
      <c r="K1593" s="168">
        <f t="shared" si="122"/>
        <v>0</v>
      </c>
      <c r="L1593" s="178"/>
      <c r="M1593" s="153"/>
      <c r="N1593" s="66" t="str">
        <f t="shared" si="120"/>
        <v xml:space="preserve"> </v>
      </c>
      <c r="O1593" s="113" t="str">
        <f t="shared" si="121"/>
        <v/>
      </c>
      <c r="P1593" t="str">
        <f t="shared" si="123"/>
        <v/>
      </c>
      <c r="Q1593" t="str">
        <f t="shared" si="124"/>
        <v/>
      </c>
    </row>
    <row r="1594" spans="1:17" ht="38.25" customHeight="1" x14ac:dyDescent="0.25">
      <c r="A1594" s="176"/>
      <c r="B1594" s="154"/>
      <c r="C1594" s="152"/>
      <c r="D1594" s="155"/>
      <c r="E1594" s="155"/>
      <c r="F1594" s="177"/>
      <c r="G1594" s="177"/>
      <c r="H1594" s="167"/>
      <c r="I1594" s="157"/>
      <c r="J1594" s="156"/>
      <c r="K1594" s="168">
        <f t="shared" si="122"/>
        <v>0</v>
      </c>
      <c r="L1594" s="178"/>
      <c r="M1594" s="153"/>
      <c r="N1594" s="66" t="str">
        <f t="shared" si="120"/>
        <v xml:space="preserve"> </v>
      </c>
      <c r="O1594" s="113" t="str">
        <f t="shared" si="121"/>
        <v/>
      </c>
      <c r="P1594" t="str">
        <f t="shared" si="123"/>
        <v/>
      </c>
      <c r="Q1594" t="str">
        <f t="shared" si="124"/>
        <v/>
      </c>
    </row>
    <row r="1595" spans="1:17" ht="38.25" customHeight="1" x14ac:dyDescent="0.25">
      <c r="A1595" s="176"/>
      <c r="B1595" s="154"/>
      <c r="C1595" s="152"/>
      <c r="D1595" s="155"/>
      <c r="E1595" s="155"/>
      <c r="F1595" s="177"/>
      <c r="G1595" s="177"/>
      <c r="H1595" s="167"/>
      <c r="I1595" s="157"/>
      <c r="J1595" s="156"/>
      <c r="K1595" s="168">
        <f t="shared" si="122"/>
        <v>0</v>
      </c>
      <c r="L1595" s="178"/>
      <c r="M1595" s="153"/>
      <c r="N1595" s="66" t="str">
        <f t="shared" si="120"/>
        <v xml:space="preserve"> </v>
      </c>
      <c r="O1595" s="113" t="str">
        <f t="shared" si="121"/>
        <v/>
      </c>
      <c r="P1595" t="str">
        <f t="shared" si="123"/>
        <v/>
      </c>
      <c r="Q1595" t="str">
        <f t="shared" si="124"/>
        <v/>
      </c>
    </row>
    <row r="1596" spans="1:17" ht="38.25" customHeight="1" x14ac:dyDescent="0.25">
      <c r="A1596" s="176"/>
      <c r="B1596" s="154"/>
      <c r="C1596" s="152"/>
      <c r="D1596" s="155"/>
      <c r="E1596" s="155"/>
      <c r="F1596" s="177"/>
      <c r="G1596" s="177"/>
      <c r="H1596" s="167"/>
      <c r="I1596" s="157"/>
      <c r="J1596" s="156"/>
      <c r="K1596" s="168">
        <f t="shared" si="122"/>
        <v>0</v>
      </c>
      <c r="L1596" s="178"/>
      <c r="M1596" s="153"/>
      <c r="N1596" s="66" t="str">
        <f t="shared" si="120"/>
        <v xml:space="preserve"> </v>
      </c>
      <c r="O1596" s="113" t="str">
        <f t="shared" si="121"/>
        <v/>
      </c>
      <c r="P1596" t="str">
        <f t="shared" si="123"/>
        <v/>
      </c>
      <c r="Q1596" t="str">
        <f t="shared" si="124"/>
        <v/>
      </c>
    </row>
    <row r="1597" spans="1:17" ht="38.25" customHeight="1" x14ac:dyDescent="0.25">
      <c r="A1597" s="176"/>
      <c r="B1597" s="154"/>
      <c r="C1597" s="152"/>
      <c r="D1597" s="155"/>
      <c r="E1597" s="155"/>
      <c r="F1597" s="177"/>
      <c r="G1597" s="177"/>
      <c r="H1597" s="167"/>
      <c r="I1597" s="157"/>
      <c r="J1597" s="156"/>
      <c r="K1597" s="168">
        <f t="shared" si="122"/>
        <v>0</v>
      </c>
      <c r="L1597" s="178"/>
      <c r="M1597" s="153"/>
      <c r="N1597" s="66" t="str">
        <f t="shared" si="120"/>
        <v xml:space="preserve"> </v>
      </c>
      <c r="O1597" s="113" t="str">
        <f t="shared" si="121"/>
        <v/>
      </c>
      <c r="P1597" t="str">
        <f t="shared" si="123"/>
        <v/>
      </c>
      <c r="Q1597" t="str">
        <f t="shared" si="124"/>
        <v/>
      </c>
    </row>
    <row r="1598" spans="1:17" ht="38.25" customHeight="1" x14ac:dyDescent="0.25">
      <c r="A1598" s="176"/>
      <c r="B1598" s="154"/>
      <c r="C1598" s="152"/>
      <c r="D1598" s="155"/>
      <c r="E1598" s="155"/>
      <c r="F1598" s="177"/>
      <c r="G1598" s="177"/>
      <c r="H1598" s="167"/>
      <c r="I1598" s="157"/>
      <c r="J1598" s="156"/>
      <c r="K1598" s="168">
        <f t="shared" si="122"/>
        <v>0</v>
      </c>
      <c r="L1598" s="178"/>
      <c r="M1598" s="153"/>
      <c r="N1598" s="66" t="str">
        <f t="shared" si="120"/>
        <v xml:space="preserve"> </v>
      </c>
      <c r="O1598" s="113" t="str">
        <f t="shared" si="121"/>
        <v/>
      </c>
      <c r="P1598" t="str">
        <f t="shared" si="123"/>
        <v/>
      </c>
      <c r="Q1598" t="str">
        <f t="shared" si="124"/>
        <v/>
      </c>
    </row>
    <row r="1599" spans="1:17" ht="38.25" customHeight="1" x14ac:dyDescent="0.25">
      <c r="A1599" s="176"/>
      <c r="B1599" s="154"/>
      <c r="C1599" s="152"/>
      <c r="D1599" s="155"/>
      <c r="E1599" s="155"/>
      <c r="F1599" s="177"/>
      <c r="G1599" s="177"/>
      <c r="H1599" s="167"/>
      <c r="I1599" s="157"/>
      <c r="J1599" s="156"/>
      <c r="K1599" s="168">
        <f t="shared" si="122"/>
        <v>0</v>
      </c>
      <c r="L1599" s="178"/>
      <c r="M1599" s="153"/>
      <c r="N1599" s="66" t="str">
        <f t="shared" si="120"/>
        <v xml:space="preserve"> </v>
      </c>
      <c r="O1599" s="113" t="str">
        <f t="shared" si="121"/>
        <v/>
      </c>
      <c r="P1599" t="str">
        <f t="shared" si="123"/>
        <v/>
      </c>
      <c r="Q1599" t="str">
        <f t="shared" si="124"/>
        <v/>
      </c>
    </row>
    <row r="1600" spans="1:17" ht="38.25" customHeight="1" x14ac:dyDescent="0.25">
      <c r="A1600" s="176"/>
      <c r="B1600" s="154"/>
      <c r="C1600" s="152"/>
      <c r="D1600" s="155"/>
      <c r="E1600" s="155"/>
      <c r="F1600" s="177"/>
      <c r="G1600" s="177"/>
      <c r="H1600" s="167"/>
      <c r="I1600" s="157"/>
      <c r="J1600" s="156"/>
      <c r="K1600" s="168">
        <f t="shared" si="122"/>
        <v>0</v>
      </c>
      <c r="L1600" s="178"/>
      <c r="M1600" s="153"/>
      <c r="N1600" s="66" t="str">
        <f t="shared" si="120"/>
        <v xml:space="preserve"> </v>
      </c>
      <c r="O1600" s="113" t="str">
        <f t="shared" si="121"/>
        <v/>
      </c>
      <c r="P1600" t="str">
        <f t="shared" si="123"/>
        <v/>
      </c>
      <c r="Q1600" t="str">
        <f t="shared" si="124"/>
        <v/>
      </c>
    </row>
    <row r="1601" spans="1:17" ht="38.25" customHeight="1" x14ac:dyDescent="0.25">
      <c r="A1601" s="176"/>
      <c r="B1601" s="154"/>
      <c r="C1601" s="152"/>
      <c r="D1601" s="155"/>
      <c r="E1601" s="155"/>
      <c r="F1601" s="177"/>
      <c r="G1601" s="177"/>
      <c r="H1601" s="167"/>
      <c r="I1601" s="157"/>
      <c r="J1601" s="156"/>
      <c r="K1601" s="168">
        <f t="shared" si="122"/>
        <v>0</v>
      </c>
      <c r="L1601" s="178"/>
      <c r="M1601" s="153"/>
      <c r="N1601" s="66" t="str">
        <f t="shared" si="120"/>
        <v xml:space="preserve"> </v>
      </c>
      <c r="O1601" s="113" t="str">
        <f t="shared" si="121"/>
        <v/>
      </c>
      <c r="P1601" t="str">
        <f t="shared" si="123"/>
        <v/>
      </c>
      <c r="Q1601" t="str">
        <f t="shared" si="124"/>
        <v/>
      </c>
    </row>
    <row r="1602" spans="1:17" ht="38.25" customHeight="1" x14ac:dyDescent="0.25">
      <c r="A1602" s="176"/>
      <c r="B1602" s="154"/>
      <c r="C1602" s="152"/>
      <c r="D1602" s="155"/>
      <c r="E1602" s="155"/>
      <c r="F1602" s="177"/>
      <c r="G1602" s="177"/>
      <c r="H1602" s="167"/>
      <c r="I1602" s="157"/>
      <c r="J1602" s="156"/>
      <c r="K1602" s="168">
        <f t="shared" si="122"/>
        <v>0</v>
      </c>
      <c r="L1602" s="178"/>
      <c r="M1602" s="153"/>
      <c r="N1602" s="66" t="str">
        <f t="shared" si="120"/>
        <v xml:space="preserve"> </v>
      </c>
      <c r="O1602" s="113" t="str">
        <f t="shared" si="121"/>
        <v/>
      </c>
      <c r="P1602" t="str">
        <f t="shared" si="123"/>
        <v/>
      </c>
      <c r="Q1602" t="str">
        <f t="shared" si="124"/>
        <v/>
      </c>
    </row>
    <row r="1603" spans="1:17" ht="38.25" customHeight="1" x14ac:dyDescent="0.25">
      <c r="A1603" s="176"/>
      <c r="B1603" s="154"/>
      <c r="C1603" s="152"/>
      <c r="D1603" s="155"/>
      <c r="E1603" s="155"/>
      <c r="F1603" s="177"/>
      <c r="G1603" s="177"/>
      <c r="H1603" s="167"/>
      <c r="I1603" s="157"/>
      <c r="J1603" s="156"/>
      <c r="K1603" s="168">
        <f t="shared" si="122"/>
        <v>0</v>
      </c>
      <c r="L1603" s="178"/>
      <c r="M1603" s="153"/>
      <c r="N1603" s="66" t="str">
        <f t="shared" si="120"/>
        <v xml:space="preserve"> </v>
      </c>
      <c r="O1603" s="113" t="str">
        <f t="shared" si="121"/>
        <v/>
      </c>
      <c r="P1603" t="str">
        <f t="shared" si="123"/>
        <v/>
      </c>
      <c r="Q1603" t="str">
        <f t="shared" si="124"/>
        <v/>
      </c>
    </row>
    <row r="1604" spans="1:17" ht="38.25" customHeight="1" x14ac:dyDescent="0.25">
      <c r="A1604" s="176"/>
      <c r="B1604" s="154"/>
      <c r="C1604" s="152"/>
      <c r="D1604" s="155"/>
      <c r="E1604" s="155"/>
      <c r="F1604" s="177"/>
      <c r="G1604" s="177"/>
      <c r="H1604" s="167"/>
      <c r="I1604" s="157"/>
      <c r="J1604" s="156"/>
      <c r="K1604" s="168">
        <f t="shared" si="122"/>
        <v>0</v>
      </c>
      <c r="L1604" s="178"/>
      <c r="M1604" s="153"/>
      <c r="N1604" s="66" t="str">
        <f t="shared" si="120"/>
        <v xml:space="preserve"> </v>
      </c>
      <c r="O1604" s="113" t="str">
        <f t="shared" si="121"/>
        <v/>
      </c>
      <c r="P1604" t="str">
        <f t="shared" si="123"/>
        <v/>
      </c>
      <c r="Q1604" t="str">
        <f t="shared" si="124"/>
        <v/>
      </c>
    </row>
    <row r="1605" spans="1:17" ht="38.25" customHeight="1" x14ac:dyDescent="0.25">
      <c r="A1605" s="176"/>
      <c r="B1605" s="154"/>
      <c r="C1605" s="152"/>
      <c r="D1605" s="155"/>
      <c r="E1605" s="155"/>
      <c r="F1605" s="177"/>
      <c r="G1605" s="177"/>
      <c r="H1605" s="167"/>
      <c r="I1605" s="157"/>
      <c r="J1605" s="156"/>
      <c r="K1605" s="168">
        <f t="shared" si="122"/>
        <v>0</v>
      </c>
      <c r="L1605" s="178"/>
      <c r="M1605" s="153"/>
      <c r="N1605" s="66" t="str">
        <f t="shared" si="120"/>
        <v xml:space="preserve"> </v>
      </c>
      <c r="O1605" s="113" t="str">
        <f t="shared" si="121"/>
        <v/>
      </c>
      <c r="P1605" t="str">
        <f t="shared" si="123"/>
        <v/>
      </c>
      <c r="Q1605" t="str">
        <f t="shared" si="124"/>
        <v/>
      </c>
    </row>
    <row r="1606" spans="1:17" ht="38.25" customHeight="1" x14ac:dyDescent="0.25">
      <c r="A1606" s="176"/>
      <c r="B1606" s="154"/>
      <c r="C1606" s="152"/>
      <c r="D1606" s="155"/>
      <c r="E1606" s="155"/>
      <c r="F1606" s="177"/>
      <c r="G1606" s="177"/>
      <c r="H1606" s="167"/>
      <c r="I1606" s="157"/>
      <c r="J1606" s="156"/>
      <c r="K1606" s="168">
        <f t="shared" si="122"/>
        <v>0</v>
      </c>
      <c r="L1606" s="178"/>
      <c r="M1606" s="153"/>
      <c r="N1606" s="66" t="str">
        <f t="shared" si="120"/>
        <v xml:space="preserve"> </v>
      </c>
      <c r="O1606" s="113" t="str">
        <f t="shared" si="121"/>
        <v/>
      </c>
      <c r="P1606" t="str">
        <f t="shared" si="123"/>
        <v/>
      </c>
      <c r="Q1606" t="str">
        <f t="shared" si="124"/>
        <v/>
      </c>
    </row>
    <row r="1607" spans="1:17" ht="38.25" customHeight="1" x14ac:dyDescent="0.25">
      <c r="A1607" s="176"/>
      <c r="B1607" s="154"/>
      <c r="C1607" s="152"/>
      <c r="D1607" s="155"/>
      <c r="E1607" s="155"/>
      <c r="F1607" s="177"/>
      <c r="G1607" s="177"/>
      <c r="H1607" s="167"/>
      <c r="I1607" s="157"/>
      <c r="J1607" s="156"/>
      <c r="K1607" s="168">
        <f t="shared" si="122"/>
        <v>0</v>
      </c>
      <c r="L1607" s="178"/>
      <c r="M1607" s="153"/>
      <c r="N1607" s="66" t="str">
        <f t="shared" si="120"/>
        <v xml:space="preserve"> </v>
      </c>
      <c r="O1607" s="113" t="str">
        <f t="shared" si="121"/>
        <v/>
      </c>
      <c r="P1607" t="str">
        <f t="shared" si="123"/>
        <v/>
      </c>
      <c r="Q1607" t="str">
        <f t="shared" si="124"/>
        <v/>
      </c>
    </row>
    <row r="1608" spans="1:17" ht="38.25" customHeight="1" x14ac:dyDescent="0.25">
      <c r="A1608" s="176"/>
      <c r="B1608" s="154"/>
      <c r="C1608" s="152"/>
      <c r="D1608" s="155"/>
      <c r="E1608" s="155"/>
      <c r="F1608" s="177"/>
      <c r="G1608" s="177"/>
      <c r="H1608" s="167"/>
      <c r="I1608" s="157"/>
      <c r="J1608" s="156"/>
      <c r="K1608" s="168">
        <f t="shared" si="122"/>
        <v>0</v>
      </c>
      <c r="L1608" s="178"/>
      <c r="M1608" s="153"/>
      <c r="N1608" s="66" t="str">
        <f t="shared" si="120"/>
        <v xml:space="preserve"> </v>
      </c>
      <c r="O1608" s="113" t="str">
        <f t="shared" si="121"/>
        <v/>
      </c>
      <c r="P1608" t="str">
        <f t="shared" si="123"/>
        <v/>
      </c>
      <c r="Q1608" t="str">
        <f t="shared" si="124"/>
        <v/>
      </c>
    </row>
    <row r="1609" spans="1:17" ht="38.25" customHeight="1" x14ac:dyDescent="0.25">
      <c r="A1609" s="176"/>
      <c r="B1609" s="154"/>
      <c r="C1609" s="152"/>
      <c r="D1609" s="155"/>
      <c r="E1609" s="155"/>
      <c r="F1609" s="177"/>
      <c r="G1609" s="177"/>
      <c r="H1609" s="167"/>
      <c r="I1609" s="157"/>
      <c r="J1609" s="156"/>
      <c r="K1609" s="168">
        <f t="shared" si="122"/>
        <v>0</v>
      </c>
      <c r="L1609" s="178"/>
      <c r="M1609" s="153"/>
      <c r="N1609" s="66" t="str">
        <f t="shared" si="120"/>
        <v xml:space="preserve"> </v>
      </c>
      <c r="O1609" s="113" t="str">
        <f t="shared" si="121"/>
        <v/>
      </c>
      <c r="P1609" t="str">
        <f t="shared" si="123"/>
        <v/>
      </c>
      <c r="Q1609" t="str">
        <f t="shared" si="124"/>
        <v/>
      </c>
    </row>
    <row r="1610" spans="1:17" ht="38.25" customHeight="1" x14ac:dyDescent="0.25">
      <c r="A1610" s="176"/>
      <c r="B1610" s="154"/>
      <c r="C1610" s="152"/>
      <c r="D1610" s="155"/>
      <c r="E1610" s="155"/>
      <c r="F1610" s="177"/>
      <c r="G1610" s="177"/>
      <c r="H1610" s="167"/>
      <c r="I1610" s="157"/>
      <c r="J1610" s="156"/>
      <c r="K1610" s="168">
        <f t="shared" si="122"/>
        <v>0</v>
      </c>
      <c r="L1610" s="178"/>
      <c r="M1610" s="153"/>
      <c r="N1610" s="66" t="str">
        <f t="shared" si="120"/>
        <v xml:space="preserve"> </v>
      </c>
      <c r="O1610" s="113" t="str">
        <f t="shared" si="121"/>
        <v/>
      </c>
      <c r="P1610" t="str">
        <f t="shared" si="123"/>
        <v/>
      </c>
      <c r="Q1610" t="str">
        <f t="shared" si="124"/>
        <v/>
      </c>
    </row>
    <row r="1611" spans="1:17" ht="38.25" customHeight="1" x14ac:dyDescent="0.25">
      <c r="A1611" s="176"/>
      <c r="B1611" s="154"/>
      <c r="C1611" s="152"/>
      <c r="D1611" s="155"/>
      <c r="E1611" s="155"/>
      <c r="F1611" s="177"/>
      <c r="G1611" s="177"/>
      <c r="H1611" s="167"/>
      <c r="I1611" s="157"/>
      <c r="J1611" s="156"/>
      <c r="K1611" s="168">
        <f t="shared" si="122"/>
        <v>0</v>
      </c>
      <c r="L1611" s="178"/>
      <c r="M1611" s="153"/>
      <c r="N1611" s="66" t="str">
        <f t="shared" si="120"/>
        <v xml:space="preserve"> </v>
      </c>
      <c r="O1611" s="113" t="str">
        <f t="shared" si="121"/>
        <v/>
      </c>
      <c r="P1611" t="str">
        <f t="shared" si="123"/>
        <v/>
      </c>
      <c r="Q1611" t="str">
        <f t="shared" si="124"/>
        <v/>
      </c>
    </row>
    <row r="1612" spans="1:17" ht="38.25" customHeight="1" x14ac:dyDescent="0.25">
      <c r="A1612" s="176"/>
      <c r="B1612" s="154"/>
      <c r="C1612" s="152"/>
      <c r="D1612" s="155"/>
      <c r="E1612" s="155"/>
      <c r="F1612" s="177"/>
      <c r="G1612" s="177"/>
      <c r="H1612" s="167"/>
      <c r="I1612" s="157"/>
      <c r="J1612" s="156"/>
      <c r="K1612" s="168">
        <f t="shared" si="122"/>
        <v>0</v>
      </c>
      <c r="L1612" s="178"/>
      <c r="M1612" s="153"/>
      <c r="N1612" s="66" t="str">
        <f t="shared" si="120"/>
        <v xml:space="preserve"> </v>
      </c>
      <c r="O1612" s="113" t="str">
        <f t="shared" si="121"/>
        <v/>
      </c>
      <c r="P1612" t="str">
        <f t="shared" si="123"/>
        <v/>
      </c>
      <c r="Q1612" t="str">
        <f t="shared" si="124"/>
        <v/>
      </c>
    </row>
    <row r="1613" spans="1:17" ht="38.25" customHeight="1" x14ac:dyDescent="0.25">
      <c r="A1613" s="176"/>
      <c r="B1613" s="154"/>
      <c r="C1613" s="152"/>
      <c r="D1613" s="155"/>
      <c r="E1613" s="155"/>
      <c r="F1613" s="177"/>
      <c r="G1613" s="177"/>
      <c r="H1613" s="167"/>
      <c r="I1613" s="157"/>
      <c r="J1613" s="156"/>
      <c r="K1613" s="168">
        <f t="shared" si="122"/>
        <v>0</v>
      </c>
      <c r="L1613" s="178"/>
      <c r="M1613" s="153"/>
      <c r="N1613" s="66" t="str">
        <f t="shared" ref="N1613:N1676" si="125">CONCATENATE(B1613," ",C1613)</f>
        <v xml:space="preserve"> </v>
      </c>
      <c r="O1613" s="113" t="str">
        <f t="shared" ref="O1613:O1676" si="126">IF(COUNTA(A1613,B1613,C1613,D1613,E1613,H1613,I1613,L1613,M1613)=0,"",IF(COUNTA(A1613,B1613,C1613,D1613,E1613,H1613,I1613,L1613,M1613)&lt;9,"&lt;- Données manquantes",""))</f>
        <v/>
      </c>
      <c r="P1613" t="str">
        <f t="shared" si="123"/>
        <v/>
      </c>
      <c r="Q1613" t="str">
        <f t="shared" si="124"/>
        <v/>
      </c>
    </row>
    <row r="1614" spans="1:17" ht="38.25" customHeight="1" x14ac:dyDescent="0.25">
      <c r="A1614" s="176"/>
      <c r="B1614" s="154"/>
      <c r="C1614" s="152"/>
      <c r="D1614" s="155"/>
      <c r="E1614" s="155"/>
      <c r="F1614" s="177"/>
      <c r="G1614" s="177"/>
      <c r="H1614" s="167"/>
      <c r="I1614" s="157"/>
      <c r="J1614" s="156"/>
      <c r="K1614" s="168">
        <f t="shared" ref="K1614:K1677" si="127">H1614</f>
        <v>0</v>
      </c>
      <c r="L1614" s="178"/>
      <c r="M1614" s="153"/>
      <c r="N1614" s="66" t="str">
        <f t="shared" si="125"/>
        <v xml:space="preserve"> </v>
      </c>
      <c r="O1614" s="113" t="str">
        <f t="shared" si="126"/>
        <v/>
      </c>
      <c r="P1614" t="str">
        <f t="shared" ref="P1614:P1677" si="128">$D$5</f>
        <v/>
      </c>
      <c r="Q1614" t="str">
        <f t="shared" ref="Q1614:Q1677" si="129">$B$2</f>
        <v/>
      </c>
    </row>
    <row r="1615" spans="1:17" ht="38.25" customHeight="1" x14ac:dyDescent="0.25">
      <c r="A1615" s="176"/>
      <c r="B1615" s="154"/>
      <c r="C1615" s="152"/>
      <c r="D1615" s="155"/>
      <c r="E1615" s="155"/>
      <c r="F1615" s="177"/>
      <c r="G1615" s="177"/>
      <c r="H1615" s="167"/>
      <c r="I1615" s="157"/>
      <c r="J1615" s="156"/>
      <c r="K1615" s="168">
        <f t="shared" si="127"/>
        <v>0</v>
      </c>
      <c r="L1615" s="178"/>
      <c r="M1615" s="153"/>
      <c r="N1615" s="66" t="str">
        <f t="shared" si="125"/>
        <v xml:space="preserve"> </v>
      </c>
      <c r="O1615" s="113" t="str">
        <f t="shared" si="126"/>
        <v/>
      </c>
      <c r="P1615" t="str">
        <f t="shared" si="128"/>
        <v/>
      </c>
      <c r="Q1615" t="str">
        <f t="shared" si="129"/>
        <v/>
      </c>
    </row>
    <row r="1616" spans="1:17" ht="38.25" customHeight="1" x14ac:dyDescent="0.25">
      <c r="A1616" s="176"/>
      <c r="B1616" s="154"/>
      <c r="C1616" s="152"/>
      <c r="D1616" s="155"/>
      <c r="E1616" s="155"/>
      <c r="F1616" s="177"/>
      <c r="G1616" s="177"/>
      <c r="H1616" s="167"/>
      <c r="I1616" s="157"/>
      <c r="J1616" s="156"/>
      <c r="K1616" s="168">
        <f t="shared" si="127"/>
        <v>0</v>
      </c>
      <c r="L1616" s="178"/>
      <c r="M1616" s="153"/>
      <c r="N1616" s="66" t="str">
        <f t="shared" si="125"/>
        <v xml:space="preserve"> </v>
      </c>
      <c r="O1616" s="113" t="str">
        <f t="shared" si="126"/>
        <v/>
      </c>
      <c r="P1616" t="str">
        <f t="shared" si="128"/>
        <v/>
      </c>
      <c r="Q1616" t="str">
        <f t="shared" si="129"/>
        <v/>
      </c>
    </row>
    <row r="1617" spans="1:17" ht="38.25" customHeight="1" x14ac:dyDescent="0.25">
      <c r="A1617" s="176"/>
      <c r="B1617" s="154"/>
      <c r="C1617" s="152"/>
      <c r="D1617" s="155"/>
      <c r="E1617" s="155"/>
      <c r="F1617" s="177"/>
      <c r="G1617" s="177"/>
      <c r="H1617" s="167"/>
      <c r="I1617" s="157"/>
      <c r="J1617" s="156"/>
      <c r="K1617" s="168">
        <f t="shared" si="127"/>
        <v>0</v>
      </c>
      <c r="L1617" s="178"/>
      <c r="M1617" s="153"/>
      <c r="N1617" s="66" t="str">
        <f t="shared" si="125"/>
        <v xml:space="preserve"> </v>
      </c>
      <c r="O1617" s="113" t="str">
        <f t="shared" si="126"/>
        <v/>
      </c>
      <c r="P1617" t="str">
        <f t="shared" si="128"/>
        <v/>
      </c>
      <c r="Q1617" t="str">
        <f t="shared" si="129"/>
        <v/>
      </c>
    </row>
    <row r="1618" spans="1:17" ht="38.25" customHeight="1" x14ac:dyDescent="0.25">
      <c r="A1618" s="176"/>
      <c r="B1618" s="154"/>
      <c r="C1618" s="152"/>
      <c r="D1618" s="155"/>
      <c r="E1618" s="155"/>
      <c r="F1618" s="177"/>
      <c r="G1618" s="177"/>
      <c r="H1618" s="167"/>
      <c r="I1618" s="157"/>
      <c r="J1618" s="156"/>
      <c r="K1618" s="168">
        <f t="shared" si="127"/>
        <v>0</v>
      </c>
      <c r="L1618" s="178"/>
      <c r="M1618" s="153"/>
      <c r="N1618" s="66" t="str">
        <f t="shared" si="125"/>
        <v xml:space="preserve"> </v>
      </c>
      <c r="O1618" s="113" t="str">
        <f t="shared" si="126"/>
        <v/>
      </c>
      <c r="P1618" t="str">
        <f t="shared" si="128"/>
        <v/>
      </c>
      <c r="Q1618" t="str">
        <f t="shared" si="129"/>
        <v/>
      </c>
    </row>
    <row r="1619" spans="1:17" ht="38.25" customHeight="1" x14ac:dyDescent="0.25">
      <c r="A1619" s="176"/>
      <c r="B1619" s="154"/>
      <c r="C1619" s="152"/>
      <c r="D1619" s="155"/>
      <c r="E1619" s="155"/>
      <c r="F1619" s="177"/>
      <c r="G1619" s="177"/>
      <c r="H1619" s="167"/>
      <c r="I1619" s="157"/>
      <c r="J1619" s="156"/>
      <c r="K1619" s="168">
        <f t="shared" si="127"/>
        <v>0</v>
      </c>
      <c r="L1619" s="178"/>
      <c r="M1619" s="153"/>
      <c r="N1619" s="66" t="str">
        <f t="shared" si="125"/>
        <v xml:space="preserve"> </v>
      </c>
      <c r="O1619" s="113" t="str">
        <f t="shared" si="126"/>
        <v/>
      </c>
      <c r="P1619" t="str">
        <f t="shared" si="128"/>
        <v/>
      </c>
      <c r="Q1619" t="str">
        <f t="shared" si="129"/>
        <v/>
      </c>
    </row>
    <row r="1620" spans="1:17" ht="38.25" customHeight="1" x14ac:dyDescent="0.25">
      <c r="A1620" s="176"/>
      <c r="B1620" s="154"/>
      <c r="C1620" s="152"/>
      <c r="D1620" s="155"/>
      <c r="E1620" s="155"/>
      <c r="F1620" s="177"/>
      <c r="G1620" s="177"/>
      <c r="H1620" s="167"/>
      <c r="I1620" s="157"/>
      <c r="J1620" s="156"/>
      <c r="K1620" s="168">
        <f t="shared" si="127"/>
        <v>0</v>
      </c>
      <c r="L1620" s="178"/>
      <c r="M1620" s="153"/>
      <c r="N1620" s="66" t="str">
        <f t="shared" si="125"/>
        <v xml:space="preserve"> </v>
      </c>
      <c r="O1620" s="113" t="str">
        <f t="shared" si="126"/>
        <v/>
      </c>
      <c r="P1620" t="str">
        <f t="shared" si="128"/>
        <v/>
      </c>
      <c r="Q1620" t="str">
        <f t="shared" si="129"/>
        <v/>
      </c>
    </row>
    <row r="1621" spans="1:17" ht="38.25" customHeight="1" x14ac:dyDescent="0.25">
      <c r="A1621" s="176"/>
      <c r="B1621" s="154"/>
      <c r="C1621" s="152"/>
      <c r="D1621" s="155"/>
      <c r="E1621" s="155"/>
      <c r="F1621" s="177"/>
      <c r="G1621" s="177"/>
      <c r="H1621" s="167"/>
      <c r="I1621" s="157"/>
      <c r="J1621" s="156"/>
      <c r="K1621" s="168">
        <f t="shared" si="127"/>
        <v>0</v>
      </c>
      <c r="L1621" s="178"/>
      <c r="M1621" s="153"/>
      <c r="N1621" s="66" t="str">
        <f t="shared" si="125"/>
        <v xml:space="preserve"> </v>
      </c>
      <c r="O1621" s="113" t="str">
        <f t="shared" si="126"/>
        <v/>
      </c>
      <c r="P1621" t="str">
        <f t="shared" si="128"/>
        <v/>
      </c>
      <c r="Q1621" t="str">
        <f t="shared" si="129"/>
        <v/>
      </c>
    </row>
    <row r="1622" spans="1:17" ht="38.25" customHeight="1" x14ac:dyDescent="0.25">
      <c r="A1622" s="176"/>
      <c r="B1622" s="154"/>
      <c r="C1622" s="152"/>
      <c r="D1622" s="155"/>
      <c r="E1622" s="155"/>
      <c r="F1622" s="177"/>
      <c r="G1622" s="177"/>
      <c r="H1622" s="167"/>
      <c r="I1622" s="157"/>
      <c r="J1622" s="156"/>
      <c r="K1622" s="168">
        <f t="shared" si="127"/>
        <v>0</v>
      </c>
      <c r="L1622" s="178"/>
      <c r="M1622" s="153"/>
      <c r="N1622" s="66" t="str">
        <f t="shared" si="125"/>
        <v xml:space="preserve"> </v>
      </c>
      <c r="O1622" s="113" t="str">
        <f t="shared" si="126"/>
        <v/>
      </c>
      <c r="P1622" t="str">
        <f t="shared" si="128"/>
        <v/>
      </c>
      <c r="Q1622" t="str">
        <f t="shared" si="129"/>
        <v/>
      </c>
    </row>
    <row r="1623" spans="1:17" ht="38.25" customHeight="1" x14ac:dyDescent="0.25">
      <c r="A1623" s="176"/>
      <c r="B1623" s="154"/>
      <c r="C1623" s="152"/>
      <c r="D1623" s="155"/>
      <c r="E1623" s="155"/>
      <c r="F1623" s="177"/>
      <c r="G1623" s="177"/>
      <c r="H1623" s="167"/>
      <c r="I1623" s="157"/>
      <c r="J1623" s="156"/>
      <c r="K1623" s="168">
        <f t="shared" si="127"/>
        <v>0</v>
      </c>
      <c r="L1623" s="178"/>
      <c r="M1623" s="153"/>
      <c r="N1623" s="66" t="str">
        <f t="shared" si="125"/>
        <v xml:space="preserve"> </v>
      </c>
      <c r="O1623" s="113" t="str">
        <f t="shared" si="126"/>
        <v/>
      </c>
      <c r="P1623" t="str">
        <f t="shared" si="128"/>
        <v/>
      </c>
      <c r="Q1623" t="str">
        <f t="shared" si="129"/>
        <v/>
      </c>
    </row>
    <row r="1624" spans="1:17" ht="38.25" customHeight="1" x14ac:dyDescent="0.25">
      <c r="A1624" s="176"/>
      <c r="B1624" s="154"/>
      <c r="C1624" s="152"/>
      <c r="D1624" s="155"/>
      <c r="E1624" s="155"/>
      <c r="F1624" s="177"/>
      <c r="G1624" s="177"/>
      <c r="H1624" s="167"/>
      <c r="I1624" s="157"/>
      <c r="J1624" s="156"/>
      <c r="K1624" s="168">
        <f t="shared" si="127"/>
        <v>0</v>
      </c>
      <c r="L1624" s="178"/>
      <c r="M1624" s="153"/>
      <c r="N1624" s="66" t="str">
        <f t="shared" si="125"/>
        <v xml:space="preserve"> </v>
      </c>
      <c r="O1624" s="113" t="str">
        <f t="shared" si="126"/>
        <v/>
      </c>
      <c r="P1624" t="str">
        <f t="shared" si="128"/>
        <v/>
      </c>
      <c r="Q1624" t="str">
        <f t="shared" si="129"/>
        <v/>
      </c>
    </row>
    <row r="1625" spans="1:17" ht="38.25" customHeight="1" x14ac:dyDescent="0.25">
      <c r="A1625" s="176"/>
      <c r="B1625" s="154"/>
      <c r="C1625" s="152"/>
      <c r="D1625" s="155"/>
      <c r="E1625" s="155"/>
      <c r="F1625" s="177"/>
      <c r="G1625" s="177"/>
      <c r="H1625" s="167"/>
      <c r="I1625" s="157"/>
      <c r="J1625" s="156"/>
      <c r="K1625" s="168">
        <f t="shared" si="127"/>
        <v>0</v>
      </c>
      <c r="L1625" s="178"/>
      <c r="M1625" s="153"/>
      <c r="N1625" s="66" t="str">
        <f t="shared" si="125"/>
        <v xml:space="preserve"> </v>
      </c>
      <c r="O1625" s="113" t="str">
        <f t="shared" si="126"/>
        <v/>
      </c>
      <c r="P1625" t="str">
        <f t="shared" si="128"/>
        <v/>
      </c>
      <c r="Q1625" t="str">
        <f t="shared" si="129"/>
        <v/>
      </c>
    </row>
    <row r="1626" spans="1:17" ht="38.25" customHeight="1" x14ac:dyDescent="0.25">
      <c r="A1626" s="176"/>
      <c r="B1626" s="154"/>
      <c r="C1626" s="152"/>
      <c r="D1626" s="155"/>
      <c r="E1626" s="155"/>
      <c r="F1626" s="177"/>
      <c r="G1626" s="177"/>
      <c r="H1626" s="167"/>
      <c r="I1626" s="157"/>
      <c r="J1626" s="156"/>
      <c r="K1626" s="168">
        <f t="shared" si="127"/>
        <v>0</v>
      </c>
      <c r="L1626" s="178"/>
      <c r="M1626" s="153"/>
      <c r="N1626" s="66" t="str">
        <f t="shared" si="125"/>
        <v xml:space="preserve"> </v>
      </c>
      <c r="O1626" s="113" t="str">
        <f t="shared" si="126"/>
        <v/>
      </c>
      <c r="P1626" t="str">
        <f t="shared" si="128"/>
        <v/>
      </c>
      <c r="Q1626" t="str">
        <f t="shared" si="129"/>
        <v/>
      </c>
    </row>
    <row r="1627" spans="1:17" ht="38.25" customHeight="1" x14ac:dyDescent="0.25">
      <c r="A1627" s="176"/>
      <c r="B1627" s="154"/>
      <c r="C1627" s="152"/>
      <c r="D1627" s="155"/>
      <c r="E1627" s="155"/>
      <c r="F1627" s="177"/>
      <c r="G1627" s="177"/>
      <c r="H1627" s="167"/>
      <c r="I1627" s="157"/>
      <c r="J1627" s="156"/>
      <c r="K1627" s="168">
        <f t="shared" si="127"/>
        <v>0</v>
      </c>
      <c r="L1627" s="178"/>
      <c r="M1627" s="153"/>
      <c r="N1627" s="66" t="str">
        <f t="shared" si="125"/>
        <v xml:space="preserve"> </v>
      </c>
      <c r="O1627" s="113" t="str">
        <f t="shared" si="126"/>
        <v/>
      </c>
      <c r="P1627" t="str">
        <f t="shared" si="128"/>
        <v/>
      </c>
      <c r="Q1627" t="str">
        <f t="shared" si="129"/>
        <v/>
      </c>
    </row>
    <row r="1628" spans="1:17" ht="38.25" customHeight="1" x14ac:dyDescent="0.25">
      <c r="A1628" s="176"/>
      <c r="B1628" s="154"/>
      <c r="C1628" s="152"/>
      <c r="D1628" s="155"/>
      <c r="E1628" s="155"/>
      <c r="F1628" s="177"/>
      <c r="G1628" s="177"/>
      <c r="H1628" s="167"/>
      <c r="I1628" s="157"/>
      <c r="J1628" s="156"/>
      <c r="K1628" s="168">
        <f t="shared" si="127"/>
        <v>0</v>
      </c>
      <c r="L1628" s="178"/>
      <c r="M1628" s="153"/>
      <c r="N1628" s="66" t="str">
        <f t="shared" si="125"/>
        <v xml:space="preserve"> </v>
      </c>
      <c r="O1628" s="113" t="str">
        <f t="shared" si="126"/>
        <v/>
      </c>
      <c r="P1628" t="str">
        <f t="shared" si="128"/>
        <v/>
      </c>
      <c r="Q1628" t="str">
        <f t="shared" si="129"/>
        <v/>
      </c>
    </row>
    <row r="1629" spans="1:17" ht="38.25" customHeight="1" x14ac:dyDescent="0.25">
      <c r="A1629" s="176"/>
      <c r="B1629" s="154"/>
      <c r="C1629" s="152"/>
      <c r="D1629" s="155"/>
      <c r="E1629" s="155"/>
      <c r="F1629" s="177"/>
      <c r="G1629" s="177"/>
      <c r="H1629" s="167"/>
      <c r="I1629" s="157"/>
      <c r="J1629" s="156"/>
      <c r="K1629" s="168">
        <f t="shared" si="127"/>
        <v>0</v>
      </c>
      <c r="L1629" s="178"/>
      <c r="M1629" s="153"/>
      <c r="N1629" s="66" t="str">
        <f t="shared" si="125"/>
        <v xml:space="preserve"> </v>
      </c>
      <c r="O1629" s="113" t="str">
        <f t="shared" si="126"/>
        <v/>
      </c>
      <c r="P1629" t="str">
        <f t="shared" si="128"/>
        <v/>
      </c>
      <c r="Q1629" t="str">
        <f t="shared" si="129"/>
        <v/>
      </c>
    </row>
    <row r="1630" spans="1:17" ht="38.25" customHeight="1" x14ac:dyDescent="0.25">
      <c r="A1630" s="176"/>
      <c r="B1630" s="154"/>
      <c r="C1630" s="152"/>
      <c r="D1630" s="155"/>
      <c r="E1630" s="155"/>
      <c r="F1630" s="177"/>
      <c r="G1630" s="177"/>
      <c r="H1630" s="167"/>
      <c r="I1630" s="157"/>
      <c r="J1630" s="156"/>
      <c r="K1630" s="168">
        <f t="shared" si="127"/>
        <v>0</v>
      </c>
      <c r="L1630" s="178"/>
      <c r="M1630" s="153"/>
      <c r="N1630" s="66" t="str">
        <f t="shared" si="125"/>
        <v xml:space="preserve"> </v>
      </c>
      <c r="O1630" s="113" t="str">
        <f t="shared" si="126"/>
        <v/>
      </c>
      <c r="P1630" t="str">
        <f t="shared" si="128"/>
        <v/>
      </c>
      <c r="Q1630" t="str">
        <f t="shared" si="129"/>
        <v/>
      </c>
    </row>
    <row r="1631" spans="1:17" ht="38.25" customHeight="1" x14ac:dyDescent="0.25">
      <c r="A1631" s="176"/>
      <c r="B1631" s="154"/>
      <c r="C1631" s="152"/>
      <c r="D1631" s="155"/>
      <c r="E1631" s="155"/>
      <c r="F1631" s="177"/>
      <c r="G1631" s="177"/>
      <c r="H1631" s="167"/>
      <c r="I1631" s="157"/>
      <c r="J1631" s="156"/>
      <c r="K1631" s="168">
        <f t="shared" si="127"/>
        <v>0</v>
      </c>
      <c r="L1631" s="178"/>
      <c r="M1631" s="153"/>
      <c r="N1631" s="66" t="str">
        <f t="shared" si="125"/>
        <v xml:space="preserve"> </v>
      </c>
      <c r="O1631" s="113" t="str">
        <f t="shared" si="126"/>
        <v/>
      </c>
      <c r="P1631" t="str">
        <f t="shared" si="128"/>
        <v/>
      </c>
      <c r="Q1631" t="str">
        <f t="shared" si="129"/>
        <v/>
      </c>
    </row>
    <row r="1632" spans="1:17" ht="38.25" customHeight="1" x14ac:dyDescent="0.25">
      <c r="A1632" s="176"/>
      <c r="B1632" s="154"/>
      <c r="C1632" s="152"/>
      <c r="D1632" s="155"/>
      <c r="E1632" s="155"/>
      <c r="F1632" s="177"/>
      <c r="G1632" s="177"/>
      <c r="H1632" s="167"/>
      <c r="I1632" s="157"/>
      <c r="J1632" s="156"/>
      <c r="K1632" s="168">
        <f t="shared" si="127"/>
        <v>0</v>
      </c>
      <c r="L1632" s="178"/>
      <c r="M1632" s="153"/>
      <c r="N1632" s="66" t="str">
        <f t="shared" si="125"/>
        <v xml:space="preserve"> </v>
      </c>
      <c r="O1632" s="113" t="str">
        <f t="shared" si="126"/>
        <v/>
      </c>
      <c r="P1632" t="str">
        <f t="shared" si="128"/>
        <v/>
      </c>
      <c r="Q1632" t="str">
        <f t="shared" si="129"/>
        <v/>
      </c>
    </row>
    <row r="1633" spans="1:17" ht="38.25" customHeight="1" x14ac:dyDescent="0.25">
      <c r="A1633" s="176"/>
      <c r="B1633" s="154"/>
      <c r="C1633" s="152"/>
      <c r="D1633" s="155"/>
      <c r="E1633" s="155"/>
      <c r="F1633" s="177"/>
      <c r="G1633" s="177"/>
      <c r="H1633" s="167"/>
      <c r="I1633" s="157"/>
      <c r="J1633" s="156"/>
      <c r="K1633" s="168">
        <f t="shared" si="127"/>
        <v>0</v>
      </c>
      <c r="L1633" s="178"/>
      <c r="M1633" s="153"/>
      <c r="N1633" s="66" t="str">
        <f t="shared" si="125"/>
        <v xml:space="preserve"> </v>
      </c>
      <c r="O1633" s="113" t="str">
        <f t="shared" si="126"/>
        <v/>
      </c>
      <c r="P1633" t="str">
        <f t="shared" si="128"/>
        <v/>
      </c>
      <c r="Q1633" t="str">
        <f t="shared" si="129"/>
        <v/>
      </c>
    </row>
    <row r="1634" spans="1:17" ht="38.25" customHeight="1" x14ac:dyDescent="0.25">
      <c r="A1634" s="176"/>
      <c r="B1634" s="154"/>
      <c r="C1634" s="152"/>
      <c r="D1634" s="155"/>
      <c r="E1634" s="155"/>
      <c r="F1634" s="177"/>
      <c r="G1634" s="177"/>
      <c r="H1634" s="167"/>
      <c r="I1634" s="157"/>
      <c r="J1634" s="156"/>
      <c r="K1634" s="168">
        <f t="shared" si="127"/>
        <v>0</v>
      </c>
      <c r="L1634" s="178"/>
      <c r="M1634" s="153"/>
      <c r="N1634" s="66" t="str">
        <f t="shared" si="125"/>
        <v xml:space="preserve"> </v>
      </c>
      <c r="O1634" s="113" t="str">
        <f t="shared" si="126"/>
        <v/>
      </c>
      <c r="P1634" t="str">
        <f t="shared" si="128"/>
        <v/>
      </c>
      <c r="Q1634" t="str">
        <f t="shared" si="129"/>
        <v/>
      </c>
    </row>
    <row r="1635" spans="1:17" ht="38.25" customHeight="1" x14ac:dyDescent="0.25">
      <c r="A1635" s="176"/>
      <c r="B1635" s="154"/>
      <c r="C1635" s="152"/>
      <c r="D1635" s="155"/>
      <c r="E1635" s="155"/>
      <c r="F1635" s="177"/>
      <c r="G1635" s="177"/>
      <c r="H1635" s="167"/>
      <c r="I1635" s="157"/>
      <c r="J1635" s="156"/>
      <c r="K1635" s="168">
        <f t="shared" si="127"/>
        <v>0</v>
      </c>
      <c r="L1635" s="178"/>
      <c r="M1635" s="153"/>
      <c r="N1635" s="66" t="str">
        <f t="shared" si="125"/>
        <v xml:space="preserve"> </v>
      </c>
      <c r="O1635" s="113" t="str">
        <f t="shared" si="126"/>
        <v/>
      </c>
      <c r="P1635" t="str">
        <f t="shared" si="128"/>
        <v/>
      </c>
      <c r="Q1635" t="str">
        <f t="shared" si="129"/>
        <v/>
      </c>
    </row>
    <row r="1636" spans="1:17" ht="38.25" customHeight="1" x14ac:dyDescent="0.25">
      <c r="A1636" s="176"/>
      <c r="B1636" s="154"/>
      <c r="C1636" s="152"/>
      <c r="D1636" s="155"/>
      <c r="E1636" s="155"/>
      <c r="F1636" s="177"/>
      <c r="G1636" s="177"/>
      <c r="H1636" s="167"/>
      <c r="I1636" s="157"/>
      <c r="J1636" s="156"/>
      <c r="K1636" s="168">
        <f t="shared" si="127"/>
        <v>0</v>
      </c>
      <c r="L1636" s="178"/>
      <c r="M1636" s="153"/>
      <c r="N1636" s="66" t="str">
        <f t="shared" si="125"/>
        <v xml:space="preserve"> </v>
      </c>
      <c r="O1636" s="113" t="str">
        <f t="shared" si="126"/>
        <v/>
      </c>
      <c r="P1636" t="str">
        <f t="shared" si="128"/>
        <v/>
      </c>
      <c r="Q1636" t="str">
        <f t="shared" si="129"/>
        <v/>
      </c>
    </row>
    <row r="1637" spans="1:17" ht="38.25" customHeight="1" x14ac:dyDescent="0.25">
      <c r="A1637" s="176"/>
      <c r="B1637" s="154"/>
      <c r="C1637" s="152"/>
      <c r="D1637" s="155"/>
      <c r="E1637" s="155"/>
      <c r="F1637" s="177"/>
      <c r="G1637" s="177"/>
      <c r="H1637" s="167"/>
      <c r="I1637" s="157"/>
      <c r="J1637" s="156"/>
      <c r="K1637" s="168">
        <f t="shared" si="127"/>
        <v>0</v>
      </c>
      <c r="L1637" s="178"/>
      <c r="M1637" s="153"/>
      <c r="N1637" s="66" t="str">
        <f t="shared" si="125"/>
        <v xml:space="preserve"> </v>
      </c>
      <c r="O1637" s="113" t="str">
        <f t="shared" si="126"/>
        <v/>
      </c>
      <c r="P1637" t="str">
        <f t="shared" si="128"/>
        <v/>
      </c>
      <c r="Q1637" t="str">
        <f t="shared" si="129"/>
        <v/>
      </c>
    </row>
    <row r="1638" spans="1:17" ht="38.25" customHeight="1" x14ac:dyDescent="0.25">
      <c r="A1638" s="176"/>
      <c r="B1638" s="154"/>
      <c r="C1638" s="152"/>
      <c r="D1638" s="155"/>
      <c r="E1638" s="155"/>
      <c r="F1638" s="177"/>
      <c r="G1638" s="177"/>
      <c r="H1638" s="167"/>
      <c r="I1638" s="157"/>
      <c r="J1638" s="156"/>
      <c r="K1638" s="168">
        <f t="shared" si="127"/>
        <v>0</v>
      </c>
      <c r="L1638" s="178"/>
      <c r="M1638" s="153"/>
      <c r="N1638" s="66" t="str">
        <f t="shared" si="125"/>
        <v xml:space="preserve"> </v>
      </c>
      <c r="O1638" s="113" t="str">
        <f t="shared" si="126"/>
        <v/>
      </c>
      <c r="P1638" t="str">
        <f t="shared" si="128"/>
        <v/>
      </c>
      <c r="Q1638" t="str">
        <f t="shared" si="129"/>
        <v/>
      </c>
    </row>
    <row r="1639" spans="1:17" ht="38.25" customHeight="1" x14ac:dyDescent="0.25">
      <c r="A1639" s="176"/>
      <c r="B1639" s="154"/>
      <c r="C1639" s="152"/>
      <c r="D1639" s="155"/>
      <c r="E1639" s="155"/>
      <c r="F1639" s="177"/>
      <c r="G1639" s="177"/>
      <c r="H1639" s="167"/>
      <c r="I1639" s="157"/>
      <c r="J1639" s="156"/>
      <c r="K1639" s="168">
        <f t="shared" si="127"/>
        <v>0</v>
      </c>
      <c r="L1639" s="178"/>
      <c r="M1639" s="153"/>
      <c r="N1639" s="66" t="str">
        <f t="shared" si="125"/>
        <v xml:space="preserve"> </v>
      </c>
      <c r="O1639" s="113" t="str">
        <f t="shared" si="126"/>
        <v/>
      </c>
      <c r="P1639" t="str">
        <f t="shared" si="128"/>
        <v/>
      </c>
      <c r="Q1639" t="str">
        <f t="shared" si="129"/>
        <v/>
      </c>
    </row>
    <row r="1640" spans="1:17" ht="38.25" customHeight="1" x14ac:dyDescent="0.25">
      <c r="A1640" s="176"/>
      <c r="B1640" s="154"/>
      <c r="C1640" s="152"/>
      <c r="D1640" s="155"/>
      <c r="E1640" s="155"/>
      <c r="F1640" s="177"/>
      <c r="G1640" s="177"/>
      <c r="H1640" s="167"/>
      <c r="I1640" s="157"/>
      <c r="J1640" s="156"/>
      <c r="K1640" s="168">
        <f t="shared" si="127"/>
        <v>0</v>
      </c>
      <c r="L1640" s="178"/>
      <c r="M1640" s="153"/>
      <c r="N1640" s="66" t="str">
        <f t="shared" si="125"/>
        <v xml:space="preserve"> </v>
      </c>
      <c r="O1640" s="113" t="str">
        <f t="shared" si="126"/>
        <v/>
      </c>
      <c r="P1640" t="str">
        <f t="shared" si="128"/>
        <v/>
      </c>
      <c r="Q1640" t="str">
        <f t="shared" si="129"/>
        <v/>
      </c>
    </row>
    <row r="1641" spans="1:17" ht="38.25" customHeight="1" x14ac:dyDescent="0.25">
      <c r="A1641" s="176"/>
      <c r="B1641" s="154"/>
      <c r="C1641" s="152"/>
      <c r="D1641" s="155"/>
      <c r="E1641" s="155"/>
      <c r="F1641" s="177"/>
      <c r="G1641" s="177"/>
      <c r="H1641" s="167"/>
      <c r="I1641" s="157"/>
      <c r="J1641" s="156"/>
      <c r="K1641" s="168">
        <f t="shared" si="127"/>
        <v>0</v>
      </c>
      <c r="L1641" s="178"/>
      <c r="M1641" s="153"/>
      <c r="N1641" s="66" t="str">
        <f t="shared" si="125"/>
        <v xml:space="preserve"> </v>
      </c>
      <c r="O1641" s="113" t="str">
        <f t="shared" si="126"/>
        <v/>
      </c>
      <c r="P1641" t="str">
        <f t="shared" si="128"/>
        <v/>
      </c>
      <c r="Q1641" t="str">
        <f t="shared" si="129"/>
        <v/>
      </c>
    </row>
    <row r="1642" spans="1:17" ht="38.25" customHeight="1" x14ac:dyDescent="0.25">
      <c r="A1642" s="176"/>
      <c r="B1642" s="154"/>
      <c r="C1642" s="152"/>
      <c r="D1642" s="155"/>
      <c r="E1642" s="155"/>
      <c r="F1642" s="177"/>
      <c r="G1642" s="177"/>
      <c r="H1642" s="167"/>
      <c r="I1642" s="157"/>
      <c r="J1642" s="156"/>
      <c r="K1642" s="168">
        <f t="shared" si="127"/>
        <v>0</v>
      </c>
      <c r="L1642" s="178"/>
      <c r="M1642" s="153"/>
      <c r="N1642" s="66" t="str">
        <f t="shared" si="125"/>
        <v xml:space="preserve"> </v>
      </c>
      <c r="O1642" s="113" t="str">
        <f t="shared" si="126"/>
        <v/>
      </c>
      <c r="P1642" t="str">
        <f t="shared" si="128"/>
        <v/>
      </c>
      <c r="Q1642" t="str">
        <f t="shared" si="129"/>
        <v/>
      </c>
    </row>
    <row r="1643" spans="1:17" ht="38.25" customHeight="1" x14ac:dyDescent="0.25">
      <c r="A1643" s="176"/>
      <c r="B1643" s="154"/>
      <c r="C1643" s="152"/>
      <c r="D1643" s="155"/>
      <c r="E1643" s="155"/>
      <c r="F1643" s="177"/>
      <c r="G1643" s="177"/>
      <c r="H1643" s="167"/>
      <c r="I1643" s="157"/>
      <c r="J1643" s="156"/>
      <c r="K1643" s="168">
        <f t="shared" si="127"/>
        <v>0</v>
      </c>
      <c r="L1643" s="178"/>
      <c r="M1643" s="153"/>
      <c r="N1643" s="66" t="str">
        <f t="shared" si="125"/>
        <v xml:space="preserve"> </v>
      </c>
      <c r="O1643" s="113" t="str">
        <f t="shared" si="126"/>
        <v/>
      </c>
      <c r="P1643" t="str">
        <f t="shared" si="128"/>
        <v/>
      </c>
      <c r="Q1643" t="str">
        <f t="shared" si="129"/>
        <v/>
      </c>
    </row>
    <row r="1644" spans="1:17" ht="38.25" customHeight="1" x14ac:dyDescent="0.25">
      <c r="A1644" s="176"/>
      <c r="B1644" s="154"/>
      <c r="C1644" s="152"/>
      <c r="D1644" s="155"/>
      <c r="E1644" s="155"/>
      <c r="F1644" s="177"/>
      <c r="G1644" s="177"/>
      <c r="H1644" s="167"/>
      <c r="I1644" s="157"/>
      <c r="J1644" s="156"/>
      <c r="K1644" s="168">
        <f t="shared" si="127"/>
        <v>0</v>
      </c>
      <c r="L1644" s="178"/>
      <c r="M1644" s="153"/>
      <c r="N1644" s="66" t="str">
        <f t="shared" si="125"/>
        <v xml:space="preserve"> </v>
      </c>
      <c r="O1644" s="113" t="str">
        <f t="shared" si="126"/>
        <v/>
      </c>
      <c r="P1644" t="str">
        <f t="shared" si="128"/>
        <v/>
      </c>
      <c r="Q1644" t="str">
        <f t="shared" si="129"/>
        <v/>
      </c>
    </row>
    <row r="1645" spans="1:17" ht="38.25" customHeight="1" x14ac:dyDescent="0.25">
      <c r="A1645" s="176"/>
      <c r="B1645" s="154"/>
      <c r="C1645" s="152"/>
      <c r="D1645" s="155"/>
      <c r="E1645" s="155"/>
      <c r="F1645" s="177"/>
      <c r="G1645" s="177"/>
      <c r="H1645" s="167"/>
      <c r="I1645" s="157"/>
      <c r="J1645" s="156"/>
      <c r="K1645" s="168">
        <f t="shared" si="127"/>
        <v>0</v>
      </c>
      <c r="L1645" s="178"/>
      <c r="M1645" s="153"/>
      <c r="N1645" s="66" t="str">
        <f t="shared" si="125"/>
        <v xml:space="preserve"> </v>
      </c>
      <c r="O1645" s="113" t="str">
        <f t="shared" si="126"/>
        <v/>
      </c>
      <c r="P1645" t="str">
        <f t="shared" si="128"/>
        <v/>
      </c>
      <c r="Q1645" t="str">
        <f t="shared" si="129"/>
        <v/>
      </c>
    </row>
    <row r="1646" spans="1:17" ht="38.25" customHeight="1" x14ac:dyDescent="0.25">
      <c r="A1646" s="176"/>
      <c r="B1646" s="154"/>
      <c r="C1646" s="152"/>
      <c r="D1646" s="155"/>
      <c r="E1646" s="155"/>
      <c r="F1646" s="177"/>
      <c r="G1646" s="177"/>
      <c r="H1646" s="167"/>
      <c r="I1646" s="157"/>
      <c r="J1646" s="156"/>
      <c r="K1646" s="168">
        <f t="shared" si="127"/>
        <v>0</v>
      </c>
      <c r="L1646" s="178"/>
      <c r="M1646" s="153"/>
      <c r="N1646" s="66" t="str">
        <f t="shared" si="125"/>
        <v xml:space="preserve"> </v>
      </c>
      <c r="O1646" s="113" t="str">
        <f t="shared" si="126"/>
        <v/>
      </c>
      <c r="P1646" t="str">
        <f t="shared" si="128"/>
        <v/>
      </c>
      <c r="Q1646" t="str">
        <f t="shared" si="129"/>
        <v/>
      </c>
    </row>
    <row r="1647" spans="1:17" ht="38.25" customHeight="1" x14ac:dyDescent="0.25">
      <c r="A1647" s="176"/>
      <c r="B1647" s="154"/>
      <c r="C1647" s="152"/>
      <c r="D1647" s="155"/>
      <c r="E1647" s="155"/>
      <c r="F1647" s="177"/>
      <c r="G1647" s="177"/>
      <c r="H1647" s="167"/>
      <c r="I1647" s="157"/>
      <c r="J1647" s="156"/>
      <c r="K1647" s="168">
        <f t="shared" si="127"/>
        <v>0</v>
      </c>
      <c r="L1647" s="178"/>
      <c r="M1647" s="153"/>
      <c r="N1647" s="66" t="str">
        <f t="shared" si="125"/>
        <v xml:space="preserve"> </v>
      </c>
      <c r="O1647" s="113" t="str">
        <f t="shared" si="126"/>
        <v/>
      </c>
      <c r="P1647" t="str">
        <f t="shared" si="128"/>
        <v/>
      </c>
      <c r="Q1647" t="str">
        <f t="shared" si="129"/>
        <v/>
      </c>
    </row>
    <row r="1648" spans="1:17" ht="38.25" customHeight="1" x14ac:dyDescent="0.25">
      <c r="A1648" s="176"/>
      <c r="B1648" s="154"/>
      <c r="C1648" s="152"/>
      <c r="D1648" s="155"/>
      <c r="E1648" s="155"/>
      <c r="F1648" s="177"/>
      <c r="G1648" s="177"/>
      <c r="H1648" s="167"/>
      <c r="I1648" s="157"/>
      <c r="J1648" s="156"/>
      <c r="K1648" s="168">
        <f t="shared" si="127"/>
        <v>0</v>
      </c>
      <c r="L1648" s="178"/>
      <c r="M1648" s="153"/>
      <c r="N1648" s="66" t="str">
        <f t="shared" si="125"/>
        <v xml:space="preserve"> </v>
      </c>
      <c r="O1648" s="113" t="str">
        <f t="shared" si="126"/>
        <v/>
      </c>
      <c r="P1648" t="str">
        <f t="shared" si="128"/>
        <v/>
      </c>
      <c r="Q1648" t="str">
        <f t="shared" si="129"/>
        <v/>
      </c>
    </row>
    <row r="1649" spans="1:17" ht="38.25" customHeight="1" x14ac:dyDescent="0.25">
      <c r="A1649" s="176"/>
      <c r="B1649" s="154"/>
      <c r="C1649" s="152"/>
      <c r="D1649" s="155"/>
      <c r="E1649" s="155"/>
      <c r="F1649" s="177"/>
      <c r="G1649" s="177"/>
      <c r="H1649" s="167"/>
      <c r="I1649" s="157"/>
      <c r="J1649" s="156"/>
      <c r="K1649" s="168">
        <f t="shared" si="127"/>
        <v>0</v>
      </c>
      <c r="L1649" s="178"/>
      <c r="M1649" s="153"/>
      <c r="N1649" s="66" t="str">
        <f t="shared" si="125"/>
        <v xml:space="preserve"> </v>
      </c>
      <c r="O1649" s="113" t="str">
        <f t="shared" si="126"/>
        <v/>
      </c>
      <c r="P1649" t="str">
        <f t="shared" si="128"/>
        <v/>
      </c>
      <c r="Q1649" t="str">
        <f t="shared" si="129"/>
        <v/>
      </c>
    </row>
    <row r="1650" spans="1:17" ht="38.25" customHeight="1" x14ac:dyDescent="0.25">
      <c r="A1650" s="176"/>
      <c r="B1650" s="154"/>
      <c r="C1650" s="152"/>
      <c r="D1650" s="155"/>
      <c r="E1650" s="155"/>
      <c r="F1650" s="177"/>
      <c r="G1650" s="177"/>
      <c r="H1650" s="167"/>
      <c r="I1650" s="157"/>
      <c r="J1650" s="156"/>
      <c r="K1650" s="168">
        <f t="shared" si="127"/>
        <v>0</v>
      </c>
      <c r="L1650" s="178"/>
      <c r="M1650" s="153"/>
      <c r="N1650" s="66" t="str">
        <f t="shared" si="125"/>
        <v xml:space="preserve"> </v>
      </c>
      <c r="O1650" s="113" t="str">
        <f t="shared" si="126"/>
        <v/>
      </c>
      <c r="P1650" t="str">
        <f t="shared" si="128"/>
        <v/>
      </c>
      <c r="Q1650" t="str">
        <f t="shared" si="129"/>
        <v/>
      </c>
    </row>
    <row r="1651" spans="1:17" ht="38.25" customHeight="1" x14ac:dyDescent="0.25">
      <c r="A1651" s="176"/>
      <c r="B1651" s="154"/>
      <c r="C1651" s="152"/>
      <c r="D1651" s="155"/>
      <c r="E1651" s="155"/>
      <c r="F1651" s="177"/>
      <c r="G1651" s="177"/>
      <c r="H1651" s="167"/>
      <c r="I1651" s="157"/>
      <c r="J1651" s="156"/>
      <c r="K1651" s="168">
        <f t="shared" si="127"/>
        <v>0</v>
      </c>
      <c r="L1651" s="178"/>
      <c r="M1651" s="153"/>
      <c r="N1651" s="66" t="str">
        <f t="shared" si="125"/>
        <v xml:space="preserve"> </v>
      </c>
      <c r="O1651" s="113" t="str">
        <f t="shared" si="126"/>
        <v/>
      </c>
      <c r="P1651" t="str">
        <f t="shared" si="128"/>
        <v/>
      </c>
      <c r="Q1651" t="str">
        <f t="shared" si="129"/>
        <v/>
      </c>
    </row>
    <row r="1652" spans="1:17" ht="38.25" customHeight="1" x14ac:dyDescent="0.25">
      <c r="A1652" s="176"/>
      <c r="B1652" s="154"/>
      <c r="C1652" s="152"/>
      <c r="D1652" s="155"/>
      <c r="E1652" s="155"/>
      <c r="F1652" s="177"/>
      <c r="G1652" s="177"/>
      <c r="H1652" s="167"/>
      <c r="I1652" s="157"/>
      <c r="J1652" s="156"/>
      <c r="K1652" s="168">
        <f t="shared" si="127"/>
        <v>0</v>
      </c>
      <c r="L1652" s="178"/>
      <c r="M1652" s="153"/>
      <c r="N1652" s="66" t="str">
        <f t="shared" si="125"/>
        <v xml:space="preserve"> </v>
      </c>
      <c r="O1652" s="113" t="str">
        <f t="shared" si="126"/>
        <v/>
      </c>
      <c r="P1652" t="str">
        <f t="shared" si="128"/>
        <v/>
      </c>
      <c r="Q1652" t="str">
        <f t="shared" si="129"/>
        <v/>
      </c>
    </row>
    <row r="1653" spans="1:17" ht="38.25" customHeight="1" x14ac:dyDescent="0.25">
      <c r="A1653" s="176"/>
      <c r="B1653" s="154"/>
      <c r="C1653" s="152"/>
      <c r="D1653" s="155"/>
      <c r="E1653" s="155"/>
      <c r="F1653" s="177"/>
      <c r="G1653" s="177"/>
      <c r="H1653" s="167"/>
      <c r="I1653" s="157"/>
      <c r="J1653" s="156"/>
      <c r="K1653" s="168">
        <f t="shared" si="127"/>
        <v>0</v>
      </c>
      <c r="L1653" s="178"/>
      <c r="M1653" s="153"/>
      <c r="N1653" s="66" t="str">
        <f t="shared" si="125"/>
        <v xml:space="preserve"> </v>
      </c>
      <c r="O1653" s="113" t="str">
        <f t="shared" si="126"/>
        <v/>
      </c>
      <c r="P1653" t="str">
        <f t="shared" si="128"/>
        <v/>
      </c>
      <c r="Q1653" t="str">
        <f t="shared" si="129"/>
        <v/>
      </c>
    </row>
    <row r="1654" spans="1:17" ht="38.25" customHeight="1" x14ac:dyDescent="0.25">
      <c r="A1654" s="176"/>
      <c r="B1654" s="154"/>
      <c r="C1654" s="152"/>
      <c r="D1654" s="155"/>
      <c r="E1654" s="155"/>
      <c r="F1654" s="177"/>
      <c r="G1654" s="177"/>
      <c r="H1654" s="167"/>
      <c r="I1654" s="157"/>
      <c r="J1654" s="156"/>
      <c r="K1654" s="168">
        <f t="shared" si="127"/>
        <v>0</v>
      </c>
      <c r="L1654" s="178"/>
      <c r="M1654" s="153"/>
      <c r="N1654" s="66" t="str">
        <f t="shared" si="125"/>
        <v xml:space="preserve"> </v>
      </c>
      <c r="O1654" s="113" t="str">
        <f t="shared" si="126"/>
        <v/>
      </c>
      <c r="P1654" t="str">
        <f t="shared" si="128"/>
        <v/>
      </c>
      <c r="Q1654" t="str">
        <f t="shared" si="129"/>
        <v/>
      </c>
    </row>
    <row r="1655" spans="1:17" ht="38.25" customHeight="1" x14ac:dyDescent="0.25">
      <c r="A1655" s="176"/>
      <c r="B1655" s="154"/>
      <c r="C1655" s="152"/>
      <c r="D1655" s="155"/>
      <c r="E1655" s="155"/>
      <c r="F1655" s="177"/>
      <c r="G1655" s="177"/>
      <c r="H1655" s="167"/>
      <c r="I1655" s="157"/>
      <c r="J1655" s="156"/>
      <c r="K1655" s="168">
        <f t="shared" si="127"/>
        <v>0</v>
      </c>
      <c r="L1655" s="178"/>
      <c r="M1655" s="153"/>
      <c r="N1655" s="66" t="str">
        <f t="shared" si="125"/>
        <v xml:space="preserve"> </v>
      </c>
      <c r="O1655" s="113" t="str">
        <f t="shared" si="126"/>
        <v/>
      </c>
      <c r="P1655" t="str">
        <f t="shared" si="128"/>
        <v/>
      </c>
      <c r="Q1655" t="str">
        <f t="shared" si="129"/>
        <v/>
      </c>
    </row>
    <row r="1656" spans="1:17" ht="38.25" customHeight="1" x14ac:dyDescent="0.25">
      <c r="A1656" s="176"/>
      <c r="B1656" s="154"/>
      <c r="C1656" s="152"/>
      <c r="D1656" s="155"/>
      <c r="E1656" s="155"/>
      <c r="F1656" s="177"/>
      <c r="G1656" s="177"/>
      <c r="H1656" s="167"/>
      <c r="I1656" s="157"/>
      <c r="J1656" s="156"/>
      <c r="K1656" s="168">
        <f t="shared" si="127"/>
        <v>0</v>
      </c>
      <c r="L1656" s="178"/>
      <c r="M1656" s="153"/>
      <c r="N1656" s="66" t="str">
        <f t="shared" si="125"/>
        <v xml:space="preserve"> </v>
      </c>
      <c r="O1656" s="113" t="str">
        <f t="shared" si="126"/>
        <v/>
      </c>
      <c r="P1656" t="str">
        <f t="shared" si="128"/>
        <v/>
      </c>
      <c r="Q1656" t="str">
        <f t="shared" si="129"/>
        <v/>
      </c>
    </row>
    <row r="1657" spans="1:17" ht="38.25" customHeight="1" x14ac:dyDescent="0.25">
      <c r="A1657" s="176"/>
      <c r="B1657" s="154"/>
      <c r="C1657" s="152"/>
      <c r="D1657" s="155"/>
      <c r="E1657" s="155"/>
      <c r="F1657" s="177"/>
      <c r="G1657" s="177"/>
      <c r="H1657" s="167"/>
      <c r="I1657" s="157"/>
      <c r="J1657" s="156"/>
      <c r="K1657" s="168">
        <f t="shared" si="127"/>
        <v>0</v>
      </c>
      <c r="L1657" s="178"/>
      <c r="M1657" s="153"/>
      <c r="N1657" s="66" t="str">
        <f t="shared" si="125"/>
        <v xml:space="preserve"> </v>
      </c>
      <c r="O1657" s="113" t="str">
        <f t="shared" si="126"/>
        <v/>
      </c>
      <c r="P1657" t="str">
        <f t="shared" si="128"/>
        <v/>
      </c>
      <c r="Q1657" t="str">
        <f t="shared" si="129"/>
        <v/>
      </c>
    </row>
    <row r="1658" spans="1:17" ht="38.25" customHeight="1" x14ac:dyDescent="0.25">
      <c r="A1658" s="176"/>
      <c r="B1658" s="154"/>
      <c r="C1658" s="152"/>
      <c r="D1658" s="155"/>
      <c r="E1658" s="155"/>
      <c r="F1658" s="177"/>
      <c r="G1658" s="177"/>
      <c r="H1658" s="167"/>
      <c r="I1658" s="157"/>
      <c r="J1658" s="156"/>
      <c r="K1658" s="168">
        <f t="shared" si="127"/>
        <v>0</v>
      </c>
      <c r="L1658" s="178"/>
      <c r="M1658" s="153"/>
      <c r="N1658" s="66" t="str">
        <f t="shared" si="125"/>
        <v xml:space="preserve"> </v>
      </c>
      <c r="O1658" s="113" t="str">
        <f t="shared" si="126"/>
        <v/>
      </c>
      <c r="P1658" t="str">
        <f t="shared" si="128"/>
        <v/>
      </c>
      <c r="Q1658" t="str">
        <f t="shared" si="129"/>
        <v/>
      </c>
    </row>
    <row r="1659" spans="1:17" ht="38.25" customHeight="1" x14ac:dyDescent="0.25">
      <c r="A1659" s="176"/>
      <c r="B1659" s="154"/>
      <c r="C1659" s="152"/>
      <c r="D1659" s="155"/>
      <c r="E1659" s="155"/>
      <c r="F1659" s="177"/>
      <c r="G1659" s="177"/>
      <c r="H1659" s="167"/>
      <c r="I1659" s="157"/>
      <c r="J1659" s="156"/>
      <c r="K1659" s="168">
        <f t="shared" si="127"/>
        <v>0</v>
      </c>
      <c r="L1659" s="178"/>
      <c r="M1659" s="153"/>
      <c r="N1659" s="66" t="str">
        <f t="shared" si="125"/>
        <v xml:space="preserve"> </v>
      </c>
      <c r="O1659" s="113" t="str">
        <f t="shared" si="126"/>
        <v/>
      </c>
      <c r="P1659" t="str">
        <f t="shared" si="128"/>
        <v/>
      </c>
      <c r="Q1659" t="str">
        <f t="shared" si="129"/>
        <v/>
      </c>
    </row>
    <row r="1660" spans="1:17" ht="38.25" customHeight="1" x14ac:dyDescent="0.25">
      <c r="A1660" s="176"/>
      <c r="B1660" s="154"/>
      <c r="C1660" s="152"/>
      <c r="D1660" s="155"/>
      <c r="E1660" s="155"/>
      <c r="F1660" s="177"/>
      <c r="G1660" s="177"/>
      <c r="H1660" s="167"/>
      <c r="I1660" s="157"/>
      <c r="J1660" s="156"/>
      <c r="K1660" s="168">
        <f t="shared" si="127"/>
        <v>0</v>
      </c>
      <c r="L1660" s="178"/>
      <c r="M1660" s="153"/>
      <c r="N1660" s="66" t="str">
        <f t="shared" si="125"/>
        <v xml:space="preserve"> </v>
      </c>
      <c r="O1660" s="113" t="str">
        <f t="shared" si="126"/>
        <v/>
      </c>
      <c r="P1660" t="str">
        <f t="shared" si="128"/>
        <v/>
      </c>
      <c r="Q1660" t="str">
        <f t="shared" si="129"/>
        <v/>
      </c>
    </row>
    <row r="1661" spans="1:17" ht="38.25" customHeight="1" x14ac:dyDescent="0.25">
      <c r="A1661" s="176"/>
      <c r="B1661" s="154"/>
      <c r="C1661" s="152"/>
      <c r="D1661" s="155"/>
      <c r="E1661" s="155"/>
      <c r="F1661" s="177"/>
      <c r="G1661" s="177"/>
      <c r="H1661" s="167"/>
      <c r="I1661" s="157"/>
      <c r="J1661" s="156"/>
      <c r="K1661" s="168">
        <f t="shared" si="127"/>
        <v>0</v>
      </c>
      <c r="L1661" s="178"/>
      <c r="M1661" s="153"/>
      <c r="N1661" s="66" t="str">
        <f t="shared" si="125"/>
        <v xml:space="preserve"> </v>
      </c>
      <c r="O1661" s="113" t="str">
        <f t="shared" si="126"/>
        <v/>
      </c>
      <c r="P1661" t="str">
        <f t="shared" si="128"/>
        <v/>
      </c>
      <c r="Q1661" t="str">
        <f t="shared" si="129"/>
        <v/>
      </c>
    </row>
    <row r="1662" spans="1:17" ht="38.25" customHeight="1" x14ac:dyDescent="0.25">
      <c r="A1662" s="176"/>
      <c r="B1662" s="154"/>
      <c r="C1662" s="152"/>
      <c r="D1662" s="155"/>
      <c r="E1662" s="155"/>
      <c r="F1662" s="177"/>
      <c r="G1662" s="177"/>
      <c r="H1662" s="167"/>
      <c r="I1662" s="157"/>
      <c r="J1662" s="156"/>
      <c r="K1662" s="168">
        <f t="shared" si="127"/>
        <v>0</v>
      </c>
      <c r="L1662" s="178"/>
      <c r="M1662" s="153"/>
      <c r="N1662" s="66" t="str">
        <f t="shared" si="125"/>
        <v xml:space="preserve"> </v>
      </c>
      <c r="O1662" s="113" t="str">
        <f t="shared" si="126"/>
        <v/>
      </c>
      <c r="P1662" t="str">
        <f t="shared" si="128"/>
        <v/>
      </c>
      <c r="Q1662" t="str">
        <f t="shared" si="129"/>
        <v/>
      </c>
    </row>
    <row r="1663" spans="1:17" ht="38.25" customHeight="1" x14ac:dyDescent="0.25">
      <c r="A1663" s="176"/>
      <c r="B1663" s="154"/>
      <c r="C1663" s="152"/>
      <c r="D1663" s="155"/>
      <c r="E1663" s="155"/>
      <c r="F1663" s="177"/>
      <c r="G1663" s="177"/>
      <c r="H1663" s="167"/>
      <c r="I1663" s="157"/>
      <c r="J1663" s="156"/>
      <c r="K1663" s="168">
        <f t="shared" si="127"/>
        <v>0</v>
      </c>
      <c r="L1663" s="178"/>
      <c r="M1663" s="153"/>
      <c r="N1663" s="66" t="str">
        <f t="shared" si="125"/>
        <v xml:space="preserve"> </v>
      </c>
      <c r="O1663" s="113" t="str">
        <f t="shared" si="126"/>
        <v/>
      </c>
      <c r="P1663" t="str">
        <f t="shared" si="128"/>
        <v/>
      </c>
      <c r="Q1663" t="str">
        <f t="shared" si="129"/>
        <v/>
      </c>
    </row>
    <row r="1664" spans="1:17" ht="38.25" customHeight="1" x14ac:dyDescent="0.25">
      <c r="A1664" s="176"/>
      <c r="B1664" s="154"/>
      <c r="C1664" s="152"/>
      <c r="D1664" s="155"/>
      <c r="E1664" s="155"/>
      <c r="F1664" s="177"/>
      <c r="G1664" s="177"/>
      <c r="H1664" s="167"/>
      <c r="I1664" s="157"/>
      <c r="J1664" s="156"/>
      <c r="K1664" s="168">
        <f t="shared" si="127"/>
        <v>0</v>
      </c>
      <c r="L1664" s="178"/>
      <c r="M1664" s="153"/>
      <c r="N1664" s="66" t="str">
        <f t="shared" si="125"/>
        <v xml:space="preserve"> </v>
      </c>
      <c r="O1664" s="113" t="str">
        <f t="shared" si="126"/>
        <v/>
      </c>
      <c r="P1664" t="str">
        <f t="shared" si="128"/>
        <v/>
      </c>
      <c r="Q1664" t="str">
        <f t="shared" si="129"/>
        <v/>
      </c>
    </row>
    <row r="1665" spans="1:17" ht="38.25" customHeight="1" x14ac:dyDescent="0.25">
      <c r="A1665" s="176"/>
      <c r="B1665" s="154"/>
      <c r="C1665" s="152"/>
      <c r="D1665" s="155"/>
      <c r="E1665" s="155"/>
      <c r="F1665" s="177"/>
      <c r="G1665" s="177"/>
      <c r="H1665" s="167"/>
      <c r="I1665" s="157"/>
      <c r="J1665" s="156"/>
      <c r="K1665" s="168">
        <f t="shared" si="127"/>
        <v>0</v>
      </c>
      <c r="L1665" s="178"/>
      <c r="M1665" s="153"/>
      <c r="N1665" s="66" t="str">
        <f t="shared" si="125"/>
        <v xml:space="preserve"> </v>
      </c>
      <c r="O1665" s="113" t="str">
        <f t="shared" si="126"/>
        <v/>
      </c>
      <c r="P1665" t="str">
        <f t="shared" si="128"/>
        <v/>
      </c>
      <c r="Q1665" t="str">
        <f t="shared" si="129"/>
        <v/>
      </c>
    </row>
    <row r="1666" spans="1:17" ht="38.25" customHeight="1" x14ac:dyDescent="0.25">
      <c r="A1666" s="176"/>
      <c r="B1666" s="154"/>
      <c r="C1666" s="152"/>
      <c r="D1666" s="155"/>
      <c r="E1666" s="155"/>
      <c r="F1666" s="177"/>
      <c r="G1666" s="177"/>
      <c r="H1666" s="167"/>
      <c r="I1666" s="157"/>
      <c r="J1666" s="156"/>
      <c r="K1666" s="168">
        <f t="shared" si="127"/>
        <v>0</v>
      </c>
      <c r="L1666" s="178"/>
      <c r="M1666" s="153"/>
      <c r="N1666" s="66" t="str">
        <f t="shared" si="125"/>
        <v xml:space="preserve"> </v>
      </c>
      <c r="O1666" s="113" t="str">
        <f t="shared" si="126"/>
        <v/>
      </c>
      <c r="P1666" t="str">
        <f t="shared" si="128"/>
        <v/>
      </c>
      <c r="Q1666" t="str">
        <f t="shared" si="129"/>
        <v/>
      </c>
    </row>
    <row r="1667" spans="1:17" ht="38.25" customHeight="1" x14ac:dyDescent="0.25">
      <c r="A1667" s="176"/>
      <c r="B1667" s="154"/>
      <c r="C1667" s="152"/>
      <c r="D1667" s="155"/>
      <c r="E1667" s="155"/>
      <c r="F1667" s="177"/>
      <c r="G1667" s="177"/>
      <c r="H1667" s="167"/>
      <c r="I1667" s="157"/>
      <c r="J1667" s="156"/>
      <c r="K1667" s="168">
        <f t="shared" si="127"/>
        <v>0</v>
      </c>
      <c r="L1667" s="178"/>
      <c r="M1667" s="153"/>
      <c r="N1667" s="66" t="str">
        <f t="shared" si="125"/>
        <v xml:space="preserve"> </v>
      </c>
      <c r="O1667" s="113" t="str">
        <f t="shared" si="126"/>
        <v/>
      </c>
      <c r="P1667" t="str">
        <f t="shared" si="128"/>
        <v/>
      </c>
      <c r="Q1667" t="str">
        <f t="shared" si="129"/>
        <v/>
      </c>
    </row>
    <row r="1668" spans="1:17" ht="38.25" customHeight="1" x14ac:dyDescent="0.25">
      <c r="A1668" s="176"/>
      <c r="B1668" s="154"/>
      <c r="C1668" s="152"/>
      <c r="D1668" s="155"/>
      <c r="E1668" s="155"/>
      <c r="F1668" s="177"/>
      <c r="G1668" s="177"/>
      <c r="H1668" s="167"/>
      <c r="I1668" s="157"/>
      <c r="J1668" s="156"/>
      <c r="K1668" s="168">
        <f t="shared" si="127"/>
        <v>0</v>
      </c>
      <c r="L1668" s="178"/>
      <c r="M1668" s="153"/>
      <c r="N1668" s="66" t="str">
        <f t="shared" si="125"/>
        <v xml:space="preserve"> </v>
      </c>
      <c r="O1668" s="113" t="str">
        <f t="shared" si="126"/>
        <v/>
      </c>
      <c r="P1668" t="str">
        <f t="shared" si="128"/>
        <v/>
      </c>
      <c r="Q1668" t="str">
        <f t="shared" si="129"/>
        <v/>
      </c>
    </row>
    <row r="1669" spans="1:17" ht="38.25" customHeight="1" x14ac:dyDescent="0.25">
      <c r="A1669" s="176"/>
      <c r="B1669" s="154"/>
      <c r="C1669" s="152"/>
      <c r="D1669" s="155"/>
      <c r="E1669" s="155"/>
      <c r="F1669" s="177"/>
      <c r="G1669" s="177"/>
      <c r="H1669" s="167"/>
      <c r="I1669" s="157"/>
      <c r="J1669" s="156"/>
      <c r="K1669" s="168">
        <f t="shared" si="127"/>
        <v>0</v>
      </c>
      <c r="L1669" s="178"/>
      <c r="M1669" s="153"/>
      <c r="N1669" s="66" t="str">
        <f t="shared" si="125"/>
        <v xml:space="preserve"> </v>
      </c>
      <c r="O1669" s="113" t="str">
        <f t="shared" si="126"/>
        <v/>
      </c>
      <c r="P1669" t="str">
        <f t="shared" si="128"/>
        <v/>
      </c>
      <c r="Q1669" t="str">
        <f t="shared" si="129"/>
        <v/>
      </c>
    </row>
    <row r="1670" spans="1:17" ht="38.25" customHeight="1" x14ac:dyDescent="0.25">
      <c r="A1670" s="176"/>
      <c r="B1670" s="154"/>
      <c r="C1670" s="152"/>
      <c r="D1670" s="155"/>
      <c r="E1670" s="155"/>
      <c r="F1670" s="177"/>
      <c r="G1670" s="177"/>
      <c r="H1670" s="167"/>
      <c r="I1670" s="157"/>
      <c r="J1670" s="156"/>
      <c r="K1670" s="168">
        <f t="shared" si="127"/>
        <v>0</v>
      </c>
      <c r="L1670" s="178"/>
      <c r="M1670" s="153"/>
      <c r="N1670" s="66" t="str">
        <f t="shared" si="125"/>
        <v xml:space="preserve"> </v>
      </c>
      <c r="O1670" s="113" t="str">
        <f t="shared" si="126"/>
        <v/>
      </c>
      <c r="P1670" t="str">
        <f t="shared" si="128"/>
        <v/>
      </c>
      <c r="Q1670" t="str">
        <f t="shared" si="129"/>
        <v/>
      </c>
    </row>
    <row r="1671" spans="1:17" ht="38.25" customHeight="1" x14ac:dyDescent="0.25">
      <c r="A1671" s="176"/>
      <c r="B1671" s="154"/>
      <c r="C1671" s="152"/>
      <c r="D1671" s="155"/>
      <c r="E1671" s="155"/>
      <c r="F1671" s="177"/>
      <c r="G1671" s="177"/>
      <c r="H1671" s="167"/>
      <c r="I1671" s="157"/>
      <c r="J1671" s="156"/>
      <c r="K1671" s="168">
        <f t="shared" si="127"/>
        <v>0</v>
      </c>
      <c r="L1671" s="178"/>
      <c r="M1671" s="153"/>
      <c r="N1671" s="66" t="str">
        <f t="shared" si="125"/>
        <v xml:space="preserve"> </v>
      </c>
      <c r="O1671" s="113" t="str">
        <f t="shared" si="126"/>
        <v/>
      </c>
      <c r="P1671" t="str">
        <f t="shared" si="128"/>
        <v/>
      </c>
      <c r="Q1671" t="str">
        <f t="shared" si="129"/>
        <v/>
      </c>
    </row>
    <row r="1672" spans="1:17" ht="38.25" customHeight="1" x14ac:dyDescent="0.25">
      <c r="A1672" s="176"/>
      <c r="B1672" s="154"/>
      <c r="C1672" s="152"/>
      <c r="D1672" s="155"/>
      <c r="E1672" s="155"/>
      <c r="F1672" s="177"/>
      <c r="G1672" s="177"/>
      <c r="H1672" s="167"/>
      <c r="I1672" s="157"/>
      <c r="J1672" s="156"/>
      <c r="K1672" s="168">
        <f t="shared" si="127"/>
        <v>0</v>
      </c>
      <c r="L1672" s="178"/>
      <c r="M1672" s="153"/>
      <c r="N1672" s="66" t="str">
        <f t="shared" si="125"/>
        <v xml:space="preserve"> </v>
      </c>
      <c r="O1672" s="113" t="str">
        <f t="shared" si="126"/>
        <v/>
      </c>
      <c r="P1672" t="str">
        <f t="shared" si="128"/>
        <v/>
      </c>
      <c r="Q1672" t="str">
        <f t="shared" si="129"/>
        <v/>
      </c>
    </row>
    <row r="1673" spans="1:17" ht="38.25" customHeight="1" x14ac:dyDescent="0.25">
      <c r="A1673" s="176"/>
      <c r="B1673" s="154"/>
      <c r="C1673" s="152"/>
      <c r="D1673" s="155"/>
      <c r="E1673" s="155"/>
      <c r="F1673" s="177"/>
      <c r="G1673" s="177"/>
      <c r="H1673" s="167"/>
      <c r="I1673" s="157"/>
      <c r="J1673" s="156"/>
      <c r="K1673" s="168">
        <f t="shared" si="127"/>
        <v>0</v>
      </c>
      <c r="L1673" s="178"/>
      <c r="M1673" s="153"/>
      <c r="N1673" s="66" t="str">
        <f t="shared" si="125"/>
        <v xml:space="preserve"> </v>
      </c>
      <c r="O1673" s="113" t="str">
        <f t="shared" si="126"/>
        <v/>
      </c>
      <c r="P1673" t="str">
        <f t="shared" si="128"/>
        <v/>
      </c>
      <c r="Q1673" t="str">
        <f t="shared" si="129"/>
        <v/>
      </c>
    </row>
    <row r="1674" spans="1:17" ht="38.25" customHeight="1" x14ac:dyDescent="0.25">
      <c r="A1674" s="176"/>
      <c r="B1674" s="154"/>
      <c r="C1674" s="152"/>
      <c r="D1674" s="155"/>
      <c r="E1674" s="155"/>
      <c r="F1674" s="177"/>
      <c r="G1674" s="177"/>
      <c r="H1674" s="167"/>
      <c r="I1674" s="157"/>
      <c r="J1674" s="156"/>
      <c r="K1674" s="168">
        <f t="shared" si="127"/>
        <v>0</v>
      </c>
      <c r="L1674" s="178"/>
      <c r="M1674" s="153"/>
      <c r="N1674" s="66" t="str">
        <f t="shared" si="125"/>
        <v xml:space="preserve"> </v>
      </c>
      <c r="O1674" s="113" t="str">
        <f t="shared" si="126"/>
        <v/>
      </c>
      <c r="P1674" t="str">
        <f t="shared" si="128"/>
        <v/>
      </c>
      <c r="Q1674" t="str">
        <f t="shared" si="129"/>
        <v/>
      </c>
    </row>
    <row r="1675" spans="1:17" ht="38.25" customHeight="1" x14ac:dyDescent="0.25">
      <c r="A1675" s="176"/>
      <c r="B1675" s="154"/>
      <c r="C1675" s="152"/>
      <c r="D1675" s="155"/>
      <c r="E1675" s="155"/>
      <c r="F1675" s="177"/>
      <c r="G1675" s="177"/>
      <c r="H1675" s="167"/>
      <c r="I1675" s="157"/>
      <c r="J1675" s="156"/>
      <c r="K1675" s="168">
        <f t="shared" si="127"/>
        <v>0</v>
      </c>
      <c r="L1675" s="178"/>
      <c r="M1675" s="153"/>
      <c r="N1675" s="66" t="str">
        <f t="shared" si="125"/>
        <v xml:space="preserve"> </v>
      </c>
      <c r="O1675" s="113" t="str">
        <f t="shared" si="126"/>
        <v/>
      </c>
      <c r="P1675" t="str">
        <f t="shared" si="128"/>
        <v/>
      </c>
      <c r="Q1675" t="str">
        <f t="shared" si="129"/>
        <v/>
      </c>
    </row>
    <row r="1676" spans="1:17" ht="38.25" customHeight="1" x14ac:dyDescent="0.25">
      <c r="A1676" s="176"/>
      <c r="B1676" s="154"/>
      <c r="C1676" s="152"/>
      <c r="D1676" s="155"/>
      <c r="E1676" s="155"/>
      <c r="F1676" s="177"/>
      <c r="G1676" s="177"/>
      <c r="H1676" s="167"/>
      <c r="I1676" s="157"/>
      <c r="J1676" s="156"/>
      <c r="K1676" s="168">
        <f t="shared" si="127"/>
        <v>0</v>
      </c>
      <c r="L1676" s="178"/>
      <c r="M1676" s="153"/>
      <c r="N1676" s="66" t="str">
        <f t="shared" si="125"/>
        <v xml:space="preserve"> </v>
      </c>
      <c r="O1676" s="113" t="str">
        <f t="shared" si="126"/>
        <v/>
      </c>
      <c r="P1676" t="str">
        <f t="shared" si="128"/>
        <v/>
      </c>
      <c r="Q1676" t="str">
        <f t="shared" si="129"/>
        <v/>
      </c>
    </row>
    <row r="1677" spans="1:17" ht="38.25" customHeight="1" x14ac:dyDescent="0.25">
      <c r="A1677" s="176"/>
      <c r="B1677" s="154"/>
      <c r="C1677" s="152"/>
      <c r="D1677" s="155"/>
      <c r="E1677" s="155"/>
      <c r="F1677" s="177"/>
      <c r="G1677" s="177"/>
      <c r="H1677" s="167"/>
      <c r="I1677" s="157"/>
      <c r="J1677" s="156"/>
      <c r="K1677" s="168">
        <f t="shared" si="127"/>
        <v>0</v>
      </c>
      <c r="L1677" s="178"/>
      <c r="M1677" s="153"/>
      <c r="N1677" s="66" t="str">
        <f t="shared" ref="N1677:N1740" si="130">CONCATENATE(B1677," ",C1677)</f>
        <v xml:space="preserve"> </v>
      </c>
      <c r="O1677" s="113" t="str">
        <f t="shared" ref="O1677:O1740" si="131">IF(COUNTA(A1677,B1677,C1677,D1677,E1677,H1677,I1677,L1677,M1677)=0,"",IF(COUNTA(A1677,B1677,C1677,D1677,E1677,H1677,I1677,L1677,M1677)&lt;9,"&lt;- Données manquantes",""))</f>
        <v/>
      </c>
      <c r="P1677" t="str">
        <f t="shared" si="128"/>
        <v/>
      </c>
      <c r="Q1677" t="str">
        <f t="shared" si="129"/>
        <v/>
      </c>
    </row>
    <row r="1678" spans="1:17" ht="38.25" customHeight="1" x14ac:dyDescent="0.25">
      <c r="A1678" s="176"/>
      <c r="B1678" s="154"/>
      <c r="C1678" s="152"/>
      <c r="D1678" s="155"/>
      <c r="E1678" s="155"/>
      <c r="F1678" s="177"/>
      <c r="G1678" s="177"/>
      <c r="H1678" s="167"/>
      <c r="I1678" s="157"/>
      <c r="J1678" s="156"/>
      <c r="K1678" s="168">
        <f t="shared" ref="K1678:K1741" si="132">H1678</f>
        <v>0</v>
      </c>
      <c r="L1678" s="178"/>
      <c r="M1678" s="153"/>
      <c r="N1678" s="66" t="str">
        <f t="shared" si="130"/>
        <v xml:space="preserve"> </v>
      </c>
      <c r="O1678" s="113" t="str">
        <f t="shared" si="131"/>
        <v/>
      </c>
      <c r="P1678" t="str">
        <f t="shared" ref="P1678:P1741" si="133">$D$5</f>
        <v/>
      </c>
      <c r="Q1678" t="str">
        <f t="shared" ref="Q1678:Q1741" si="134">$B$2</f>
        <v/>
      </c>
    </row>
    <row r="1679" spans="1:17" ht="38.25" customHeight="1" x14ac:dyDescent="0.25">
      <c r="A1679" s="176"/>
      <c r="B1679" s="154"/>
      <c r="C1679" s="152"/>
      <c r="D1679" s="155"/>
      <c r="E1679" s="155"/>
      <c r="F1679" s="177"/>
      <c r="G1679" s="177"/>
      <c r="H1679" s="167"/>
      <c r="I1679" s="157"/>
      <c r="J1679" s="156"/>
      <c r="K1679" s="168">
        <f t="shared" si="132"/>
        <v>0</v>
      </c>
      <c r="L1679" s="178"/>
      <c r="M1679" s="153"/>
      <c r="N1679" s="66" t="str">
        <f t="shared" si="130"/>
        <v xml:space="preserve"> </v>
      </c>
      <c r="O1679" s="113" t="str">
        <f t="shared" si="131"/>
        <v/>
      </c>
      <c r="P1679" t="str">
        <f t="shared" si="133"/>
        <v/>
      </c>
      <c r="Q1679" t="str">
        <f t="shared" si="134"/>
        <v/>
      </c>
    </row>
    <row r="1680" spans="1:17" ht="38.25" customHeight="1" x14ac:dyDescent="0.25">
      <c r="A1680" s="176"/>
      <c r="B1680" s="154"/>
      <c r="C1680" s="152"/>
      <c r="D1680" s="155"/>
      <c r="E1680" s="155"/>
      <c r="F1680" s="177"/>
      <c r="G1680" s="177"/>
      <c r="H1680" s="167"/>
      <c r="I1680" s="157"/>
      <c r="J1680" s="156"/>
      <c r="K1680" s="168">
        <f t="shared" si="132"/>
        <v>0</v>
      </c>
      <c r="L1680" s="178"/>
      <c r="M1680" s="153"/>
      <c r="N1680" s="66" t="str">
        <f t="shared" si="130"/>
        <v xml:space="preserve"> </v>
      </c>
      <c r="O1680" s="113" t="str">
        <f t="shared" si="131"/>
        <v/>
      </c>
      <c r="P1680" t="str">
        <f t="shared" si="133"/>
        <v/>
      </c>
      <c r="Q1680" t="str">
        <f t="shared" si="134"/>
        <v/>
      </c>
    </row>
    <row r="1681" spans="1:17" ht="38.25" customHeight="1" x14ac:dyDescent="0.25">
      <c r="A1681" s="176"/>
      <c r="B1681" s="154"/>
      <c r="C1681" s="152"/>
      <c r="D1681" s="155"/>
      <c r="E1681" s="155"/>
      <c r="F1681" s="177"/>
      <c r="G1681" s="177"/>
      <c r="H1681" s="167"/>
      <c r="I1681" s="157"/>
      <c r="J1681" s="156"/>
      <c r="K1681" s="168">
        <f t="shared" si="132"/>
        <v>0</v>
      </c>
      <c r="L1681" s="178"/>
      <c r="M1681" s="153"/>
      <c r="N1681" s="66" t="str">
        <f t="shared" si="130"/>
        <v xml:space="preserve"> </v>
      </c>
      <c r="O1681" s="113" t="str">
        <f t="shared" si="131"/>
        <v/>
      </c>
      <c r="P1681" t="str">
        <f t="shared" si="133"/>
        <v/>
      </c>
      <c r="Q1681" t="str">
        <f t="shared" si="134"/>
        <v/>
      </c>
    </row>
    <row r="1682" spans="1:17" ht="38.25" customHeight="1" x14ac:dyDescent="0.25">
      <c r="A1682" s="176"/>
      <c r="B1682" s="154"/>
      <c r="C1682" s="152"/>
      <c r="D1682" s="155"/>
      <c r="E1682" s="155"/>
      <c r="F1682" s="177"/>
      <c r="G1682" s="177"/>
      <c r="H1682" s="167"/>
      <c r="I1682" s="157"/>
      <c r="J1682" s="156"/>
      <c r="K1682" s="168">
        <f t="shared" si="132"/>
        <v>0</v>
      </c>
      <c r="L1682" s="178"/>
      <c r="M1682" s="153"/>
      <c r="N1682" s="66" t="str">
        <f t="shared" si="130"/>
        <v xml:space="preserve"> </v>
      </c>
      <c r="O1682" s="113" t="str">
        <f t="shared" si="131"/>
        <v/>
      </c>
      <c r="P1682" t="str">
        <f t="shared" si="133"/>
        <v/>
      </c>
      <c r="Q1682" t="str">
        <f t="shared" si="134"/>
        <v/>
      </c>
    </row>
    <row r="1683" spans="1:17" ht="38.25" customHeight="1" x14ac:dyDescent="0.25">
      <c r="A1683" s="176"/>
      <c r="B1683" s="154"/>
      <c r="C1683" s="152"/>
      <c r="D1683" s="155"/>
      <c r="E1683" s="155"/>
      <c r="F1683" s="177"/>
      <c r="G1683" s="177"/>
      <c r="H1683" s="167"/>
      <c r="I1683" s="157"/>
      <c r="J1683" s="156"/>
      <c r="K1683" s="168">
        <f t="shared" si="132"/>
        <v>0</v>
      </c>
      <c r="L1683" s="178"/>
      <c r="M1683" s="153"/>
      <c r="N1683" s="66" t="str">
        <f t="shared" si="130"/>
        <v xml:space="preserve"> </v>
      </c>
      <c r="O1683" s="113" t="str">
        <f t="shared" si="131"/>
        <v/>
      </c>
      <c r="P1683" t="str">
        <f t="shared" si="133"/>
        <v/>
      </c>
      <c r="Q1683" t="str">
        <f t="shared" si="134"/>
        <v/>
      </c>
    </row>
    <row r="1684" spans="1:17" ht="38.25" customHeight="1" x14ac:dyDescent="0.25">
      <c r="A1684" s="176"/>
      <c r="B1684" s="154"/>
      <c r="C1684" s="152"/>
      <c r="D1684" s="155"/>
      <c r="E1684" s="155"/>
      <c r="F1684" s="177"/>
      <c r="G1684" s="177"/>
      <c r="H1684" s="167"/>
      <c r="I1684" s="157"/>
      <c r="J1684" s="156"/>
      <c r="K1684" s="168">
        <f t="shared" si="132"/>
        <v>0</v>
      </c>
      <c r="L1684" s="178"/>
      <c r="M1684" s="153"/>
      <c r="N1684" s="66" t="str">
        <f t="shared" si="130"/>
        <v xml:space="preserve"> </v>
      </c>
      <c r="O1684" s="113" t="str">
        <f t="shared" si="131"/>
        <v/>
      </c>
      <c r="P1684" t="str">
        <f t="shared" si="133"/>
        <v/>
      </c>
      <c r="Q1684" t="str">
        <f t="shared" si="134"/>
        <v/>
      </c>
    </row>
    <row r="1685" spans="1:17" ht="38.25" customHeight="1" x14ac:dyDescent="0.25">
      <c r="A1685" s="176"/>
      <c r="B1685" s="154"/>
      <c r="C1685" s="152"/>
      <c r="D1685" s="155"/>
      <c r="E1685" s="155"/>
      <c r="F1685" s="177"/>
      <c r="G1685" s="177"/>
      <c r="H1685" s="167"/>
      <c r="I1685" s="157"/>
      <c r="J1685" s="156"/>
      <c r="K1685" s="168">
        <f t="shared" si="132"/>
        <v>0</v>
      </c>
      <c r="L1685" s="178"/>
      <c r="M1685" s="153"/>
      <c r="N1685" s="66" t="str">
        <f t="shared" si="130"/>
        <v xml:space="preserve"> </v>
      </c>
      <c r="O1685" s="113" t="str">
        <f t="shared" si="131"/>
        <v/>
      </c>
      <c r="P1685" t="str">
        <f t="shared" si="133"/>
        <v/>
      </c>
      <c r="Q1685" t="str">
        <f t="shared" si="134"/>
        <v/>
      </c>
    </row>
    <row r="1686" spans="1:17" ht="38.25" customHeight="1" x14ac:dyDescent="0.25">
      <c r="A1686" s="176"/>
      <c r="B1686" s="154"/>
      <c r="C1686" s="152"/>
      <c r="D1686" s="155"/>
      <c r="E1686" s="155"/>
      <c r="F1686" s="177"/>
      <c r="G1686" s="177"/>
      <c r="H1686" s="167"/>
      <c r="I1686" s="157"/>
      <c r="J1686" s="156"/>
      <c r="K1686" s="168">
        <f t="shared" si="132"/>
        <v>0</v>
      </c>
      <c r="L1686" s="178"/>
      <c r="M1686" s="153"/>
      <c r="N1686" s="66" t="str">
        <f t="shared" si="130"/>
        <v xml:space="preserve"> </v>
      </c>
      <c r="O1686" s="113" t="str">
        <f t="shared" si="131"/>
        <v/>
      </c>
      <c r="P1686" t="str">
        <f t="shared" si="133"/>
        <v/>
      </c>
      <c r="Q1686" t="str">
        <f t="shared" si="134"/>
        <v/>
      </c>
    </row>
    <row r="1687" spans="1:17" ht="38.25" customHeight="1" x14ac:dyDescent="0.25">
      <c r="A1687" s="176"/>
      <c r="B1687" s="154"/>
      <c r="C1687" s="152"/>
      <c r="D1687" s="155"/>
      <c r="E1687" s="155"/>
      <c r="F1687" s="177"/>
      <c r="G1687" s="177"/>
      <c r="H1687" s="167"/>
      <c r="I1687" s="157"/>
      <c r="J1687" s="156"/>
      <c r="K1687" s="168">
        <f t="shared" si="132"/>
        <v>0</v>
      </c>
      <c r="L1687" s="178"/>
      <c r="M1687" s="153"/>
      <c r="N1687" s="66" t="str">
        <f t="shared" si="130"/>
        <v xml:space="preserve"> </v>
      </c>
      <c r="O1687" s="113" t="str">
        <f t="shared" si="131"/>
        <v/>
      </c>
      <c r="P1687" t="str">
        <f t="shared" si="133"/>
        <v/>
      </c>
      <c r="Q1687" t="str">
        <f t="shared" si="134"/>
        <v/>
      </c>
    </row>
    <row r="1688" spans="1:17" ht="38.25" customHeight="1" x14ac:dyDescent="0.25">
      <c r="A1688" s="176"/>
      <c r="B1688" s="154"/>
      <c r="C1688" s="152"/>
      <c r="D1688" s="155"/>
      <c r="E1688" s="155"/>
      <c r="F1688" s="177"/>
      <c r="G1688" s="177"/>
      <c r="H1688" s="167"/>
      <c r="I1688" s="157"/>
      <c r="J1688" s="156"/>
      <c r="K1688" s="168">
        <f t="shared" si="132"/>
        <v>0</v>
      </c>
      <c r="L1688" s="178"/>
      <c r="M1688" s="153"/>
      <c r="N1688" s="66" t="str">
        <f t="shared" si="130"/>
        <v xml:space="preserve"> </v>
      </c>
      <c r="O1688" s="113" t="str">
        <f t="shared" si="131"/>
        <v/>
      </c>
      <c r="P1688" t="str">
        <f t="shared" si="133"/>
        <v/>
      </c>
      <c r="Q1688" t="str">
        <f t="shared" si="134"/>
        <v/>
      </c>
    </row>
    <row r="1689" spans="1:17" ht="38.25" customHeight="1" x14ac:dyDescent="0.25">
      <c r="A1689" s="176"/>
      <c r="B1689" s="154"/>
      <c r="C1689" s="152"/>
      <c r="D1689" s="155"/>
      <c r="E1689" s="155"/>
      <c r="F1689" s="177"/>
      <c r="G1689" s="177"/>
      <c r="H1689" s="167"/>
      <c r="I1689" s="157"/>
      <c r="J1689" s="156"/>
      <c r="K1689" s="168">
        <f t="shared" si="132"/>
        <v>0</v>
      </c>
      <c r="L1689" s="178"/>
      <c r="M1689" s="153"/>
      <c r="N1689" s="66" t="str">
        <f t="shared" si="130"/>
        <v xml:space="preserve"> </v>
      </c>
      <c r="O1689" s="113" t="str">
        <f t="shared" si="131"/>
        <v/>
      </c>
      <c r="P1689" t="str">
        <f t="shared" si="133"/>
        <v/>
      </c>
      <c r="Q1689" t="str">
        <f t="shared" si="134"/>
        <v/>
      </c>
    </row>
    <row r="1690" spans="1:17" ht="38.25" customHeight="1" x14ac:dyDescent="0.25">
      <c r="A1690" s="176"/>
      <c r="B1690" s="154"/>
      <c r="C1690" s="152"/>
      <c r="D1690" s="155"/>
      <c r="E1690" s="155"/>
      <c r="F1690" s="177"/>
      <c r="G1690" s="177"/>
      <c r="H1690" s="167"/>
      <c r="I1690" s="157"/>
      <c r="J1690" s="156"/>
      <c r="K1690" s="168">
        <f t="shared" si="132"/>
        <v>0</v>
      </c>
      <c r="L1690" s="178"/>
      <c r="M1690" s="153"/>
      <c r="N1690" s="66" t="str">
        <f t="shared" si="130"/>
        <v xml:space="preserve"> </v>
      </c>
      <c r="O1690" s="113" t="str">
        <f t="shared" si="131"/>
        <v/>
      </c>
      <c r="P1690" t="str">
        <f t="shared" si="133"/>
        <v/>
      </c>
      <c r="Q1690" t="str">
        <f t="shared" si="134"/>
        <v/>
      </c>
    </row>
    <row r="1691" spans="1:17" ht="38.25" customHeight="1" x14ac:dyDescent="0.25">
      <c r="A1691" s="176"/>
      <c r="B1691" s="154"/>
      <c r="C1691" s="152"/>
      <c r="D1691" s="155"/>
      <c r="E1691" s="155"/>
      <c r="F1691" s="177"/>
      <c r="G1691" s="177"/>
      <c r="H1691" s="167"/>
      <c r="I1691" s="157"/>
      <c r="J1691" s="156"/>
      <c r="K1691" s="168">
        <f t="shared" si="132"/>
        <v>0</v>
      </c>
      <c r="L1691" s="178"/>
      <c r="M1691" s="153"/>
      <c r="N1691" s="66" t="str">
        <f t="shared" si="130"/>
        <v xml:space="preserve"> </v>
      </c>
      <c r="O1691" s="113" t="str">
        <f t="shared" si="131"/>
        <v/>
      </c>
      <c r="P1691" t="str">
        <f t="shared" si="133"/>
        <v/>
      </c>
      <c r="Q1691" t="str">
        <f t="shared" si="134"/>
        <v/>
      </c>
    </row>
    <row r="1692" spans="1:17" ht="38.25" customHeight="1" x14ac:dyDescent="0.25">
      <c r="A1692" s="176"/>
      <c r="B1692" s="154"/>
      <c r="C1692" s="152"/>
      <c r="D1692" s="155"/>
      <c r="E1692" s="155"/>
      <c r="F1692" s="177"/>
      <c r="G1692" s="177"/>
      <c r="H1692" s="167"/>
      <c r="I1692" s="157"/>
      <c r="J1692" s="156"/>
      <c r="K1692" s="168">
        <f t="shared" si="132"/>
        <v>0</v>
      </c>
      <c r="L1692" s="178"/>
      <c r="M1692" s="153"/>
      <c r="N1692" s="66" t="str">
        <f t="shared" si="130"/>
        <v xml:space="preserve"> </v>
      </c>
      <c r="O1692" s="113" t="str">
        <f t="shared" si="131"/>
        <v/>
      </c>
      <c r="P1692" t="str">
        <f t="shared" si="133"/>
        <v/>
      </c>
      <c r="Q1692" t="str">
        <f t="shared" si="134"/>
        <v/>
      </c>
    </row>
    <row r="1693" spans="1:17" ht="38.25" customHeight="1" x14ac:dyDescent="0.25">
      <c r="A1693" s="176"/>
      <c r="B1693" s="154"/>
      <c r="C1693" s="152"/>
      <c r="D1693" s="155"/>
      <c r="E1693" s="155"/>
      <c r="F1693" s="177"/>
      <c r="G1693" s="177"/>
      <c r="H1693" s="167"/>
      <c r="I1693" s="157"/>
      <c r="J1693" s="156"/>
      <c r="K1693" s="168">
        <f t="shared" si="132"/>
        <v>0</v>
      </c>
      <c r="L1693" s="178"/>
      <c r="M1693" s="153"/>
      <c r="N1693" s="66" t="str">
        <f t="shared" si="130"/>
        <v xml:space="preserve"> </v>
      </c>
      <c r="O1693" s="113" t="str">
        <f t="shared" si="131"/>
        <v/>
      </c>
      <c r="P1693" t="str">
        <f t="shared" si="133"/>
        <v/>
      </c>
      <c r="Q1693" t="str">
        <f t="shared" si="134"/>
        <v/>
      </c>
    </row>
    <row r="1694" spans="1:17" ht="38.25" customHeight="1" x14ac:dyDescent="0.25">
      <c r="A1694" s="176"/>
      <c r="B1694" s="154"/>
      <c r="C1694" s="152"/>
      <c r="D1694" s="155"/>
      <c r="E1694" s="155"/>
      <c r="F1694" s="177"/>
      <c r="G1694" s="177"/>
      <c r="H1694" s="167"/>
      <c r="I1694" s="157"/>
      <c r="J1694" s="156"/>
      <c r="K1694" s="168">
        <f t="shared" si="132"/>
        <v>0</v>
      </c>
      <c r="L1694" s="178"/>
      <c r="M1694" s="153"/>
      <c r="N1694" s="66" t="str">
        <f t="shared" si="130"/>
        <v xml:space="preserve"> </v>
      </c>
      <c r="O1694" s="113" t="str">
        <f t="shared" si="131"/>
        <v/>
      </c>
      <c r="P1694" t="str">
        <f t="shared" si="133"/>
        <v/>
      </c>
      <c r="Q1694" t="str">
        <f t="shared" si="134"/>
        <v/>
      </c>
    </row>
    <row r="1695" spans="1:17" ht="38.25" customHeight="1" x14ac:dyDescent="0.25">
      <c r="A1695" s="176"/>
      <c r="B1695" s="154"/>
      <c r="C1695" s="152"/>
      <c r="D1695" s="155"/>
      <c r="E1695" s="155"/>
      <c r="F1695" s="177"/>
      <c r="G1695" s="177"/>
      <c r="H1695" s="167"/>
      <c r="I1695" s="157"/>
      <c r="J1695" s="156"/>
      <c r="K1695" s="168">
        <f t="shared" si="132"/>
        <v>0</v>
      </c>
      <c r="L1695" s="178"/>
      <c r="M1695" s="153"/>
      <c r="N1695" s="66" t="str">
        <f t="shared" si="130"/>
        <v xml:space="preserve"> </v>
      </c>
      <c r="O1695" s="113" t="str">
        <f t="shared" si="131"/>
        <v/>
      </c>
      <c r="P1695" t="str">
        <f t="shared" si="133"/>
        <v/>
      </c>
      <c r="Q1695" t="str">
        <f t="shared" si="134"/>
        <v/>
      </c>
    </row>
    <row r="1696" spans="1:17" ht="38.25" customHeight="1" x14ac:dyDescent="0.25">
      <c r="A1696" s="176"/>
      <c r="B1696" s="154"/>
      <c r="C1696" s="152"/>
      <c r="D1696" s="155"/>
      <c r="E1696" s="155"/>
      <c r="F1696" s="177"/>
      <c r="G1696" s="177"/>
      <c r="H1696" s="167"/>
      <c r="I1696" s="157"/>
      <c r="J1696" s="156"/>
      <c r="K1696" s="168">
        <f t="shared" si="132"/>
        <v>0</v>
      </c>
      <c r="L1696" s="178"/>
      <c r="M1696" s="153"/>
      <c r="N1696" s="66" t="str">
        <f t="shared" si="130"/>
        <v xml:space="preserve"> </v>
      </c>
      <c r="O1696" s="113" t="str">
        <f t="shared" si="131"/>
        <v/>
      </c>
      <c r="P1696" t="str">
        <f t="shared" si="133"/>
        <v/>
      </c>
      <c r="Q1696" t="str">
        <f t="shared" si="134"/>
        <v/>
      </c>
    </row>
    <row r="1697" spans="1:17" ht="38.25" customHeight="1" x14ac:dyDescent="0.25">
      <c r="A1697" s="176"/>
      <c r="B1697" s="154"/>
      <c r="C1697" s="152"/>
      <c r="D1697" s="155"/>
      <c r="E1697" s="155"/>
      <c r="F1697" s="177"/>
      <c r="G1697" s="177"/>
      <c r="H1697" s="167"/>
      <c r="I1697" s="157"/>
      <c r="J1697" s="156"/>
      <c r="K1697" s="168">
        <f t="shared" si="132"/>
        <v>0</v>
      </c>
      <c r="L1697" s="178"/>
      <c r="M1697" s="153"/>
      <c r="N1697" s="66" t="str">
        <f t="shared" si="130"/>
        <v xml:space="preserve"> </v>
      </c>
      <c r="O1697" s="113" t="str">
        <f t="shared" si="131"/>
        <v/>
      </c>
      <c r="P1697" t="str">
        <f t="shared" si="133"/>
        <v/>
      </c>
      <c r="Q1697" t="str">
        <f t="shared" si="134"/>
        <v/>
      </c>
    </row>
    <row r="1698" spans="1:17" ht="38.25" customHeight="1" x14ac:dyDescent="0.25">
      <c r="A1698" s="176"/>
      <c r="B1698" s="154"/>
      <c r="C1698" s="152"/>
      <c r="D1698" s="155"/>
      <c r="E1698" s="155"/>
      <c r="F1698" s="177"/>
      <c r="G1698" s="177"/>
      <c r="H1698" s="167"/>
      <c r="I1698" s="157"/>
      <c r="J1698" s="156"/>
      <c r="K1698" s="168">
        <f t="shared" si="132"/>
        <v>0</v>
      </c>
      <c r="L1698" s="178"/>
      <c r="M1698" s="153"/>
      <c r="N1698" s="66" t="str">
        <f t="shared" si="130"/>
        <v xml:space="preserve"> </v>
      </c>
      <c r="O1698" s="113" t="str">
        <f t="shared" si="131"/>
        <v/>
      </c>
      <c r="P1698" t="str">
        <f t="shared" si="133"/>
        <v/>
      </c>
      <c r="Q1698" t="str">
        <f t="shared" si="134"/>
        <v/>
      </c>
    </row>
    <row r="1699" spans="1:17" ht="38.25" customHeight="1" x14ac:dyDescent="0.25">
      <c r="A1699" s="176"/>
      <c r="B1699" s="154"/>
      <c r="C1699" s="152"/>
      <c r="D1699" s="155"/>
      <c r="E1699" s="155"/>
      <c r="F1699" s="177"/>
      <c r="G1699" s="177"/>
      <c r="H1699" s="167"/>
      <c r="I1699" s="157"/>
      <c r="J1699" s="156"/>
      <c r="K1699" s="168">
        <f t="shared" si="132"/>
        <v>0</v>
      </c>
      <c r="L1699" s="178"/>
      <c r="M1699" s="153"/>
      <c r="N1699" s="66" t="str">
        <f t="shared" si="130"/>
        <v xml:space="preserve"> </v>
      </c>
      <c r="O1699" s="113" t="str">
        <f t="shared" si="131"/>
        <v/>
      </c>
      <c r="P1699" t="str">
        <f t="shared" si="133"/>
        <v/>
      </c>
      <c r="Q1699" t="str">
        <f t="shared" si="134"/>
        <v/>
      </c>
    </row>
    <row r="1700" spans="1:17" ht="38.25" customHeight="1" x14ac:dyDescent="0.25">
      <c r="A1700" s="176"/>
      <c r="B1700" s="154"/>
      <c r="C1700" s="152"/>
      <c r="D1700" s="155"/>
      <c r="E1700" s="155"/>
      <c r="F1700" s="177"/>
      <c r="G1700" s="177"/>
      <c r="H1700" s="167"/>
      <c r="I1700" s="157"/>
      <c r="J1700" s="156"/>
      <c r="K1700" s="168">
        <f t="shared" si="132"/>
        <v>0</v>
      </c>
      <c r="L1700" s="178"/>
      <c r="M1700" s="153"/>
      <c r="N1700" s="66" t="str">
        <f t="shared" si="130"/>
        <v xml:space="preserve"> </v>
      </c>
      <c r="O1700" s="113" t="str">
        <f t="shared" si="131"/>
        <v/>
      </c>
      <c r="P1700" t="str">
        <f t="shared" si="133"/>
        <v/>
      </c>
      <c r="Q1700" t="str">
        <f t="shared" si="134"/>
        <v/>
      </c>
    </row>
    <row r="1701" spans="1:17" ht="38.25" customHeight="1" x14ac:dyDescent="0.25">
      <c r="A1701" s="176"/>
      <c r="B1701" s="154"/>
      <c r="C1701" s="152"/>
      <c r="D1701" s="155"/>
      <c r="E1701" s="155"/>
      <c r="F1701" s="177"/>
      <c r="G1701" s="177"/>
      <c r="H1701" s="167"/>
      <c r="I1701" s="157"/>
      <c r="J1701" s="156"/>
      <c r="K1701" s="168">
        <f t="shared" si="132"/>
        <v>0</v>
      </c>
      <c r="L1701" s="178"/>
      <c r="M1701" s="153"/>
      <c r="N1701" s="66" t="str">
        <f t="shared" si="130"/>
        <v xml:space="preserve"> </v>
      </c>
      <c r="O1701" s="113" t="str">
        <f t="shared" si="131"/>
        <v/>
      </c>
      <c r="P1701" t="str">
        <f t="shared" si="133"/>
        <v/>
      </c>
      <c r="Q1701" t="str">
        <f t="shared" si="134"/>
        <v/>
      </c>
    </row>
    <row r="1702" spans="1:17" ht="38.25" customHeight="1" x14ac:dyDescent="0.25">
      <c r="A1702" s="176"/>
      <c r="B1702" s="154"/>
      <c r="C1702" s="152"/>
      <c r="D1702" s="155"/>
      <c r="E1702" s="155"/>
      <c r="F1702" s="177"/>
      <c r="G1702" s="177"/>
      <c r="H1702" s="167"/>
      <c r="I1702" s="157"/>
      <c r="J1702" s="156"/>
      <c r="K1702" s="168">
        <f t="shared" si="132"/>
        <v>0</v>
      </c>
      <c r="L1702" s="178"/>
      <c r="M1702" s="153"/>
      <c r="N1702" s="66" t="str">
        <f t="shared" si="130"/>
        <v xml:space="preserve"> </v>
      </c>
      <c r="O1702" s="113" t="str">
        <f t="shared" si="131"/>
        <v/>
      </c>
      <c r="P1702" t="str">
        <f t="shared" si="133"/>
        <v/>
      </c>
      <c r="Q1702" t="str">
        <f t="shared" si="134"/>
        <v/>
      </c>
    </row>
    <row r="1703" spans="1:17" ht="38.25" customHeight="1" x14ac:dyDescent="0.25">
      <c r="A1703" s="176"/>
      <c r="B1703" s="154"/>
      <c r="C1703" s="152"/>
      <c r="D1703" s="155"/>
      <c r="E1703" s="155"/>
      <c r="F1703" s="177"/>
      <c r="G1703" s="177"/>
      <c r="H1703" s="167"/>
      <c r="I1703" s="157"/>
      <c r="J1703" s="156"/>
      <c r="K1703" s="168">
        <f t="shared" si="132"/>
        <v>0</v>
      </c>
      <c r="L1703" s="178"/>
      <c r="M1703" s="153"/>
      <c r="N1703" s="66" t="str">
        <f t="shared" si="130"/>
        <v xml:space="preserve"> </v>
      </c>
      <c r="O1703" s="113" t="str">
        <f t="shared" si="131"/>
        <v/>
      </c>
      <c r="P1703" t="str">
        <f t="shared" si="133"/>
        <v/>
      </c>
      <c r="Q1703" t="str">
        <f t="shared" si="134"/>
        <v/>
      </c>
    </row>
    <row r="1704" spans="1:17" ht="38.25" customHeight="1" x14ac:dyDescent="0.25">
      <c r="A1704" s="176"/>
      <c r="B1704" s="154"/>
      <c r="C1704" s="152"/>
      <c r="D1704" s="155"/>
      <c r="E1704" s="155"/>
      <c r="F1704" s="177"/>
      <c r="G1704" s="177"/>
      <c r="H1704" s="167"/>
      <c r="I1704" s="157"/>
      <c r="J1704" s="156"/>
      <c r="K1704" s="168">
        <f t="shared" si="132"/>
        <v>0</v>
      </c>
      <c r="L1704" s="178"/>
      <c r="M1704" s="153"/>
      <c r="N1704" s="66" t="str">
        <f t="shared" si="130"/>
        <v xml:space="preserve"> </v>
      </c>
      <c r="O1704" s="113" t="str">
        <f t="shared" si="131"/>
        <v/>
      </c>
      <c r="P1704" t="str">
        <f t="shared" si="133"/>
        <v/>
      </c>
      <c r="Q1704" t="str">
        <f t="shared" si="134"/>
        <v/>
      </c>
    </row>
    <row r="1705" spans="1:17" ht="38.25" customHeight="1" x14ac:dyDescent="0.25">
      <c r="A1705" s="176"/>
      <c r="B1705" s="154"/>
      <c r="C1705" s="152"/>
      <c r="D1705" s="155"/>
      <c r="E1705" s="155"/>
      <c r="F1705" s="177"/>
      <c r="G1705" s="177"/>
      <c r="H1705" s="167"/>
      <c r="I1705" s="157"/>
      <c r="J1705" s="156"/>
      <c r="K1705" s="168">
        <f t="shared" si="132"/>
        <v>0</v>
      </c>
      <c r="L1705" s="178"/>
      <c r="M1705" s="153"/>
      <c r="N1705" s="66" t="str">
        <f t="shared" si="130"/>
        <v xml:space="preserve"> </v>
      </c>
      <c r="O1705" s="113" t="str">
        <f t="shared" si="131"/>
        <v/>
      </c>
      <c r="P1705" t="str">
        <f t="shared" si="133"/>
        <v/>
      </c>
      <c r="Q1705" t="str">
        <f t="shared" si="134"/>
        <v/>
      </c>
    </row>
    <row r="1706" spans="1:17" ht="38.25" customHeight="1" x14ac:dyDescent="0.25">
      <c r="A1706" s="176"/>
      <c r="B1706" s="154"/>
      <c r="C1706" s="152"/>
      <c r="D1706" s="155"/>
      <c r="E1706" s="155"/>
      <c r="F1706" s="177"/>
      <c r="G1706" s="177"/>
      <c r="H1706" s="167"/>
      <c r="I1706" s="157"/>
      <c r="J1706" s="156"/>
      <c r="K1706" s="168">
        <f t="shared" si="132"/>
        <v>0</v>
      </c>
      <c r="L1706" s="178"/>
      <c r="M1706" s="153"/>
      <c r="N1706" s="66" t="str">
        <f t="shared" si="130"/>
        <v xml:space="preserve"> </v>
      </c>
      <c r="O1706" s="113" t="str">
        <f t="shared" si="131"/>
        <v/>
      </c>
      <c r="P1706" t="str">
        <f t="shared" si="133"/>
        <v/>
      </c>
      <c r="Q1706" t="str">
        <f t="shared" si="134"/>
        <v/>
      </c>
    </row>
    <row r="1707" spans="1:17" ht="38.25" customHeight="1" x14ac:dyDescent="0.25">
      <c r="A1707" s="176"/>
      <c r="B1707" s="154"/>
      <c r="C1707" s="152"/>
      <c r="D1707" s="155"/>
      <c r="E1707" s="155"/>
      <c r="F1707" s="177"/>
      <c r="G1707" s="177"/>
      <c r="H1707" s="167"/>
      <c r="I1707" s="157"/>
      <c r="J1707" s="156"/>
      <c r="K1707" s="168">
        <f t="shared" si="132"/>
        <v>0</v>
      </c>
      <c r="L1707" s="178"/>
      <c r="M1707" s="153"/>
      <c r="N1707" s="66" t="str">
        <f t="shared" si="130"/>
        <v xml:space="preserve"> </v>
      </c>
      <c r="O1707" s="113" t="str">
        <f t="shared" si="131"/>
        <v/>
      </c>
      <c r="P1707" t="str">
        <f t="shared" si="133"/>
        <v/>
      </c>
      <c r="Q1707" t="str">
        <f t="shared" si="134"/>
        <v/>
      </c>
    </row>
    <row r="1708" spans="1:17" ht="38.25" customHeight="1" x14ac:dyDescent="0.25">
      <c r="A1708" s="176"/>
      <c r="B1708" s="154"/>
      <c r="C1708" s="152"/>
      <c r="D1708" s="155"/>
      <c r="E1708" s="155"/>
      <c r="F1708" s="177"/>
      <c r="G1708" s="177"/>
      <c r="H1708" s="167"/>
      <c r="I1708" s="157"/>
      <c r="J1708" s="156"/>
      <c r="K1708" s="168">
        <f t="shared" si="132"/>
        <v>0</v>
      </c>
      <c r="L1708" s="178"/>
      <c r="M1708" s="153"/>
      <c r="N1708" s="66" t="str">
        <f t="shared" si="130"/>
        <v xml:space="preserve"> </v>
      </c>
      <c r="O1708" s="113" t="str">
        <f t="shared" si="131"/>
        <v/>
      </c>
      <c r="P1708" t="str">
        <f t="shared" si="133"/>
        <v/>
      </c>
      <c r="Q1708" t="str">
        <f t="shared" si="134"/>
        <v/>
      </c>
    </row>
    <row r="1709" spans="1:17" ht="38.25" customHeight="1" x14ac:dyDescent="0.25">
      <c r="A1709" s="176"/>
      <c r="B1709" s="154"/>
      <c r="C1709" s="152"/>
      <c r="D1709" s="155"/>
      <c r="E1709" s="155"/>
      <c r="F1709" s="177"/>
      <c r="G1709" s="177"/>
      <c r="H1709" s="167"/>
      <c r="I1709" s="157"/>
      <c r="J1709" s="156"/>
      <c r="K1709" s="168">
        <f t="shared" si="132"/>
        <v>0</v>
      </c>
      <c r="L1709" s="178"/>
      <c r="M1709" s="153"/>
      <c r="N1709" s="66" t="str">
        <f t="shared" si="130"/>
        <v xml:space="preserve"> </v>
      </c>
      <c r="O1709" s="113" t="str">
        <f t="shared" si="131"/>
        <v/>
      </c>
      <c r="P1709" t="str">
        <f t="shared" si="133"/>
        <v/>
      </c>
      <c r="Q1709" t="str">
        <f t="shared" si="134"/>
        <v/>
      </c>
    </row>
    <row r="1710" spans="1:17" ht="38.25" customHeight="1" x14ac:dyDescent="0.25">
      <c r="A1710" s="176"/>
      <c r="B1710" s="154"/>
      <c r="C1710" s="152"/>
      <c r="D1710" s="155"/>
      <c r="E1710" s="155"/>
      <c r="F1710" s="177"/>
      <c r="G1710" s="177"/>
      <c r="H1710" s="167"/>
      <c r="I1710" s="157"/>
      <c r="J1710" s="156"/>
      <c r="K1710" s="168">
        <f t="shared" si="132"/>
        <v>0</v>
      </c>
      <c r="L1710" s="178"/>
      <c r="M1710" s="153"/>
      <c r="N1710" s="66" t="str">
        <f t="shared" si="130"/>
        <v xml:space="preserve"> </v>
      </c>
      <c r="O1710" s="113" t="str">
        <f t="shared" si="131"/>
        <v/>
      </c>
      <c r="P1710" t="str">
        <f t="shared" si="133"/>
        <v/>
      </c>
      <c r="Q1710" t="str">
        <f t="shared" si="134"/>
        <v/>
      </c>
    </row>
    <row r="1711" spans="1:17" ht="38.25" customHeight="1" x14ac:dyDescent="0.25">
      <c r="A1711" s="176"/>
      <c r="B1711" s="154"/>
      <c r="C1711" s="152"/>
      <c r="D1711" s="155"/>
      <c r="E1711" s="155"/>
      <c r="F1711" s="177"/>
      <c r="G1711" s="177"/>
      <c r="H1711" s="167"/>
      <c r="I1711" s="157"/>
      <c r="J1711" s="156"/>
      <c r="K1711" s="168">
        <f t="shared" si="132"/>
        <v>0</v>
      </c>
      <c r="L1711" s="178"/>
      <c r="M1711" s="153"/>
      <c r="N1711" s="66" t="str">
        <f t="shared" si="130"/>
        <v xml:space="preserve"> </v>
      </c>
      <c r="O1711" s="113" t="str">
        <f t="shared" si="131"/>
        <v/>
      </c>
      <c r="P1711" t="str">
        <f t="shared" si="133"/>
        <v/>
      </c>
      <c r="Q1711" t="str">
        <f t="shared" si="134"/>
        <v/>
      </c>
    </row>
    <row r="1712" spans="1:17" ht="38.25" customHeight="1" x14ac:dyDescent="0.25">
      <c r="A1712" s="176"/>
      <c r="B1712" s="154"/>
      <c r="C1712" s="152"/>
      <c r="D1712" s="155"/>
      <c r="E1712" s="155"/>
      <c r="F1712" s="177"/>
      <c r="G1712" s="177"/>
      <c r="H1712" s="167"/>
      <c r="I1712" s="157"/>
      <c r="J1712" s="156"/>
      <c r="K1712" s="168">
        <f t="shared" si="132"/>
        <v>0</v>
      </c>
      <c r="L1712" s="178"/>
      <c r="M1712" s="153"/>
      <c r="N1712" s="66" t="str">
        <f t="shared" si="130"/>
        <v xml:space="preserve"> </v>
      </c>
      <c r="O1712" s="113" t="str">
        <f t="shared" si="131"/>
        <v/>
      </c>
      <c r="P1712" t="str">
        <f t="shared" si="133"/>
        <v/>
      </c>
      <c r="Q1712" t="str">
        <f t="shared" si="134"/>
        <v/>
      </c>
    </row>
    <row r="1713" spans="1:17" ht="38.25" customHeight="1" x14ac:dyDescent="0.25">
      <c r="A1713" s="176"/>
      <c r="B1713" s="154"/>
      <c r="C1713" s="152"/>
      <c r="D1713" s="155"/>
      <c r="E1713" s="155"/>
      <c r="F1713" s="177"/>
      <c r="G1713" s="177"/>
      <c r="H1713" s="167"/>
      <c r="I1713" s="157"/>
      <c r="J1713" s="156"/>
      <c r="K1713" s="168">
        <f t="shared" si="132"/>
        <v>0</v>
      </c>
      <c r="L1713" s="178"/>
      <c r="M1713" s="153"/>
      <c r="N1713" s="66" t="str">
        <f t="shared" si="130"/>
        <v xml:space="preserve"> </v>
      </c>
      <c r="O1713" s="113" t="str">
        <f t="shared" si="131"/>
        <v/>
      </c>
      <c r="P1713" t="str">
        <f t="shared" si="133"/>
        <v/>
      </c>
      <c r="Q1713" t="str">
        <f t="shared" si="134"/>
        <v/>
      </c>
    </row>
    <row r="1714" spans="1:17" ht="38.25" customHeight="1" x14ac:dyDescent="0.25">
      <c r="A1714" s="176"/>
      <c r="B1714" s="154"/>
      <c r="C1714" s="152"/>
      <c r="D1714" s="155"/>
      <c r="E1714" s="155"/>
      <c r="F1714" s="177"/>
      <c r="G1714" s="177"/>
      <c r="H1714" s="167"/>
      <c r="I1714" s="157"/>
      <c r="J1714" s="156"/>
      <c r="K1714" s="168">
        <f t="shared" si="132"/>
        <v>0</v>
      </c>
      <c r="L1714" s="178"/>
      <c r="M1714" s="153"/>
      <c r="N1714" s="66" t="str">
        <f t="shared" si="130"/>
        <v xml:space="preserve"> </v>
      </c>
      <c r="O1714" s="113" t="str">
        <f t="shared" si="131"/>
        <v/>
      </c>
      <c r="P1714" t="str">
        <f t="shared" si="133"/>
        <v/>
      </c>
      <c r="Q1714" t="str">
        <f t="shared" si="134"/>
        <v/>
      </c>
    </row>
    <row r="1715" spans="1:17" ht="38.25" customHeight="1" x14ac:dyDescent="0.25">
      <c r="A1715" s="176"/>
      <c r="B1715" s="154"/>
      <c r="C1715" s="152"/>
      <c r="D1715" s="155"/>
      <c r="E1715" s="155"/>
      <c r="F1715" s="177"/>
      <c r="G1715" s="177"/>
      <c r="H1715" s="167"/>
      <c r="I1715" s="157"/>
      <c r="J1715" s="156"/>
      <c r="K1715" s="168">
        <f t="shared" si="132"/>
        <v>0</v>
      </c>
      <c r="L1715" s="178"/>
      <c r="M1715" s="153"/>
      <c r="N1715" s="66" t="str">
        <f t="shared" si="130"/>
        <v xml:space="preserve"> </v>
      </c>
      <c r="O1715" s="113" t="str">
        <f t="shared" si="131"/>
        <v/>
      </c>
      <c r="P1715" t="str">
        <f t="shared" si="133"/>
        <v/>
      </c>
      <c r="Q1715" t="str">
        <f t="shared" si="134"/>
        <v/>
      </c>
    </row>
    <row r="1716" spans="1:17" ht="38.25" customHeight="1" x14ac:dyDescent="0.25">
      <c r="A1716" s="176"/>
      <c r="B1716" s="154"/>
      <c r="C1716" s="152"/>
      <c r="D1716" s="155"/>
      <c r="E1716" s="155"/>
      <c r="F1716" s="177"/>
      <c r="G1716" s="177"/>
      <c r="H1716" s="167"/>
      <c r="I1716" s="157"/>
      <c r="J1716" s="156"/>
      <c r="K1716" s="168">
        <f t="shared" si="132"/>
        <v>0</v>
      </c>
      <c r="L1716" s="178"/>
      <c r="M1716" s="153"/>
      <c r="N1716" s="66" t="str">
        <f t="shared" si="130"/>
        <v xml:space="preserve"> </v>
      </c>
      <c r="O1716" s="113" t="str">
        <f t="shared" si="131"/>
        <v/>
      </c>
      <c r="P1716" t="str">
        <f t="shared" si="133"/>
        <v/>
      </c>
      <c r="Q1716" t="str">
        <f t="shared" si="134"/>
        <v/>
      </c>
    </row>
    <row r="1717" spans="1:17" ht="38.25" customHeight="1" x14ac:dyDescent="0.25">
      <c r="A1717" s="176"/>
      <c r="B1717" s="154"/>
      <c r="C1717" s="152"/>
      <c r="D1717" s="155"/>
      <c r="E1717" s="155"/>
      <c r="F1717" s="177"/>
      <c r="G1717" s="177"/>
      <c r="H1717" s="167"/>
      <c r="I1717" s="157"/>
      <c r="J1717" s="156"/>
      <c r="K1717" s="168">
        <f t="shared" si="132"/>
        <v>0</v>
      </c>
      <c r="L1717" s="178"/>
      <c r="M1717" s="153"/>
      <c r="N1717" s="66" t="str">
        <f t="shared" si="130"/>
        <v xml:space="preserve"> </v>
      </c>
      <c r="O1717" s="113" t="str">
        <f t="shared" si="131"/>
        <v/>
      </c>
      <c r="P1717" t="str">
        <f t="shared" si="133"/>
        <v/>
      </c>
      <c r="Q1717" t="str">
        <f t="shared" si="134"/>
        <v/>
      </c>
    </row>
    <row r="1718" spans="1:17" ht="38.25" customHeight="1" x14ac:dyDescent="0.25">
      <c r="A1718" s="176"/>
      <c r="B1718" s="154"/>
      <c r="C1718" s="152"/>
      <c r="D1718" s="155"/>
      <c r="E1718" s="155"/>
      <c r="F1718" s="177"/>
      <c r="G1718" s="177"/>
      <c r="H1718" s="167"/>
      <c r="I1718" s="157"/>
      <c r="J1718" s="156"/>
      <c r="K1718" s="168">
        <f t="shared" si="132"/>
        <v>0</v>
      </c>
      <c r="L1718" s="178"/>
      <c r="M1718" s="153"/>
      <c r="N1718" s="66" t="str">
        <f t="shared" si="130"/>
        <v xml:space="preserve"> </v>
      </c>
      <c r="O1718" s="113" t="str">
        <f t="shared" si="131"/>
        <v/>
      </c>
      <c r="P1718" t="str">
        <f t="shared" si="133"/>
        <v/>
      </c>
      <c r="Q1718" t="str">
        <f t="shared" si="134"/>
        <v/>
      </c>
    </row>
    <row r="1719" spans="1:17" ht="38.25" customHeight="1" x14ac:dyDescent="0.25">
      <c r="A1719" s="176"/>
      <c r="B1719" s="154"/>
      <c r="C1719" s="152"/>
      <c r="D1719" s="155"/>
      <c r="E1719" s="155"/>
      <c r="F1719" s="177"/>
      <c r="G1719" s="177"/>
      <c r="H1719" s="167"/>
      <c r="I1719" s="157"/>
      <c r="J1719" s="156"/>
      <c r="K1719" s="168">
        <f t="shared" si="132"/>
        <v>0</v>
      </c>
      <c r="L1719" s="178"/>
      <c r="M1719" s="153"/>
      <c r="N1719" s="66" t="str">
        <f t="shared" si="130"/>
        <v xml:space="preserve"> </v>
      </c>
      <c r="O1719" s="113" t="str">
        <f t="shared" si="131"/>
        <v/>
      </c>
      <c r="P1719" t="str">
        <f t="shared" si="133"/>
        <v/>
      </c>
      <c r="Q1719" t="str">
        <f t="shared" si="134"/>
        <v/>
      </c>
    </row>
    <row r="1720" spans="1:17" ht="38.25" customHeight="1" x14ac:dyDescent="0.25">
      <c r="A1720" s="176"/>
      <c r="B1720" s="154"/>
      <c r="C1720" s="152"/>
      <c r="D1720" s="155"/>
      <c r="E1720" s="155"/>
      <c r="F1720" s="177"/>
      <c r="G1720" s="177"/>
      <c r="H1720" s="167"/>
      <c r="I1720" s="157"/>
      <c r="J1720" s="156"/>
      <c r="K1720" s="168">
        <f t="shared" si="132"/>
        <v>0</v>
      </c>
      <c r="L1720" s="178"/>
      <c r="M1720" s="153"/>
      <c r="N1720" s="66" t="str">
        <f t="shared" si="130"/>
        <v xml:space="preserve"> </v>
      </c>
      <c r="O1720" s="113" t="str">
        <f t="shared" si="131"/>
        <v/>
      </c>
      <c r="P1720" t="str">
        <f t="shared" si="133"/>
        <v/>
      </c>
      <c r="Q1720" t="str">
        <f t="shared" si="134"/>
        <v/>
      </c>
    </row>
    <row r="1721" spans="1:17" ht="38.25" customHeight="1" x14ac:dyDescent="0.25">
      <c r="A1721" s="176"/>
      <c r="B1721" s="154"/>
      <c r="C1721" s="152"/>
      <c r="D1721" s="155"/>
      <c r="E1721" s="155"/>
      <c r="F1721" s="177"/>
      <c r="G1721" s="177"/>
      <c r="H1721" s="167"/>
      <c r="I1721" s="157"/>
      <c r="J1721" s="156"/>
      <c r="K1721" s="168">
        <f t="shared" si="132"/>
        <v>0</v>
      </c>
      <c r="L1721" s="178"/>
      <c r="M1721" s="153"/>
      <c r="N1721" s="66" t="str">
        <f t="shared" si="130"/>
        <v xml:space="preserve"> </v>
      </c>
      <c r="O1721" s="113" t="str">
        <f t="shared" si="131"/>
        <v/>
      </c>
      <c r="P1721" t="str">
        <f t="shared" si="133"/>
        <v/>
      </c>
      <c r="Q1721" t="str">
        <f t="shared" si="134"/>
        <v/>
      </c>
    </row>
    <row r="1722" spans="1:17" ht="38.25" customHeight="1" x14ac:dyDescent="0.25">
      <c r="A1722" s="176"/>
      <c r="B1722" s="154"/>
      <c r="C1722" s="152"/>
      <c r="D1722" s="155"/>
      <c r="E1722" s="155"/>
      <c r="F1722" s="177"/>
      <c r="G1722" s="177"/>
      <c r="H1722" s="167"/>
      <c r="I1722" s="157"/>
      <c r="J1722" s="156"/>
      <c r="K1722" s="168">
        <f t="shared" si="132"/>
        <v>0</v>
      </c>
      <c r="L1722" s="178"/>
      <c r="M1722" s="153"/>
      <c r="N1722" s="66" t="str">
        <f t="shared" si="130"/>
        <v xml:space="preserve"> </v>
      </c>
      <c r="O1722" s="113" t="str">
        <f t="shared" si="131"/>
        <v/>
      </c>
      <c r="P1722" t="str">
        <f t="shared" si="133"/>
        <v/>
      </c>
      <c r="Q1722" t="str">
        <f t="shared" si="134"/>
        <v/>
      </c>
    </row>
    <row r="1723" spans="1:17" ht="38.25" customHeight="1" x14ac:dyDescent="0.25">
      <c r="A1723" s="176"/>
      <c r="B1723" s="154"/>
      <c r="C1723" s="152"/>
      <c r="D1723" s="155"/>
      <c r="E1723" s="155"/>
      <c r="F1723" s="177"/>
      <c r="G1723" s="177"/>
      <c r="H1723" s="167"/>
      <c r="I1723" s="157"/>
      <c r="J1723" s="156"/>
      <c r="K1723" s="168">
        <f t="shared" si="132"/>
        <v>0</v>
      </c>
      <c r="L1723" s="178"/>
      <c r="M1723" s="153"/>
      <c r="N1723" s="66" t="str">
        <f t="shared" si="130"/>
        <v xml:space="preserve"> </v>
      </c>
      <c r="O1723" s="113" t="str">
        <f t="shared" si="131"/>
        <v/>
      </c>
      <c r="P1723" t="str">
        <f t="shared" si="133"/>
        <v/>
      </c>
      <c r="Q1723" t="str">
        <f t="shared" si="134"/>
        <v/>
      </c>
    </row>
    <row r="1724" spans="1:17" ht="38.25" customHeight="1" x14ac:dyDescent="0.25">
      <c r="A1724" s="176"/>
      <c r="B1724" s="154"/>
      <c r="C1724" s="152"/>
      <c r="D1724" s="155"/>
      <c r="E1724" s="155"/>
      <c r="F1724" s="177"/>
      <c r="G1724" s="177"/>
      <c r="H1724" s="167"/>
      <c r="I1724" s="157"/>
      <c r="J1724" s="156"/>
      <c r="K1724" s="168">
        <f t="shared" si="132"/>
        <v>0</v>
      </c>
      <c r="L1724" s="178"/>
      <c r="M1724" s="153"/>
      <c r="N1724" s="66" t="str">
        <f t="shared" si="130"/>
        <v xml:space="preserve"> </v>
      </c>
      <c r="O1724" s="113" t="str">
        <f t="shared" si="131"/>
        <v/>
      </c>
      <c r="P1724" t="str">
        <f t="shared" si="133"/>
        <v/>
      </c>
      <c r="Q1724" t="str">
        <f t="shared" si="134"/>
        <v/>
      </c>
    </row>
    <row r="1725" spans="1:17" ht="38.25" customHeight="1" x14ac:dyDescent="0.25">
      <c r="A1725" s="176"/>
      <c r="B1725" s="154"/>
      <c r="C1725" s="152"/>
      <c r="D1725" s="155"/>
      <c r="E1725" s="155"/>
      <c r="F1725" s="177"/>
      <c r="G1725" s="177"/>
      <c r="H1725" s="167"/>
      <c r="I1725" s="157"/>
      <c r="J1725" s="156"/>
      <c r="K1725" s="168">
        <f t="shared" si="132"/>
        <v>0</v>
      </c>
      <c r="L1725" s="178"/>
      <c r="M1725" s="153"/>
      <c r="N1725" s="66" t="str">
        <f t="shared" si="130"/>
        <v xml:space="preserve"> </v>
      </c>
      <c r="O1725" s="113" t="str">
        <f t="shared" si="131"/>
        <v/>
      </c>
      <c r="P1725" t="str">
        <f t="shared" si="133"/>
        <v/>
      </c>
      <c r="Q1725" t="str">
        <f t="shared" si="134"/>
        <v/>
      </c>
    </row>
    <row r="1726" spans="1:17" ht="38.25" customHeight="1" x14ac:dyDescent="0.25">
      <c r="A1726" s="176"/>
      <c r="B1726" s="154"/>
      <c r="C1726" s="152"/>
      <c r="D1726" s="155"/>
      <c r="E1726" s="155"/>
      <c r="F1726" s="177"/>
      <c r="G1726" s="177"/>
      <c r="H1726" s="167"/>
      <c r="I1726" s="157"/>
      <c r="J1726" s="156"/>
      <c r="K1726" s="168">
        <f t="shared" si="132"/>
        <v>0</v>
      </c>
      <c r="L1726" s="178"/>
      <c r="M1726" s="153"/>
      <c r="N1726" s="66" t="str">
        <f t="shared" si="130"/>
        <v xml:space="preserve"> </v>
      </c>
      <c r="O1726" s="113" t="str">
        <f t="shared" si="131"/>
        <v/>
      </c>
      <c r="P1726" t="str">
        <f t="shared" si="133"/>
        <v/>
      </c>
      <c r="Q1726" t="str">
        <f t="shared" si="134"/>
        <v/>
      </c>
    </row>
    <row r="1727" spans="1:17" ht="38.25" customHeight="1" x14ac:dyDescent="0.25">
      <c r="A1727" s="176"/>
      <c r="B1727" s="154"/>
      <c r="C1727" s="152"/>
      <c r="D1727" s="155"/>
      <c r="E1727" s="155"/>
      <c r="F1727" s="177"/>
      <c r="G1727" s="177"/>
      <c r="H1727" s="167"/>
      <c r="I1727" s="157"/>
      <c r="J1727" s="156"/>
      <c r="K1727" s="168">
        <f t="shared" si="132"/>
        <v>0</v>
      </c>
      <c r="L1727" s="178"/>
      <c r="M1727" s="153"/>
      <c r="N1727" s="66" t="str">
        <f t="shared" si="130"/>
        <v xml:space="preserve"> </v>
      </c>
      <c r="O1727" s="113" t="str">
        <f t="shared" si="131"/>
        <v/>
      </c>
      <c r="P1727" t="str">
        <f t="shared" si="133"/>
        <v/>
      </c>
      <c r="Q1727" t="str">
        <f t="shared" si="134"/>
        <v/>
      </c>
    </row>
    <row r="1728" spans="1:17" ht="38.25" customHeight="1" x14ac:dyDescent="0.25">
      <c r="A1728" s="176"/>
      <c r="B1728" s="154"/>
      <c r="C1728" s="152"/>
      <c r="D1728" s="155"/>
      <c r="E1728" s="155"/>
      <c r="F1728" s="177"/>
      <c r="G1728" s="177"/>
      <c r="H1728" s="167"/>
      <c r="I1728" s="157"/>
      <c r="J1728" s="156"/>
      <c r="K1728" s="168">
        <f t="shared" si="132"/>
        <v>0</v>
      </c>
      <c r="L1728" s="178"/>
      <c r="M1728" s="153"/>
      <c r="N1728" s="66" t="str">
        <f t="shared" si="130"/>
        <v xml:space="preserve"> </v>
      </c>
      <c r="O1728" s="113" t="str">
        <f t="shared" si="131"/>
        <v/>
      </c>
      <c r="P1728" t="str">
        <f t="shared" si="133"/>
        <v/>
      </c>
      <c r="Q1728" t="str">
        <f t="shared" si="134"/>
        <v/>
      </c>
    </row>
    <row r="1729" spans="1:17" ht="38.25" customHeight="1" x14ac:dyDescent="0.25">
      <c r="A1729" s="176"/>
      <c r="B1729" s="154"/>
      <c r="C1729" s="152"/>
      <c r="D1729" s="155"/>
      <c r="E1729" s="155"/>
      <c r="F1729" s="177"/>
      <c r="G1729" s="177"/>
      <c r="H1729" s="167"/>
      <c r="I1729" s="157"/>
      <c r="J1729" s="156"/>
      <c r="K1729" s="168">
        <f t="shared" si="132"/>
        <v>0</v>
      </c>
      <c r="L1729" s="178"/>
      <c r="M1729" s="153"/>
      <c r="N1729" s="66" t="str">
        <f t="shared" si="130"/>
        <v xml:space="preserve"> </v>
      </c>
      <c r="O1729" s="113" t="str">
        <f t="shared" si="131"/>
        <v/>
      </c>
      <c r="P1729" t="str">
        <f t="shared" si="133"/>
        <v/>
      </c>
      <c r="Q1729" t="str">
        <f t="shared" si="134"/>
        <v/>
      </c>
    </row>
    <row r="1730" spans="1:17" ht="38.25" customHeight="1" x14ac:dyDescent="0.25">
      <c r="A1730" s="176"/>
      <c r="B1730" s="154"/>
      <c r="C1730" s="152"/>
      <c r="D1730" s="155"/>
      <c r="E1730" s="155"/>
      <c r="F1730" s="177"/>
      <c r="G1730" s="177"/>
      <c r="H1730" s="167"/>
      <c r="I1730" s="157"/>
      <c r="J1730" s="156"/>
      <c r="K1730" s="168">
        <f t="shared" si="132"/>
        <v>0</v>
      </c>
      <c r="L1730" s="178"/>
      <c r="M1730" s="153"/>
      <c r="N1730" s="66" t="str">
        <f t="shared" si="130"/>
        <v xml:space="preserve"> </v>
      </c>
      <c r="O1730" s="113" t="str">
        <f t="shared" si="131"/>
        <v/>
      </c>
      <c r="P1730" t="str">
        <f t="shared" si="133"/>
        <v/>
      </c>
      <c r="Q1730" t="str">
        <f t="shared" si="134"/>
        <v/>
      </c>
    </row>
    <row r="1731" spans="1:17" ht="38.25" customHeight="1" x14ac:dyDescent="0.25">
      <c r="A1731" s="176"/>
      <c r="B1731" s="154"/>
      <c r="C1731" s="152"/>
      <c r="D1731" s="155"/>
      <c r="E1731" s="155"/>
      <c r="F1731" s="177"/>
      <c r="G1731" s="177"/>
      <c r="H1731" s="167"/>
      <c r="I1731" s="157"/>
      <c r="J1731" s="156"/>
      <c r="K1731" s="168">
        <f t="shared" si="132"/>
        <v>0</v>
      </c>
      <c r="L1731" s="178"/>
      <c r="M1731" s="153"/>
      <c r="N1731" s="66" t="str">
        <f t="shared" si="130"/>
        <v xml:space="preserve"> </v>
      </c>
      <c r="O1731" s="113" t="str">
        <f t="shared" si="131"/>
        <v/>
      </c>
      <c r="P1731" t="str">
        <f t="shared" si="133"/>
        <v/>
      </c>
      <c r="Q1731" t="str">
        <f t="shared" si="134"/>
        <v/>
      </c>
    </row>
    <row r="1732" spans="1:17" ht="38.25" customHeight="1" x14ac:dyDescent="0.25">
      <c r="A1732" s="176"/>
      <c r="B1732" s="154"/>
      <c r="C1732" s="152"/>
      <c r="D1732" s="155"/>
      <c r="E1732" s="155"/>
      <c r="F1732" s="177"/>
      <c r="G1732" s="177"/>
      <c r="H1732" s="167"/>
      <c r="I1732" s="157"/>
      <c r="J1732" s="156"/>
      <c r="K1732" s="168">
        <f t="shared" si="132"/>
        <v>0</v>
      </c>
      <c r="L1732" s="178"/>
      <c r="M1732" s="153"/>
      <c r="N1732" s="66" t="str">
        <f t="shared" si="130"/>
        <v xml:space="preserve"> </v>
      </c>
      <c r="O1732" s="113" t="str">
        <f t="shared" si="131"/>
        <v/>
      </c>
      <c r="P1732" t="str">
        <f t="shared" si="133"/>
        <v/>
      </c>
      <c r="Q1732" t="str">
        <f t="shared" si="134"/>
        <v/>
      </c>
    </row>
    <row r="1733" spans="1:17" ht="38.25" customHeight="1" x14ac:dyDescent="0.25">
      <c r="A1733" s="176"/>
      <c r="B1733" s="154"/>
      <c r="C1733" s="152"/>
      <c r="D1733" s="155"/>
      <c r="E1733" s="155"/>
      <c r="F1733" s="177"/>
      <c r="G1733" s="177"/>
      <c r="H1733" s="167"/>
      <c r="I1733" s="157"/>
      <c r="J1733" s="156"/>
      <c r="K1733" s="168">
        <f t="shared" si="132"/>
        <v>0</v>
      </c>
      <c r="L1733" s="178"/>
      <c r="M1733" s="153"/>
      <c r="N1733" s="66" t="str">
        <f t="shared" si="130"/>
        <v xml:space="preserve"> </v>
      </c>
      <c r="O1733" s="113" t="str">
        <f t="shared" si="131"/>
        <v/>
      </c>
      <c r="P1733" t="str">
        <f t="shared" si="133"/>
        <v/>
      </c>
      <c r="Q1733" t="str">
        <f t="shared" si="134"/>
        <v/>
      </c>
    </row>
    <row r="1734" spans="1:17" ht="38.25" customHeight="1" x14ac:dyDescent="0.25">
      <c r="A1734" s="176"/>
      <c r="B1734" s="154"/>
      <c r="C1734" s="152"/>
      <c r="D1734" s="155"/>
      <c r="E1734" s="155"/>
      <c r="F1734" s="177"/>
      <c r="G1734" s="177"/>
      <c r="H1734" s="167"/>
      <c r="I1734" s="157"/>
      <c r="J1734" s="156"/>
      <c r="K1734" s="168">
        <f t="shared" si="132"/>
        <v>0</v>
      </c>
      <c r="L1734" s="178"/>
      <c r="M1734" s="153"/>
      <c r="N1734" s="66" t="str">
        <f t="shared" si="130"/>
        <v xml:space="preserve"> </v>
      </c>
      <c r="O1734" s="113" t="str">
        <f t="shared" si="131"/>
        <v/>
      </c>
      <c r="P1734" t="str">
        <f t="shared" si="133"/>
        <v/>
      </c>
      <c r="Q1734" t="str">
        <f t="shared" si="134"/>
        <v/>
      </c>
    </row>
    <row r="1735" spans="1:17" ht="38.25" customHeight="1" x14ac:dyDescent="0.25">
      <c r="A1735" s="176"/>
      <c r="B1735" s="154"/>
      <c r="C1735" s="152"/>
      <c r="D1735" s="155"/>
      <c r="E1735" s="155"/>
      <c r="F1735" s="177"/>
      <c r="G1735" s="177"/>
      <c r="H1735" s="167"/>
      <c r="I1735" s="157"/>
      <c r="J1735" s="156"/>
      <c r="K1735" s="168">
        <f t="shared" si="132"/>
        <v>0</v>
      </c>
      <c r="L1735" s="178"/>
      <c r="M1735" s="153"/>
      <c r="N1735" s="66" t="str">
        <f t="shared" si="130"/>
        <v xml:space="preserve"> </v>
      </c>
      <c r="O1735" s="113" t="str">
        <f t="shared" si="131"/>
        <v/>
      </c>
      <c r="P1735" t="str">
        <f t="shared" si="133"/>
        <v/>
      </c>
      <c r="Q1735" t="str">
        <f t="shared" si="134"/>
        <v/>
      </c>
    </row>
    <row r="1736" spans="1:17" ht="38.25" customHeight="1" x14ac:dyDescent="0.25">
      <c r="A1736" s="176"/>
      <c r="B1736" s="154"/>
      <c r="C1736" s="152"/>
      <c r="D1736" s="155"/>
      <c r="E1736" s="155"/>
      <c r="F1736" s="177"/>
      <c r="G1736" s="177"/>
      <c r="H1736" s="167"/>
      <c r="I1736" s="157"/>
      <c r="J1736" s="156"/>
      <c r="K1736" s="168">
        <f t="shared" si="132"/>
        <v>0</v>
      </c>
      <c r="L1736" s="178"/>
      <c r="M1736" s="153"/>
      <c r="N1736" s="66" t="str">
        <f t="shared" si="130"/>
        <v xml:space="preserve"> </v>
      </c>
      <c r="O1736" s="113" t="str">
        <f t="shared" si="131"/>
        <v/>
      </c>
      <c r="P1736" t="str">
        <f t="shared" si="133"/>
        <v/>
      </c>
      <c r="Q1736" t="str">
        <f t="shared" si="134"/>
        <v/>
      </c>
    </row>
    <row r="1737" spans="1:17" ht="38.25" customHeight="1" x14ac:dyDescent="0.25">
      <c r="A1737" s="176"/>
      <c r="B1737" s="154"/>
      <c r="C1737" s="152"/>
      <c r="D1737" s="155"/>
      <c r="E1737" s="155"/>
      <c r="F1737" s="177"/>
      <c r="G1737" s="177"/>
      <c r="H1737" s="167"/>
      <c r="I1737" s="157"/>
      <c r="J1737" s="156"/>
      <c r="K1737" s="168">
        <f t="shared" si="132"/>
        <v>0</v>
      </c>
      <c r="L1737" s="178"/>
      <c r="M1737" s="153"/>
      <c r="N1737" s="66" t="str">
        <f t="shared" si="130"/>
        <v xml:space="preserve"> </v>
      </c>
      <c r="O1737" s="113" t="str">
        <f t="shared" si="131"/>
        <v/>
      </c>
      <c r="P1737" t="str">
        <f t="shared" si="133"/>
        <v/>
      </c>
      <c r="Q1737" t="str">
        <f t="shared" si="134"/>
        <v/>
      </c>
    </row>
    <row r="1738" spans="1:17" ht="38.25" customHeight="1" x14ac:dyDescent="0.25">
      <c r="A1738" s="176"/>
      <c r="B1738" s="154"/>
      <c r="C1738" s="152"/>
      <c r="D1738" s="155"/>
      <c r="E1738" s="155"/>
      <c r="F1738" s="177"/>
      <c r="G1738" s="177"/>
      <c r="H1738" s="167"/>
      <c r="I1738" s="157"/>
      <c r="J1738" s="156"/>
      <c r="K1738" s="168">
        <f t="shared" si="132"/>
        <v>0</v>
      </c>
      <c r="L1738" s="178"/>
      <c r="M1738" s="153"/>
      <c r="N1738" s="66" t="str">
        <f t="shared" si="130"/>
        <v xml:space="preserve"> </v>
      </c>
      <c r="O1738" s="113" t="str">
        <f t="shared" si="131"/>
        <v/>
      </c>
      <c r="P1738" t="str">
        <f t="shared" si="133"/>
        <v/>
      </c>
      <c r="Q1738" t="str">
        <f t="shared" si="134"/>
        <v/>
      </c>
    </row>
    <row r="1739" spans="1:17" ht="38.25" customHeight="1" x14ac:dyDescent="0.25">
      <c r="A1739" s="176"/>
      <c r="B1739" s="154"/>
      <c r="C1739" s="152"/>
      <c r="D1739" s="155"/>
      <c r="E1739" s="155"/>
      <c r="F1739" s="177"/>
      <c r="G1739" s="177"/>
      <c r="H1739" s="167"/>
      <c r="I1739" s="157"/>
      <c r="J1739" s="156"/>
      <c r="K1739" s="168">
        <f t="shared" si="132"/>
        <v>0</v>
      </c>
      <c r="L1739" s="178"/>
      <c r="M1739" s="153"/>
      <c r="N1739" s="66" t="str">
        <f t="shared" si="130"/>
        <v xml:space="preserve"> </v>
      </c>
      <c r="O1739" s="113" t="str">
        <f t="shared" si="131"/>
        <v/>
      </c>
      <c r="P1739" t="str">
        <f t="shared" si="133"/>
        <v/>
      </c>
      <c r="Q1739" t="str">
        <f t="shared" si="134"/>
        <v/>
      </c>
    </row>
    <row r="1740" spans="1:17" ht="38.25" customHeight="1" x14ac:dyDescent="0.25">
      <c r="A1740" s="176"/>
      <c r="B1740" s="154"/>
      <c r="C1740" s="152"/>
      <c r="D1740" s="155"/>
      <c r="E1740" s="155"/>
      <c r="F1740" s="177"/>
      <c r="G1740" s="177"/>
      <c r="H1740" s="167"/>
      <c r="I1740" s="157"/>
      <c r="J1740" s="156"/>
      <c r="K1740" s="168">
        <f t="shared" si="132"/>
        <v>0</v>
      </c>
      <c r="L1740" s="178"/>
      <c r="M1740" s="153"/>
      <c r="N1740" s="66" t="str">
        <f t="shared" si="130"/>
        <v xml:space="preserve"> </v>
      </c>
      <c r="O1740" s="113" t="str">
        <f t="shared" si="131"/>
        <v/>
      </c>
      <c r="P1740" t="str">
        <f t="shared" si="133"/>
        <v/>
      </c>
      <c r="Q1740" t="str">
        <f t="shared" si="134"/>
        <v/>
      </c>
    </row>
    <row r="1741" spans="1:17" ht="38.25" customHeight="1" x14ac:dyDescent="0.25">
      <c r="A1741" s="176"/>
      <c r="B1741" s="154"/>
      <c r="C1741" s="152"/>
      <c r="D1741" s="155"/>
      <c r="E1741" s="155"/>
      <c r="F1741" s="177"/>
      <c r="G1741" s="177"/>
      <c r="H1741" s="167"/>
      <c r="I1741" s="157"/>
      <c r="J1741" s="156"/>
      <c r="K1741" s="168">
        <f t="shared" si="132"/>
        <v>0</v>
      </c>
      <c r="L1741" s="178"/>
      <c r="M1741" s="153"/>
      <c r="N1741" s="66" t="str">
        <f t="shared" ref="N1741:N1804" si="135">CONCATENATE(B1741," ",C1741)</f>
        <v xml:space="preserve"> </v>
      </c>
      <c r="O1741" s="113" t="str">
        <f t="shared" ref="O1741:O1804" si="136">IF(COUNTA(A1741,B1741,C1741,D1741,E1741,H1741,I1741,L1741,M1741)=0,"",IF(COUNTA(A1741,B1741,C1741,D1741,E1741,H1741,I1741,L1741,M1741)&lt;9,"&lt;- Données manquantes",""))</f>
        <v/>
      </c>
      <c r="P1741" t="str">
        <f t="shared" si="133"/>
        <v/>
      </c>
      <c r="Q1741" t="str">
        <f t="shared" si="134"/>
        <v/>
      </c>
    </row>
    <row r="1742" spans="1:17" ht="38.25" customHeight="1" x14ac:dyDescent="0.25">
      <c r="A1742" s="176"/>
      <c r="B1742" s="154"/>
      <c r="C1742" s="152"/>
      <c r="D1742" s="155"/>
      <c r="E1742" s="155"/>
      <c r="F1742" s="177"/>
      <c r="G1742" s="177"/>
      <c r="H1742" s="167"/>
      <c r="I1742" s="157"/>
      <c r="J1742" s="156"/>
      <c r="K1742" s="168">
        <f t="shared" ref="K1742:K1805" si="137">H1742</f>
        <v>0</v>
      </c>
      <c r="L1742" s="178"/>
      <c r="M1742" s="153"/>
      <c r="N1742" s="66" t="str">
        <f t="shared" si="135"/>
        <v xml:space="preserve"> </v>
      </c>
      <c r="O1742" s="113" t="str">
        <f t="shared" si="136"/>
        <v/>
      </c>
      <c r="P1742" t="str">
        <f t="shared" ref="P1742:P1805" si="138">$D$5</f>
        <v/>
      </c>
      <c r="Q1742" t="str">
        <f t="shared" ref="Q1742:Q1805" si="139">$B$2</f>
        <v/>
      </c>
    </row>
    <row r="1743" spans="1:17" ht="38.25" customHeight="1" x14ac:dyDescent="0.25">
      <c r="A1743" s="176"/>
      <c r="B1743" s="154"/>
      <c r="C1743" s="152"/>
      <c r="D1743" s="155"/>
      <c r="E1743" s="155"/>
      <c r="F1743" s="177"/>
      <c r="G1743" s="177"/>
      <c r="H1743" s="167"/>
      <c r="I1743" s="157"/>
      <c r="J1743" s="156"/>
      <c r="K1743" s="168">
        <f t="shared" si="137"/>
        <v>0</v>
      </c>
      <c r="L1743" s="178"/>
      <c r="M1743" s="153"/>
      <c r="N1743" s="66" t="str">
        <f t="shared" si="135"/>
        <v xml:space="preserve"> </v>
      </c>
      <c r="O1743" s="113" t="str">
        <f t="shared" si="136"/>
        <v/>
      </c>
      <c r="P1743" t="str">
        <f t="shared" si="138"/>
        <v/>
      </c>
      <c r="Q1743" t="str">
        <f t="shared" si="139"/>
        <v/>
      </c>
    </row>
    <row r="1744" spans="1:17" ht="38.25" customHeight="1" x14ac:dyDescent="0.25">
      <c r="A1744" s="176"/>
      <c r="B1744" s="154"/>
      <c r="C1744" s="152"/>
      <c r="D1744" s="155"/>
      <c r="E1744" s="155"/>
      <c r="F1744" s="177"/>
      <c r="G1744" s="177"/>
      <c r="H1744" s="167"/>
      <c r="I1744" s="157"/>
      <c r="J1744" s="156"/>
      <c r="K1744" s="168">
        <f t="shared" si="137"/>
        <v>0</v>
      </c>
      <c r="L1744" s="178"/>
      <c r="M1744" s="153"/>
      <c r="N1744" s="66" t="str">
        <f t="shared" si="135"/>
        <v xml:space="preserve"> </v>
      </c>
      <c r="O1744" s="113" t="str">
        <f t="shared" si="136"/>
        <v/>
      </c>
      <c r="P1744" t="str">
        <f t="shared" si="138"/>
        <v/>
      </c>
      <c r="Q1744" t="str">
        <f t="shared" si="139"/>
        <v/>
      </c>
    </row>
    <row r="1745" spans="1:17" ht="38.25" customHeight="1" x14ac:dyDescent="0.25">
      <c r="A1745" s="176"/>
      <c r="B1745" s="154"/>
      <c r="C1745" s="152"/>
      <c r="D1745" s="155"/>
      <c r="E1745" s="155"/>
      <c r="F1745" s="177"/>
      <c r="G1745" s="177"/>
      <c r="H1745" s="167"/>
      <c r="I1745" s="157"/>
      <c r="J1745" s="156"/>
      <c r="K1745" s="168">
        <f t="shared" si="137"/>
        <v>0</v>
      </c>
      <c r="L1745" s="178"/>
      <c r="M1745" s="153"/>
      <c r="N1745" s="66" t="str">
        <f t="shared" si="135"/>
        <v xml:space="preserve"> </v>
      </c>
      <c r="O1745" s="113" t="str">
        <f t="shared" si="136"/>
        <v/>
      </c>
      <c r="P1745" t="str">
        <f t="shared" si="138"/>
        <v/>
      </c>
      <c r="Q1745" t="str">
        <f t="shared" si="139"/>
        <v/>
      </c>
    </row>
    <row r="1746" spans="1:17" ht="38.25" customHeight="1" x14ac:dyDescent="0.25">
      <c r="A1746" s="176"/>
      <c r="B1746" s="154"/>
      <c r="C1746" s="152"/>
      <c r="D1746" s="155"/>
      <c r="E1746" s="155"/>
      <c r="F1746" s="177"/>
      <c r="G1746" s="177"/>
      <c r="H1746" s="167"/>
      <c r="I1746" s="157"/>
      <c r="J1746" s="156"/>
      <c r="K1746" s="168">
        <f t="shared" si="137"/>
        <v>0</v>
      </c>
      <c r="L1746" s="178"/>
      <c r="M1746" s="153"/>
      <c r="N1746" s="66" t="str">
        <f t="shared" si="135"/>
        <v xml:space="preserve"> </v>
      </c>
      <c r="O1746" s="113" t="str">
        <f t="shared" si="136"/>
        <v/>
      </c>
      <c r="P1746" t="str">
        <f t="shared" si="138"/>
        <v/>
      </c>
      <c r="Q1746" t="str">
        <f t="shared" si="139"/>
        <v/>
      </c>
    </row>
    <row r="1747" spans="1:17" ht="38.25" customHeight="1" x14ac:dyDescent="0.25">
      <c r="A1747" s="176"/>
      <c r="B1747" s="154"/>
      <c r="C1747" s="152"/>
      <c r="D1747" s="155"/>
      <c r="E1747" s="155"/>
      <c r="F1747" s="177"/>
      <c r="G1747" s="177"/>
      <c r="H1747" s="167"/>
      <c r="I1747" s="157"/>
      <c r="J1747" s="156"/>
      <c r="K1747" s="168">
        <f t="shared" si="137"/>
        <v>0</v>
      </c>
      <c r="L1747" s="178"/>
      <c r="M1747" s="153"/>
      <c r="N1747" s="66" t="str">
        <f t="shared" si="135"/>
        <v xml:space="preserve"> </v>
      </c>
      <c r="O1747" s="113" t="str">
        <f t="shared" si="136"/>
        <v/>
      </c>
      <c r="P1747" t="str">
        <f t="shared" si="138"/>
        <v/>
      </c>
      <c r="Q1747" t="str">
        <f t="shared" si="139"/>
        <v/>
      </c>
    </row>
    <row r="1748" spans="1:17" ht="38.25" customHeight="1" x14ac:dyDescent="0.25">
      <c r="A1748" s="176"/>
      <c r="B1748" s="154"/>
      <c r="C1748" s="152"/>
      <c r="D1748" s="155"/>
      <c r="E1748" s="155"/>
      <c r="F1748" s="177"/>
      <c r="G1748" s="177"/>
      <c r="H1748" s="167"/>
      <c r="I1748" s="157"/>
      <c r="J1748" s="156"/>
      <c r="K1748" s="168">
        <f t="shared" si="137"/>
        <v>0</v>
      </c>
      <c r="L1748" s="178"/>
      <c r="M1748" s="153"/>
      <c r="N1748" s="66" t="str">
        <f t="shared" si="135"/>
        <v xml:space="preserve"> </v>
      </c>
      <c r="O1748" s="113" t="str">
        <f t="shared" si="136"/>
        <v/>
      </c>
      <c r="P1748" t="str">
        <f t="shared" si="138"/>
        <v/>
      </c>
      <c r="Q1748" t="str">
        <f t="shared" si="139"/>
        <v/>
      </c>
    </row>
    <row r="1749" spans="1:17" ht="38.25" customHeight="1" x14ac:dyDescent="0.25">
      <c r="A1749" s="176"/>
      <c r="B1749" s="154"/>
      <c r="C1749" s="152"/>
      <c r="D1749" s="155"/>
      <c r="E1749" s="155"/>
      <c r="F1749" s="177"/>
      <c r="G1749" s="177"/>
      <c r="H1749" s="167"/>
      <c r="I1749" s="157"/>
      <c r="J1749" s="156"/>
      <c r="K1749" s="168">
        <f t="shared" si="137"/>
        <v>0</v>
      </c>
      <c r="L1749" s="178"/>
      <c r="M1749" s="153"/>
      <c r="N1749" s="66" t="str">
        <f t="shared" si="135"/>
        <v xml:space="preserve"> </v>
      </c>
      <c r="O1749" s="113" t="str">
        <f t="shared" si="136"/>
        <v/>
      </c>
      <c r="P1749" t="str">
        <f t="shared" si="138"/>
        <v/>
      </c>
      <c r="Q1749" t="str">
        <f t="shared" si="139"/>
        <v/>
      </c>
    </row>
    <row r="1750" spans="1:17" ht="38.25" customHeight="1" x14ac:dyDescent="0.25">
      <c r="A1750" s="176"/>
      <c r="B1750" s="154"/>
      <c r="C1750" s="152"/>
      <c r="D1750" s="155"/>
      <c r="E1750" s="155"/>
      <c r="F1750" s="177"/>
      <c r="G1750" s="177"/>
      <c r="H1750" s="167"/>
      <c r="I1750" s="157"/>
      <c r="J1750" s="156"/>
      <c r="K1750" s="168">
        <f t="shared" si="137"/>
        <v>0</v>
      </c>
      <c r="L1750" s="178"/>
      <c r="M1750" s="153"/>
      <c r="N1750" s="66" t="str">
        <f t="shared" si="135"/>
        <v xml:space="preserve"> </v>
      </c>
      <c r="O1750" s="113" t="str">
        <f t="shared" si="136"/>
        <v/>
      </c>
      <c r="P1750" t="str">
        <f t="shared" si="138"/>
        <v/>
      </c>
      <c r="Q1750" t="str">
        <f t="shared" si="139"/>
        <v/>
      </c>
    </row>
    <row r="1751" spans="1:17" ht="38.25" customHeight="1" x14ac:dyDescent="0.25">
      <c r="A1751" s="176"/>
      <c r="B1751" s="154"/>
      <c r="C1751" s="152"/>
      <c r="D1751" s="155"/>
      <c r="E1751" s="155"/>
      <c r="F1751" s="177"/>
      <c r="G1751" s="177"/>
      <c r="H1751" s="167"/>
      <c r="I1751" s="157"/>
      <c r="J1751" s="156"/>
      <c r="K1751" s="168">
        <f t="shared" si="137"/>
        <v>0</v>
      </c>
      <c r="L1751" s="178"/>
      <c r="M1751" s="153"/>
      <c r="N1751" s="66" t="str">
        <f t="shared" si="135"/>
        <v xml:space="preserve"> </v>
      </c>
      <c r="O1751" s="113" t="str">
        <f t="shared" si="136"/>
        <v/>
      </c>
      <c r="P1751" t="str">
        <f t="shared" si="138"/>
        <v/>
      </c>
      <c r="Q1751" t="str">
        <f t="shared" si="139"/>
        <v/>
      </c>
    </row>
    <row r="1752" spans="1:17" ht="38.25" customHeight="1" x14ac:dyDescent="0.25">
      <c r="A1752" s="176"/>
      <c r="B1752" s="154"/>
      <c r="C1752" s="152"/>
      <c r="D1752" s="155"/>
      <c r="E1752" s="155"/>
      <c r="F1752" s="177"/>
      <c r="G1752" s="177"/>
      <c r="H1752" s="167"/>
      <c r="I1752" s="157"/>
      <c r="J1752" s="156"/>
      <c r="K1752" s="168">
        <f t="shared" si="137"/>
        <v>0</v>
      </c>
      <c r="L1752" s="178"/>
      <c r="M1752" s="153"/>
      <c r="N1752" s="66" t="str">
        <f t="shared" si="135"/>
        <v xml:space="preserve"> </v>
      </c>
      <c r="O1752" s="113" t="str">
        <f t="shared" si="136"/>
        <v/>
      </c>
      <c r="P1752" t="str">
        <f t="shared" si="138"/>
        <v/>
      </c>
      <c r="Q1752" t="str">
        <f t="shared" si="139"/>
        <v/>
      </c>
    </row>
    <row r="1753" spans="1:17" ht="38.25" customHeight="1" x14ac:dyDescent="0.25">
      <c r="A1753" s="176"/>
      <c r="B1753" s="154"/>
      <c r="C1753" s="152"/>
      <c r="D1753" s="155"/>
      <c r="E1753" s="155"/>
      <c r="F1753" s="177"/>
      <c r="G1753" s="177"/>
      <c r="H1753" s="167"/>
      <c r="I1753" s="157"/>
      <c r="J1753" s="156"/>
      <c r="K1753" s="168">
        <f t="shared" si="137"/>
        <v>0</v>
      </c>
      <c r="L1753" s="178"/>
      <c r="M1753" s="153"/>
      <c r="N1753" s="66" t="str">
        <f t="shared" si="135"/>
        <v xml:space="preserve"> </v>
      </c>
      <c r="O1753" s="113" t="str">
        <f t="shared" si="136"/>
        <v/>
      </c>
      <c r="P1753" t="str">
        <f t="shared" si="138"/>
        <v/>
      </c>
      <c r="Q1753" t="str">
        <f t="shared" si="139"/>
        <v/>
      </c>
    </row>
    <row r="1754" spans="1:17" ht="38.25" customHeight="1" x14ac:dyDescent="0.25">
      <c r="A1754" s="176"/>
      <c r="B1754" s="154"/>
      <c r="C1754" s="152"/>
      <c r="D1754" s="155"/>
      <c r="E1754" s="155"/>
      <c r="F1754" s="177"/>
      <c r="G1754" s="177"/>
      <c r="H1754" s="167"/>
      <c r="I1754" s="157"/>
      <c r="J1754" s="156"/>
      <c r="K1754" s="168">
        <f t="shared" si="137"/>
        <v>0</v>
      </c>
      <c r="L1754" s="178"/>
      <c r="M1754" s="153"/>
      <c r="N1754" s="66" t="str">
        <f t="shared" si="135"/>
        <v xml:space="preserve"> </v>
      </c>
      <c r="O1754" s="113" t="str">
        <f t="shared" si="136"/>
        <v/>
      </c>
      <c r="P1754" t="str">
        <f t="shared" si="138"/>
        <v/>
      </c>
      <c r="Q1754" t="str">
        <f t="shared" si="139"/>
        <v/>
      </c>
    </row>
    <row r="1755" spans="1:17" ht="38.25" customHeight="1" x14ac:dyDescent="0.25">
      <c r="A1755" s="176"/>
      <c r="B1755" s="154"/>
      <c r="C1755" s="152"/>
      <c r="D1755" s="155"/>
      <c r="E1755" s="155"/>
      <c r="F1755" s="177"/>
      <c r="G1755" s="177"/>
      <c r="H1755" s="167"/>
      <c r="I1755" s="157"/>
      <c r="J1755" s="156"/>
      <c r="K1755" s="168">
        <f t="shared" si="137"/>
        <v>0</v>
      </c>
      <c r="L1755" s="178"/>
      <c r="M1755" s="153"/>
      <c r="N1755" s="66" t="str">
        <f t="shared" si="135"/>
        <v xml:space="preserve"> </v>
      </c>
      <c r="O1755" s="113" t="str">
        <f t="shared" si="136"/>
        <v/>
      </c>
      <c r="P1755" t="str">
        <f t="shared" si="138"/>
        <v/>
      </c>
      <c r="Q1755" t="str">
        <f t="shared" si="139"/>
        <v/>
      </c>
    </row>
    <row r="1756" spans="1:17" ht="38.25" customHeight="1" x14ac:dyDescent="0.25">
      <c r="A1756" s="176"/>
      <c r="B1756" s="154"/>
      <c r="C1756" s="152"/>
      <c r="D1756" s="155"/>
      <c r="E1756" s="155"/>
      <c r="F1756" s="177"/>
      <c r="G1756" s="177"/>
      <c r="H1756" s="167"/>
      <c r="I1756" s="157"/>
      <c r="J1756" s="156"/>
      <c r="K1756" s="168">
        <f t="shared" si="137"/>
        <v>0</v>
      </c>
      <c r="L1756" s="178"/>
      <c r="M1756" s="153"/>
      <c r="N1756" s="66" t="str">
        <f t="shared" si="135"/>
        <v xml:space="preserve"> </v>
      </c>
      <c r="O1756" s="113" t="str">
        <f t="shared" si="136"/>
        <v/>
      </c>
      <c r="P1756" t="str">
        <f t="shared" si="138"/>
        <v/>
      </c>
      <c r="Q1756" t="str">
        <f t="shared" si="139"/>
        <v/>
      </c>
    </row>
    <row r="1757" spans="1:17" ht="38.25" customHeight="1" x14ac:dyDescent="0.25">
      <c r="A1757" s="176"/>
      <c r="B1757" s="154"/>
      <c r="C1757" s="152"/>
      <c r="D1757" s="155"/>
      <c r="E1757" s="155"/>
      <c r="F1757" s="177"/>
      <c r="G1757" s="177"/>
      <c r="H1757" s="167"/>
      <c r="I1757" s="157"/>
      <c r="J1757" s="156"/>
      <c r="K1757" s="168">
        <f t="shared" si="137"/>
        <v>0</v>
      </c>
      <c r="L1757" s="178"/>
      <c r="M1757" s="153"/>
      <c r="N1757" s="66" t="str">
        <f t="shared" si="135"/>
        <v xml:space="preserve"> </v>
      </c>
      <c r="O1757" s="113" t="str">
        <f t="shared" si="136"/>
        <v/>
      </c>
      <c r="P1757" t="str">
        <f t="shared" si="138"/>
        <v/>
      </c>
      <c r="Q1757" t="str">
        <f t="shared" si="139"/>
        <v/>
      </c>
    </row>
    <row r="1758" spans="1:17" ht="38.25" customHeight="1" x14ac:dyDescent="0.25">
      <c r="A1758" s="176"/>
      <c r="B1758" s="154"/>
      <c r="C1758" s="152"/>
      <c r="D1758" s="155"/>
      <c r="E1758" s="155"/>
      <c r="F1758" s="177"/>
      <c r="G1758" s="177"/>
      <c r="H1758" s="167"/>
      <c r="I1758" s="157"/>
      <c r="J1758" s="156"/>
      <c r="K1758" s="168">
        <f t="shared" si="137"/>
        <v>0</v>
      </c>
      <c r="L1758" s="178"/>
      <c r="M1758" s="153"/>
      <c r="N1758" s="66" t="str">
        <f t="shared" si="135"/>
        <v xml:space="preserve"> </v>
      </c>
      <c r="O1758" s="113" t="str">
        <f t="shared" si="136"/>
        <v/>
      </c>
      <c r="P1758" t="str">
        <f t="shared" si="138"/>
        <v/>
      </c>
      <c r="Q1758" t="str">
        <f t="shared" si="139"/>
        <v/>
      </c>
    </row>
    <row r="1759" spans="1:17" ht="38.25" customHeight="1" x14ac:dyDescent="0.25">
      <c r="A1759" s="176"/>
      <c r="B1759" s="154"/>
      <c r="C1759" s="152"/>
      <c r="D1759" s="155"/>
      <c r="E1759" s="155"/>
      <c r="F1759" s="177"/>
      <c r="G1759" s="177"/>
      <c r="H1759" s="167"/>
      <c r="I1759" s="157"/>
      <c r="J1759" s="156"/>
      <c r="K1759" s="168">
        <f t="shared" si="137"/>
        <v>0</v>
      </c>
      <c r="L1759" s="178"/>
      <c r="M1759" s="153"/>
      <c r="N1759" s="66" t="str">
        <f t="shared" si="135"/>
        <v xml:space="preserve"> </v>
      </c>
      <c r="O1759" s="113" t="str">
        <f t="shared" si="136"/>
        <v/>
      </c>
      <c r="P1759" t="str">
        <f t="shared" si="138"/>
        <v/>
      </c>
      <c r="Q1759" t="str">
        <f t="shared" si="139"/>
        <v/>
      </c>
    </row>
    <row r="1760" spans="1:17" ht="38.25" customHeight="1" x14ac:dyDescent="0.25">
      <c r="A1760" s="176"/>
      <c r="B1760" s="154"/>
      <c r="C1760" s="152"/>
      <c r="D1760" s="155"/>
      <c r="E1760" s="155"/>
      <c r="F1760" s="177"/>
      <c r="G1760" s="177"/>
      <c r="H1760" s="167"/>
      <c r="I1760" s="157"/>
      <c r="J1760" s="156"/>
      <c r="K1760" s="168">
        <f t="shared" si="137"/>
        <v>0</v>
      </c>
      <c r="L1760" s="178"/>
      <c r="M1760" s="153"/>
      <c r="N1760" s="66" t="str">
        <f t="shared" si="135"/>
        <v xml:space="preserve"> </v>
      </c>
      <c r="O1760" s="113" t="str">
        <f t="shared" si="136"/>
        <v/>
      </c>
      <c r="P1760" t="str">
        <f t="shared" si="138"/>
        <v/>
      </c>
      <c r="Q1760" t="str">
        <f t="shared" si="139"/>
        <v/>
      </c>
    </row>
    <row r="1761" spans="1:17" ht="38.25" customHeight="1" x14ac:dyDescent="0.25">
      <c r="A1761" s="176"/>
      <c r="B1761" s="154"/>
      <c r="C1761" s="152"/>
      <c r="D1761" s="155"/>
      <c r="E1761" s="155"/>
      <c r="F1761" s="177"/>
      <c r="G1761" s="177"/>
      <c r="H1761" s="167"/>
      <c r="I1761" s="157"/>
      <c r="J1761" s="156"/>
      <c r="K1761" s="168">
        <f t="shared" si="137"/>
        <v>0</v>
      </c>
      <c r="L1761" s="178"/>
      <c r="M1761" s="153"/>
      <c r="N1761" s="66" t="str">
        <f t="shared" si="135"/>
        <v xml:space="preserve"> </v>
      </c>
      <c r="O1761" s="113" t="str">
        <f t="shared" si="136"/>
        <v/>
      </c>
      <c r="P1761" t="str">
        <f t="shared" si="138"/>
        <v/>
      </c>
      <c r="Q1761" t="str">
        <f t="shared" si="139"/>
        <v/>
      </c>
    </row>
    <row r="1762" spans="1:17" ht="38.25" customHeight="1" x14ac:dyDescent="0.25">
      <c r="A1762" s="176"/>
      <c r="B1762" s="154"/>
      <c r="C1762" s="152"/>
      <c r="D1762" s="155"/>
      <c r="E1762" s="155"/>
      <c r="F1762" s="177"/>
      <c r="G1762" s="177"/>
      <c r="H1762" s="167"/>
      <c r="I1762" s="157"/>
      <c r="J1762" s="156"/>
      <c r="K1762" s="168">
        <f t="shared" si="137"/>
        <v>0</v>
      </c>
      <c r="L1762" s="178"/>
      <c r="M1762" s="153"/>
      <c r="N1762" s="66" t="str">
        <f t="shared" si="135"/>
        <v xml:space="preserve"> </v>
      </c>
      <c r="O1762" s="113" t="str">
        <f t="shared" si="136"/>
        <v/>
      </c>
      <c r="P1762" t="str">
        <f t="shared" si="138"/>
        <v/>
      </c>
      <c r="Q1762" t="str">
        <f t="shared" si="139"/>
        <v/>
      </c>
    </row>
    <row r="1763" spans="1:17" ht="38.25" customHeight="1" x14ac:dyDescent="0.25">
      <c r="A1763" s="176"/>
      <c r="B1763" s="154"/>
      <c r="C1763" s="152"/>
      <c r="D1763" s="155"/>
      <c r="E1763" s="155"/>
      <c r="F1763" s="177"/>
      <c r="G1763" s="177"/>
      <c r="H1763" s="167"/>
      <c r="I1763" s="157"/>
      <c r="J1763" s="156"/>
      <c r="K1763" s="168">
        <f t="shared" si="137"/>
        <v>0</v>
      </c>
      <c r="L1763" s="178"/>
      <c r="M1763" s="153"/>
      <c r="N1763" s="66" t="str">
        <f t="shared" si="135"/>
        <v xml:space="preserve"> </v>
      </c>
      <c r="O1763" s="113" t="str">
        <f t="shared" si="136"/>
        <v/>
      </c>
      <c r="P1763" t="str">
        <f t="shared" si="138"/>
        <v/>
      </c>
      <c r="Q1763" t="str">
        <f t="shared" si="139"/>
        <v/>
      </c>
    </row>
    <row r="1764" spans="1:17" ht="38.25" customHeight="1" x14ac:dyDescent="0.25">
      <c r="A1764" s="176"/>
      <c r="B1764" s="154"/>
      <c r="C1764" s="152"/>
      <c r="D1764" s="155"/>
      <c r="E1764" s="155"/>
      <c r="F1764" s="177"/>
      <c r="G1764" s="177"/>
      <c r="H1764" s="167"/>
      <c r="I1764" s="157"/>
      <c r="J1764" s="156"/>
      <c r="K1764" s="168">
        <f t="shared" si="137"/>
        <v>0</v>
      </c>
      <c r="L1764" s="178"/>
      <c r="M1764" s="153"/>
      <c r="N1764" s="66" t="str">
        <f t="shared" si="135"/>
        <v xml:space="preserve"> </v>
      </c>
      <c r="O1764" s="113" t="str">
        <f t="shared" si="136"/>
        <v/>
      </c>
      <c r="P1764" t="str">
        <f t="shared" si="138"/>
        <v/>
      </c>
      <c r="Q1764" t="str">
        <f t="shared" si="139"/>
        <v/>
      </c>
    </row>
    <row r="1765" spans="1:17" ht="38.25" customHeight="1" x14ac:dyDescent="0.25">
      <c r="A1765" s="176"/>
      <c r="B1765" s="154"/>
      <c r="C1765" s="152"/>
      <c r="D1765" s="155"/>
      <c r="E1765" s="155"/>
      <c r="F1765" s="177"/>
      <c r="G1765" s="177"/>
      <c r="H1765" s="167"/>
      <c r="I1765" s="157"/>
      <c r="J1765" s="156"/>
      <c r="K1765" s="168">
        <f t="shared" si="137"/>
        <v>0</v>
      </c>
      <c r="L1765" s="178"/>
      <c r="M1765" s="153"/>
      <c r="N1765" s="66" t="str">
        <f t="shared" si="135"/>
        <v xml:space="preserve"> </v>
      </c>
      <c r="O1765" s="113" t="str">
        <f t="shared" si="136"/>
        <v/>
      </c>
      <c r="P1765" t="str">
        <f t="shared" si="138"/>
        <v/>
      </c>
      <c r="Q1765" t="str">
        <f t="shared" si="139"/>
        <v/>
      </c>
    </row>
    <row r="1766" spans="1:17" ht="38.25" customHeight="1" x14ac:dyDescent="0.25">
      <c r="A1766" s="176"/>
      <c r="B1766" s="154"/>
      <c r="C1766" s="152"/>
      <c r="D1766" s="155"/>
      <c r="E1766" s="155"/>
      <c r="F1766" s="177"/>
      <c r="G1766" s="177"/>
      <c r="H1766" s="167"/>
      <c r="I1766" s="157"/>
      <c r="J1766" s="156"/>
      <c r="K1766" s="168">
        <f t="shared" si="137"/>
        <v>0</v>
      </c>
      <c r="L1766" s="178"/>
      <c r="M1766" s="153"/>
      <c r="N1766" s="66" t="str">
        <f t="shared" si="135"/>
        <v xml:space="preserve"> </v>
      </c>
      <c r="O1766" s="113" t="str">
        <f t="shared" si="136"/>
        <v/>
      </c>
      <c r="P1766" t="str">
        <f t="shared" si="138"/>
        <v/>
      </c>
      <c r="Q1766" t="str">
        <f t="shared" si="139"/>
        <v/>
      </c>
    </row>
    <row r="1767" spans="1:17" ht="38.25" customHeight="1" x14ac:dyDescent="0.25">
      <c r="A1767" s="176"/>
      <c r="B1767" s="154"/>
      <c r="C1767" s="152"/>
      <c r="D1767" s="155"/>
      <c r="E1767" s="155"/>
      <c r="F1767" s="177"/>
      <c r="G1767" s="177"/>
      <c r="H1767" s="167"/>
      <c r="I1767" s="157"/>
      <c r="J1767" s="156"/>
      <c r="K1767" s="168">
        <f t="shared" si="137"/>
        <v>0</v>
      </c>
      <c r="L1767" s="178"/>
      <c r="M1767" s="153"/>
      <c r="N1767" s="66" t="str">
        <f t="shared" si="135"/>
        <v xml:space="preserve"> </v>
      </c>
      <c r="O1767" s="113" t="str">
        <f t="shared" si="136"/>
        <v/>
      </c>
      <c r="P1767" t="str">
        <f t="shared" si="138"/>
        <v/>
      </c>
      <c r="Q1767" t="str">
        <f t="shared" si="139"/>
        <v/>
      </c>
    </row>
    <row r="1768" spans="1:17" ht="38.25" customHeight="1" x14ac:dyDescent="0.25">
      <c r="A1768" s="176"/>
      <c r="B1768" s="154"/>
      <c r="C1768" s="152"/>
      <c r="D1768" s="155"/>
      <c r="E1768" s="155"/>
      <c r="F1768" s="177"/>
      <c r="G1768" s="177"/>
      <c r="H1768" s="167"/>
      <c r="I1768" s="157"/>
      <c r="J1768" s="156"/>
      <c r="K1768" s="168">
        <f t="shared" si="137"/>
        <v>0</v>
      </c>
      <c r="L1768" s="178"/>
      <c r="M1768" s="153"/>
      <c r="N1768" s="66" t="str">
        <f t="shared" si="135"/>
        <v xml:space="preserve"> </v>
      </c>
      <c r="O1768" s="113" t="str">
        <f t="shared" si="136"/>
        <v/>
      </c>
      <c r="P1768" t="str">
        <f t="shared" si="138"/>
        <v/>
      </c>
      <c r="Q1768" t="str">
        <f t="shared" si="139"/>
        <v/>
      </c>
    </row>
    <row r="1769" spans="1:17" ht="38.25" customHeight="1" x14ac:dyDescent="0.25">
      <c r="A1769" s="176"/>
      <c r="B1769" s="154"/>
      <c r="C1769" s="152"/>
      <c r="D1769" s="155"/>
      <c r="E1769" s="155"/>
      <c r="F1769" s="177"/>
      <c r="G1769" s="177"/>
      <c r="H1769" s="167"/>
      <c r="I1769" s="157"/>
      <c r="J1769" s="156"/>
      <c r="K1769" s="168">
        <f t="shared" si="137"/>
        <v>0</v>
      </c>
      <c r="L1769" s="178"/>
      <c r="M1769" s="153"/>
      <c r="N1769" s="66" t="str">
        <f t="shared" si="135"/>
        <v xml:space="preserve"> </v>
      </c>
      <c r="O1769" s="113" t="str">
        <f t="shared" si="136"/>
        <v/>
      </c>
      <c r="P1769" t="str">
        <f t="shared" si="138"/>
        <v/>
      </c>
      <c r="Q1769" t="str">
        <f t="shared" si="139"/>
        <v/>
      </c>
    </row>
    <row r="1770" spans="1:17" ht="38.25" customHeight="1" x14ac:dyDescent="0.25">
      <c r="A1770" s="176"/>
      <c r="B1770" s="154"/>
      <c r="C1770" s="152"/>
      <c r="D1770" s="155"/>
      <c r="E1770" s="155"/>
      <c r="F1770" s="177"/>
      <c r="G1770" s="177"/>
      <c r="H1770" s="167"/>
      <c r="I1770" s="157"/>
      <c r="J1770" s="156"/>
      <c r="K1770" s="168">
        <f t="shared" si="137"/>
        <v>0</v>
      </c>
      <c r="L1770" s="178"/>
      <c r="M1770" s="153"/>
      <c r="N1770" s="66" t="str">
        <f t="shared" si="135"/>
        <v xml:space="preserve"> </v>
      </c>
      <c r="O1770" s="113" t="str">
        <f t="shared" si="136"/>
        <v/>
      </c>
      <c r="P1770" t="str">
        <f t="shared" si="138"/>
        <v/>
      </c>
      <c r="Q1770" t="str">
        <f t="shared" si="139"/>
        <v/>
      </c>
    </row>
    <row r="1771" spans="1:17" ht="38.25" customHeight="1" x14ac:dyDescent="0.25">
      <c r="A1771" s="176"/>
      <c r="B1771" s="154"/>
      <c r="C1771" s="152"/>
      <c r="D1771" s="155"/>
      <c r="E1771" s="155"/>
      <c r="F1771" s="177"/>
      <c r="G1771" s="177"/>
      <c r="H1771" s="167"/>
      <c r="I1771" s="157"/>
      <c r="J1771" s="156"/>
      <c r="K1771" s="168">
        <f t="shared" si="137"/>
        <v>0</v>
      </c>
      <c r="L1771" s="178"/>
      <c r="M1771" s="153"/>
      <c r="N1771" s="66" t="str">
        <f t="shared" si="135"/>
        <v xml:space="preserve"> </v>
      </c>
      <c r="O1771" s="113" t="str">
        <f t="shared" si="136"/>
        <v/>
      </c>
      <c r="P1771" t="str">
        <f t="shared" si="138"/>
        <v/>
      </c>
      <c r="Q1771" t="str">
        <f t="shared" si="139"/>
        <v/>
      </c>
    </row>
    <row r="1772" spans="1:17" ht="38.25" customHeight="1" x14ac:dyDescent="0.25">
      <c r="A1772" s="176"/>
      <c r="B1772" s="154"/>
      <c r="C1772" s="152"/>
      <c r="D1772" s="155"/>
      <c r="E1772" s="155"/>
      <c r="F1772" s="177"/>
      <c r="G1772" s="177"/>
      <c r="H1772" s="167"/>
      <c r="I1772" s="157"/>
      <c r="J1772" s="156"/>
      <c r="K1772" s="168">
        <f t="shared" si="137"/>
        <v>0</v>
      </c>
      <c r="L1772" s="178"/>
      <c r="M1772" s="153"/>
      <c r="N1772" s="66" t="str">
        <f t="shared" si="135"/>
        <v xml:space="preserve"> </v>
      </c>
      <c r="O1772" s="113" t="str">
        <f t="shared" si="136"/>
        <v/>
      </c>
      <c r="P1772" t="str">
        <f t="shared" si="138"/>
        <v/>
      </c>
      <c r="Q1772" t="str">
        <f t="shared" si="139"/>
        <v/>
      </c>
    </row>
    <row r="1773" spans="1:17" ht="38.25" customHeight="1" x14ac:dyDescent="0.25">
      <c r="A1773" s="176"/>
      <c r="B1773" s="154"/>
      <c r="C1773" s="152"/>
      <c r="D1773" s="155"/>
      <c r="E1773" s="155"/>
      <c r="F1773" s="177"/>
      <c r="G1773" s="177"/>
      <c r="H1773" s="167"/>
      <c r="I1773" s="157"/>
      <c r="J1773" s="156"/>
      <c r="K1773" s="168">
        <f t="shared" si="137"/>
        <v>0</v>
      </c>
      <c r="L1773" s="178"/>
      <c r="M1773" s="153"/>
      <c r="N1773" s="66" t="str">
        <f t="shared" si="135"/>
        <v xml:space="preserve"> </v>
      </c>
      <c r="O1773" s="113" t="str">
        <f t="shared" si="136"/>
        <v/>
      </c>
      <c r="P1773" t="str">
        <f t="shared" si="138"/>
        <v/>
      </c>
      <c r="Q1773" t="str">
        <f t="shared" si="139"/>
        <v/>
      </c>
    </row>
    <row r="1774" spans="1:17" ht="38.25" customHeight="1" x14ac:dyDescent="0.25">
      <c r="A1774" s="176"/>
      <c r="B1774" s="154"/>
      <c r="C1774" s="152"/>
      <c r="D1774" s="155"/>
      <c r="E1774" s="155"/>
      <c r="F1774" s="177"/>
      <c r="G1774" s="177"/>
      <c r="H1774" s="167"/>
      <c r="I1774" s="157"/>
      <c r="J1774" s="156"/>
      <c r="K1774" s="168">
        <f t="shared" si="137"/>
        <v>0</v>
      </c>
      <c r="L1774" s="178"/>
      <c r="M1774" s="153"/>
      <c r="N1774" s="66" t="str">
        <f t="shared" si="135"/>
        <v xml:space="preserve"> </v>
      </c>
      <c r="O1774" s="113" t="str">
        <f t="shared" si="136"/>
        <v/>
      </c>
      <c r="P1774" t="str">
        <f t="shared" si="138"/>
        <v/>
      </c>
      <c r="Q1774" t="str">
        <f t="shared" si="139"/>
        <v/>
      </c>
    </row>
    <row r="1775" spans="1:17" ht="38.25" customHeight="1" x14ac:dyDescent="0.25">
      <c r="A1775" s="176"/>
      <c r="B1775" s="154"/>
      <c r="C1775" s="152"/>
      <c r="D1775" s="155"/>
      <c r="E1775" s="155"/>
      <c r="F1775" s="177"/>
      <c r="G1775" s="177"/>
      <c r="H1775" s="167"/>
      <c r="I1775" s="157"/>
      <c r="J1775" s="156"/>
      <c r="K1775" s="168">
        <f t="shared" si="137"/>
        <v>0</v>
      </c>
      <c r="L1775" s="178"/>
      <c r="M1775" s="153"/>
      <c r="N1775" s="66" t="str">
        <f t="shared" si="135"/>
        <v xml:space="preserve"> </v>
      </c>
      <c r="O1775" s="113" t="str">
        <f t="shared" si="136"/>
        <v/>
      </c>
      <c r="P1775" t="str">
        <f t="shared" si="138"/>
        <v/>
      </c>
      <c r="Q1775" t="str">
        <f t="shared" si="139"/>
        <v/>
      </c>
    </row>
    <row r="1776" spans="1:17" ht="38.25" customHeight="1" x14ac:dyDescent="0.25">
      <c r="A1776" s="176"/>
      <c r="B1776" s="154"/>
      <c r="C1776" s="152"/>
      <c r="D1776" s="155"/>
      <c r="E1776" s="155"/>
      <c r="F1776" s="177"/>
      <c r="G1776" s="177"/>
      <c r="H1776" s="167"/>
      <c r="I1776" s="157"/>
      <c r="J1776" s="156"/>
      <c r="K1776" s="168">
        <f t="shared" si="137"/>
        <v>0</v>
      </c>
      <c r="L1776" s="178"/>
      <c r="M1776" s="153"/>
      <c r="N1776" s="66" t="str">
        <f t="shared" si="135"/>
        <v xml:space="preserve"> </v>
      </c>
      <c r="O1776" s="113" t="str">
        <f t="shared" si="136"/>
        <v/>
      </c>
      <c r="P1776" t="str">
        <f t="shared" si="138"/>
        <v/>
      </c>
      <c r="Q1776" t="str">
        <f t="shared" si="139"/>
        <v/>
      </c>
    </row>
    <row r="1777" spans="1:17" ht="38.25" customHeight="1" x14ac:dyDescent="0.25">
      <c r="A1777" s="176"/>
      <c r="B1777" s="154"/>
      <c r="C1777" s="152"/>
      <c r="D1777" s="155"/>
      <c r="E1777" s="155"/>
      <c r="F1777" s="177"/>
      <c r="G1777" s="177"/>
      <c r="H1777" s="167"/>
      <c r="I1777" s="157"/>
      <c r="J1777" s="156"/>
      <c r="K1777" s="168">
        <f t="shared" si="137"/>
        <v>0</v>
      </c>
      <c r="L1777" s="178"/>
      <c r="M1777" s="153"/>
      <c r="N1777" s="66" t="str">
        <f t="shared" si="135"/>
        <v xml:space="preserve"> </v>
      </c>
      <c r="O1777" s="113" t="str">
        <f t="shared" si="136"/>
        <v/>
      </c>
      <c r="P1777" t="str">
        <f t="shared" si="138"/>
        <v/>
      </c>
      <c r="Q1777" t="str">
        <f t="shared" si="139"/>
        <v/>
      </c>
    </row>
    <row r="1778" spans="1:17" ht="38.25" customHeight="1" x14ac:dyDescent="0.25">
      <c r="A1778" s="176"/>
      <c r="B1778" s="154"/>
      <c r="C1778" s="152"/>
      <c r="D1778" s="155"/>
      <c r="E1778" s="155"/>
      <c r="F1778" s="177"/>
      <c r="G1778" s="177"/>
      <c r="H1778" s="167"/>
      <c r="I1778" s="157"/>
      <c r="J1778" s="156"/>
      <c r="K1778" s="168">
        <f t="shared" si="137"/>
        <v>0</v>
      </c>
      <c r="L1778" s="178"/>
      <c r="M1778" s="153"/>
      <c r="N1778" s="66" t="str">
        <f t="shared" si="135"/>
        <v xml:space="preserve"> </v>
      </c>
      <c r="O1778" s="113" t="str">
        <f t="shared" si="136"/>
        <v/>
      </c>
      <c r="P1778" t="str">
        <f t="shared" si="138"/>
        <v/>
      </c>
      <c r="Q1778" t="str">
        <f t="shared" si="139"/>
        <v/>
      </c>
    </row>
    <row r="1779" spans="1:17" ht="38.25" customHeight="1" x14ac:dyDescent="0.25">
      <c r="A1779" s="176"/>
      <c r="B1779" s="154"/>
      <c r="C1779" s="152"/>
      <c r="D1779" s="155"/>
      <c r="E1779" s="155"/>
      <c r="F1779" s="177"/>
      <c r="G1779" s="177"/>
      <c r="H1779" s="167"/>
      <c r="I1779" s="157"/>
      <c r="J1779" s="156"/>
      <c r="K1779" s="168">
        <f t="shared" si="137"/>
        <v>0</v>
      </c>
      <c r="L1779" s="178"/>
      <c r="M1779" s="153"/>
      <c r="N1779" s="66" t="str">
        <f t="shared" si="135"/>
        <v xml:space="preserve"> </v>
      </c>
      <c r="O1779" s="113" t="str">
        <f t="shared" si="136"/>
        <v/>
      </c>
      <c r="P1779" t="str">
        <f t="shared" si="138"/>
        <v/>
      </c>
      <c r="Q1779" t="str">
        <f t="shared" si="139"/>
        <v/>
      </c>
    </row>
    <row r="1780" spans="1:17" ht="38.25" customHeight="1" x14ac:dyDescent="0.25">
      <c r="A1780" s="176"/>
      <c r="B1780" s="154"/>
      <c r="C1780" s="152"/>
      <c r="D1780" s="155"/>
      <c r="E1780" s="155"/>
      <c r="F1780" s="177"/>
      <c r="G1780" s="177"/>
      <c r="H1780" s="167"/>
      <c r="I1780" s="157"/>
      <c r="J1780" s="156"/>
      <c r="K1780" s="168">
        <f t="shared" si="137"/>
        <v>0</v>
      </c>
      <c r="L1780" s="178"/>
      <c r="M1780" s="153"/>
      <c r="N1780" s="66" t="str">
        <f t="shared" si="135"/>
        <v xml:space="preserve"> </v>
      </c>
      <c r="O1780" s="113" t="str">
        <f t="shared" si="136"/>
        <v/>
      </c>
      <c r="P1780" t="str">
        <f t="shared" si="138"/>
        <v/>
      </c>
      <c r="Q1780" t="str">
        <f t="shared" si="139"/>
        <v/>
      </c>
    </row>
    <row r="1781" spans="1:17" ht="38.25" customHeight="1" x14ac:dyDescent="0.25">
      <c r="A1781" s="176"/>
      <c r="B1781" s="154"/>
      <c r="C1781" s="152"/>
      <c r="D1781" s="155"/>
      <c r="E1781" s="155"/>
      <c r="F1781" s="177"/>
      <c r="G1781" s="177"/>
      <c r="H1781" s="167"/>
      <c r="I1781" s="157"/>
      <c r="J1781" s="156"/>
      <c r="K1781" s="168">
        <f t="shared" si="137"/>
        <v>0</v>
      </c>
      <c r="L1781" s="178"/>
      <c r="M1781" s="153"/>
      <c r="N1781" s="66" t="str">
        <f t="shared" si="135"/>
        <v xml:space="preserve"> </v>
      </c>
      <c r="O1781" s="113" t="str">
        <f t="shared" si="136"/>
        <v/>
      </c>
      <c r="P1781" t="str">
        <f t="shared" si="138"/>
        <v/>
      </c>
      <c r="Q1781" t="str">
        <f t="shared" si="139"/>
        <v/>
      </c>
    </row>
    <row r="1782" spans="1:17" ht="38.25" customHeight="1" x14ac:dyDescent="0.25">
      <c r="A1782" s="176"/>
      <c r="B1782" s="154"/>
      <c r="C1782" s="152"/>
      <c r="D1782" s="155"/>
      <c r="E1782" s="155"/>
      <c r="F1782" s="177"/>
      <c r="G1782" s="177"/>
      <c r="H1782" s="167"/>
      <c r="I1782" s="157"/>
      <c r="J1782" s="156"/>
      <c r="K1782" s="168">
        <f t="shared" si="137"/>
        <v>0</v>
      </c>
      <c r="L1782" s="178"/>
      <c r="M1782" s="153"/>
      <c r="N1782" s="66" t="str">
        <f t="shared" si="135"/>
        <v xml:space="preserve"> </v>
      </c>
      <c r="O1782" s="113" t="str">
        <f t="shared" si="136"/>
        <v/>
      </c>
      <c r="P1782" t="str">
        <f t="shared" si="138"/>
        <v/>
      </c>
      <c r="Q1782" t="str">
        <f t="shared" si="139"/>
        <v/>
      </c>
    </row>
    <row r="1783" spans="1:17" ht="38.25" customHeight="1" x14ac:dyDescent="0.25">
      <c r="A1783" s="176"/>
      <c r="B1783" s="154"/>
      <c r="C1783" s="152"/>
      <c r="D1783" s="155"/>
      <c r="E1783" s="155"/>
      <c r="F1783" s="177"/>
      <c r="G1783" s="177"/>
      <c r="H1783" s="167"/>
      <c r="I1783" s="157"/>
      <c r="J1783" s="156"/>
      <c r="K1783" s="168">
        <f t="shared" si="137"/>
        <v>0</v>
      </c>
      <c r="L1783" s="178"/>
      <c r="M1783" s="153"/>
      <c r="N1783" s="66" t="str">
        <f t="shared" si="135"/>
        <v xml:space="preserve"> </v>
      </c>
      <c r="O1783" s="113" t="str">
        <f t="shared" si="136"/>
        <v/>
      </c>
      <c r="P1783" t="str">
        <f t="shared" si="138"/>
        <v/>
      </c>
      <c r="Q1783" t="str">
        <f t="shared" si="139"/>
        <v/>
      </c>
    </row>
    <row r="1784" spans="1:17" ht="38.25" customHeight="1" x14ac:dyDescent="0.25">
      <c r="A1784" s="176"/>
      <c r="B1784" s="154"/>
      <c r="C1784" s="152"/>
      <c r="D1784" s="155"/>
      <c r="E1784" s="155"/>
      <c r="F1784" s="177"/>
      <c r="G1784" s="177"/>
      <c r="H1784" s="167"/>
      <c r="I1784" s="157"/>
      <c r="J1784" s="156"/>
      <c r="K1784" s="168">
        <f t="shared" si="137"/>
        <v>0</v>
      </c>
      <c r="L1784" s="178"/>
      <c r="M1784" s="153"/>
      <c r="N1784" s="66" t="str">
        <f t="shared" si="135"/>
        <v xml:space="preserve"> </v>
      </c>
      <c r="O1784" s="113" t="str">
        <f t="shared" si="136"/>
        <v/>
      </c>
      <c r="P1784" t="str">
        <f t="shared" si="138"/>
        <v/>
      </c>
      <c r="Q1784" t="str">
        <f t="shared" si="139"/>
        <v/>
      </c>
    </row>
    <row r="1785" spans="1:17" ht="38.25" customHeight="1" x14ac:dyDescent="0.25">
      <c r="A1785" s="176"/>
      <c r="B1785" s="154"/>
      <c r="C1785" s="152"/>
      <c r="D1785" s="155"/>
      <c r="E1785" s="155"/>
      <c r="F1785" s="177"/>
      <c r="G1785" s="177"/>
      <c r="H1785" s="167"/>
      <c r="I1785" s="157"/>
      <c r="J1785" s="156"/>
      <c r="K1785" s="168">
        <f t="shared" si="137"/>
        <v>0</v>
      </c>
      <c r="L1785" s="178"/>
      <c r="M1785" s="153"/>
      <c r="N1785" s="66" t="str">
        <f t="shared" si="135"/>
        <v xml:space="preserve"> </v>
      </c>
      <c r="O1785" s="113" t="str">
        <f t="shared" si="136"/>
        <v/>
      </c>
      <c r="P1785" t="str">
        <f t="shared" si="138"/>
        <v/>
      </c>
      <c r="Q1785" t="str">
        <f t="shared" si="139"/>
        <v/>
      </c>
    </row>
    <row r="1786" spans="1:17" ht="38.25" customHeight="1" x14ac:dyDescent="0.25">
      <c r="A1786" s="176"/>
      <c r="B1786" s="154"/>
      <c r="C1786" s="152"/>
      <c r="D1786" s="155"/>
      <c r="E1786" s="155"/>
      <c r="F1786" s="177"/>
      <c r="G1786" s="177"/>
      <c r="H1786" s="167"/>
      <c r="I1786" s="157"/>
      <c r="J1786" s="156"/>
      <c r="K1786" s="168">
        <f t="shared" si="137"/>
        <v>0</v>
      </c>
      <c r="L1786" s="178"/>
      <c r="M1786" s="153"/>
      <c r="N1786" s="66" t="str">
        <f t="shared" si="135"/>
        <v xml:space="preserve"> </v>
      </c>
      <c r="O1786" s="113" t="str">
        <f t="shared" si="136"/>
        <v/>
      </c>
      <c r="P1786" t="str">
        <f t="shared" si="138"/>
        <v/>
      </c>
      <c r="Q1786" t="str">
        <f t="shared" si="139"/>
        <v/>
      </c>
    </row>
    <row r="1787" spans="1:17" ht="38.25" customHeight="1" x14ac:dyDescent="0.25">
      <c r="A1787" s="176"/>
      <c r="B1787" s="154"/>
      <c r="C1787" s="152"/>
      <c r="D1787" s="155"/>
      <c r="E1787" s="155"/>
      <c r="F1787" s="177"/>
      <c r="G1787" s="177"/>
      <c r="H1787" s="167"/>
      <c r="I1787" s="157"/>
      <c r="J1787" s="156"/>
      <c r="K1787" s="168">
        <f t="shared" si="137"/>
        <v>0</v>
      </c>
      <c r="L1787" s="178"/>
      <c r="M1787" s="153"/>
      <c r="N1787" s="66" t="str">
        <f t="shared" si="135"/>
        <v xml:space="preserve"> </v>
      </c>
      <c r="O1787" s="113" t="str">
        <f t="shared" si="136"/>
        <v/>
      </c>
      <c r="P1787" t="str">
        <f t="shared" si="138"/>
        <v/>
      </c>
      <c r="Q1787" t="str">
        <f t="shared" si="139"/>
        <v/>
      </c>
    </row>
    <row r="1788" spans="1:17" ht="38.25" customHeight="1" x14ac:dyDescent="0.25">
      <c r="A1788" s="176"/>
      <c r="B1788" s="154"/>
      <c r="C1788" s="152"/>
      <c r="D1788" s="155"/>
      <c r="E1788" s="155"/>
      <c r="F1788" s="177"/>
      <c r="G1788" s="177"/>
      <c r="H1788" s="167"/>
      <c r="I1788" s="157"/>
      <c r="J1788" s="156"/>
      <c r="K1788" s="168">
        <f t="shared" si="137"/>
        <v>0</v>
      </c>
      <c r="L1788" s="178"/>
      <c r="M1788" s="153"/>
      <c r="N1788" s="66" t="str">
        <f t="shared" si="135"/>
        <v xml:space="preserve"> </v>
      </c>
      <c r="O1788" s="113" t="str">
        <f t="shared" si="136"/>
        <v/>
      </c>
      <c r="P1788" t="str">
        <f t="shared" si="138"/>
        <v/>
      </c>
      <c r="Q1788" t="str">
        <f t="shared" si="139"/>
        <v/>
      </c>
    </row>
    <row r="1789" spans="1:17" ht="38.25" customHeight="1" x14ac:dyDescent="0.25">
      <c r="A1789" s="176"/>
      <c r="B1789" s="154"/>
      <c r="C1789" s="152"/>
      <c r="D1789" s="155"/>
      <c r="E1789" s="155"/>
      <c r="F1789" s="177"/>
      <c r="G1789" s="177"/>
      <c r="H1789" s="167"/>
      <c r="I1789" s="157"/>
      <c r="J1789" s="156"/>
      <c r="K1789" s="168">
        <f t="shared" si="137"/>
        <v>0</v>
      </c>
      <c r="L1789" s="178"/>
      <c r="M1789" s="153"/>
      <c r="N1789" s="66" t="str">
        <f t="shared" si="135"/>
        <v xml:space="preserve"> </v>
      </c>
      <c r="O1789" s="113" t="str">
        <f t="shared" si="136"/>
        <v/>
      </c>
      <c r="P1789" t="str">
        <f t="shared" si="138"/>
        <v/>
      </c>
      <c r="Q1789" t="str">
        <f t="shared" si="139"/>
        <v/>
      </c>
    </row>
    <row r="1790" spans="1:17" ht="38.25" customHeight="1" x14ac:dyDescent="0.25">
      <c r="A1790" s="176"/>
      <c r="B1790" s="154"/>
      <c r="C1790" s="152"/>
      <c r="D1790" s="155"/>
      <c r="E1790" s="155"/>
      <c r="F1790" s="177"/>
      <c r="G1790" s="177"/>
      <c r="H1790" s="167"/>
      <c r="I1790" s="157"/>
      <c r="J1790" s="156"/>
      <c r="K1790" s="168">
        <f t="shared" si="137"/>
        <v>0</v>
      </c>
      <c r="L1790" s="178"/>
      <c r="M1790" s="153"/>
      <c r="N1790" s="66" t="str">
        <f t="shared" si="135"/>
        <v xml:space="preserve"> </v>
      </c>
      <c r="O1790" s="113" t="str">
        <f t="shared" si="136"/>
        <v/>
      </c>
      <c r="P1790" t="str">
        <f t="shared" si="138"/>
        <v/>
      </c>
      <c r="Q1790" t="str">
        <f t="shared" si="139"/>
        <v/>
      </c>
    </row>
    <row r="1791" spans="1:17" ht="38.25" customHeight="1" x14ac:dyDescent="0.25">
      <c r="A1791" s="176"/>
      <c r="B1791" s="154"/>
      <c r="C1791" s="152"/>
      <c r="D1791" s="155"/>
      <c r="E1791" s="155"/>
      <c r="F1791" s="177"/>
      <c r="G1791" s="177"/>
      <c r="H1791" s="167"/>
      <c r="I1791" s="157"/>
      <c r="J1791" s="156"/>
      <c r="K1791" s="168">
        <f t="shared" si="137"/>
        <v>0</v>
      </c>
      <c r="L1791" s="178"/>
      <c r="M1791" s="153"/>
      <c r="N1791" s="66" t="str">
        <f t="shared" si="135"/>
        <v xml:space="preserve"> </v>
      </c>
      <c r="O1791" s="113" t="str">
        <f t="shared" si="136"/>
        <v/>
      </c>
      <c r="P1791" t="str">
        <f t="shared" si="138"/>
        <v/>
      </c>
      <c r="Q1791" t="str">
        <f t="shared" si="139"/>
        <v/>
      </c>
    </row>
    <row r="1792" spans="1:17" ht="38.25" customHeight="1" x14ac:dyDescent="0.25">
      <c r="A1792" s="176"/>
      <c r="B1792" s="154"/>
      <c r="C1792" s="152"/>
      <c r="D1792" s="155"/>
      <c r="E1792" s="155"/>
      <c r="F1792" s="177"/>
      <c r="G1792" s="177"/>
      <c r="H1792" s="167"/>
      <c r="I1792" s="157"/>
      <c r="J1792" s="156"/>
      <c r="K1792" s="168">
        <f t="shared" si="137"/>
        <v>0</v>
      </c>
      <c r="L1792" s="178"/>
      <c r="M1792" s="153"/>
      <c r="N1792" s="66" t="str">
        <f t="shared" si="135"/>
        <v xml:space="preserve"> </v>
      </c>
      <c r="O1792" s="113" t="str">
        <f t="shared" si="136"/>
        <v/>
      </c>
      <c r="P1792" t="str">
        <f t="shared" si="138"/>
        <v/>
      </c>
      <c r="Q1792" t="str">
        <f t="shared" si="139"/>
        <v/>
      </c>
    </row>
    <row r="1793" spans="1:17" ht="38.25" customHeight="1" x14ac:dyDescent="0.25">
      <c r="A1793" s="176"/>
      <c r="B1793" s="154"/>
      <c r="C1793" s="152"/>
      <c r="D1793" s="155"/>
      <c r="E1793" s="155"/>
      <c r="F1793" s="177"/>
      <c r="G1793" s="177"/>
      <c r="H1793" s="167"/>
      <c r="I1793" s="157"/>
      <c r="J1793" s="156"/>
      <c r="K1793" s="168">
        <f t="shared" si="137"/>
        <v>0</v>
      </c>
      <c r="L1793" s="178"/>
      <c r="M1793" s="153"/>
      <c r="N1793" s="66" t="str">
        <f t="shared" si="135"/>
        <v xml:space="preserve"> </v>
      </c>
      <c r="O1793" s="113" t="str">
        <f t="shared" si="136"/>
        <v/>
      </c>
      <c r="P1793" t="str">
        <f t="shared" si="138"/>
        <v/>
      </c>
      <c r="Q1793" t="str">
        <f t="shared" si="139"/>
        <v/>
      </c>
    </row>
    <row r="1794" spans="1:17" ht="38.25" customHeight="1" x14ac:dyDescent="0.25">
      <c r="A1794" s="176"/>
      <c r="B1794" s="154"/>
      <c r="C1794" s="152"/>
      <c r="D1794" s="155"/>
      <c r="E1794" s="155"/>
      <c r="F1794" s="177"/>
      <c r="G1794" s="177"/>
      <c r="H1794" s="167"/>
      <c r="I1794" s="157"/>
      <c r="J1794" s="156"/>
      <c r="K1794" s="168">
        <f t="shared" si="137"/>
        <v>0</v>
      </c>
      <c r="L1794" s="178"/>
      <c r="M1794" s="153"/>
      <c r="N1794" s="66" t="str">
        <f t="shared" si="135"/>
        <v xml:space="preserve"> </v>
      </c>
      <c r="O1794" s="113" t="str">
        <f t="shared" si="136"/>
        <v/>
      </c>
      <c r="P1794" t="str">
        <f t="shared" si="138"/>
        <v/>
      </c>
      <c r="Q1794" t="str">
        <f t="shared" si="139"/>
        <v/>
      </c>
    </row>
    <row r="1795" spans="1:17" ht="38.25" customHeight="1" x14ac:dyDescent="0.25">
      <c r="A1795" s="176"/>
      <c r="B1795" s="154"/>
      <c r="C1795" s="152"/>
      <c r="D1795" s="155"/>
      <c r="E1795" s="155"/>
      <c r="F1795" s="177"/>
      <c r="G1795" s="177"/>
      <c r="H1795" s="167"/>
      <c r="I1795" s="157"/>
      <c r="J1795" s="156"/>
      <c r="K1795" s="168">
        <f t="shared" si="137"/>
        <v>0</v>
      </c>
      <c r="L1795" s="178"/>
      <c r="M1795" s="153"/>
      <c r="N1795" s="66" t="str">
        <f t="shared" si="135"/>
        <v xml:space="preserve"> </v>
      </c>
      <c r="O1795" s="113" t="str">
        <f t="shared" si="136"/>
        <v/>
      </c>
      <c r="P1795" t="str">
        <f t="shared" si="138"/>
        <v/>
      </c>
      <c r="Q1795" t="str">
        <f t="shared" si="139"/>
        <v/>
      </c>
    </row>
    <row r="1796" spans="1:17" ht="38.25" customHeight="1" x14ac:dyDescent="0.25">
      <c r="A1796" s="176"/>
      <c r="B1796" s="154"/>
      <c r="C1796" s="152"/>
      <c r="D1796" s="155"/>
      <c r="E1796" s="155"/>
      <c r="F1796" s="177"/>
      <c r="G1796" s="177"/>
      <c r="H1796" s="167"/>
      <c r="I1796" s="157"/>
      <c r="J1796" s="156"/>
      <c r="K1796" s="168">
        <f t="shared" si="137"/>
        <v>0</v>
      </c>
      <c r="L1796" s="178"/>
      <c r="M1796" s="153"/>
      <c r="N1796" s="66" t="str">
        <f t="shared" si="135"/>
        <v xml:space="preserve"> </v>
      </c>
      <c r="O1796" s="113" t="str">
        <f t="shared" si="136"/>
        <v/>
      </c>
      <c r="P1796" t="str">
        <f t="shared" si="138"/>
        <v/>
      </c>
      <c r="Q1796" t="str">
        <f t="shared" si="139"/>
        <v/>
      </c>
    </row>
    <row r="1797" spans="1:17" ht="38.25" customHeight="1" x14ac:dyDescent="0.25">
      <c r="A1797" s="176"/>
      <c r="B1797" s="154"/>
      <c r="C1797" s="152"/>
      <c r="D1797" s="155"/>
      <c r="E1797" s="155"/>
      <c r="F1797" s="177"/>
      <c r="G1797" s="177"/>
      <c r="H1797" s="167"/>
      <c r="I1797" s="157"/>
      <c r="J1797" s="156"/>
      <c r="K1797" s="168">
        <f t="shared" si="137"/>
        <v>0</v>
      </c>
      <c r="L1797" s="178"/>
      <c r="M1797" s="153"/>
      <c r="N1797" s="66" t="str">
        <f t="shared" si="135"/>
        <v xml:space="preserve"> </v>
      </c>
      <c r="O1797" s="113" t="str">
        <f t="shared" si="136"/>
        <v/>
      </c>
      <c r="P1797" t="str">
        <f t="shared" si="138"/>
        <v/>
      </c>
      <c r="Q1797" t="str">
        <f t="shared" si="139"/>
        <v/>
      </c>
    </row>
    <row r="1798" spans="1:17" ht="38.25" customHeight="1" x14ac:dyDescent="0.25">
      <c r="A1798" s="176"/>
      <c r="B1798" s="154"/>
      <c r="C1798" s="152"/>
      <c r="D1798" s="155"/>
      <c r="E1798" s="155"/>
      <c r="F1798" s="177"/>
      <c r="G1798" s="177"/>
      <c r="H1798" s="167"/>
      <c r="I1798" s="157"/>
      <c r="J1798" s="156"/>
      <c r="K1798" s="168">
        <f t="shared" si="137"/>
        <v>0</v>
      </c>
      <c r="L1798" s="178"/>
      <c r="M1798" s="153"/>
      <c r="N1798" s="66" t="str">
        <f t="shared" si="135"/>
        <v xml:space="preserve"> </v>
      </c>
      <c r="O1798" s="113" t="str">
        <f t="shared" si="136"/>
        <v/>
      </c>
      <c r="P1798" t="str">
        <f t="shared" si="138"/>
        <v/>
      </c>
      <c r="Q1798" t="str">
        <f t="shared" si="139"/>
        <v/>
      </c>
    </row>
    <row r="1799" spans="1:17" ht="38.25" customHeight="1" x14ac:dyDescent="0.25">
      <c r="A1799" s="176"/>
      <c r="B1799" s="154"/>
      <c r="C1799" s="152"/>
      <c r="D1799" s="155"/>
      <c r="E1799" s="155"/>
      <c r="F1799" s="177"/>
      <c r="G1799" s="177"/>
      <c r="H1799" s="167"/>
      <c r="I1799" s="157"/>
      <c r="J1799" s="156"/>
      <c r="K1799" s="168">
        <f t="shared" si="137"/>
        <v>0</v>
      </c>
      <c r="L1799" s="178"/>
      <c r="M1799" s="153"/>
      <c r="N1799" s="66" t="str">
        <f t="shared" si="135"/>
        <v xml:space="preserve"> </v>
      </c>
      <c r="O1799" s="113" t="str">
        <f t="shared" si="136"/>
        <v/>
      </c>
      <c r="P1799" t="str">
        <f t="shared" si="138"/>
        <v/>
      </c>
      <c r="Q1799" t="str">
        <f t="shared" si="139"/>
        <v/>
      </c>
    </row>
    <row r="1800" spans="1:17" ht="38.25" customHeight="1" x14ac:dyDescent="0.25">
      <c r="A1800" s="176"/>
      <c r="B1800" s="154"/>
      <c r="C1800" s="152"/>
      <c r="D1800" s="155"/>
      <c r="E1800" s="155"/>
      <c r="F1800" s="177"/>
      <c r="G1800" s="177"/>
      <c r="H1800" s="167"/>
      <c r="I1800" s="157"/>
      <c r="J1800" s="156"/>
      <c r="K1800" s="168">
        <f t="shared" si="137"/>
        <v>0</v>
      </c>
      <c r="L1800" s="178"/>
      <c r="M1800" s="153"/>
      <c r="N1800" s="66" t="str">
        <f t="shared" si="135"/>
        <v xml:space="preserve"> </v>
      </c>
      <c r="O1800" s="113" t="str">
        <f t="shared" si="136"/>
        <v/>
      </c>
      <c r="P1800" t="str">
        <f t="shared" si="138"/>
        <v/>
      </c>
      <c r="Q1800" t="str">
        <f t="shared" si="139"/>
        <v/>
      </c>
    </row>
    <row r="1801" spans="1:17" ht="38.25" customHeight="1" x14ac:dyDescent="0.25">
      <c r="A1801" s="176"/>
      <c r="B1801" s="154"/>
      <c r="C1801" s="152"/>
      <c r="D1801" s="155"/>
      <c r="E1801" s="155"/>
      <c r="F1801" s="177"/>
      <c r="G1801" s="177"/>
      <c r="H1801" s="167"/>
      <c r="I1801" s="157"/>
      <c r="J1801" s="156"/>
      <c r="K1801" s="168">
        <f t="shared" si="137"/>
        <v>0</v>
      </c>
      <c r="L1801" s="178"/>
      <c r="M1801" s="153"/>
      <c r="N1801" s="66" t="str">
        <f t="shared" si="135"/>
        <v xml:space="preserve"> </v>
      </c>
      <c r="O1801" s="113" t="str">
        <f t="shared" si="136"/>
        <v/>
      </c>
      <c r="P1801" t="str">
        <f t="shared" si="138"/>
        <v/>
      </c>
      <c r="Q1801" t="str">
        <f t="shared" si="139"/>
        <v/>
      </c>
    </row>
    <row r="1802" spans="1:17" ht="38.25" customHeight="1" x14ac:dyDescent="0.25">
      <c r="A1802" s="176"/>
      <c r="B1802" s="154"/>
      <c r="C1802" s="152"/>
      <c r="D1802" s="155"/>
      <c r="E1802" s="155"/>
      <c r="F1802" s="177"/>
      <c r="G1802" s="177"/>
      <c r="H1802" s="167"/>
      <c r="I1802" s="157"/>
      <c r="J1802" s="156"/>
      <c r="K1802" s="168">
        <f t="shared" si="137"/>
        <v>0</v>
      </c>
      <c r="L1802" s="178"/>
      <c r="M1802" s="153"/>
      <c r="N1802" s="66" t="str">
        <f t="shared" si="135"/>
        <v xml:space="preserve"> </v>
      </c>
      <c r="O1802" s="113" t="str">
        <f t="shared" si="136"/>
        <v/>
      </c>
      <c r="P1802" t="str">
        <f t="shared" si="138"/>
        <v/>
      </c>
      <c r="Q1802" t="str">
        <f t="shared" si="139"/>
        <v/>
      </c>
    </row>
    <row r="1803" spans="1:17" ht="38.25" customHeight="1" x14ac:dyDescent="0.25">
      <c r="A1803" s="176"/>
      <c r="B1803" s="154"/>
      <c r="C1803" s="152"/>
      <c r="D1803" s="155"/>
      <c r="E1803" s="155"/>
      <c r="F1803" s="177"/>
      <c r="G1803" s="177"/>
      <c r="H1803" s="167"/>
      <c r="I1803" s="157"/>
      <c r="J1803" s="156"/>
      <c r="K1803" s="168">
        <f t="shared" si="137"/>
        <v>0</v>
      </c>
      <c r="L1803" s="178"/>
      <c r="M1803" s="153"/>
      <c r="N1803" s="66" t="str">
        <f t="shared" si="135"/>
        <v xml:space="preserve"> </v>
      </c>
      <c r="O1803" s="113" t="str">
        <f t="shared" si="136"/>
        <v/>
      </c>
      <c r="P1803" t="str">
        <f t="shared" si="138"/>
        <v/>
      </c>
      <c r="Q1803" t="str">
        <f t="shared" si="139"/>
        <v/>
      </c>
    </row>
    <row r="1804" spans="1:17" ht="38.25" customHeight="1" x14ac:dyDescent="0.25">
      <c r="A1804" s="176"/>
      <c r="B1804" s="154"/>
      <c r="C1804" s="152"/>
      <c r="D1804" s="155"/>
      <c r="E1804" s="155"/>
      <c r="F1804" s="177"/>
      <c r="G1804" s="177"/>
      <c r="H1804" s="167"/>
      <c r="I1804" s="157"/>
      <c r="J1804" s="156"/>
      <c r="K1804" s="168">
        <f t="shared" si="137"/>
        <v>0</v>
      </c>
      <c r="L1804" s="178"/>
      <c r="M1804" s="153"/>
      <c r="N1804" s="66" t="str">
        <f t="shared" si="135"/>
        <v xml:space="preserve"> </v>
      </c>
      <c r="O1804" s="113" t="str">
        <f t="shared" si="136"/>
        <v/>
      </c>
      <c r="P1804" t="str">
        <f t="shared" si="138"/>
        <v/>
      </c>
      <c r="Q1804" t="str">
        <f t="shared" si="139"/>
        <v/>
      </c>
    </row>
    <row r="1805" spans="1:17" ht="38.25" customHeight="1" x14ac:dyDescent="0.25">
      <c r="A1805" s="176"/>
      <c r="B1805" s="154"/>
      <c r="C1805" s="152"/>
      <c r="D1805" s="155"/>
      <c r="E1805" s="155"/>
      <c r="F1805" s="177"/>
      <c r="G1805" s="177"/>
      <c r="H1805" s="167"/>
      <c r="I1805" s="157"/>
      <c r="J1805" s="156"/>
      <c r="K1805" s="168">
        <f t="shared" si="137"/>
        <v>0</v>
      </c>
      <c r="L1805" s="178"/>
      <c r="M1805" s="153"/>
      <c r="N1805" s="66" t="str">
        <f t="shared" ref="N1805:N1868" si="140">CONCATENATE(B1805," ",C1805)</f>
        <v xml:space="preserve"> </v>
      </c>
      <c r="O1805" s="113" t="str">
        <f t="shared" ref="O1805:O1868" si="141">IF(COUNTA(A1805,B1805,C1805,D1805,E1805,H1805,I1805,L1805,M1805)=0,"",IF(COUNTA(A1805,B1805,C1805,D1805,E1805,H1805,I1805,L1805,M1805)&lt;9,"&lt;- Données manquantes",""))</f>
        <v/>
      </c>
      <c r="P1805" t="str">
        <f t="shared" si="138"/>
        <v/>
      </c>
      <c r="Q1805" t="str">
        <f t="shared" si="139"/>
        <v/>
      </c>
    </row>
    <row r="1806" spans="1:17" ht="38.25" customHeight="1" x14ac:dyDescent="0.25">
      <c r="A1806" s="176"/>
      <c r="B1806" s="154"/>
      <c r="C1806" s="152"/>
      <c r="D1806" s="155"/>
      <c r="E1806" s="155"/>
      <c r="F1806" s="177"/>
      <c r="G1806" s="177"/>
      <c r="H1806" s="167"/>
      <c r="I1806" s="157"/>
      <c r="J1806" s="156"/>
      <c r="K1806" s="168">
        <f t="shared" ref="K1806:K1869" si="142">H1806</f>
        <v>0</v>
      </c>
      <c r="L1806" s="178"/>
      <c r="M1806" s="153"/>
      <c r="N1806" s="66" t="str">
        <f t="shared" si="140"/>
        <v xml:space="preserve"> </v>
      </c>
      <c r="O1806" s="113" t="str">
        <f t="shared" si="141"/>
        <v/>
      </c>
      <c r="P1806" t="str">
        <f t="shared" ref="P1806:P1869" si="143">$D$5</f>
        <v/>
      </c>
      <c r="Q1806" t="str">
        <f t="shared" ref="Q1806:Q1869" si="144">$B$2</f>
        <v/>
      </c>
    </row>
    <row r="1807" spans="1:17" ht="38.25" customHeight="1" x14ac:dyDescent="0.25">
      <c r="A1807" s="176"/>
      <c r="B1807" s="154"/>
      <c r="C1807" s="152"/>
      <c r="D1807" s="155"/>
      <c r="E1807" s="155"/>
      <c r="F1807" s="177"/>
      <c r="G1807" s="177"/>
      <c r="H1807" s="167"/>
      <c r="I1807" s="157"/>
      <c r="J1807" s="156"/>
      <c r="K1807" s="168">
        <f t="shared" si="142"/>
        <v>0</v>
      </c>
      <c r="L1807" s="178"/>
      <c r="M1807" s="153"/>
      <c r="N1807" s="66" t="str">
        <f t="shared" si="140"/>
        <v xml:space="preserve"> </v>
      </c>
      <c r="O1807" s="113" t="str">
        <f t="shared" si="141"/>
        <v/>
      </c>
      <c r="P1807" t="str">
        <f t="shared" si="143"/>
        <v/>
      </c>
      <c r="Q1807" t="str">
        <f t="shared" si="144"/>
        <v/>
      </c>
    </row>
    <row r="1808" spans="1:17" ht="38.25" customHeight="1" x14ac:dyDescent="0.25">
      <c r="A1808" s="176"/>
      <c r="B1808" s="154"/>
      <c r="C1808" s="152"/>
      <c r="D1808" s="155"/>
      <c r="E1808" s="155"/>
      <c r="F1808" s="177"/>
      <c r="G1808" s="177"/>
      <c r="H1808" s="167"/>
      <c r="I1808" s="157"/>
      <c r="J1808" s="156"/>
      <c r="K1808" s="168">
        <f t="shared" si="142"/>
        <v>0</v>
      </c>
      <c r="L1808" s="178"/>
      <c r="M1808" s="153"/>
      <c r="N1808" s="66" t="str">
        <f t="shared" si="140"/>
        <v xml:space="preserve"> </v>
      </c>
      <c r="O1808" s="113" t="str">
        <f t="shared" si="141"/>
        <v/>
      </c>
      <c r="P1808" t="str">
        <f t="shared" si="143"/>
        <v/>
      </c>
      <c r="Q1808" t="str">
        <f t="shared" si="144"/>
        <v/>
      </c>
    </row>
    <row r="1809" spans="1:17" ht="38.25" customHeight="1" x14ac:dyDescent="0.25">
      <c r="A1809" s="176"/>
      <c r="B1809" s="154"/>
      <c r="C1809" s="152"/>
      <c r="D1809" s="155"/>
      <c r="E1809" s="155"/>
      <c r="F1809" s="177"/>
      <c r="G1809" s="177"/>
      <c r="H1809" s="167"/>
      <c r="I1809" s="157"/>
      <c r="J1809" s="156"/>
      <c r="K1809" s="168">
        <f t="shared" si="142"/>
        <v>0</v>
      </c>
      <c r="L1809" s="178"/>
      <c r="M1809" s="153"/>
      <c r="N1809" s="66" t="str">
        <f t="shared" si="140"/>
        <v xml:space="preserve"> </v>
      </c>
      <c r="O1809" s="113" t="str">
        <f t="shared" si="141"/>
        <v/>
      </c>
      <c r="P1809" t="str">
        <f t="shared" si="143"/>
        <v/>
      </c>
      <c r="Q1809" t="str">
        <f t="shared" si="144"/>
        <v/>
      </c>
    </row>
    <row r="1810" spans="1:17" ht="38.25" customHeight="1" x14ac:dyDescent="0.25">
      <c r="A1810" s="176"/>
      <c r="B1810" s="154"/>
      <c r="C1810" s="152"/>
      <c r="D1810" s="155"/>
      <c r="E1810" s="155"/>
      <c r="F1810" s="177"/>
      <c r="G1810" s="177"/>
      <c r="H1810" s="167"/>
      <c r="I1810" s="157"/>
      <c r="J1810" s="156"/>
      <c r="K1810" s="168">
        <f t="shared" si="142"/>
        <v>0</v>
      </c>
      <c r="L1810" s="178"/>
      <c r="M1810" s="153"/>
      <c r="N1810" s="66" t="str">
        <f t="shared" si="140"/>
        <v xml:space="preserve"> </v>
      </c>
      <c r="O1810" s="113" t="str">
        <f t="shared" si="141"/>
        <v/>
      </c>
      <c r="P1810" t="str">
        <f t="shared" si="143"/>
        <v/>
      </c>
      <c r="Q1810" t="str">
        <f t="shared" si="144"/>
        <v/>
      </c>
    </row>
    <row r="1811" spans="1:17" ht="38.25" customHeight="1" x14ac:dyDescent="0.25">
      <c r="A1811" s="176"/>
      <c r="B1811" s="154"/>
      <c r="C1811" s="152"/>
      <c r="D1811" s="155"/>
      <c r="E1811" s="155"/>
      <c r="F1811" s="177"/>
      <c r="G1811" s="177"/>
      <c r="H1811" s="167"/>
      <c r="I1811" s="157"/>
      <c r="J1811" s="156"/>
      <c r="K1811" s="168">
        <f t="shared" si="142"/>
        <v>0</v>
      </c>
      <c r="L1811" s="178"/>
      <c r="M1811" s="153"/>
      <c r="N1811" s="66" t="str">
        <f t="shared" si="140"/>
        <v xml:space="preserve"> </v>
      </c>
      <c r="O1811" s="113" t="str">
        <f t="shared" si="141"/>
        <v/>
      </c>
      <c r="P1811" t="str">
        <f t="shared" si="143"/>
        <v/>
      </c>
      <c r="Q1811" t="str">
        <f t="shared" si="144"/>
        <v/>
      </c>
    </row>
    <row r="1812" spans="1:17" ht="38.25" customHeight="1" x14ac:dyDescent="0.25">
      <c r="A1812" s="176"/>
      <c r="B1812" s="154"/>
      <c r="C1812" s="152"/>
      <c r="D1812" s="155"/>
      <c r="E1812" s="155"/>
      <c r="F1812" s="177"/>
      <c r="G1812" s="177"/>
      <c r="H1812" s="167"/>
      <c r="I1812" s="157"/>
      <c r="J1812" s="156"/>
      <c r="K1812" s="168">
        <f t="shared" si="142"/>
        <v>0</v>
      </c>
      <c r="L1812" s="178"/>
      <c r="M1812" s="153"/>
      <c r="N1812" s="66" t="str">
        <f t="shared" si="140"/>
        <v xml:space="preserve"> </v>
      </c>
      <c r="O1812" s="113" t="str">
        <f t="shared" si="141"/>
        <v/>
      </c>
      <c r="P1812" t="str">
        <f t="shared" si="143"/>
        <v/>
      </c>
      <c r="Q1812" t="str">
        <f t="shared" si="144"/>
        <v/>
      </c>
    </row>
    <row r="1813" spans="1:17" ht="38.25" customHeight="1" x14ac:dyDescent="0.25">
      <c r="A1813" s="176"/>
      <c r="B1813" s="154"/>
      <c r="C1813" s="152"/>
      <c r="D1813" s="155"/>
      <c r="E1813" s="155"/>
      <c r="F1813" s="177"/>
      <c r="G1813" s="177"/>
      <c r="H1813" s="167"/>
      <c r="I1813" s="157"/>
      <c r="J1813" s="156"/>
      <c r="K1813" s="168">
        <f t="shared" si="142"/>
        <v>0</v>
      </c>
      <c r="L1813" s="178"/>
      <c r="M1813" s="153"/>
      <c r="N1813" s="66" t="str">
        <f t="shared" si="140"/>
        <v xml:space="preserve"> </v>
      </c>
      <c r="O1813" s="113" t="str">
        <f t="shared" si="141"/>
        <v/>
      </c>
      <c r="P1813" t="str">
        <f t="shared" si="143"/>
        <v/>
      </c>
      <c r="Q1813" t="str">
        <f t="shared" si="144"/>
        <v/>
      </c>
    </row>
    <row r="1814" spans="1:17" ht="38.25" customHeight="1" x14ac:dyDescent="0.25">
      <c r="A1814" s="176"/>
      <c r="B1814" s="154"/>
      <c r="C1814" s="152"/>
      <c r="D1814" s="155"/>
      <c r="E1814" s="155"/>
      <c r="F1814" s="177"/>
      <c r="G1814" s="177"/>
      <c r="H1814" s="167"/>
      <c r="I1814" s="157"/>
      <c r="J1814" s="156"/>
      <c r="K1814" s="168">
        <f t="shared" si="142"/>
        <v>0</v>
      </c>
      <c r="L1814" s="178"/>
      <c r="M1814" s="153"/>
      <c r="N1814" s="66" t="str">
        <f t="shared" si="140"/>
        <v xml:space="preserve"> </v>
      </c>
      <c r="O1814" s="113" t="str">
        <f t="shared" si="141"/>
        <v/>
      </c>
      <c r="P1814" t="str">
        <f t="shared" si="143"/>
        <v/>
      </c>
      <c r="Q1814" t="str">
        <f t="shared" si="144"/>
        <v/>
      </c>
    </row>
    <row r="1815" spans="1:17" ht="38.25" customHeight="1" x14ac:dyDescent="0.25">
      <c r="A1815" s="176"/>
      <c r="B1815" s="154"/>
      <c r="C1815" s="152"/>
      <c r="D1815" s="155"/>
      <c r="E1815" s="155"/>
      <c r="F1815" s="177"/>
      <c r="G1815" s="177"/>
      <c r="H1815" s="167"/>
      <c r="I1815" s="157"/>
      <c r="J1815" s="156"/>
      <c r="K1815" s="168">
        <f t="shared" si="142"/>
        <v>0</v>
      </c>
      <c r="L1815" s="178"/>
      <c r="M1815" s="153"/>
      <c r="N1815" s="66" t="str">
        <f t="shared" si="140"/>
        <v xml:space="preserve"> </v>
      </c>
      <c r="O1815" s="113" t="str">
        <f t="shared" si="141"/>
        <v/>
      </c>
      <c r="P1815" t="str">
        <f t="shared" si="143"/>
        <v/>
      </c>
      <c r="Q1815" t="str">
        <f t="shared" si="144"/>
        <v/>
      </c>
    </row>
    <row r="1816" spans="1:17" ht="38.25" customHeight="1" x14ac:dyDescent="0.25">
      <c r="A1816" s="176"/>
      <c r="B1816" s="154"/>
      <c r="C1816" s="152"/>
      <c r="D1816" s="155"/>
      <c r="E1816" s="155"/>
      <c r="F1816" s="177"/>
      <c r="G1816" s="177"/>
      <c r="H1816" s="167"/>
      <c r="I1816" s="157"/>
      <c r="J1816" s="156"/>
      <c r="K1816" s="168">
        <f t="shared" si="142"/>
        <v>0</v>
      </c>
      <c r="L1816" s="178"/>
      <c r="M1816" s="153"/>
      <c r="N1816" s="66" t="str">
        <f t="shared" si="140"/>
        <v xml:space="preserve"> </v>
      </c>
      <c r="O1816" s="113" t="str">
        <f t="shared" si="141"/>
        <v/>
      </c>
      <c r="P1816" t="str">
        <f t="shared" si="143"/>
        <v/>
      </c>
      <c r="Q1816" t="str">
        <f t="shared" si="144"/>
        <v/>
      </c>
    </row>
    <row r="1817" spans="1:17" ht="38.25" customHeight="1" x14ac:dyDescent="0.25">
      <c r="A1817" s="176"/>
      <c r="B1817" s="154"/>
      <c r="C1817" s="152"/>
      <c r="D1817" s="155"/>
      <c r="E1817" s="155"/>
      <c r="F1817" s="177"/>
      <c r="G1817" s="177"/>
      <c r="H1817" s="167"/>
      <c r="I1817" s="157"/>
      <c r="J1817" s="156"/>
      <c r="K1817" s="168">
        <f t="shared" si="142"/>
        <v>0</v>
      </c>
      <c r="L1817" s="178"/>
      <c r="M1817" s="153"/>
      <c r="N1817" s="66" t="str">
        <f t="shared" si="140"/>
        <v xml:space="preserve"> </v>
      </c>
      <c r="O1817" s="113" t="str">
        <f t="shared" si="141"/>
        <v/>
      </c>
      <c r="P1817" t="str">
        <f t="shared" si="143"/>
        <v/>
      </c>
      <c r="Q1817" t="str">
        <f t="shared" si="144"/>
        <v/>
      </c>
    </row>
    <row r="1818" spans="1:17" ht="38.25" customHeight="1" x14ac:dyDescent="0.25">
      <c r="A1818" s="176"/>
      <c r="B1818" s="154"/>
      <c r="C1818" s="152"/>
      <c r="D1818" s="155"/>
      <c r="E1818" s="155"/>
      <c r="F1818" s="177"/>
      <c r="G1818" s="177"/>
      <c r="H1818" s="167"/>
      <c r="I1818" s="157"/>
      <c r="J1818" s="156"/>
      <c r="K1818" s="168">
        <f t="shared" si="142"/>
        <v>0</v>
      </c>
      <c r="L1818" s="178"/>
      <c r="M1818" s="153"/>
      <c r="N1818" s="66" t="str">
        <f t="shared" si="140"/>
        <v xml:space="preserve"> </v>
      </c>
      <c r="O1818" s="113" t="str">
        <f t="shared" si="141"/>
        <v/>
      </c>
      <c r="P1818" t="str">
        <f t="shared" si="143"/>
        <v/>
      </c>
      <c r="Q1818" t="str">
        <f t="shared" si="144"/>
        <v/>
      </c>
    </row>
    <row r="1819" spans="1:17" ht="38.25" customHeight="1" x14ac:dyDescent="0.25">
      <c r="A1819" s="176"/>
      <c r="B1819" s="154"/>
      <c r="C1819" s="152"/>
      <c r="D1819" s="155"/>
      <c r="E1819" s="155"/>
      <c r="F1819" s="177"/>
      <c r="G1819" s="177"/>
      <c r="H1819" s="167"/>
      <c r="I1819" s="157"/>
      <c r="J1819" s="156"/>
      <c r="K1819" s="168">
        <f t="shared" si="142"/>
        <v>0</v>
      </c>
      <c r="L1819" s="178"/>
      <c r="M1819" s="153"/>
      <c r="N1819" s="66" t="str">
        <f t="shared" si="140"/>
        <v xml:space="preserve"> </v>
      </c>
      <c r="O1819" s="113" t="str">
        <f t="shared" si="141"/>
        <v/>
      </c>
      <c r="P1819" t="str">
        <f t="shared" si="143"/>
        <v/>
      </c>
      <c r="Q1819" t="str">
        <f t="shared" si="144"/>
        <v/>
      </c>
    </row>
    <row r="1820" spans="1:17" ht="38.25" customHeight="1" x14ac:dyDescent="0.25">
      <c r="A1820" s="176"/>
      <c r="B1820" s="154"/>
      <c r="C1820" s="152"/>
      <c r="D1820" s="155"/>
      <c r="E1820" s="155"/>
      <c r="F1820" s="177"/>
      <c r="G1820" s="177"/>
      <c r="H1820" s="167"/>
      <c r="I1820" s="157"/>
      <c r="J1820" s="156"/>
      <c r="K1820" s="168">
        <f t="shared" si="142"/>
        <v>0</v>
      </c>
      <c r="L1820" s="178"/>
      <c r="M1820" s="153"/>
      <c r="N1820" s="66" t="str">
        <f t="shared" si="140"/>
        <v xml:space="preserve"> </v>
      </c>
      <c r="O1820" s="113" t="str">
        <f t="shared" si="141"/>
        <v/>
      </c>
      <c r="P1820" t="str">
        <f t="shared" si="143"/>
        <v/>
      </c>
      <c r="Q1820" t="str">
        <f t="shared" si="144"/>
        <v/>
      </c>
    </row>
    <row r="1821" spans="1:17" ht="38.25" customHeight="1" x14ac:dyDescent="0.25">
      <c r="A1821" s="176"/>
      <c r="B1821" s="154"/>
      <c r="C1821" s="152"/>
      <c r="D1821" s="155"/>
      <c r="E1821" s="155"/>
      <c r="F1821" s="177"/>
      <c r="G1821" s="177"/>
      <c r="H1821" s="167"/>
      <c r="I1821" s="157"/>
      <c r="J1821" s="156"/>
      <c r="K1821" s="168">
        <f t="shared" si="142"/>
        <v>0</v>
      </c>
      <c r="L1821" s="178"/>
      <c r="M1821" s="153"/>
      <c r="N1821" s="66" t="str">
        <f t="shared" si="140"/>
        <v xml:space="preserve"> </v>
      </c>
      <c r="O1821" s="113" t="str">
        <f t="shared" si="141"/>
        <v/>
      </c>
      <c r="P1821" t="str">
        <f t="shared" si="143"/>
        <v/>
      </c>
      <c r="Q1821" t="str">
        <f t="shared" si="144"/>
        <v/>
      </c>
    </row>
    <row r="1822" spans="1:17" ht="38.25" customHeight="1" x14ac:dyDescent="0.25">
      <c r="A1822" s="176"/>
      <c r="B1822" s="154"/>
      <c r="C1822" s="152"/>
      <c r="D1822" s="155"/>
      <c r="E1822" s="155"/>
      <c r="F1822" s="177"/>
      <c r="G1822" s="177"/>
      <c r="H1822" s="167"/>
      <c r="I1822" s="157"/>
      <c r="J1822" s="156"/>
      <c r="K1822" s="168">
        <f t="shared" si="142"/>
        <v>0</v>
      </c>
      <c r="L1822" s="178"/>
      <c r="M1822" s="153"/>
      <c r="N1822" s="66" t="str">
        <f t="shared" si="140"/>
        <v xml:space="preserve"> </v>
      </c>
      <c r="O1822" s="113" t="str">
        <f t="shared" si="141"/>
        <v/>
      </c>
      <c r="P1822" t="str">
        <f t="shared" si="143"/>
        <v/>
      </c>
      <c r="Q1822" t="str">
        <f t="shared" si="144"/>
        <v/>
      </c>
    </row>
    <row r="1823" spans="1:17" ht="38.25" customHeight="1" x14ac:dyDescent="0.25">
      <c r="A1823" s="176"/>
      <c r="B1823" s="154"/>
      <c r="C1823" s="152"/>
      <c r="D1823" s="155"/>
      <c r="E1823" s="155"/>
      <c r="F1823" s="177"/>
      <c r="G1823" s="177"/>
      <c r="H1823" s="167"/>
      <c r="I1823" s="157"/>
      <c r="J1823" s="156"/>
      <c r="K1823" s="168">
        <f t="shared" si="142"/>
        <v>0</v>
      </c>
      <c r="L1823" s="178"/>
      <c r="M1823" s="153"/>
      <c r="N1823" s="66" t="str">
        <f t="shared" si="140"/>
        <v xml:space="preserve"> </v>
      </c>
      <c r="O1823" s="113" t="str">
        <f t="shared" si="141"/>
        <v/>
      </c>
      <c r="P1823" t="str">
        <f t="shared" si="143"/>
        <v/>
      </c>
      <c r="Q1823" t="str">
        <f t="shared" si="144"/>
        <v/>
      </c>
    </row>
    <row r="1824" spans="1:17" ht="38.25" customHeight="1" x14ac:dyDescent="0.25">
      <c r="A1824" s="176"/>
      <c r="B1824" s="154"/>
      <c r="C1824" s="152"/>
      <c r="D1824" s="155"/>
      <c r="E1824" s="155"/>
      <c r="F1824" s="177"/>
      <c r="G1824" s="177"/>
      <c r="H1824" s="167"/>
      <c r="I1824" s="157"/>
      <c r="J1824" s="156"/>
      <c r="K1824" s="168">
        <f t="shared" si="142"/>
        <v>0</v>
      </c>
      <c r="L1824" s="178"/>
      <c r="M1824" s="153"/>
      <c r="N1824" s="66" t="str">
        <f t="shared" si="140"/>
        <v xml:space="preserve"> </v>
      </c>
      <c r="O1824" s="113" t="str">
        <f t="shared" si="141"/>
        <v/>
      </c>
      <c r="P1824" t="str">
        <f t="shared" si="143"/>
        <v/>
      </c>
      <c r="Q1824" t="str">
        <f t="shared" si="144"/>
        <v/>
      </c>
    </row>
    <row r="1825" spans="1:17" ht="38.25" customHeight="1" x14ac:dyDescent="0.25">
      <c r="A1825" s="176"/>
      <c r="B1825" s="154"/>
      <c r="C1825" s="152"/>
      <c r="D1825" s="155"/>
      <c r="E1825" s="155"/>
      <c r="F1825" s="177"/>
      <c r="G1825" s="177"/>
      <c r="H1825" s="167"/>
      <c r="I1825" s="157"/>
      <c r="J1825" s="156"/>
      <c r="K1825" s="168">
        <f t="shared" si="142"/>
        <v>0</v>
      </c>
      <c r="L1825" s="178"/>
      <c r="M1825" s="153"/>
      <c r="N1825" s="66" t="str">
        <f t="shared" si="140"/>
        <v xml:space="preserve"> </v>
      </c>
      <c r="O1825" s="113" t="str">
        <f t="shared" si="141"/>
        <v/>
      </c>
      <c r="P1825" t="str">
        <f t="shared" si="143"/>
        <v/>
      </c>
      <c r="Q1825" t="str">
        <f t="shared" si="144"/>
        <v/>
      </c>
    </row>
    <row r="1826" spans="1:17" ht="38.25" customHeight="1" x14ac:dyDescent="0.25">
      <c r="A1826" s="176"/>
      <c r="B1826" s="154"/>
      <c r="C1826" s="152"/>
      <c r="D1826" s="155"/>
      <c r="E1826" s="155"/>
      <c r="F1826" s="177"/>
      <c r="G1826" s="177"/>
      <c r="H1826" s="167"/>
      <c r="I1826" s="157"/>
      <c r="J1826" s="156"/>
      <c r="K1826" s="168">
        <f t="shared" si="142"/>
        <v>0</v>
      </c>
      <c r="L1826" s="178"/>
      <c r="M1826" s="153"/>
      <c r="N1826" s="66" t="str">
        <f t="shared" si="140"/>
        <v xml:space="preserve"> </v>
      </c>
      <c r="O1826" s="113" t="str">
        <f t="shared" si="141"/>
        <v/>
      </c>
      <c r="P1826" t="str">
        <f t="shared" si="143"/>
        <v/>
      </c>
      <c r="Q1826" t="str">
        <f t="shared" si="144"/>
        <v/>
      </c>
    </row>
    <row r="1827" spans="1:17" ht="38.25" customHeight="1" x14ac:dyDescent="0.25">
      <c r="A1827" s="176"/>
      <c r="B1827" s="154"/>
      <c r="C1827" s="152"/>
      <c r="D1827" s="155"/>
      <c r="E1827" s="155"/>
      <c r="F1827" s="177"/>
      <c r="G1827" s="177"/>
      <c r="H1827" s="167"/>
      <c r="I1827" s="157"/>
      <c r="J1827" s="156"/>
      <c r="K1827" s="168">
        <f t="shared" si="142"/>
        <v>0</v>
      </c>
      <c r="L1827" s="178"/>
      <c r="M1827" s="153"/>
      <c r="N1827" s="66" t="str">
        <f t="shared" si="140"/>
        <v xml:space="preserve"> </v>
      </c>
      <c r="O1827" s="113" t="str">
        <f t="shared" si="141"/>
        <v/>
      </c>
      <c r="P1827" t="str">
        <f t="shared" si="143"/>
        <v/>
      </c>
      <c r="Q1827" t="str">
        <f t="shared" si="144"/>
        <v/>
      </c>
    </row>
    <row r="1828" spans="1:17" ht="38.25" customHeight="1" x14ac:dyDescent="0.25">
      <c r="A1828" s="176"/>
      <c r="B1828" s="154"/>
      <c r="C1828" s="152"/>
      <c r="D1828" s="155"/>
      <c r="E1828" s="155"/>
      <c r="F1828" s="177"/>
      <c r="G1828" s="177"/>
      <c r="H1828" s="167"/>
      <c r="I1828" s="157"/>
      <c r="J1828" s="156"/>
      <c r="K1828" s="168">
        <f t="shared" si="142"/>
        <v>0</v>
      </c>
      <c r="L1828" s="178"/>
      <c r="M1828" s="153"/>
      <c r="N1828" s="66" t="str">
        <f t="shared" si="140"/>
        <v xml:space="preserve"> </v>
      </c>
      <c r="O1828" s="113" t="str">
        <f t="shared" si="141"/>
        <v/>
      </c>
      <c r="P1828" t="str">
        <f t="shared" si="143"/>
        <v/>
      </c>
      <c r="Q1828" t="str">
        <f t="shared" si="144"/>
        <v/>
      </c>
    </row>
    <row r="1829" spans="1:17" ht="38.25" customHeight="1" x14ac:dyDescent="0.25">
      <c r="A1829" s="176"/>
      <c r="B1829" s="154"/>
      <c r="C1829" s="152"/>
      <c r="D1829" s="155"/>
      <c r="E1829" s="155"/>
      <c r="F1829" s="177"/>
      <c r="G1829" s="177"/>
      <c r="H1829" s="167"/>
      <c r="I1829" s="157"/>
      <c r="J1829" s="156"/>
      <c r="K1829" s="168">
        <f t="shared" si="142"/>
        <v>0</v>
      </c>
      <c r="L1829" s="178"/>
      <c r="M1829" s="153"/>
      <c r="N1829" s="66" t="str">
        <f t="shared" si="140"/>
        <v xml:space="preserve"> </v>
      </c>
      <c r="O1829" s="113" t="str">
        <f t="shared" si="141"/>
        <v/>
      </c>
      <c r="P1829" t="str">
        <f t="shared" si="143"/>
        <v/>
      </c>
      <c r="Q1829" t="str">
        <f t="shared" si="144"/>
        <v/>
      </c>
    </row>
    <row r="1830" spans="1:17" ht="38.25" customHeight="1" x14ac:dyDescent="0.25">
      <c r="A1830" s="176"/>
      <c r="B1830" s="154"/>
      <c r="C1830" s="152"/>
      <c r="D1830" s="155"/>
      <c r="E1830" s="155"/>
      <c r="F1830" s="177"/>
      <c r="G1830" s="177"/>
      <c r="H1830" s="167"/>
      <c r="I1830" s="157"/>
      <c r="J1830" s="156"/>
      <c r="K1830" s="168">
        <f t="shared" si="142"/>
        <v>0</v>
      </c>
      <c r="L1830" s="178"/>
      <c r="M1830" s="153"/>
      <c r="N1830" s="66" t="str">
        <f t="shared" si="140"/>
        <v xml:space="preserve"> </v>
      </c>
      <c r="O1830" s="113" t="str">
        <f t="shared" si="141"/>
        <v/>
      </c>
      <c r="P1830" t="str">
        <f t="shared" si="143"/>
        <v/>
      </c>
      <c r="Q1830" t="str">
        <f t="shared" si="144"/>
        <v/>
      </c>
    </row>
    <row r="1831" spans="1:17" ht="38.25" customHeight="1" x14ac:dyDescent="0.25">
      <c r="A1831" s="176"/>
      <c r="B1831" s="154"/>
      <c r="C1831" s="152"/>
      <c r="D1831" s="155"/>
      <c r="E1831" s="155"/>
      <c r="F1831" s="177"/>
      <c r="G1831" s="177"/>
      <c r="H1831" s="167"/>
      <c r="I1831" s="157"/>
      <c r="J1831" s="156"/>
      <c r="K1831" s="168">
        <f t="shared" si="142"/>
        <v>0</v>
      </c>
      <c r="L1831" s="178"/>
      <c r="M1831" s="153"/>
      <c r="N1831" s="66" t="str">
        <f t="shared" si="140"/>
        <v xml:space="preserve"> </v>
      </c>
      <c r="O1831" s="113" t="str">
        <f t="shared" si="141"/>
        <v/>
      </c>
      <c r="P1831" t="str">
        <f t="shared" si="143"/>
        <v/>
      </c>
      <c r="Q1831" t="str">
        <f t="shared" si="144"/>
        <v/>
      </c>
    </row>
    <row r="1832" spans="1:17" ht="38.25" customHeight="1" x14ac:dyDescent="0.25">
      <c r="A1832" s="176"/>
      <c r="B1832" s="154"/>
      <c r="C1832" s="152"/>
      <c r="D1832" s="155"/>
      <c r="E1832" s="155"/>
      <c r="F1832" s="177"/>
      <c r="G1832" s="177"/>
      <c r="H1832" s="167"/>
      <c r="I1832" s="157"/>
      <c r="J1832" s="156"/>
      <c r="K1832" s="168">
        <f t="shared" si="142"/>
        <v>0</v>
      </c>
      <c r="L1832" s="178"/>
      <c r="M1832" s="153"/>
      <c r="N1832" s="66" t="str">
        <f t="shared" si="140"/>
        <v xml:space="preserve"> </v>
      </c>
      <c r="O1832" s="113" t="str">
        <f t="shared" si="141"/>
        <v/>
      </c>
      <c r="P1832" t="str">
        <f t="shared" si="143"/>
        <v/>
      </c>
      <c r="Q1832" t="str">
        <f t="shared" si="144"/>
        <v/>
      </c>
    </row>
    <row r="1833" spans="1:17" ht="38.25" customHeight="1" x14ac:dyDescent="0.25">
      <c r="A1833" s="176"/>
      <c r="B1833" s="154"/>
      <c r="C1833" s="152"/>
      <c r="D1833" s="155"/>
      <c r="E1833" s="155"/>
      <c r="F1833" s="177"/>
      <c r="G1833" s="177"/>
      <c r="H1833" s="167"/>
      <c r="I1833" s="157"/>
      <c r="J1833" s="156"/>
      <c r="K1833" s="168">
        <f t="shared" si="142"/>
        <v>0</v>
      </c>
      <c r="L1833" s="178"/>
      <c r="M1833" s="153"/>
      <c r="N1833" s="66" t="str">
        <f t="shared" si="140"/>
        <v xml:space="preserve"> </v>
      </c>
      <c r="O1833" s="113" t="str">
        <f t="shared" si="141"/>
        <v/>
      </c>
      <c r="P1833" t="str">
        <f t="shared" si="143"/>
        <v/>
      </c>
      <c r="Q1833" t="str">
        <f t="shared" si="144"/>
        <v/>
      </c>
    </row>
    <row r="1834" spans="1:17" ht="38.25" customHeight="1" x14ac:dyDescent="0.25">
      <c r="A1834" s="176"/>
      <c r="B1834" s="154"/>
      <c r="C1834" s="152"/>
      <c r="D1834" s="155"/>
      <c r="E1834" s="155"/>
      <c r="F1834" s="177"/>
      <c r="G1834" s="177"/>
      <c r="H1834" s="167"/>
      <c r="I1834" s="157"/>
      <c r="J1834" s="156"/>
      <c r="K1834" s="168">
        <f t="shared" si="142"/>
        <v>0</v>
      </c>
      <c r="L1834" s="178"/>
      <c r="M1834" s="153"/>
      <c r="N1834" s="66" t="str">
        <f t="shared" si="140"/>
        <v xml:space="preserve"> </v>
      </c>
      <c r="O1834" s="113" t="str">
        <f t="shared" si="141"/>
        <v/>
      </c>
      <c r="P1834" t="str">
        <f t="shared" si="143"/>
        <v/>
      </c>
      <c r="Q1834" t="str">
        <f t="shared" si="144"/>
        <v/>
      </c>
    </row>
    <row r="1835" spans="1:17" ht="38.25" customHeight="1" x14ac:dyDescent="0.25">
      <c r="A1835" s="176"/>
      <c r="B1835" s="154"/>
      <c r="C1835" s="152"/>
      <c r="D1835" s="155"/>
      <c r="E1835" s="155"/>
      <c r="F1835" s="177"/>
      <c r="G1835" s="177"/>
      <c r="H1835" s="167"/>
      <c r="I1835" s="157"/>
      <c r="J1835" s="156"/>
      <c r="K1835" s="168">
        <f t="shared" si="142"/>
        <v>0</v>
      </c>
      <c r="L1835" s="178"/>
      <c r="M1835" s="153"/>
      <c r="N1835" s="66" t="str">
        <f t="shared" si="140"/>
        <v xml:space="preserve"> </v>
      </c>
      <c r="O1835" s="113" t="str">
        <f t="shared" si="141"/>
        <v/>
      </c>
      <c r="P1835" t="str">
        <f t="shared" si="143"/>
        <v/>
      </c>
      <c r="Q1835" t="str">
        <f t="shared" si="144"/>
        <v/>
      </c>
    </row>
    <row r="1836" spans="1:17" ht="38.25" customHeight="1" x14ac:dyDescent="0.25">
      <c r="A1836" s="176"/>
      <c r="B1836" s="154"/>
      <c r="C1836" s="152"/>
      <c r="D1836" s="155"/>
      <c r="E1836" s="155"/>
      <c r="F1836" s="177"/>
      <c r="G1836" s="177"/>
      <c r="H1836" s="167"/>
      <c r="I1836" s="157"/>
      <c r="J1836" s="156"/>
      <c r="K1836" s="168">
        <f t="shared" si="142"/>
        <v>0</v>
      </c>
      <c r="L1836" s="178"/>
      <c r="M1836" s="153"/>
      <c r="N1836" s="66" t="str">
        <f t="shared" si="140"/>
        <v xml:space="preserve"> </v>
      </c>
      <c r="O1836" s="113" t="str">
        <f t="shared" si="141"/>
        <v/>
      </c>
      <c r="P1836" t="str">
        <f t="shared" si="143"/>
        <v/>
      </c>
      <c r="Q1836" t="str">
        <f t="shared" si="144"/>
        <v/>
      </c>
    </row>
    <row r="1837" spans="1:17" ht="38.25" customHeight="1" x14ac:dyDescent="0.25">
      <c r="A1837" s="176"/>
      <c r="B1837" s="154"/>
      <c r="C1837" s="152"/>
      <c r="D1837" s="155"/>
      <c r="E1837" s="155"/>
      <c r="F1837" s="177"/>
      <c r="G1837" s="177"/>
      <c r="H1837" s="167"/>
      <c r="I1837" s="157"/>
      <c r="J1837" s="156"/>
      <c r="K1837" s="168">
        <f t="shared" si="142"/>
        <v>0</v>
      </c>
      <c r="L1837" s="178"/>
      <c r="M1837" s="153"/>
      <c r="N1837" s="66" t="str">
        <f t="shared" si="140"/>
        <v xml:space="preserve"> </v>
      </c>
      <c r="O1837" s="113" t="str">
        <f t="shared" si="141"/>
        <v/>
      </c>
      <c r="P1837" t="str">
        <f t="shared" si="143"/>
        <v/>
      </c>
      <c r="Q1837" t="str">
        <f t="shared" si="144"/>
        <v/>
      </c>
    </row>
    <row r="1838" spans="1:17" ht="38.25" customHeight="1" x14ac:dyDescent="0.25">
      <c r="A1838" s="176"/>
      <c r="B1838" s="154"/>
      <c r="C1838" s="152"/>
      <c r="D1838" s="155"/>
      <c r="E1838" s="155"/>
      <c r="F1838" s="177"/>
      <c r="G1838" s="177"/>
      <c r="H1838" s="167"/>
      <c r="I1838" s="157"/>
      <c r="J1838" s="156"/>
      <c r="K1838" s="168">
        <f t="shared" si="142"/>
        <v>0</v>
      </c>
      <c r="L1838" s="178"/>
      <c r="M1838" s="153"/>
      <c r="N1838" s="66" t="str">
        <f t="shared" si="140"/>
        <v xml:space="preserve"> </v>
      </c>
      <c r="O1838" s="113" t="str">
        <f t="shared" si="141"/>
        <v/>
      </c>
      <c r="P1838" t="str">
        <f t="shared" si="143"/>
        <v/>
      </c>
      <c r="Q1838" t="str">
        <f t="shared" si="144"/>
        <v/>
      </c>
    </row>
    <row r="1839" spans="1:17" ht="38.25" customHeight="1" x14ac:dyDescent="0.25">
      <c r="A1839" s="176"/>
      <c r="B1839" s="154"/>
      <c r="C1839" s="152"/>
      <c r="D1839" s="155"/>
      <c r="E1839" s="155"/>
      <c r="F1839" s="177"/>
      <c r="G1839" s="177"/>
      <c r="H1839" s="167"/>
      <c r="I1839" s="157"/>
      <c r="J1839" s="156"/>
      <c r="K1839" s="168">
        <f t="shared" si="142"/>
        <v>0</v>
      </c>
      <c r="L1839" s="178"/>
      <c r="M1839" s="153"/>
      <c r="N1839" s="66" t="str">
        <f t="shared" si="140"/>
        <v xml:space="preserve"> </v>
      </c>
      <c r="O1839" s="113" t="str">
        <f t="shared" si="141"/>
        <v/>
      </c>
      <c r="P1839" t="str">
        <f t="shared" si="143"/>
        <v/>
      </c>
      <c r="Q1839" t="str">
        <f t="shared" si="144"/>
        <v/>
      </c>
    </row>
    <row r="1840" spans="1:17" ht="38.25" customHeight="1" x14ac:dyDescent="0.25">
      <c r="A1840" s="176"/>
      <c r="B1840" s="154"/>
      <c r="C1840" s="152"/>
      <c r="D1840" s="155"/>
      <c r="E1840" s="155"/>
      <c r="F1840" s="177"/>
      <c r="G1840" s="177"/>
      <c r="H1840" s="167"/>
      <c r="I1840" s="157"/>
      <c r="J1840" s="156"/>
      <c r="K1840" s="168">
        <f t="shared" si="142"/>
        <v>0</v>
      </c>
      <c r="L1840" s="178"/>
      <c r="M1840" s="153"/>
      <c r="N1840" s="66" t="str">
        <f t="shared" si="140"/>
        <v xml:space="preserve"> </v>
      </c>
      <c r="O1840" s="113" t="str">
        <f t="shared" si="141"/>
        <v/>
      </c>
      <c r="P1840" t="str">
        <f t="shared" si="143"/>
        <v/>
      </c>
      <c r="Q1840" t="str">
        <f t="shared" si="144"/>
        <v/>
      </c>
    </row>
    <row r="1841" spans="1:17" ht="38.25" customHeight="1" x14ac:dyDescent="0.25">
      <c r="A1841" s="176"/>
      <c r="B1841" s="154"/>
      <c r="C1841" s="152"/>
      <c r="D1841" s="155"/>
      <c r="E1841" s="155"/>
      <c r="F1841" s="177"/>
      <c r="G1841" s="177"/>
      <c r="H1841" s="167"/>
      <c r="I1841" s="157"/>
      <c r="J1841" s="156"/>
      <c r="K1841" s="168">
        <f t="shared" si="142"/>
        <v>0</v>
      </c>
      <c r="L1841" s="178"/>
      <c r="M1841" s="153"/>
      <c r="N1841" s="66" t="str">
        <f t="shared" si="140"/>
        <v xml:space="preserve"> </v>
      </c>
      <c r="O1841" s="113" t="str">
        <f t="shared" si="141"/>
        <v/>
      </c>
      <c r="P1841" t="str">
        <f t="shared" si="143"/>
        <v/>
      </c>
      <c r="Q1841" t="str">
        <f t="shared" si="144"/>
        <v/>
      </c>
    </row>
    <row r="1842" spans="1:17" ht="38.25" customHeight="1" x14ac:dyDescent="0.25">
      <c r="A1842" s="176"/>
      <c r="B1842" s="154"/>
      <c r="C1842" s="152"/>
      <c r="D1842" s="155"/>
      <c r="E1842" s="155"/>
      <c r="F1842" s="177"/>
      <c r="G1842" s="177"/>
      <c r="H1842" s="167"/>
      <c r="I1842" s="157"/>
      <c r="J1842" s="156"/>
      <c r="K1842" s="168">
        <f t="shared" si="142"/>
        <v>0</v>
      </c>
      <c r="L1842" s="178"/>
      <c r="M1842" s="153"/>
      <c r="N1842" s="66" t="str">
        <f t="shared" si="140"/>
        <v xml:space="preserve"> </v>
      </c>
      <c r="O1842" s="113" t="str">
        <f t="shared" si="141"/>
        <v/>
      </c>
      <c r="P1842" t="str">
        <f t="shared" si="143"/>
        <v/>
      </c>
      <c r="Q1842" t="str">
        <f t="shared" si="144"/>
        <v/>
      </c>
    </row>
    <row r="1843" spans="1:17" ht="38.25" customHeight="1" x14ac:dyDescent="0.25">
      <c r="A1843" s="176"/>
      <c r="B1843" s="154"/>
      <c r="C1843" s="152"/>
      <c r="D1843" s="155"/>
      <c r="E1843" s="155"/>
      <c r="F1843" s="177"/>
      <c r="G1843" s="177"/>
      <c r="H1843" s="167"/>
      <c r="I1843" s="157"/>
      <c r="J1843" s="156"/>
      <c r="K1843" s="168">
        <f t="shared" si="142"/>
        <v>0</v>
      </c>
      <c r="L1843" s="178"/>
      <c r="M1843" s="153"/>
      <c r="N1843" s="66" t="str">
        <f t="shared" si="140"/>
        <v xml:space="preserve"> </v>
      </c>
      <c r="O1843" s="113" t="str">
        <f t="shared" si="141"/>
        <v/>
      </c>
      <c r="P1843" t="str">
        <f t="shared" si="143"/>
        <v/>
      </c>
      <c r="Q1843" t="str">
        <f t="shared" si="144"/>
        <v/>
      </c>
    </row>
    <row r="1844" spans="1:17" ht="38.25" customHeight="1" x14ac:dyDescent="0.25">
      <c r="A1844" s="176"/>
      <c r="B1844" s="154"/>
      <c r="C1844" s="152"/>
      <c r="D1844" s="155"/>
      <c r="E1844" s="155"/>
      <c r="F1844" s="177"/>
      <c r="G1844" s="177"/>
      <c r="H1844" s="167"/>
      <c r="I1844" s="157"/>
      <c r="J1844" s="156"/>
      <c r="K1844" s="168">
        <f t="shared" si="142"/>
        <v>0</v>
      </c>
      <c r="L1844" s="178"/>
      <c r="M1844" s="153"/>
      <c r="N1844" s="66" t="str">
        <f t="shared" si="140"/>
        <v xml:space="preserve"> </v>
      </c>
      <c r="O1844" s="113" t="str">
        <f t="shared" si="141"/>
        <v/>
      </c>
      <c r="P1844" t="str">
        <f t="shared" si="143"/>
        <v/>
      </c>
      <c r="Q1844" t="str">
        <f t="shared" si="144"/>
        <v/>
      </c>
    </row>
    <row r="1845" spans="1:17" ht="38.25" customHeight="1" x14ac:dyDescent="0.25">
      <c r="A1845" s="176"/>
      <c r="B1845" s="154"/>
      <c r="C1845" s="152"/>
      <c r="D1845" s="155"/>
      <c r="E1845" s="155"/>
      <c r="F1845" s="177"/>
      <c r="G1845" s="177"/>
      <c r="H1845" s="167"/>
      <c r="I1845" s="157"/>
      <c r="J1845" s="156"/>
      <c r="K1845" s="168">
        <f t="shared" si="142"/>
        <v>0</v>
      </c>
      <c r="L1845" s="178"/>
      <c r="M1845" s="153"/>
      <c r="N1845" s="66" t="str">
        <f t="shared" si="140"/>
        <v xml:space="preserve"> </v>
      </c>
      <c r="O1845" s="113" t="str">
        <f t="shared" si="141"/>
        <v/>
      </c>
      <c r="P1845" t="str">
        <f t="shared" si="143"/>
        <v/>
      </c>
      <c r="Q1845" t="str">
        <f t="shared" si="144"/>
        <v/>
      </c>
    </row>
    <row r="1846" spans="1:17" ht="38.25" customHeight="1" x14ac:dyDescent="0.25">
      <c r="A1846" s="176"/>
      <c r="B1846" s="154"/>
      <c r="C1846" s="152"/>
      <c r="D1846" s="155"/>
      <c r="E1846" s="155"/>
      <c r="F1846" s="177"/>
      <c r="G1846" s="177"/>
      <c r="H1846" s="167"/>
      <c r="I1846" s="157"/>
      <c r="J1846" s="156"/>
      <c r="K1846" s="168">
        <f t="shared" si="142"/>
        <v>0</v>
      </c>
      <c r="L1846" s="178"/>
      <c r="M1846" s="153"/>
      <c r="N1846" s="66" t="str">
        <f t="shared" si="140"/>
        <v xml:space="preserve"> </v>
      </c>
      <c r="O1846" s="113" t="str">
        <f t="shared" si="141"/>
        <v/>
      </c>
      <c r="P1846" t="str">
        <f t="shared" si="143"/>
        <v/>
      </c>
      <c r="Q1846" t="str">
        <f t="shared" si="144"/>
        <v/>
      </c>
    </row>
    <row r="1847" spans="1:17" ht="38.25" customHeight="1" x14ac:dyDescent="0.25">
      <c r="A1847" s="176"/>
      <c r="B1847" s="154"/>
      <c r="C1847" s="152"/>
      <c r="D1847" s="155"/>
      <c r="E1847" s="155"/>
      <c r="F1847" s="177"/>
      <c r="G1847" s="177"/>
      <c r="H1847" s="167"/>
      <c r="I1847" s="157"/>
      <c r="J1847" s="156"/>
      <c r="K1847" s="168">
        <f t="shared" si="142"/>
        <v>0</v>
      </c>
      <c r="L1847" s="178"/>
      <c r="M1847" s="153"/>
      <c r="N1847" s="66" t="str">
        <f t="shared" si="140"/>
        <v xml:space="preserve"> </v>
      </c>
      <c r="O1847" s="113" t="str">
        <f t="shared" si="141"/>
        <v/>
      </c>
      <c r="P1847" t="str">
        <f t="shared" si="143"/>
        <v/>
      </c>
      <c r="Q1847" t="str">
        <f t="shared" si="144"/>
        <v/>
      </c>
    </row>
    <row r="1848" spans="1:17" ht="38.25" customHeight="1" x14ac:dyDescent="0.25">
      <c r="A1848" s="176"/>
      <c r="B1848" s="154"/>
      <c r="C1848" s="152"/>
      <c r="D1848" s="155"/>
      <c r="E1848" s="155"/>
      <c r="F1848" s="177"/>
      <c r="G1848" s="177"/>
      <c r="H1848" s="167"/>
      <c r="I1848" s="157"/>
      <c r="J1848" s="156"/>
      <c r="K1848" s="168">
        <f t="shared" si="142"/>
        <v>0</v>
      </c>
      <c r="L1848" s="178"/>
      <c r="M1848" s="153"/>
      <c r="N1848" s="66" t="str">
        <f t="shared" si="140"/>
        <v xml:space="preserve"> </v>
      </c>
      <c r="O1848" s="113" t="str">
        <f t="shared" si="141"/>
        <v/>
      </c>
      <c r="P1848" t="str">
        <f t="shared" si="143"/>
        <v/>
      </c>
      <c r="Q1848" t="str">
        <f t="shared" si="144"/>
        <v/>
      </c>
    </row>
    <row r="1849" spans="1:17" ht="38.25" customHeight="1" x14ac:dyDescent="0.25">
      <c r="A1849" s="176"/>
      <c r="B1849" s="154"/>
      <c r="C1849" s="152"/>
      <c r="D1849" s="155"/>
      <c r="E1849" s="155"/>
      <c r="F1849" s="177"/>
      <c r="G1849" s="177"/>
      <c r="H1849" s="167"/>
      <c r="I1849" s="157"/>
      <c r="J1849" s="156"/>
      <c r="K1849" s="168">
        <f t="shared" si="142"/>
        <v>0</v>
      </c>
      <c r="L1849" s="178"/>
      <c r="M1849" s="153"/>
      <c r="N1849" s="66" t="str">
        <f t="shared" si="140"/>
        <v xml:space="preserve"> </v>
      </c>
      <c r="O1849" s="113" t="str">
        <f t="shared" si="141"/>
        <v/>
      </c>
      <c r="P1849" t="str">
        <f t="shared" si="143"/>
        <v/>
      </c>
      <c r="Q1849" t="str">
        <f t="shared" si="144"/>
        <v/>
      </c>
    </row>
    <row r="1850" spans="1:17" ht="38.25" customHeight="1" x14ac:dyDescent="0.25">
      <c r="A1850" s="176"/>
      <c r="B1850" s="154"/>
      <c r="C1850" s="152"/>
      <c r="D1850" s="155"/>
      <c r="E1850" s="155"/>
      <c r="F1850" s="177"/>
      <c r="G1850" s="177"/>
      <c r="H1850" s="167"/>
      <c r="I1850" s="157"/>
      <c r="J1850" s="156"/>
      <c r="K1850" s="168">
        <f t="shared" si="142"/>
        <v>0</v>
      </c>
      <c r="L1850" s="178"/>
      <c r="M1850" s="153"/>
      <c r="N1850" s="66" t="str">
        <f t="shared" si="140"/>
        <v xml:space="preserve"> </v>
      </c>
      <c r="O1850" s="113" t="str">
        <f t="shared" si="141"/>
        <v/>
      </c>
      <c r="P1850" t="str">
        <f t="shared" si="143"/>
        <v/>
      </c>
      <c r="Q1850" t="str">
        <f t="shared" si="144"/>
        <v/>
      </c>
    </row>
    <row r="1851" spans="1:17" ht="38.25" customHeight="1" x14ac:dyDescent="0.25">
      <c r="A1851" s="176"/>
      <c r="B1851" s="154"/>
      <c r="C1851" s="152"/>
      <c r="D1851" s="155"/>
      <c r="E1851" s="155"/>
      <c r="F1851" s="177"/>
      <c r="G1851" s="177"/>
      <c r="H1851" s="167"/>
      <c r="I1851" s="157"/>
      <c r="J1851" s="156"/>
      <c r="K1851" s="168">
        <f t="shared" si="142"/>
        <v>0</v>
      </c>
      <c r="L1851" s="178"/>
      <c r="M1851" s="153"/>
      <c r="N1851" s="66" t="str">
        <f t="shared" si="140"/>
        <v xml:space="preserve"> </v>
      </c>
      <c r="O1851" s="113" t="str">
        <f t="shared" si="141"/>
        <v/>
      </c>
      <c r="P1851" t="str">
        <f t="shared" si="143"/>
        <v/>
      </c>
      <c r="Q1851" t="str">
        <f t="shared" si="144"/>
        <v/>
      </c>
    </row>
    <row r="1852" spans="1:17" ht="38.25" customHeight="1" x14ac:dyDescent="0.25">
      <c r="A1852" s="176"/>
      <c r="B1852" s="154"/>
      <c r="C1852" s="152"/>
      <c r="D1852" s="155"/>
      <c r="E1852" s="155"/>
      <c r="F1852" s="177"/>
      <c r="G1852" s="177"/>
      <c r="H1852" s="167"/>
      <c r="I1852" s="157"/>
      <c r="J1852" s="156"/>
      <c r="K1852" s="168">
        <f t="shared" si="142"/>
        <v>0</v>
      </c>
      <c r="L1852" s="178"/>
      <c r="M1852" s="153"/>
      <c r="N1852" s="66" t="str">
        <f t="shared" si="140"/>
        <v xml:space="preserve"> </v>
      </c>
      <c r="O1852" s="113" t="str">
        <f t="shared" si="141"/>
        <v/>
      </c>
      <c r="P1852" t="str">
        <f t="shared" si="143"/>
        <v/>
      </c>
      <c r="Q1852" t="str">
        <f t="shared" si="144"/>
        <v/>
      </c>
    </row>
    <row r="1853" spans="1:17" ht="38.25" customHeight="1" x14ac:dyDescent="0.25">
      <c r="A1853" s="176"/>
      <c r="B1853" s="154"/>
      <c r="C1853" s="152"/>
      <c r="D1853" s="155"/>
      <c r="E1853" s="155"/>
      <c r="F1853" s="177"/>
      <c r="G1853" s="177"/>
      <c r="H1853" s="167"/>
      <c r="I1853" s="157"/>
      <c r="J1853" s="156"/>
      <c r="K1853" s="168">
        <f t="shared" si="142"/>
        <v>0</v>
      </c>
      <c r="L1853" s="178"/>
      <c r="M1853" s="153"/>
      <c r="N1853" s="66" t="str">
        <f t="shared" si="140"/>
        <v xml:space="preserve"> </v>
      </c>
      <c r="O1853" s="113" t="str">
        <f t="shared" si="141"/>
        <v/>
      </c>
      <c r="P1853" t="str">
        <f t="shared" si="143"/>
        <v/>
      </c>
      <c r="Q1853" t="str">
        <f t="shared" si="144"/>
        <v/>
      </c>
    </row>
    <row r="1854" spans="1:17" ht="38.25" customHeight="1" x14ac:dyDescent="0.25">
      <c r="A1854" s="176"/>
      <c r="B1854" s="154"/>
      <c r="C1854" s="152"/>
      <c r="D1854" s="155"/>
      <c r="E1854" s="155"/>
      <c r="F1854" s="177"/>
      <c r="G1854" s="177"/>
      <c r="H1854" s="167"/>
      <c r="I1854" s="157"/>
      <c r="J1854" s="156"/>
      <c r="K1854" s="168">
        <f t="shared" si="142"/>
        <v>0</v>
      </c>
      <c r="L1854" s="178"/>
      <c r="M1854" s="153"/>
      <c r="N1854" s="66" t="str">
        <f t="shared" si="140"/>
        <v xml:space="preserve"> </v>
      </c>
      <c r="O1854" s="113" t="str">
        <f t="shared" si="141"/>
        <v/>
      </c>
      <c r="P1854" t="str">
        <f t="shared" si="143"/>
        <v/>
      </c>
      <c r="Q1854" t="str">
        <f t="shared" si="144"/>
        <v/>
      </c>
    </row>
    <row r="1855" spans="1:17" ht="38.25" customHeight="1" x14ac:dyDescent="0.25">
      <c r="A1855" s="176"/>
      <c r="B1855" s="154"/>
      <c r="C1855" s="152"/>
      <c r="D1855" s="155"/>
      <c r="E1855" s="155"/>
      <c r="F1855" s="177"/>
      <c r="G1855" s="177"/>
      <c r="H1855" s="167"/>
      <c r="I1855" s="157"/>
      <c r="J1855" s="156"/>
      <c r="K1855" s="168">
        <f t="shared" si="142"/>
        <v>0</v>
      </c>
      <c r="L1855" s="178"/>
      <c r="M1855" s="153"/>
      <c r="N1855" s="66" t="str">
        <f t="shared" si="140"/>
        <v xml:space="preserve"> </v>
      </c>
      <c r="O1855" s="113" t="str">
        <f t="shared" si="141"/>
        <v/>
      </c>
      <c r="P1855" t="str">
        <f t="shared" si="143"/>
        <v/>
      </c>
      <c r="Q1855" t="str">
        <f t="shared" si="144"/>
        <v/>
      </c>
    </row>
    <row r="1856" spans="1:17" ht="38.25" customHeight="1" x14ac:dyDescent="0.25">
      <c r="A1856" s="176"/>
      <c r="B1856" s="154"/>
      <c r="C1856" s="152"/>
      <c r="D1856" s="155"/>
      <c r="E1856" s="155"/>
      <c r="F1856" s="177"/>
      <c r="G1856" s="177"/>
      <c r="H1856" s="167"/>
      <c r="I1856" s="157"/>
      <c r="J1856" s="156"/>
      <c r="K1856" s="168">
        <f t="shared" si="142"/>
        <v>0</v>
      </c>
      <c r="L1856" s="178"/>
      <c r="M1856" s="153"/>
      <c r="N1856" s="66" t="str">
        <f t="shared" si="140"/>
        <v xml:space="preserve"> </v>
      </c>
      <c r="O1856" s="113" t="str">
        <f t="shared" si="141"/>
        <v/>
      </c>
      <c r="P1856" t="str">
        <f t="shared" si="143"/>
        <v/>
      </c>
      <c r="Q1856" t="str">
        <f t="shared" si="144"/>
        <v/>
      </c>
    </row>
    <row r="1857" spans="1:17" ht="38.25" customHeight="1" x14ac:dyDescent="0.25">
      <c r="A1857" s="176"/>
      <c r="B1857" s="154"/>
      <c r="C1857" s="152"/>
      <c r="D1857" s="155"/>
      <c r="E1857" s="155"/>
      <c r="F1857" s="177"/>
      <c r="G1857" s="177"/>
      <c r="H1857" s="167"/>
      <c r="I1857" s="157"/>
      <c r="J1857" s="156"/>
      <c r="K1857" s="168">
        <f t="shared" si="142"/>
        <v>0</v>
      </c>
      <c r="L1857" s="178"/>
      <c r="M1857" s="153"/>
      <c r="N1857" s="66" t="str">
        <f t="shared" si="140"/>
        <v xml:space="preserve"> </v>
      </c>
      <c r="O1857" s="113" t="str">
        <f t="shared" si="141"/>
        <v/>
      </c>
      <c r="P1857" t="str">
        <f t="shared" si="143"/>
        <v/>
      </c>
      <c r="Q1857" t="str">
        <f t="shared" si="144"/>
        <v/>
      </c>
    </row>
    <row r="1858" spans="1:17" ht="38.25" customHeight="1" x14ac:dyDescent="0.25">
      <c r="A1858" s="176"/>
      <c r="B1858" s="154"/>
      <c r="C1858" s="152"/>
      <c r="D1858" s="155"/>
      <c r="E1858" s="155"/>
      <c r="F1858" s="177"/>
      <c r="G1858" s="177"/>
      <c r="H1858" s="167"/>
      <c r="I1858" s="157"/>
      <c r="J1858" s="156"/>
      <c r="K1858" s="168">
        <f t="shared" si="142"/>
        <v>0</v>
      </c>
      <c r="L1858" s="178"/>
      <c r="M1858" s="153"/>
      <c r="N1858" s="66" t="str">
        <f t="shared" si="140"/>
        <v xml:space="preserve"> </v>
      </c>
      <c r="O1858" s="113" t="str">
        <f t="shared" si="141"/>
        <v/>
      </c>
      <c r="P1858" t="str">
        <f t="shared" si="143"/>
        <v/>
      </c>
      <c r="Q1858" t="str">
        <f t="shared" si="144"/>
        <v/>
      </c>
    </row>
    <row r="1859" spans="1:17" ht="38.25" customHeight="1" x14ac:dyDescent="0.25">
      <c r="A1859" s="176"/>
      <c r="B1859" s="154"/>
      <c r="C1859" s="152"/>
      <c r="D1859" s="155"/>
      <c r="E1859" s="155"/>
      <c r="F1859" s="177"/>
      <c r="G1859" s="177"/>
      <c r="H1859" s="167"/>
      <c r="I1859" s="157"/>
      <c r="J1859" s="156"/>
      <c r="K1859" s="168">
        <f t="shared" si="142"/>
        <v>0</v>
      </c>
      <c r="L1859" s="178"/>
      <c r="M1859" s="153"/>
      <c r="N1859" s="66" t="str">
        <f t="shared" si="140"/>
        <v xml:space="preserve"> </v>
      </c>
      <c r="O1859" s="113" t="str">
        <f t="shared" si="141"/>
        <v/>
      </c>
      <c r="P1859" t="str">
        <f t="shared" si="143"/>
        <v/>
      </c>
      <c r="Q1859" t="str">
        <f t="shared" si="144"/>
        <v/>
      </c>
    </row>
    <row r="1860" spans="1:17" ht="38.25" customHeight="1" x14ac:dyDescent="0.25">
      <c r="A1860" s="176"/>
      <c r="B1860" s="154"/>
      <c r="C1860" s="152"/>
      <c r="D1860" s="155"/>
      <c r="E1860" s="155"/>
      <c r="F1860" s="177"/>
      <c r="G1860" s="177"/>
      <c r="H1860" s="167"/>
      <c r="I1860" s="157"/>
      <c r="J1860" s="156"/>
      <c r="K1860" s="168">
        <f t="shared" si="142"/>
        <v>0</v>
      </c>
      <c r="L1860" s="178"/>
      <c r="M1860" s="153"/>
      <c r="N1860" s="66" t="str">
        <f t="shared" si="140"/>
        <v xml:space="preserve"> </v>
      </c>
      <c r="O1860" s="113" t="str">
        <f t="shared" si="141"/>
        <v/>
      </c>
      <c r="P1860" t="str">
        <f t="shared" si="143"/>
        <v/>
      </c>
      <c r="Q1860" t="str">
        <f t="shared" si="144"/>
        <v/>
      </c>
    </row>
    <row r="1861" spans="1:17" ht="38.25" customHeight="1" x14ac:dyDescent="0.25">
      <c r="A1861" s="176"/>
      <c r="B1861" s="154"/>
      <c r="C1861" s="152"/>
      <c r="D1861" s="155"/>
      <c r="E1861" s="155"/>
      <c r="F1861" s="177"/>
      <c r="G1861" s="177"/>
      <c r="H1861" s="167"/>
      <c r="I1861" s="157"/>
      <c r="J1861" s="156"/>
      <c r="K1861" s="168">
        <f t="shared" si="142"/>
        <v>0</v>
      </c>
      <c r="L1861" s="178"/>
      <c r="M1861" s="153"/>
      <c r="N1861" s="66" t="str">
        <f t="shared" si="140"/>
        <v xml:space="preserve"> </v>
      </c>
      <c r="O1861" s="113" t="str">
        <f t="shared" si="141"/>
        <v/>
      </c>
      <c r="P1861" t="str">
        <f t="shared" si="143"/>
        <v/>
      </c>
      <c r="Q1861" t="str">
        <f t="shared" si="144"/>
        <v/>
      </c>
    </row>
    <row r="1862" spans="1:17" ht="38.25" customHeight="1" x14ac:dyDescent="0.25">
      <c r="A1862" s="176"/>
      <c r="B1862" s="154"/>
      <c r="C1862" s="152"/>
      <c r="D1862" s="155"/>
      <c r="E1862" s="155"/>
      <c r="F1862" s="177"/>
      <c r="G1862" s="177"/>
      <c r="H1862" s="167"/>
      <c r="I1862" s="157"/>
      <c r="J1862" s="156"/>
      <c r="K1862" s="168">
        <f t="shared" si="142"/>
        <v>0</v>
      </c>
      <c r="L1862" s="178"/>
      <c r="M1862" s="153"/>
      <c r="N1862" s="66" t="str">
        <f t="shared" si="140"/>
        <v xml:space="preserve"> </v>
      </c>
      <c r="O1862" s="113" t="str">
        <f t="shared" si="141"/>
        <v/>
      </c>
      <c r="P1862" t="str">
        <f t="shared" si="143"/>
        <v/>
      </c>
      <c r="Q1862" t="str">
        <f t="shared" si="144"/>
        <v/>
      </c>
    </row>
    <row r="1863" spans="1:17" ht="38.25" customHeight="1" x14ac:dyDescent="0.25">
      <c r="A1863" s="176"/>
      <c r="B1863" s="154"/>
      <c r="C1863" s="152"/>
      <c r="D1863" s="155"/>
      <c r="E1863" s="155"/>
      <c r="F1863" s="177"/>
      <c r="G1863" s="177"/>
      <c r="H1863" s="167"/>
      <c r="I1863" s="157"/>
      <c r="J1863" s="156"/>
      <c r="K1863" s="168">
        <f t="shared" si="142"/>
        <v>0</v>
      </c>
      <c r="L1863" s="178"/>
      <c r="M1863" s="153"/>
      <c r="N1863" s="66" t="str">
        <f t="shared" si="140"/>
        <v xml:space="preserve"> </v>
      </c>
      <c r="O1863" s="113" t="str">
        <f t="shared" si="141"/>
        <v/>
      </c>
      <c r="P1863" t="str">
        <f t="shared" si="143"/>
        <v/>
      </c>
      <c r="Q1863" t="str">
        <f t="shared" si="144"/>
        <v/>
      </c>
    </row>
    <row r="1864" spans="1:17" ht="38.25" customHeight="1" x14ac:dyDescent="0.25">
      <c r="A1864" s="176"/>
      <c r="B1864" s="154"/>
      <c r="C1864" s="152"/>
      <c r="D1864" s="155"/>
      <c r="E1864" s="155"/>
      <c r="F1864" s="177"/>
      <c r="G1864" s="177"/>
      <c r="H1864" s="167"/>
      <c r="I1864" s="157"/>
      <c r="J1864" s="156"/>
      <c r="K1864" s="168">
        <f t="shared" si="142"/>
        <v>0</v>
      </c>
      <c r="L1864" s="178"/>
      <c r="M1864" s="153"/>
      <c r="N1864" s="66" t="str">
        <f t="shared" si="140"/>
        <v xml:space="preserve"> </v>
      </c>
      <c r="O1864" s="113" t="str">
        <f t="shared" si="141"/>
        <v/>
      </c>
      <c r="P1864" t="str">
        <f t="shared" si="143"/>
        <v/>
      </c>
      <c r="Q1864" t="str">
        <f t="shared" si="144"/>
        <v/>
      </c>
    </row>
    <row r="1865" spans="1:17" ht="38.25" customHeight="1" x14ac:dyDescent="0.25">
      <c r="A1865" s="176"/>
      <c r="B1865" s="154"/>
      <c r="C1865" s="152"/>
      <c r="D1865" s="155"/>
      <c r="E1865" s="155"/>
      <c r="F1865" s="177"/>
      <c r="G1865" s="177"/>
      <c r="H1865" s="167"/>
      <c r="I1865" s="157"/>
      <c r="J1865" s="156"/>
      <c r="K1865" s="168">
        <f t="shared" si="142"/>
        <v>0</v>
      </c>
      <c r="L1865" s="178"/>
      <c r="M1865" s="153"/>
      <c r="N1865" s="66" t="str">
        <f t="shared" si="140"/>
        <v xml:space="preserve"> </v>
      </c>
      <c r="O1865" s="113" t="str">
        <f t="shared" si="141"/>
        <v/>
      </c>
      <c r="P1865" t="str">
        <f t="shared" si="143"/>
        <v/>
      </c>
      <c r="Q1865" t="str">
        <f t="shared" si="144"/>
        <v/>
      </c>
    </row>
    <row r="1866" spans="1:17" ht="38.25" customHeight="1" x14ac:dyDescent="0.25">
      <c r="A1866" s="176"/>
      <c r="B1866" s="154"/>
      <c r="C1866" s="152"/>
      <c r="D1866" s="155"/>
      <c r="E1866" s="155"/>
      <c r="F1866" s="177"/>
      <c r="G1866" s="177"/>
      <c r="H1866" s="167"/>
      <c r="I1866" s="157"/>
      <c r="J1866" s="156"/>
      <c r="K1866" s="168">
        <f t="shared" si="142"/>
        <v>0</v>
      </c>
      <c r="L1866" s="178"/>
      <c r="M1866" s="153"/>
      <c r="N1866" s="66" t="str">
        <f t="shared" si="140"/>
        <v xml:space="preserve"> </v>
      </c>
      <c r="O1866" s="113" t="str">
        <f t="shared" si="141"/>
        <v/>
      </c>
      <c r="P1866" t="str">
        <f t="shared" si="143"/>
        <v/>
      </c>
      <c r="Q1866" t="str">
        <f t="shared" si="144"/>
        <v/>
      </c>
    </row>
    <row r="1867" spans="1:17" ht="38.25" customHeight="1" x14ac:dyDescent="0.25">
      <c r="A1867" s="176"/>
      <c r="B1867" s="154"/>
      <c r="C1867" s="152"/>
      <c r="D1867" s="155"/>
      <c r="E1867" s="155"/>
      <c r="F1867" s="177"/>
      <c r="G1867" s="177"/>
      <c r="H1867" s="167"/>
      <c r="I1867" s="157"/>
      <c r="J1867" s="156"/>
      <c r="K1867" s="168">
        <f t="shared" si="142"/>
        <v>0</v>
      </c>
      <c r="L1867" s="178"/>
      <c r="M1867" s="153"/>
      <c r="N1867" s="66" t="str">
        <f t="shared" si="140"/>
        <v xml:space="preserve"> </v>
      </c>
      <c r="O1867" s="113" t="str">
        <f t="shared" si="141"/>
        <v/>
      </c>
      <c r="P1867" t="str">
        <f t="shared" si="143"/>
        <v/>
      </c>
      <c r="Q1867" t="str">
        <f t="shared" si="144"/>
        <v/>
      </c>
    </row>
    <row r="1868" spans="1:17" ht="38.25" customHeight="1" x14ac:dyDescent="0.25">
      <c r="A1868" s="176"/>
      <c r="B1868" s="154"/>
      <c r="C1868" s="152"/>
      <c r="D1868" s="155"/>
      <c r="E1868" s="155"/>
      <c r="F1868" s="177"/>
      <c r="G1868" s="177"/>
      <c r="H1868" s="167"/>
      <c r="I1868" s="157"/>
      <c r="J1868" s="156"/>
      <c r="K1868" s="168">
        <f t="shared" si="142"/>
        <v>0</v>
      </c>
      <c r="L1868" s="178"/>
      <c r="M1868" s="153"/>
      <c r="N1868" s="66" t="str">
        <f t="shared" si="140"/>
        <v xml:space="preserve"> </v>
      </c>
      <c r="O1868" s="113" t="str">
        <f t="shared" si="141"/>
        <v/>
      </c>
      <c r="P1868" t="str">
        <f t="shared" si="143"/>
        <v/>
      </c>
      <c r="Q1868" t="str">
        <f t="shared" si="144"/>
        <v/>
      </c>
    </row>
    <row r="1869" spans="1:17" ht="38.25" customHeight="1" x14ac:dyDescent="0.25">
      <c r="A1869" s="176"/>
      <c r="B1869" s="154"/>
      <c r="C1869" s="152"/>
      <c r="D1869" s="155"/>
      <c r="E1869" s="155"/>
      <c r="F1869" s="177"/>
      <c r="G1869" s="177"/>
      <c r="H1869" s="167"/>
      <c r="I1869" s="157"/>
      <c r="J1869" s="156"/>
      <c r="K1869" s="168">
        <f t="shared" si="142"/>
        <v>0</v>
      </c>
      <c r="L1869" s="178"/>
      <c r="M1869" s="153"/>
      <c r="N1869" s="66" t="str">
        <f t="shared" ref="N1869:N1932" si="145">CONCATENATE(B1869," ",C1869)</f>
        <v xml:space="preserve"> </v>
      </c>
      <c r="O1869" s="113" t="str">
        <f t="shared" ref="O1869:O1932" si="146">IF(COUNTA(A1869,B1869,C1869,D1869,E1869,H1869,I1869,L1869,M1869)=0,"",IF(COUNTA(A1869,B1869,C1869,D1869,E1869,H1869,I1869,L1869,M1869)&lt;9,"&lt;- Données manquantes",""))</f>
        <v/>
      </c>
      <c r="P1869" t="str">
        <f t="shared" si="143"/>
        <v/>
      </c>
      <c r="Q1869" t="str">
        <f t="shared" si="144"/>
        <v/>
      </c>
    </row>
    <row r="1870" spans="1:17" ht="38.25" customHeight="1" x14ac:dyDescent="0.25">
      <c r="A1870" s="176"/>
      <c r="B1870" s="154"/>
      <c r="C1870" s="152"/>
      <c r="D1870" s="155"/>
      <c r="E1870" s="155"/>
      <c r="F1870" s="177"/>
      <c r="G1870" s="177"/>
      <c r="H1870" s="167"/>
      <c r="I1870" s="157"/>
      <c r="J1870" s="156"/>
      <c r="K1870" s="168">
        <f t="shared" ref="K1870:K1933" si="147">H1870</f>
        <v>0</v>
      </c>
      <c r="L1870" s="178"/>
      <c r="M1870" s="153"/>
      <c r="N1870" s="66" t="str">
        <f t="shared" si="145"/>
        <v xml:space="preserve"> </v>
      </c>
      <c r="O1870" s="113" t="str">
        <f t="shared" si="146"/>
        <v/>
      </c>
      <c r="P1870" t="str">
        <f t="shared" ref="P1870:P1933" si="148">$D$5</f>
        <v/>
      </c>
      <c r="Q1870" t="str">
        <f t="shared" ref="Q1870:Q1933" si="149">$B$2</f>
        <v/>
      </c>
    </row>
    <row r="1871" spans="1:17" ht="38.25" customHeight="1" x14ac:dyDescent="0.25">
      <c r="A1871" s="176"/>
      <c r="B1871" s="154"/>
      <c r="C1871" s="152"/>
      <c r="D1871" s="155"/>
      <c r="E1871" s="155"/>
      <c r="F1871" s="177"/>
      <c r="G1871" s="177"/>
      <c r="H1871" s="167"/>
      <c r="I1871" s="157"/>
      <c r="J1871" s="156"/>
      <c r="K1871" s="168">
        <f t="shared" si="147"/>
        <v>0</v>
      </c>
      <c r="L1871" s="178"/>
      <c r="M1871" s="153"/>
      <c r="N1871" s="66" t="str">
        <f t="shared" si="145"/>
        <v xml:space="preserve"> </v>
      </c>
      <c r="O1871" s="113" t="str">
        <f t="shared" si="146"/>
        <v/>
      </c>
      <c r="P1871" t="str">
        <f t="shared" si="148"/>
        <v/>
      </c>
      <c r="Q1871" t="str">
        <f t="shared" si="149"/>
        <v/>
      </c>
    </row>
    <row r="1872" spans="1:17" ht="38.25" customHeight="1" x14ac:dyDescent="0.25">
      <c r="A1872" s="176"/>
      <c r="B1872" s="154"/>
      <c r="C1872" s="152"/>
      <c r="D1872" s="155"/>
      <c r="E1872" s="155"/>
      <c r="F1872" s="177"/>
      <c r="G1872" s="177"/>
      <c r="H1872" s="167"/>
      <c r="I1872" s="157"/>
      <c r="J1872" s="156"/>
      <c r="K1872" s="168">
        <f t="shared" si="147"/>
        <v>0</v>
      </c>
      <c r="L1872" s="178"/>
      <c r="M1872" s="153"/>
      <c r="N1872" s="66" t="str">
        <f t="shared" si="145"/>
        <v xml:space="preserve"> </v>
      </c>
      <c r="O1872" s="113" t="str">
        <f t="shared" si="146"/>
        <v/>
      </c>
      <c r="P1872" t="str">
        <f t="shared" si="148"/>
        <v/>
      </c>
      <c r="Q1872" t="str">
        <f t="shared" si="149"/>
        <v/>
      </c>
    </row>
    <row r="1873" spans="1:17" ht="38.25" customHeight="1" x14ac:dyDescent="0.25">
      <c r="A1873" s="176"/>
      <c r="B1873" s="154"/>
      <c r="C1873" s="152"/>
      <c r="D1873" s="155"/>
      <c r="E1873" s="155"/>
      <c r="F1873" s="177"/>
      <c r="G1873" s="177"/>
      <c r="H1873" s="167"/>
      <c r="I1873" s="157"/>
      <c r="J1873" s="156"/>
      <c r="K1873" s="168">
        <f t="shared" si="147"/>
        <v>0</v>
      </c>
      <c r="L1873" s="178"/>
      <c r="M1873" s="153"/>
      <c r="N1873" s="66" t="str">
        <f t="shared" si="145"/>
        <v xml:space="preserve"> </v>
      </c>
      <c r="O1873" s="113" t="str">
        <f t="shared" si="146"/>
        <v/>
      </c>
      <c r="P1873" t="str">
        <f t="shared" si="148"/>
        <v/>
      </c>
      <c r="Q1873" t="str">
        <f t="shared" si="149"/>
        <v/>
      </c>
    </row>
    <row r="1874" spans="1:17" ht="38.25" customHeight="1" x14ac:dyDescent="0.25">
      <c r="A1874" s="176"/>
      <c r="B1874" s="154"/>
      <c r="C1874" s="152"/>
      <c r="D1874" s="155"/>
      <c r="E1874" s="155"/>
      <c r="F1874" s="177"/>
      <c r="G1874" s="177"/>
      <c r="H1874" s="167"/>
      <c r="I1874" s="157"/>
      <c r="J1874" s="156"/>
      <c r="K1874" s="168">
        <f t="shared" si="147"/>
        <v>0</v>
      </c>
      <c r="L1874" s="178"/>
      <c r="M1874" s="153"/>
      <c r="N1874" s="66" t="str">
        <f t="shared" si="145"/>
        <v xml:space="preserve"> </v>
      </c>
      <c r="O1874" s="113" t="str">
        <f t="shared" si="146"/>
        <v/>
      </c>
      <c r="P1874" t="str">
        <f t="shared" si="148"/>
        <v/>
      </c>
      <c r="Q1874" t="str">
        <f t="shared" si="149"/>
        <v/>
      </c>
    </row>
    <row r="1875" spans="1:17" ht="38.25" customHeight="1" x14ac:dyDescent="0.25">
      <c r="A1875" s="176"/>
      <c r="B1875" s="154"/>
      <c r="C1875" s="152"/>
      <c r="D1875" s="155"/>
      <c r="E1875" s="155"/>
      <c r="F1875" s="177"/>
      <c r="G1875" s="177"/>
      <c r="H1875" s="167"/>
      <c r="I1875" s="157"/>
      <c r="J1875" s="156"/>
      <c r="K1875" s="168">
        <f t="shared" si="147"/>
        <v>0</v>
      </c>
      <c r="L1875" s="178"/>
      <c r="M1875" s="153"/>
      <c r="N1875" s="66" t="str">
        <f t="shared" si="145"/>
        <v xml:space="preserve"> </v>
      </c>
      <c r="O1875" s="113" t="str">
        <f t="shared" si="146"/>
        <v/>
      </c>
      <c r="P1875" t="str">
        <f t="shared" si="148"/>
        <v/>
      </c>
      <c r="Q1875" t="str">
        <f t="shared" si="149"/>
        <v/>
      </c>
    </row>
    <row r="1876" spans="1:17" ht="38.25" customHeight="1" x14ac:dyDescent="0.25">
      <c r="A1876" s="176"/>
      <c r="B1876" s="154"/>
      <c r="C1876" s="152"/>
      <c r="D1876" s="155"/>
      <c r="E1876" s="155"/>
      <c r="F1876" s="177"/>
      <c r="G1876" s="177"/>
      <c r="H1876" s="167"/>
      <c r="I1876" s="157"/>
      <c r="J1876" s="156"/>
      <c r="K1876" s="168">
        <f t="shared" si="147"/>
        <v>0</v>
      </c>
      <c r="L1876" s="178"/>
      <c r="M1876" s="153"/>
      <c r="N1876" s="66" t="str">
        <f t="shared" si="145"/>
        <v xml:space="preserve"> </v>
      </c>
      <c r="O1876" s="113" t="str">
        <f t="shared" si="146"/>
        <v/>
      </c>
      <c r="P1876" t="str">
        <f t="shared" si="148"/>
        <v/>
      </c>
      <c r="Q1876" t="str">
        <f t="shared" si="149"/>
        <v/>
      </c>
    </row>
    <row r="1877" spans="1:17" ht="38.25" customHeight="1" x14ac:dyDescent="0.25">
      <c r="A1877" s="176"/>
      <c r="B1877" s="154"/>
      <c r="C1877" s="152"/>
      <c r="D1877" s="155"/>
      <c r="E1877" s="155"/>
      <c r="F1877" s="177"/>
      <c r="G1877" s="177"/>
      <c r="H1877" s="167"/>
      <c r="I1877" s="157"/>
      <c r="J1877" s="156"/>
      <c r="K1877" s="168">
        <f t="shared" si="147"/>
        <v>0</v>
      </c>
      <c r="L1877" s="178"/>
      <c r="M1877" s="153"/>
      <c r="N1877" s="66" t="str">
        <f t="shared" si="145"/>
        <v xml:space="preserve"> </v>
      </c>
      <c r="O1877" s="113" t="str">
        <f t="shared" si="146"/>
        <v/>
      </c>
      <c r="P1877" t="str">
        <f t="shared" si="148"/>
        <v/>
      </c>
      <c r="Q1877" t="str">
        <f t="shared" si="149"/>
        <v/>
      </c>
    </row>
    <row r="1878" spans="1:17" ht="38.25" customHeight="1" x14ac:dyDescent="0.25">
      <c r="A1878" s="176"/>
      <c r="B1878" s="154"/>
      <c r="C1878" s="152"/>
      <c r="D1878" s="155"/>
      <c r="E1878" s="155"/>
      <c r="F1878" s="177"/>
      <c r="G1878" s="177"/>
      <c r="H1878" s="167"/>
      <c r="I1878" s="157"/>
      <c r="J1878" s="156"/>
      <c r="K1878" s="168">
        <f t="shared" si="147"/>
        <v>0</v>
      </c>
      <c r="L1878" s="178"/>
      <c r="M1878" s="153"/>
      <c r="N1878" s="66" t="str">
        <f t="shared" si="145"/>
        <v xml:space="preserve"> </v>
      </c>
      <c r="O1878" s="113" t="str">
        <f t="shared" si="146"/>
        <v/>
      </c>
      <c r="P1878" t="str">
        <f t="shared" si="148"/>
        <v/>
      </c>
      <c r="Q1878" t="str">
        <f t="shared" si="149"/>
        <v/>
      </c>
    </row>
    <row r="1879" spans="1:17" ht="38.25" customHeight="1" x14ac:dyDescent="0.25">
      <c r="A1879" s="176"/>
      <c r="B1879" s="154"/>
      <c r="C1879" s="152"/>
      <c r="D1879" s="155"/>
      <c r="E1879" s="155"/>
      <c r="F1879" s="177"/>
      <c r="G1879" s="177"/>
      <c r="H1879" s="167"/>
      <c r="I1879" s="157"/>
      <c r="J1879" s="156"/>
      <c r="K1879" s="168">
        <f t="shared" si="147"/>
        <v>0</v>
      </c>
      <c r="L1879" s="178"/>
      <c r="M1879" s="153"/>
      <c r="N1879" s="66" t="str">
        <f t="shared" si="145"/>
        <v xml:space="preserve"> </v>
      </c>
      <c r="O1879" s="113" t="str">
        <f t="shared" si="146"/>
        <v/>
      </c>
      <c r="P1879" t="str">
        <f t="shared" si="148"/>
        <v/>
      </c>
      <c r="Q1879" t="str">
        <f t="shared" si="149"/>
        <v/>
      </c>
    </row>
    <row r="1880" spans="1:17" ht="38.25" customHeight="1" x14ac:dyDescent="0.25">
      <c r="A1880" s="176"/>
      <c r="B1880" s="154"/>
      <c r="C1880" s="152"/>
      <c r="D1880" s="155"/>
      <c r="E1880" s="155"/>
      <c r="F1880" s="177"/>
      <c r="G1880" s="177"/>
      <c r="H1880" s="167"/>
      <c r="I1880" s="157"/>
      <c r="J1880" s="156"/>
      <c r="K1880" s="168">
        <f t="shared" si="147"/>
        <v>0</v>
      </c>
      <c r="L1880" s="178"/>
      <c r="M1880" s="153"/>
      <c r="N1880" s="66" t="str">
        <f t="shared" si="145"/>
        <v xml:space="preserve"> </v>
      </c>
      <c r="O1880" s="113" t="str">
        <f t="shared" si="146"/>
        <v/>
      </c>
      <c r="P1880" t="str">
        <f t="shared" si="148"/>
        <v/>
      </c>
      <c r="Q1880" t="str">
        <f t="shared" si="149"/>
        <v/>
      </c>
    </row>
    <row r="1881" spans="1:17" ht="38.25" customHeight="1" x14ac:dyDescent="0.25">
      <c r="A1881" s="176"/>
      <c r="B1881" s="154"/>
      <c r="C1881" s="152"/>
      <c r="D1881" s="155"/>
      <c r="E1881" s="155"/>
      <c r="F1881" s="177"/>
      <c r="G1881" s="177"/>
      <c r="H1881" s="167"/>
      <c r="I1881" s="157"/>
      <c r="J1881" s="156"/>
      <c r="K1881" s="168">
        <f t="shared" si="147"/>
        <v>0</v>
      </c>
      <c r="L1881" s="178"/>
      <c r="M1881" s="153"/>
      <c r="N1881" s="66" t="str">
        <f t="shared" si="145"/>
        <v xml:space="preserve"> </v>
      </c>
      <c r="O1881" s="113" t="str">
        <f t="shared" si="146"/>
        <v/>
      </c>
      <c r="P1881" t="str">
        <f t="shared" si="148"/>
        <v/>
      </c>
      <c r="Q1881" t="str">
        <f t="shared" si="149"/>
        <v/>
      </c>
    </row>
    <row r="1882" spans="1:17" ht="38.25" customHeight="1" x14ac:dyDescent="0.25">
      <c r="A1882" s="176"/>
      <c r="B1882" s="154"/>
      <c r="C1882" s="152"/>
      <c r="D1882" s="155"/>
      <c r="E1882" s="155"/>
      <c r="F1882" s="177"/>
      <c r="G1882" s="177"/>
      <c r="H1882" s="167"/>
      <c r="I1882" s="157"/>
      <c r="J1882" s="156"/>
      <c r="K1882" s="168">
        <f t="shared" si="147"/>
        <v>0</v>
      </c>
      <c r="L1882" s="178"/>
      <c r="M1882" s="153"/>
      <c r="N1882" s="66" t="str">
        <f t="shared" si="145"/>
        <v xml:space="preserve"> </v>
      </c>
      <c r="O1882" s="113" t="str">
        <f t="shared" si="146"/>
        <v/>
      </c>
      <c r="P1882" t="str">
        <f t="shared" si="148"/>
        <v/>
      </c>
      <c r="Q1882" t="str">
        <f t="shared" si="149"/>
        <v/>
      </c>
    </row>
    <row r="1883" spans="1:17" ht="38.25" customHeight="1" x14ac:dyDescent="0.25">
      <c r="A1883" s="176"/>
      <c r="B1883" s="154"/>
      <c r="C1883" s="152"/>
      <c r="D1883" s="155"/>
      <c r="E1883" s="155"/>
      <c r="F1883" s="177"/>
      <c r="G1883" s="177"/>
      <c r="H1883" s="167"/>
      <c r="I1883" s="157"/>
      <c r="J1883" s="156"/>
      <c r="K1883" s="168">
        <f t="shared" si="147"/>
        <v>0</v>
      </c>
      <c r="L1883" s="178"/>
      <c r="M1883" s="153"/>
      <c r="N1883" s="66" t="str">
        <f t="shared" si="145"/>
        <v xml:space="preserve"> </v>
      </c>
      <c r="O1883" s="113" t="str">
        <f t="shared" si="146"/>
        <v/>
      </c>
      <c r="P1883" t="str">
        <f t="shared" si="148"/>
        <v/>
      </c>
      <c r="Q1883" t="str">
        <f t="shared" si="149"/>
        <v/>
      </c>
    </row>
    <row r="1884" spans="1:17" ht="38.25" customHeight="1" x14ac:dyDescent="0.25">
      <c r="A1884" s="176"/>
      <c r="B1884" s="154"/>
      <c r="C1884" s="152"/>
      <c r="D1884" s="155"/>
      <c r="E1884" s="155"/>
      <c r="F1884" s="177"/>
      <c r="G1884" s="177"/>
      <c r="H1884" s="167"/>
      <c r="I1884" s="157"/>
      <c r="J1884" s="156"/>
      <c r="K1884" s="168">
        <f t="shared" si="147"/>
        <v>0</v>
      </c>
      <c r="L1884" s="178"/>
      <c r="M1884" s="153"/>
      <c r="N1884" s="66" t="str">
        <f t="shared" si="145"/>
        <v xml:space="preserve"> </v>
      </c>
      <c r="O1884" s="113" t="str">
        <f t="shared" si="146"/>
        <v/>
      </c>
      <c r="P1884" t="str">
        <f t="shared" si="148"/>
        <v/>
      </c>
      <c r="Q1884" t="str">
        <f t="shared" si="149"/>
        <v/>
      </c>
    </row>
    <row r="1885" spans="1:17" ht="38.25" customHeight="1" x14ac:dyDescent="0.25">
      <c r="A1885" s="176"/>
      <c r="B1885" s="154"/>
      <c r="C1885" s="152"/>
      <c r="D1885" s="155"/>
      <c r="E1885" s="155"/>
      <c r="F1885" s="177"/>
      <c r="G1885" s="177"/>
      <c r="H1885" s="167"/>
      <c r="I1885" s="157"/>
      <c r="J1885" s="156"/>
      <c r="K1885" s="168">
        <f t="shared" si="147"/>
        <v>0</v>
      </c>
      <c r="L1885" s="178"/>
      <c r="M1885" s="153"/>
      <c r="N1885" s="66" t="str">
        <f t="shared" si="145"/>
        <v xml:space="preserve"> </v>
      </c>
      <c r="O1885" s="113" t="str">
        <f t="shared" si="146"/>
        <v/>
      </c>
      <c r="P1885" t="str">
        <f t="shared" si="148"/>
        <v/>
      </c>
      <c r="Q1885" t="str">
        <f t="shared" si="149"/>
        <v/>
      </c>
    </row>
    <row r="1886" spans="1:17" ht="38.25" customHeight="1" x14ac:dyDescent="0.25">
      <c r="A1886" s="176"/>
      <c r="B1886" s="154"/>
      <c r="C1886" s="152"/>
      <c r="D1886" s="155"/>
      <c r="E1886" s="155"/>
      <c r="F1886" s="177"/>
      <c r="G1886" s="177"/>
      <c r="H1886" s="167"/>
      <c r="I1886" s="157"/>
      <c r="J1886" s="156"/>
      <c r="K1886" s="168">
        <f t="shared" si="147"/>
        <v>0</v>
      </c>
      <c r="L1886" s="178"/>
      <c r="M1886" s="153"/>
      <c r="N1886" s="66" t="str">
        <f t="shared" si="145"/>
        <v xml:space="preserve"> </v>
      </c>
      <c r="O1886" s="113" t="str">
        <f t="shared" si="146"/>
        <v/>
      </c>
      <c r="P1886" t="str">
        <f t="shared" si="148"/>
        <v/>
      </c>
      <c r="Q1886" t="str">
        <f t="shared" si="149"/>
        <v/>
      </c>
    </row>
    <row r="1887" spans="1:17" ht="38.25" customHeight="1" x14ac:dyDescent="0.25">
      <c r="A1887" s="176"/>
      <c r="B1887" s="154"/>
      <c r="C1887" s="152"/>
      <c r="D1887" s="155"/>
      <c r="E1887" s="155"/>
      <c r="F1887" s="177"/>
      <c r="G1887" s="177"/>
      <c r="H1887" s="167"/>
      <c r="I1887" s="157"/>
      <c r="J1887" s="156"/>
      <c r="K1887" s="168">
        <f t="shared" si="147"/>
        <v>0</v>
      </c>
      <c r="L1887" s="178"/>
      <c r="M1887" s="153"/>
      <c r="N1887" s="66" t="str">
        <f t="shared" si="145"/>
        <v xml:space="preserve"> </v>
      </c>
      <c r="O1887" s="113" t="str">
        <f t="shared" si="146"/>
        <v/>
      </c>
      <c r="P1887" t="str">
        <f t="shared" si="148"/>
        <v/>
      </c>
      <c r="Q1887" t="str">
        <f t="shared" si="149"/>
        <v/>
      </c>
    </row>
    <row r="1888" spans="1:17" ht="38.25" customHeight="1" x14ac:dyDescent="0.25">
      <c r="A1888" s="176"/>
      <c r="B1888" s="154"/>
      <c r="C1888" s="152"/>
      <c r="D1888" s="155"/>
      <c r="E1888" s="155"/>
      <c r="F1888" s="177"/>
      <c r="G1888" s="177"/>
      <c r="H1888" s="167"/>
      <c r="I1888" s="157"/>
      <c r="J1888" s="156"/>
      <c r="K1888" s="168">
        <f t="shared" si="147"/>
        <v>0</v>
      </c>
      <c r="L1888" s="178"/>
      <c r="M1888" s="153"/>
      <c r="N1888" s="66" t="str">
        <f t="shared" si="145"/>
        <v xml:space="preserve"> </v>
      </c>
      <c r="O1888" s="113" t="str">
        <f t="shared" si="146"/>
        <v/>
      </c>
      <c r="P1888" t="str">
        <f t="shared" si="148"/>
        <v/>
      </c>
      <c r="Q1888" t="str">
        <f t="shared" si="149"/>
        <v/>
      </c>
    </row>
    <row r="1889" spans="1:17" ht="38.25" customHeight="1" x14ac:dyDescent="0.25">
      <c r="A1889" s="176"/>
      <c r="B1889" s="154"/>
      <c r="C1889" s="152"/>
      <c r="D1889" s="155"/>
      <c r="E1889" s="155"/>
      <c r="F1889" s="177"/>
      <c r="G1889" s="177"/>
      <c r="H1889" s="167"/>
      <c r="I1889" s="157"/>
      <c r="J1889" s="156"/>
      <c r="K1889" s="168">
        <f t="shared" si="147"/>
        <v>0</v>
      </c>
      <c r="L1889" s="178"/>
      <c r="M1889" s="153"/>
      <c r="N1889" s="66" t="str">
        <f t="shared" si="145"/>
        <v xml:space="preserve"> </v>
      </c>
      <c r="O1889" s="113" t="str">
        <f t="shared" si="146"/>
        <v/>
      </c>
      <c r="P1889" t="str">
        <f t="shared" si="148"/>
        <v/>
      </c>
      <c r="Q1889" t="str">
        <f t="shared" si="149"/>
        <v/>
      </c>
    </row>
    <row r="1890" spans="1:17" ht="38.25" customHeight="1" x14ac:dyDescent="0.25">
      <c r="A1890" s="176"/>
      <c r="B1890" s="154"/>
      <c r="C1890" s="152"/>
      <c r="D1890" s="155"/>
      <c r="E1890" s="155"/>
      <c r="F1890" s="177"/>
      <c r="G1890" s="177"/>
      <c r="H1890" s="167"/>
      <c r="I1890" s="157"/>
      <c r="J1890" s="156"/>
      <c r="K1890" s="168">
        <f t="shared" si="147"/>
        <v>0</v>
      </c>
      <c r="L1890" s="178"/>
      <c r="M1890" s="153"/>
      <c r="N1890" s="66" t="str">
        <f t="shared" si="145"/>
        <v xml:space="preserve"> </v>
      </c>
      <c r="O1890" s="113" t="str">
        <f t="shared" si="146"/>
        <v/>
      </c>
      <c r="P1890" t="str">
        <f t="shared" si="148"/>
        <v/>
      </c>
      <c r="Q1890" t="str">
        <f t="shared" si="149"/>
        <v/>
      </c>
    </row>
    <row r="1891" spans="1:17" ht="38.25" customHeight="1" x14ac:dyDescent="0.25">
      <c r="A1891" s="176"/>
      <c r="B1891" s="154"/>
      <c r="C1891" s="152"/>
      <c r="D1891" s="155"/>
      <c r="E1891" s="155"/>
      <c r="F1891" s="177"/>
      <c r="G1891" s="177"/>
      <c r="H1891" s="167"/>
      <c r="I1891" s="157"/>
      <c r="J1891" s="156"/>
      <c r="K1891" s="168">
        <f t="shared" si="147"/>
        <v>0</v>
      </c>
      <c r="L1891" s="178"/>
      <c r="M1891" s="153"/>
      <c r="N1891" s="66" t="str">
        <f t="shared" si="145"/>
        <v xml:space="preserve"> </v>
      </c>
      <c r="O1891" s="113" t="str">
        <f t="shared" si="146"/>
        <v/>
      </c>
      <c r="P1891" t="str">
        <f t="shared" si="148"/>
        <v/>
      </c>
      <c r="Q1891" t="str">
        <f t="shared" si="149"/>
        <v/>
      </c>
    </row>
    <row r="1892" spans="1:17" ht="38.25" customHeight="1" x14ac:dyDescent="0.25">
      <c r="A1892" s="176"/>
      <c r="B1892" s="154"/>
      <c r="C1892" s="152"/>
      <c r="D1892" s="155"/>
      <c r="E1892" s="155"/>
      <c r="F1892" s="177"/>
      <c r="G1892" s="177"/>
      <c r="H1892" s="167"/>
      <c r="I1892" s="157"/>
      <c r="J1892" s="156"/>
      <c r="K1892" s="168">
        <f t="shared" si="147"/>
        <v>0</v>
      </c>
      <c r="L1892" s="178"/>
      <c r="M1892" s="153"/>
      <c r="N1892" s="66" t="str">
        <f t="shared" si="145"/>
        <v xml:space="preserve"> </v>
      </c>
      <c r="O1892" s="113" t="str">
        <f t="shared" si="146"/>
        <v/>
      </c>
      <c r="P1892" t="str">
        <f t="shared" si="148"/>
        <v/>
      </c>
      <c r="Q1892" t="str">
        <f t="shared" si="149"/>
        <v/>
      </c>
    </row>
    <row r="1893" spans="1:17" ht="38.25" customHeight="1" x14ac:dyDescent="0.25">
      <c r="A1893" s="176"/>
      <c r="B1893" s="154"/>
      <c r="C1893" s="152"/>
      <c r="D1893" s="155"/>
      <c r="E1893" s="155"/>
      <c r="F1893" s="177"/>
      <c r="G1893" s="177"/>
      <c r="H1893" s="167"/>
      <c r="I1893" s="157"/>
      <c r="J1893" s="156"/>
      <c r="K1893" s="168">
        <f t="shared" si="147"/>
        <v>0</v>
      </c>
      <c r="L1893" s="178"/>
      <c r="M1893" s="153"/>
      <c r="N1893" s="66" t="str">
        <f t="shared" si="145"/>
        <v xml:space="preserve"> </v>
      </c>
      <c r="O1893" s="113" t="str">
        <f t="shared" si="146"/>
        <v/>
      </c>
      <c r="P1893" t="str">
        <f t="shared" si="148"/>
        <v/>
      </c>
      <c r="Q1893" t="str">
        <f t="shared" si="149"/>
        <v/>
      </c>
    </row>
    <row r="1894" spans="1:17" ht="38.25" customHeight="1" x14ac:dyDescent="0.25">
      <c r="A1894" s="176"/>
      <c r="B1894" s="154"/>
      <c r="C1894" s="152"/>
      <c r="D1894" s="155"/>
      <c r="E1894" s="155"/>
      <c r="F1894" s="177"/>
      <c r="G1894" s="177"/>
      <c r="H1894" s="167"/>
      <c r="I1894" s="157"/>
      <c r="J1894" s="156"/>
      <c r="K1894" s="168">
        <f t="shared" si="147"/>
        <v>0</v>
      </c>
      <c r="L1894" s="178"/>
      <c r="M1894" s="153"/>
      <c r="N1894" s="66" t="str">
        <f t="shared" si="145"/>
        <v xml:space="preserve"> </v>
      </c>
      <c r="O1894" s="113" t="str">
        <f t="shared" si="146"/>
        <v/>
      </c>
      <c r="P1894" t="str">
        <f t="shared" si="148"/>
        <v/>
      </c>
      <c r="Q1894" t="str">
        <f t="shared" si="149"/>
        <v/>
      </c>
    </row>
    <row r="1895" spans="1:17" ht="38.25" customHeight="1" x14ac:dyDescent="0.25">
      <c r="A1895" s="176"/>
      <c r="B1895" s="154"/>
      <c r="C1895" s="152"/>
      <c r="D1895" s="155"/>
      <c r="E1895" s="155"/>
      <c r="F1895" s="177"/>
      <c r="G1895" s="177"/>
      <c r="H1895" s="167"/>
      <c r="I1895" s="157"/>
      <c r="J1895" s="156"/>
      <c r="K1895" s="168">
        <f t="shared" si="147"/>
        <v>0</v>
      </c>
      <c r="L1895" s="178"/>
      <c r="M1895" s="153"/>
      <c r="N1895" s="66" t="str">
        <f t="shared" si="145"/>
        <v xml:space="preserve"> </v>
      </c>
      <c r="O1895" s="113" t="str">
        <f t="shared" si="146"/>
        <v/>
      </c>
      <c r="P1895" t="str">
        <f t="shared" si="148"/>
        <v/>
      </c>
      <c r="Q1895" t="str">
        <f t="shared" si="149"/>
        <v/>
      </c>
    </row>
    <row r="1896" spans="1:17" ht="38.25" customHeight="1" x14ac:dyDescent="0.25">
      <c r="A1896" s="176"/>
      <c r="B1896" s="154"/>
      <c r="C1896" s="152"/>
      <c r="D1896" s="155"/>
      <c r="E1896" s="155"/>
      <c r="F1896" s="177"/>
      <c r="G1896" s="177"/>
      <c r="H1896" s="167"/>
      <c r="I1896" s="157"/>
      <c r="J1896" s="156"/>
      <c r="K1896" s="168">
        <f t="shared" si="147"/>
        <v>0</v>
      </c>
      <c r="L1896" s="178"/>
      <c r="M1896" s="153"/>
      <c r="N1896" s="66" t="str">
        <f t="shared" si="145"/>
        <v xml:space="preserve"> </v>
      </c>
      <c r="O1896" s="113" t="str">
        <f t="shared" si="146"/>
        <v/>
      </c>
      <c r="P1896" t="str">
        <f t="shared" si="148"/>
        <v/>
      </c>
      <c r="Q1896" t="str">
        <f t="shared" si="149"/>
        <v/>
      </c>
    </row>
    <row r="1897" spans="1:17" ht="38.25" customHeight="1" x14ac:dyDescent="0.25">
      <c r="A1897" s="176"/>
      <c r="B1897" s="154"/>
      <c r="C1897" s="152"/>
      <c r="D1897" s="155"/>
      <c r="E1897" s="155"/>
      <c r="F1897" s="177"/>
      <c r="G1897" s="177"/>
      <c r="H1897" s="167"/>
      <c r="I1897" s="157"/>
      <c r="J1897" s="156"/>
      <c r="K1897" s="168">
        <f t="shared" si="147"/>
        <v>0</v>
      </c>
      <c r="L1897" s="178"/>
      <c r="M1897" s="153"/>
      <c r="N1897" s="66" t="str">
        <f t="shared" si="145"/>
        <v xml:space="preserve"> </v>
      </c>
      <c r="O1897" s="113" t="str">
        <f t="shared" si="146"/>
        <v/>
      </c>
      <c r="P1897" t="str">
        <f t="shared" si="148"/>
        <v/>
      </c>
      <c r="Q1897" t="str">
        <f t="shared" si="149"/>
        <v/>
      </c>
    </row>
    <row r="1898" spans="1:17" ht="38.25" customHeight="1" x14ac:dyDescent="0.25">
      <c r="A1898" s="176"/>
      <c r="B1898" s="154"/>
      <c r="C1898" s="152"/>
      <c r="D1898" s="155"/>
      <c r="E1898" s="155"/>
      <c r="F1898" s="177"/>
      <c r="G1898" s="177"/>
      <c r="H1898" s="167"/>
      <c r="I1898" s="157"/>
      <c r="J1898" s="156"/>
      <c r="K1898" s="168">
        <f t="shared" si="147"/>
        <v>0</v>
      </c>
      <c r="L1898" s="178"/>
      <c r="M1898" s="153"/>
      <c r="N1898" s="66" t="str">
        <f t="shared" si="145"/>
        <v xml:space="preserve"> </v>
      </c>
      <c r="O1898" s="113" t="str">
        <f t="shared" si="146"/>
        <v/>
      </c>
      <c r="P1898" t="str">
        <f t="shared" si="148"/>
        <v/>
      </c>
      <c r="Q1898" t="str">
        <f t="shared" si="149"/>
        <v/>
      </c>
    </row>
    <row r="1899" spans="1:17" ht="38.25" customHeight="1" x14ac:dyDescent="0.25">
      <c r="A1899" s="176"/>
      <c r="B1899" s="154"/>
      <c r="C1899" s="152"/>
      <c r="D1899" s="155"/>
      <c r="E1899" s="155"/>
      <c r="F1899" s="177"/>
      <c r="G1899" s="177"/>
      <c r="H1899" s="167"/>
      <c r="I1899" s="157"/>
      <c r="J1899" s="156"/>
      <c r="K1899" s="168">
        <f t="shared" si="147"/>
        <v>0</v>
      </c>
      <c r="L1899" s="178"/>
      <c r="M1899" s="153"/>
      <c r="N1899" s="66" t="str">
        <f t="shared" si="145"/>
        <v xml:space="preserve"> </v>
      </c>
      <c r="O1899" s="113" t="str">
        <f t="shared" si="146"/>
        <v/>
      </c>
      <c r="P1899" t="str">
        <f t="shared" si="148"/>
        <v/>
      </c>
      <c r="Q1899" t="str">
        <f t="shared" si="149"/>
        <v/>
      </c>
    </row>
    <row r="1900" spans="1:17" ht="38.25" customHeight="1" x14ac:dyDescent="0.25">
      <c r="A1900" s="176"/>
      <c r="B1900" s="154"/>
      <c r="C1900" s="152"/>
      <c r="D1900" s="155"/>
      <c r="E1900" s="155"/>
      <c r="F1900" s="177"/>
      <c r="G1900" s="177"/>
      <c r="H1900" s="167"/>
      <c r="I1900" s="157"/>
      <c r="J1900" s="156"/>
      <c r="K1900" s="168">
        <f t="shared" si="147"/>
        <v>0</v>
      </c>
      <c r="L1900" s="178"/>
      <c r="M1900" s="153"/>
      <c r="N1900" s="66" t="str">
        <f t="shared" si="145"/>
        <v xml:space="preserve"> </v>
      </c>
      <c r="O1900" s="113" t="str">
        <f t="shared" si="146"/>
        <v/>
      </c>
      <c r="P1900" t="str">
        <f t="shared" si="148"/>
        <v/>
      </c>
      <c r="Q1900" t="str">
        <f t="shared" si="149"/>
        <v/>
      </c>
    </row>
    <row r="1901" spans="1:17" ht="38.25" customHeight="1" x14ac:dyDescent="0.25">
      <c r="A1901" s="176"/>
      <c r="B1901" s="154"/>
      <c r="C1901" s="152"/>
      <c r="D1901" s="155"/>
      <c r="E1901" s="155"/>
      <c r="F1901" s="177"/>
      <c r="G1901" s="177"/>
      <c r="H1901" s="167"/>
      <c r="I1901" s="157"/>
      <c r="J1901" s="156"/>
      <c r="K1901" s="168">
        <f t="shared" si="147"/>
        <v>0</v>
      </c>
      <c r="L1901" s="178"/>
      <c r="M1901" s="153"/>
      <c r="N1901" s="66" t="str">
        <f t="shared" si="145"/>
        <v xml:space="preserve"> </v>
      </c>
      <c r="O1901" s="113" t="str">
        <f t="shared" si="146"/>
        <v/>
      </c>
      <c r="P1901" t="str">
        <f t="shared" si="148"/>
        <v/>
      </c>
      <c r="Q1901" t="str">
        <f t="shared" si="149"/>
        <v/>
      </c>
    </row>
    <row r="1902" spans="1:17" ht="38.25" customHeight="1" x14ac:dyDescent="0.25">
      <c r="A1902" s="176"/>
      <c r="B1902" s="154"/>
      <c r="C1902" s="152"/>
      <c r="D1902" s="155"/>
      <c r="E1902" s="155"/>
      <c r="F1902" s="177"/>
      <c r="G1902" s="177"/>
      <c r="H1902" s="167"/>
      <c r="I1902" s="157"/>
      <c r="J1902" s="156"/>
      <c r="K1902" s="168">
        <f t="shared" si="147"/>
        <v>0</v>
      </c>
      <c r="L1902" s="178"/>
      <c r="M1902" s="153"/>
      <c r="N1902" s="66" t="str">
        <f t="shared" si="145"/>
        <v xml:space="preserve"> </v>
      </c>
      <c r="O1902" s="113" t="str">
        <f t="shared" si="146"/>
        <v/>
      </c>
      <c r="P1902" t="str">
        <f t="shared" si="148"/>
        <v/>
      </c>
      <c r="Q1902" t="str">
        <f t="shared" si="149"/>
        <v/>
      </c>
    </row>
    <row r="1903" spans="1:17" ht="38.25" customHeight="1" x14ac:dyDescent="0.25">
      <c r="A1903" s="176"/>
      <c r="B1903" s="154"/>
      <c r="C1903" s="152"/>
      <c r="D1903" s="155"/>
      <c r="E1903" s="155"/>
      <c r="F1903" s="177"/>
      <c r="G1903" s="177"/>
      <c r="H1903" s="167"/>
      <c r="I1903" s="157"/>
      <c r="J1903" s="156"/>
      <c r="K1903" s="168">
        <f t="shared" si="147"/>
        <v>0</v>
      </c>
      <c r="L1903" s="178"/>
      <c r="M1903" s="153"/>
      <c r="N1903" s="66" t="str">
        <f t="shared" si="145"/>
        <v xml:space="preserve"> </v>
      </c>
      <c r="O1903" s="113" t="str">
        <f t="shared" si="146"/>
        <v/>
      </c>
      <c r="P1903" t="str">
        <f t="shared" si="148"/>
        <v/>
      </c>
      <c r="Q1903" t="str">
        <f t="shared" si="149"/>
        <v/>
      </c>
    </row>
    <row r="1904" spans="1:17" ht="38.25" customHeight="1" x14ac:dyDescent="0.25">
      <c r="A1904" s="176"/>
      <c r="B1904" s="154"/>
      <c r="C1904" s="152"/>
      <c r="D1904" s="155"/>
      <c r="E1904" s="155"/>
      <c r="F1904" s="177"/>
      <c r="G1904" s="177"/>
      <c r="H1904" s="167"/>
      <c r="I1904" s="157"/>
      <c r="J1904" s="156"/>
      <c r="K1904" s="168">
        <f t="shared" si="147"/>
        <v>0</v>
      </c>
      <c r="L1904" s="178"/>
      <c r="M1904" s="153"/>
      <c r="N1904" s="66" t="str">
        <f t="shared" si="145"/>
        <v xml:space="preserve"> </v>
      </c>
      <c r="O1904" s="113" t="str">
        <f t="shared" si="146"/>
        <v/>
      </c>
      <c r="P1904" t="str">
        <f t="shared" si="148"/>
        <v/>
      </c>
      <c r="Q1904" t="str">
        <f t="shared" si="149"/>
        <v/>
      </c>
    </row>
    <row r="1905" spans="1:17" ht="38.25" customHeight="1" x14ac:dyDescent="0.25">
      <c r="A1905" s="176"/>
      <c r="B1905" s="154"/>
      <c r="C1905" s="152"/>
      <c r="D1905" s="155"/>
      <c r="E1905" s="155"/>
      <c r="F1905" s="177"/>
      <c r="G1905" s="177"/>
      <c r="H1905" s="167"/>
      <c r="I1905" s="157"/>
      <c r="J1905" s="156"/>
      <c r="K1905" s="168">
        <f t="shared" si="147"/>
        <v>0</v>
      </c>
      <c r="L1905" s="178"/>
      <c r="M1905" s="153"/>
      <c r="N1905" s="66" t="str">
        <f t="shared" si="145"/>
        <v xml:space="preserve"> </v>
      </c>
      <c r="O1905" s="113" t="str">
        <f t="shared" si="146"/>
        <v/>
      </c>
      <c r="P1905" t="str">
        <f t="shared" si="148"/>
        <v/>
      </c>
      <c r="Q1905" t="str">
        <f t="shared" si="149"/>
        <v/>
      </c>
    </row>
    <row r="1906" spans="1:17" ht="38.25" customHeight="1" x14ac:dyDescent="0.25">
      <c r="A1906" s="176"/>
      <c r="B1906" s="154"/>
      <c r="C1906" s="152"/>
      <c r="D1906" s="155"/>
      <c r="E1906" s="155"/>
      <c r="F1906" s="177"/>
      <c r="G1906" s="177"/>
      <c r="H1906" s="167"/>
      <c r="I1906" s="157"/>
      <c r="J1906" s="156"/>
      <c r="K1906" s="168">
        <f t="shared" si="147"/>
        <v>0</v>
      </c>
      <c r="L1906" s="178"/>
      <c r="M1906" s="153"/>
      <c r="N1906" s="66" t="str">
        <f t="shared" si="145"/>
        <v xml:space="preserve"> </v>
      </c>
      <c r="O1906" s="113" t="str">
        <f t="shared" si="146"/>
        <v/>
      </c>
      <c r="P1906" t="str">
        <f t="shared" si="148"/>
        <v/>
      </c>
      <c r="Q1906" t="str">
        <f t="shared" si="149"/>
        <v/>
      </c>
    </row>
    <row r="1907" spans="1:17" ht="38.25" customHeight="1" x14ac:dyDescent="0.25">
      <c r="A1907" s="176"/>
      <c r="B1907" s="154"/>
      <c r="C1907" s="152"/>
      <c r="D1907" s="155"/>
      <c r="E1907" s="155"/>
      <c r="F1907" s="177"/>
      <c r="G1907" s="177"/>
      <c r="H1907" s="167"/>
      <c r="I1907" s="157"/>
      <c r="J1907" s="156"/>
      <c r="K1907" s="168">
        <f t="shared" si="147"/>
        <v>0</v>
      </c>
      <c r="L1907" s="178"/>
      <c r="M1907" s="153"/>
      <c r="N1907" s="66" t="str">
        <f t="shared" si="145"/>
        <v xml:space="preserve"> </v>
      </c>
      <c r="O1907" s="113" t="str">
        <f t="shared" si="146"/>
        <v/>
      </c>
      <c r="P1907" t="str">
        <f t="shared" si="148"/>
        <v/>
      </c>
      <c r="Q1907" t="str">
        <f t="shared" si="149"/>
        <v/>
      </c>
    </row>
    <row r="1908" spans="1:17" ht="38.25" customHeight="1" x14ac:dyDescent="0.25">
      <c r="A1908" s="176"/>
      <c r="B1908" s="154"/>
      <c r="C1908" s="152"/>
      <c r="D1908" s="155"/>
      <c r="E1908" s="155"/>
      <c r="F1908" s="177"/>
      <c r="G1908" s="177"/>
      <c r="H1908" s="167"/>
      <c r="I1908" s="157"/>
      <c r="J1908" s="156"/>
      <c r="K1908" s="168">
        <f t="shared" si="147"/>
        <v>0</v>
      </c>
      <c r="L1908" s="178"/>
      <c r="M1908" s="153"/>
      <c r="N1908" s="66" t="str">
        <f t="shared" si="145"/>
        <v xml:space="preserve"> </v>
      </c>
      <c r="O1908" s="113" t="str">
        <f t="shared" si="146"/>
        <v/>
      </c>
      <c r="P1908" t="str">
        <f t="shared" si="148"/>
        <v/>
      </c>
      <c r="Q1908" t="str">
        <f t="shared" si="149"/>
        <v/>
      </c>
    </row>
    <row r="1909" spans="1:17" ht="38.25" customHeight="1" x14ac:dyDescent="0.25">
      <c r="A1909" s="176"/>
      <c r="B1909" s="154"/>
      <c r="C1909" s="152"/>
      <c r="D1909" s="155"/>
      <c r="E1909" s="155"/>
      <c r="F1909" s="177"/>
      <c r="G1909" s="177"/>
      <c r="H1909" s="167"/>
      <c r="I1909" s="157"/>
      <c r="J1909" s="156"/>
      <c r="K1909" s="168">
        <f t="shared" si="147"/>
        <v>0</v>
      </c>
      <c r="L1909" s="178"/>
      <c r="M1909" s="153"/>
      <c r="N1909" s="66" t="str">
        <f t="shared" si="145"/>
        <v xml:space="preserve"> </v>
      </c>
      <c r="O1909" s="113" t="str">
        <f t="shared" si="146"/>
        <v/>
      </c>
      <c r="P1909" t="str">
        <f t="shared" si="148"/>
        <v/>
      </c>
      <c r="Q1909" t="str">
        <f t="shared" si="149"/>
        <v/>
      </c>
    </row>
    <row r="1910" spans="1:17" ht="38.25" customHeight="1" x14ac:dyDescent="0.25">
      <c r="A1910" s="176"/>
      <c r="B1910" s="154"/>
      <c r="C1910" s="152"/>
      <c r="D1910" s="155"/>
      <c r="E1910" s="155"/>
      <c r="F1910" s="177"/>
      <c r="G1910" s="177"/>
      <c r="H1910" s="167"/>
      <c r="I1910" s="157"/>
      <c r="J1910" s="156"/>
      <c r="K1910" s="168">
        <f t="shared" si="147"/>
        <v>0</v>
      </c>
      <c r="L1910" s="178"/>
      <c r="M1910" s="153"/>
      <c r="N1910" s="66" t="str">
        <f t="shared" si="145"/>
        <v xml:space="preserve"> </v>
      </c>
      <c r="O1910" s="113" t="str">
        <f t="shared" si="146"/>
        <v/>
      </c>
      <c r="P1910" t="str">
        <f t="shared" si="148"/>
        <v/>
      </c>
      <c r="Q1910" t="str">
        <f t="shared" si="149"/>
        <v/>
      </c>
    </row>
    <row r="1911" spans="1:17" ht="38.25" customHeight="1" x14ac:dyDescent="0.25">
      <c r="A1911" s="176"/>
      <c r="B1911" s="154"/>
      <c r="C1911" s="152"/>
      <c r="D1911" s="155"/>
      <c r="E1911" s="155"/>
      <c r="F1911" s="177"/>
      <c r="G1911" s="177"/>
      <c r="H1911" s="167"/>
      <c r="I1911" s="157"/>
      <c r="J1911" s="156"/>
      <c r="K1911" s="168">
        <f t="shared" si="147"/>
        <v>0</v>
      </c>
      <c r="L1911" s="178"/>
      <c r="M1911" s="153"/>
      <c r="N1911" s="66" t="str">
        <f t="shared" si="145"/>
        <v xml:space="preserve"> </v>
      </c>
      <c r="O1911" s="113" t="str">
        <f t="shared" si="146"/>
        <v/>
      </c>
      <c r="P1911" t="str">
        <f t="shared" si="148"/>
        <v/>
      </c>
      <c r="Q1911" t="str">
        <f t="shared" si="149"/>
        <v/>
      </c>
    </row>
    <row r="1912" spans="1:17" ht="38.25" customHeight="1" x14ac:dyDescent="0.25">
      <c r="A1912" s="176"/>
      <c r="B1912" s="154"/>
      <c r="C1912" s="152"/>
      <c r="D1912" s="155"/>
      <c r="E1912" s="155"/>
      <c r="F1912" s="177"/>
      <c r="G1912" s="177"/>
      <c r="H1912" s="167"/>
      <c r="I1912" s="157"/>
      <c r="J1912" s="156"/>
      <c r="K1912" s="168">
        <f t="shared" si="147"/>
        <v>0</v>
      </c>
      <c r="L1912" s="178"/>
      <c r="M1912" s="153"/>
      <c r="N1912" s="66" t="str">
        <f t="shared" si="145"/>
        <v xml:space="preserve"> </v>
      </c>
      <c r="O1912" s="113" t="str">
        <f t="shared" si="146"/>
        <v/>
      </c>
      <c r="P1912" t="str">
        <f t="shared" si="148"/>
        <v/>
      </c>
      <c r="Q1912" t="str">
        <f t="shared" si="149"/>
        <v/>
      </c>
    </row>
    <row r="1913" spans="1:17" ht="38.25" customHeight="1" x14ac:dyDescent="0.25">
      <c r="A1913" s="176"/>
      <c r="B1913" s="154"/>
      <c r="C1913" s="152"/>
      <c r="D1913" s="155"/>
      <c r="E1913" s="155"/>
      <c r="F1913" s="177"/>
      <c r="G1913" s="177"/>
      <c r="H1913" s="167"/>
      <c r="I1913" s="157"/>
      <c r="J1913" s="156"/>
      <c r="K1913" s="168">
        <f t="shared" si="147"/>
        <v>0</v>
      </c>
      <c r="L1913" s="178"/>
      <c r="M1913" s="153"/>
      <c r="N1913" s="66" t="str">
        <f t="shared" si="145"/>
        <v xml:space="preserve"> </v>
      </c>
      <c r="O1913" s="113" t="str">
        <f t="shared" si="146"/>
        <v/>
      </c>
      <c r="P1913" t="str">
        <f t="shared" si="148"/>
        <v/>
      </c>
      <c r="Q1913" t="str">
        <f t="shared" si="149"/>
        <v/>
      </c>
    </row>
    <row r="1914" spans="1:17" ht="38.25" customHeight="1" x14ac:dyDescent="0.25">
      <c r="A1914" s="176"/>
      <c r="B1914" s="154"/>
      <c r="C1914" s="152"/>
      <c r="D1914" s="155"/>
      <c r="E1914" s="155"/>
      <c r="F1914" s="177"/>
      <c r="G1914" s="177"/>
      <c r="H1914" s="167"/>
      <c r="I1914" s="157"/>
      <c r="J1914" s="156"/>
      <c r="K1914" s="168">
        <f t="shared" si="147"/>
        <v>0</v>
      </c>
      <c r="L1914" s="178"/>
      <c r="M1914" s="153"/>
      <c r="N1914" s="66" t="str">
        <f t="shared" si="145"/>
        <v xml:space="preserve"> </v>
      </c>
      <c r="O1914" s="113" t="str">
        <f t="shared" si="146"/>
        <v/>
      </c>
      <c r="P1914" t="str">
        <f t="shared" si="148"/>
        <v/>
      </c>
      <c r="Q1914" t="str">
        <f t="shared" si="149"/>
        <v/>
      </c>
    </row>
    <row r="1915" spans="1:17" ht="38.25" customHeight="1" x14ac:dyDescent="0.25">
      <c r="A1915" s="176"/>
      <c r="B1915" s="154"/>
      <c r="C1915" s="152"/>
      <c r="D1915" s="155"/>
      <c r="E1915" s="155"/>
      <c r="F1915" s="177"/>
      <c r="G1915" s="177"/>
      <c r="H1915" s="167"/>
      <c r="I1915" s="157"/>
      <c r="J1915" s="156"/>
      <c r="K1915" s="168">
        <f t="shared" si="147"/>
        <v>0</v>
      </c>
      <c r="L1915" s="178"/>
      <c r="M1915" s="153"/>
      <c r="N1915" s="66" t="str">
        <f t="shared" si="145"/>
        <v xml:space="preserve"> </v>
      </c>
      <c r="O1915" s="113" t="str">
        <f t="shared" si="146"/>
        <v/>
      </c>
      <c r="P1915" t="str">
        <f t="shared" si="148"/>
        <v/>
      </c>
      <c r="Q1915" t="str">
        <f t="shared" si="149"/>
        <v/>
      </c>
    </row>
    <row r="1916" spans="1:17" ht="38.25" customHeight="1" x14ac:dyDescent="0.25">
      <c r="A1916" s="176"/>
      <c r="B1916" s="154"/>
      <c r="C1916" s="152"/>
      <c r="D1916" s="155"/>
      <c r="E1916" s="155"/>
      <c r="F1916" s="177"/>
      <c r="G1916" s="177"/>
      <c r="H1916" s="167"/>
      <c r="I1916" s="157"/>
      <c r="J1916" s="156"/>
      <c r="K1916" s="168">
        <f t="shared" si="147"/>
        <v>0</v>
      </c>
      <c r="L1916" s="178"/>
      <c r="M1916" s="153"/>
      <c r="N1916" s="66" t="str">
        <f t="shared" si="145"/>
        <v xml:space="preserve"> </v>
      </c>
      <c r="O1916" s="113" t="str">
        <f t="shared" si="146"/>
        <v/>
      </c>
      <c r="P1916" t="str">
        <f t="shared" si="148"/>
        <v/>
      </c>
      <c r="Q1916" t="str">
        <f t="shared" si="149"/>
        <v/>
      </c>
    </row>
    <row r="1917" spans="1:17" ht="38.25" customHeight="1" x14ac:dyDescent="0.25">
      <c r="A1917" s="176"/>
      <c r="B1917" s="154"/>
      <c r="C1917" s="152"/>
      <c r="D1917" s="155"/>
      <c r="E1917" s="155"/>
      <c r="F1917" s="177"/>
      <c r="G1917" s="177"/>
      <c r="H1917" s="167"/>
      <c r="I1917" s="157"/>
      <c r="J1917" s="156"/>
      <c r="K1917" s="168">
        <f t="shared" si="147"/>
        <v>0</v>
      </c>
      <c r="L1917" s="178"/>
      <c r="M1917" s="153"/>
      <c r="N1917" s="66" t="str">
        <f t="shared" si="145"/>
        <v xml:space="preserve"> </v>
      </c>
      <c r="O1917" s="113" t="str">
        <f t="shared" si="146"/>
        <v/>
      </c>
      <c r="P1917" t="str">
        <f t="shared" si="148"/>
        <v/>
      </c>
      <c r="Q1917" t="str">
        <f t="shared" si="149"/>
        <v/>
      </c>
    </row>
    <row r="1918" spans="1:17" ht="38.25" customHeight="1" x14ac:dyDescent="0.25">
      <c r="A1918" s="176"/>
      <c r="B1918" s="154"/>
      <c r="C1918" s="152"/>
      <c r="D1918" s="155"/>
      <c r="E1918" s="155"/>
      <c r="F1918" s="177"/>
      <c r="G1918" s="177"/>
      <c r="H1918" s="167"/>
      <c r="I1918" s="157"/>
      <c r="J1918" s="156"/>
      <c r="K1918" s="168">
        <f t="shared" si="147"/>
        <v>0</v>
      </c>
      <c r="L1918" s="178"/>
      <c r="M1918" s="153"/>
      <c r="N1918" s="66" t="str">
        <f t="shared" si="145"/>
        <v xml:space="preserve"> </v>
      </c>
      <c r="O1918" s="113" t="str">
        <f t="shared" si="146"/>
        <v/>
      </c>
      <c r="P1918" t="str">
        <f t="shared" si="148"/>
        <v/>
      </c>
      <c r="Q1918" t="str">
        <f t="shared" si="149"/>
        <v/>
      </c>
    </row>
    <row r="1919" spans="1:17" ht="38.25" customHeight="1" x14ac:dyDescent="0.25">
      <c r="A1919" s="176"/>
      <c r="B1919" s="154"/>
      <c r="C1919" s="152"/>
      <c r="D1919" s="155"/>
      <c r="E1919" s="155"/>
      <c r="F1919" s="177"/>
      <c r="G1919" s="177"/>
      <c r="H1919" s="167"/>
      <c r="I1919" s="157"/>
      <c r="J1919" s="156"/>
      <c r="K1919" s="168">
        <f t="shared" si="147"/>
        <v>0</v>
      </c>
      <c r="L1919" s="178"/>
      <c r="M1919" s="153"/>
      <c r="N1919" s="66" t="str">
        <f t="shared" si="145"/>
        <v xml:space="preserve"> </v>
      </c>
      <c r="O1919" s="113" t="str">
        <f t="shared" si="146"/>
        <v/>
      </c>
      <c r="P1919" t="str">
        <f t="shared" si="148"/>
        <v/>
      </c>
      <c r="Q1919" t="str">
        <f t="shared" si="149"/>
        <v/>
      </c>
    </row>
    <row r="1920" spans="1:17" ht="38.25" customHeight="1" x14ac:dyDescent="0.25">
      <c r="A1920" s="176"/>
      <c r="B1920" s="154"/>
      <c r="C1920" s="152"/>
      <c r="D1920" s="155"/>
      <c r="E1920" s="155"/>
      <c r="F1920" s="177"/>
      <c r="G1920" s="177"/>
      <c r="H1920" s="167"/>
      <c r="I1920" s="157"/>
      <c r="J1920" s="156"/>
      <c r="K1920" s="168">
        <f t="shared" si="147"/>
        <v>0</v>
      </c>
      <c r="L1920" s="178"/>
      <c r="M1920" s="153"/>
      <c r="N1920" s="66" t="str">
        <f t="shared" si="145"/>
        <v xml:space="preserve"> </v>
      </c>
      <c r="O1920" s="113" t="str">
        <f t="shared" si="146"/>
        <v/>
      </c>
      <c r="P1920" t="str">
        <f t="shared" si="148"/>
        <v/>
      </c>
      <c r="Q1920" t="str">
        <f t="shared" si="149"/>
        <v/>
      </c>
    </row>
    <row r="1921" spans="1:17" ht="38.25" customHeight="1" x14ac:dyDescent="0.25">
      <c r="A1921" s="176"/>
      <c r="B1921" s="154"/>
      <c r="C1921" s="152"/>
      <c r="D1921" s="155"/>
      <c r="E1921" s="155"/>
      <c r="F1921" s="177"/>
      <c r="G1921" s="177"/>
      <c r="H1921" s="167"/>
      <c r="I1921" s="157"/>
      <c r="J1921" s="156"/>
      <c r="K1921" s="168">
        <f t="shared" si="147"/>
        <v>0</v>
      </c>
      <c r="L1921" s="178"/>
      <c r="M1921" s="153"/>
      <c r="N1921" s="66" t="str">
        <f t="shared" si="145"/>
        <v xml:space="preserve"> </v>
      </c>
      <c r="O1921" s="113" t="str">
        <f t="shared" si="146"/>
        <v/>
      </c>
      <c r="P1921" t="str">
        <f t="shared" si="148"/>
        <v/>
      </c>
      <c r="Q1921" t="str">
        <f t="shared" si="149"/>
        <v/>
      </c>
    </row>
    <row r="1922" spans="1:17" ht="38.25" customHeight="1" x14ac:dyDescent="0.25">
      <c r="A1922" s="176"/>
      <c r="B1922" s="154"/>
      <c r="C1922" s="152"/>
      <c r="D1922" s="155"/>
      <c r="E1922" s="155"/>
      <c r="F1922" s="177"/>
      <c r="G1922" s="177"/>
      <c r="H1922" s="167"/>
      <c r="I1922" s="157"/>
      <c r="J1922" s="156"/>
      <c r="K1922" s="168">
        <f t="shared" si="147"/>
        <v>0</v>
      </c>
      <c r="L1922" s="178"/>
      <c r="M1922" s="153"/>
      <c r="N1922" s="66" t="str">
        <f t="shared" si="145"/>
        <v xml:space="preserve"> </v>
      </c>
      <c r="O1922" s="113" t="str">
        <f t="shared" si="146"/>
        <v/>
      </c>
      <c r="P1922" t="str">
        <f t="shared" si="148"/>
        <v/>
      </c>
      <c r="Q1922" t="str">
        <f t="shared" si="149"/>
        <v/>
      </c>
    </row>
    <row r="1923" spans="1:17" ht="38.25" customHeight="1" x14ac:dyDescent="0.25">
      <c r="A1923" s="176"/>
      <c r="B1923" s="154"/>
      <c r="C1923" s="152"/>
      <c r="D1923" s="155"/>
      <c r="E1923" s="155"/>
      <c r="F1923" s="177"/>
      <c r="G1923" s="177"/>
      <c r="H1923" s="167"/>
      <c r="I1923" s="157"/>
      <c r="J1923" s="156"/>
      <c r="K1923" s="168">
        <f t="shared" si="147"/>
        <v>0</v>
      </c>
      <c r="L1923" s="178"/>
      <c r="M1923" s="153"/>
      <c r="N1923" s="66" t="str">
        <f t="shared" si="145"/>
        <v xml:space="preserve"> </v>
      </c>
      <c r="O1923" s="113" t="str">
        <f t="shared" si="146"/>
        <v/>
      </c>
      <c r="P1923" t="str">
        <f t="shared" si="148"/>
        <v/>
      </c>
      <c r="Q1923" t="str">
        <f t="shared" si="149"/>
        <v/>
      </c>
    </row>
    <row r="1924" spans="1:17" ht="38.25" customHeight="1" x14ac:dyDescent="0.25">
      <c r="A1924" s="176"/>
      <c r="B1924" s="154"/>
      <c r="C1924" s="152"/>
      <c r="D1924" s="155"/>
      <c r="E1924" s="155"/>
      <c r="F1924" s="177"/>
      <c r="G1924" s="177"/>
      <c r="H1924" s="167"/>
      <c r="I1924" s="157"/>
      <c r="J1924" s="156"/>
      <c r="K1924" s="168">
        <f t="shared" si="147"/>
        <v>0</v>
      </c>
      <c r="L1924" s="178"/>
      <c r="M1924" s="153"/>
      <c r="N1924" s="66" t="str">
        <f t="shared" si="145"/>
        <v xml:space="preserve"> </v>
      </c>
      <c r="O1924" s="113" t="str">
        <f t="shared" si="146"/>
        <v/>
      </c>
      <c r="P1924" t="str">
        <f t="shared" si="148"/>
        <v/>
      </c>
      <c r="Q1924" t="str">
        <f t="shared" si="149"/>
        <v/>
      </c>
    </row>
    <row r="1925" spans="1:17" ht="38.25" customHeight="1" x14ac:dyDescent="0.25">
      <c r="A1925" s="176"/>
      <c r="B1925" s="154"/>
      <c r="C1925" s="152"/>
      <c r="D1925" s="155"/>
      <c r="E1925" s="155"/>
      <c r="F1925" s="177"/>
      <c r="G1925" s="177"/>
      <c r="H1925" s="167"/>
      <c r="I1925" s="157"/>
      <c r="J1925" s="156"/>
      <c r="K1925" s="168">
        <f t="shared" si="147"/>
        <v>0</v>
      </c>
      <c r="L1925" s="178"/>
      <c r="M1925" s="153"/>
      <c r="N1925" s="66" t="str">
        <f t="shared" si="145"/>
        <v xml:space="preserve"> </v>
      </c>
      <c r="O1925" s="113" t="str">
        <f t="shared" si="146"/>
        <v/>
      </c>
      <c r="P1925" t="str">
        <f t="shared" si="148"/>
        <v/>
      </c>
      <c r="Q1925" t="str">
        <f t="shared" si="149"/>
        <v/>
      </c>
    </row>
    <row r="1926" spans="1:17" ht="38.25" customHeight="1" x14ac:dyDescent="0.25">
      <c r="A1926" s="176"/>
      <c r="B1926" s="154"/>
      <c r="C1926" s="152"/>
      <c r="D1926" s="155"/>
      <c r="E1926" s="155"/>
      <c r="F1926" s="177"/>
      <c r="G1926" s="177"/>
      <c r="H1926" s="167"/>
      <c r="I1926" s="157"/>
      <c r="J1926" s="156"/>
      <c r="K1926" s="168">
        <f t="shared" si="147"/>
        <v>0</v>
      </c>
      <c r="L1926" s="178"/>
      <c r="M1926" s="153"/>
      <c r="N1926" s="66" t="str">
        <f t="shared" si="145"/>
        <v xml:space="preserve"> </v>
      </c>
      <c r="O1926" s="113" t="str">
        <f t="shared" si="146"/>
        <v/>
      </c>
      <c r="P1926" t="str">
        <f t="shared" si="148"/>
        <v/>
      </c>
      <c r="Q1926" t="str">
        <f t="shared" si="149"/>
        <v/>
      </c>
    </row>
    <row r="1927" spans="1:17" ht="38.25" customHeight="1" x14ac:dyDescent="0.25">
      <c r="A1927" s="176"/>
      <c r="B1927" s="154"/>
      <c r="C1927" s="152"/>
      <c r="D1927" s="155"/>
      <c r="E1927" s="155"/>
      <c r="F1927" s="177"/>
      <c r="G1927" s="177"/>
      <c r="H1927" s="167"/>
      <c r="I1927" s="157"/>
      <c r="J1927" s="156"/>
      <c r="K1927" s="168">
        <f t="shared" si="147"/>
        <v>0</v>
      </c>
      <c r="L1927" s="178"/>
      <c r="M1927" s="153"/>
      <c r="N1927" s="66" t="str">
        <f t="shared" si="145"/>
        <v xml:space="preserve"> </v>
      </c>
      <c r="O1927" s="113" t="str">
        <f t="shared" si="146"/>
        <v/>
      </c>
      <c r="P1927" t="str">
        <f t="shared" si="148"/>
        <v/>
      </c>
      <c r="Q1927" t="str">
        <f t="shared" si="149"/>
        <v/>
      </c>
    </row>
    <row r="1928" spans="1:17" ht="38.25" customHeight="1" x14ac:dyDescent="0.25">
      <c r="A1928" s="176"/>
      <c r="B1928" s="154"/>
      <c r="C1928" s="152"/>
      <c r="D1928" s="155"/>
      <c r="E1928" s="155"/>
      <c r="F1928" s="177"/>
      <c r="G1928" s="177"/>
      <c r="H1928" s="167"/>
      <c r="I1928" s="157"/>
      <c r="J1928" s="156"/>
      <c r="K1928" s="168">
        <f t="shared" si="147"/>
        <v>0</v>
      </c>
      <c r="L1928" s="178"/>
      <c r="M1928" s="153"/>
      <c r="N1928" s="66" t="str">
        <f t="shared" si="145"/>
        <v xml:space="preserve"> </v>
      </c>
      <c r="O1928" s="113" t="str">
        <f t="shared" si="146"/>
        <v/>
      </c>
      <c r="P1928" t="str">
        <f t="shared" si="148"/>
        <v/>
      </c>
      <c r="Q1928" t="str">
        <f t="shared" si="149"/>
        <v/>
      </c>
    </row>
    <row r="1929" spans="1:17" ht="38.25" customHeight="1" x14ac:dyDescent="0.25">
      <c r="A1929" s="176"/>
      <c r="B1929" s="154"/>
      <c r="C1929" s="152"/>
      <c r="D1929" s="155"/>
      <c r="E1929" s="155"/>
      <c r="F1929" s="177"/>
      <c r="G1929" s="177"/>
      <c r="H1929" s="167"/>
      <c r="I1929" s="157"/>
      <c r="J1929" s="156"/>
      <c r="K1929" s="168">
        <f t="shared" si="147"/>
        <v>0</v>
      </c>
      <c r="L1929" s="178"/>
      <c r="M1929" s="153"/>
      <c r="N1929" s="66" t="str">
        <f t="shared" si="145"/>
        <v xml:space="preserve"> </v>
      </c>
      <c r="O1929" s="113" t="str">
        <f t="shared" si="146"/>
        <v/>
      </c>
      <c r="P1929" t="str">
        <f t="shared" si="148"/>
        <v/>
      </c>
      <c r="Q1929" t="str">
        <f t="shared" si="149"/>
        <v/>
      </c>
    </row>
    <row r="1930" spans="1:17" ht="38.25" customHeight="1" x14ac:dyDescent="0.25">
      <c r="A1930" s="176"/>
      <c r="B1930" s="154"/>
      <c r="C1930" s="152"/>
      <c r="D1930" s="155"/>
      <c r="E1930" s="155"/>
      <c r="F1930" s="177"/>
      <c r="G1930" s="177"/>
      <c r="H1930" s="167"/>
      <c r="I1930" s="157"/>
      <c r="J1930" s="156"/>
      <c r="K1930" s="168">
        <f t="shared" si="147"/>
        <v>0</v>
      </c>
      <c r="L1930" s="178"/>
      <c r="M1930" s="153"/>
      <c r="N1930" s="66" t="str">
        <f t="shared" si="145"/>
        <v xml:space="preserve"> </v>
      </c>
      <c r="O1930" s="113" t="str">
        <f t="shared" si="146"/>
        <v/>
      </c>
      <c r="P1930" t="str">
        <f t="shared" si="148"/>
        <v/>
      </c>
      <c r="Q1930" t="str">
        <f t="shared" si="149"/>
        <v/>
      </c>
    </row>
    <row r="1931" spans="1:17" ht="38.25" customHeight="1" x14ac:dyDescent="0.25">
      <c r="A1931" s="176"/>
      <c r="B1931" s="154"/>
      <c r="C1931" s="152"/>
      <c r="D1931" s="155"/>
      <c r="E1931" s="155"/>
      <c r="F1931" s="177"/>
      <c r="G1931" s="177"/>
      <c r="H1931" s="167"/>
      <c r="I1931" s="157"/>
      <c r="J1931" s="156"/>
      <c r="K1931" s="168">
        <f t="shared" si="147"/>
        <v>0</v>
      </c>
      <c r="L1931" s="178"/>
      <c r="M1931" s="153"/>
      <c r="N1931" s="66" t="str">
        <f t="shared" si="145"/>
        <v xml:space="preserve"> </v>
      </c>
      <c r="O1931" s="113" t="str">
        <f t="shared" si="146"/>
        <v/>
      </c>
      <c r="P1931" t="str">
        <f t="shared" si="148"/>
        <v/>
      </c>
      <c r="Q1931" t="str">
        <f t="shared" si="149"/>
        <v/>
      </c>
    </row>
    <row r="1932" spans="1:17" ht="38.25" customHeight="1" x14ac:dyDescent="0.25">
      <c r="A1932" s="176"/>
      <c r="B1932" s="154"/>
      <c r="C1932" s="152"/>
      <c r="D1932" s="155"/>
      <c r="E1932" s="155"/>
      <c r="F1932" s="177"/>
      <c r="G1932" s="177"/>
      <c r="H1932" s="167"/>
      <c r="I1932" s="157"/>
      <c r="J1932" s="156"/>
      <c r="K1932" s="168">
        <f t="shared" si="147"/>
        <v>0</v>
      </c>
      <c r="L1932" s="178"/>
      <c r="M1932" s="153"/>
      <c r="N1932" s="66" t="str">
        <f t="shared" si="145"/>
        <v xml:space="preserve"> </v>
      </c>
      <c r="O1932" s="113" t="str">
        <f t="shared" si="146"/>
        <v/>
      </c>
      <c r="P1932" t="str">
        <f t="shared" si="148"/>
        <v/>
      </c>
      <c r="Q1932" t="str">
        <f t="shared" si="149"/>
        <v/>
      </c>
    </row>
    <row r="1933" spans="1:17" ht="38.25" customHeight="1" x14ac:dyDescent="0.25">
      <c r="A1933" s="176"/>
      <c r="B1933" s="154"/>
      <c r="C1933" s="152"/>
      <c r="D1933" s="155"/>
      <c r="E1933" s="155"/>
      <c r="F1933" s="177"/>
      <c r="G1933" s="177"/>
      <c r="H1933" s="167"/>
      <c r="I1933" s="157"/>
      <c r="J1933" s="156"/>
      <c r="K1933" s="168">
        <f t="shared" si="147"/>
        <v>0</v>
      </c>
      <c r="L1933" s="178"/>
      <c r="M1933" s="153"/>
      <c r="N1933" s="66" t="str">
        <f t="shared" ref="N1933:N1990" si="150">CONCATENATE(B1933," ",C1933)</f>
        <v xml:space="preserve"> </v>
      </c>
      <c r="O1933" s="113" t="str">
        <f t="shared" ref="O1933:O1996" si="151">IF(COUNTA(A1933,B1933,C1933,D1933,E1933,H1933,I1933,L1933,M1933)=0,"",IF(COUNTA(A1933,B1933,C1933,D1933,E1933,H1933,I1933,L1933,M1933)&lt;9,"&lt;- Données manquantes",""))</f>
        <v/>
      </c>
      <c r="P1933" t="str">
        <f t="shared" si="148"/>
        <v/>
      </c>
      <c r="Q1933" t="str">
        <f t="shared" si="149"/>
        <v/>
      </c>
    </row>
    <row r="1934" spans="1:17" ht="38.25" customHeight="1" x14ac:dyDescent="0.25">
      <c r="A1934" s="176"/>
      <c r="B1934" s="154"/>
      <c r="C1934" s="152"/>
      <c r="D1934" s="155"/>
      <c r="E1934" s="155"/>
      <c r="F1934" s="177"/>
      <c r="G1934" s="177"/>
      <c r="H1934" s="167"/>
      <c r="I1934" s="157"/>
      <c r="J1934" s="156"/>
      <c r="K1934" s="168">
        <f t="shared" ref="K1934:K1997" si="152">H1934</f>
        <v>0</v>
      </c>
      <c r="L1934" s="178"/>
      <c r="M1934" s="153"/>
      <c r="N1934" s="66" t="str">
        <f t="shared" si="150"/>
        <v xml:space="preserve"> </v>
      </c>
      <c r="O1934" s="113" t="str">
        <f t="shared" si="151"/>
        <v/>
      </c>
      <c r="P1934" t="str">
        <f t="shared" ref="P1934:P1997" si="153">$D$5</f>
        <v/>
      </c>
      <c r="Q1934" t="str">
        <f t="shared" ref="Q1934:Q1997" si="154">$B$2</f>
        <v/>
      </c>
    </row>
    <row r="1935" spans="1:17" ht="38.25" customHeight="1" x14ac:dyDescent="0.25">
      <c r="A1935" s="176"/>
      <c r="B1935" s="154"/>
      <c r="C1935" s="152"/>
      <c r="D1935" s="155"/>
      <c r="E1935" s="155"/>
      <c r="F1935" s="177"/>
      <c r="G1935" s="177"/>
      <c r="H1935" s="167"/>
      <c r="I1935" s="157"/>
      <c r="J1935" s="156"/>
      <c r="K1935" s="168">
        <f t="shared" si="152"/>
        <v>0</v>
      </c>
      <c r="L1935" s="178"/>
      <c r="M1935" s="153"/>
      <c r="N1935" s="66" t="str">
        <f t="shared" si="150"/>
        <v xml:space="preserve"> </v>
      </c>
      <c r="O1935" s="113" t="str">
        <f t="shared" si="151"/>
        <v/>
      </c>
      <c r="P1935" t="str">
        <f t="shared" si="153"/>
        <v/>
      </c>
      <c r="Q1935" t="str">
        <f t="shared" si="154"/>
        <v/>
      </c>
    </row>
    <row r="1936" spans="1:17" ht="38.25" customHeight="1" x14ac:dyDescent="0.25">
      <c r="A1936" s="176"/>
      <c r="B1936" s="154"/>
      <c r="C1936" s="152"/>
      <c r="D1936" s="155"/>
      <c r="E1936" s="155"/>
      <c r="F1936" s="177"/>
      <c r="G1936" s="177"/>
      <c r="H1936" s="167"/>
      <c r="I1936" s="157"/>
      <c r="J1936" s="156"/>
      <c r="K1936" s="168">
        <f t="shared" si="152"/>
        <v>0</v>
      </c>
      <c r="L1936" s="178"/>
      <c r="M1936" s="153"/>
      <c r="N1936" s="66" t="str">
        <f t="shared" si="150"/>
        <v xml:space="preserve"> </v>
      </c>
      <c r="O1936" s="113" t="str">
        <f t="shared" si="151"/>
        <v/>
      </c>
      <c r="P1936" t="str">
        <f t="shared" si="153"/>
        <v/>
      </c>
      <c r="Q1936" t="str">
        <f t="shared" si="154"/>
        <v/>
      </c>
    </row>
    <row r="1937" spans="1:17" ht="38.25" customHeight="1" x14ac:dyDescent="0.25">
      <c r="A1937" s="176"/>
      <c r="B1937" s="154"/>
      <c r="C1937" s="152"/>
      <c r="D1937" s="155"/>
      <c r="E1937" s="155"/>
      <c r="F1937" s="177"/>
      <c r="G1937" s="177"/>
      <c r="H1937" s="167"/>
      <c r="I1937" s="157"/>
      <c r="J1937" s="156"/>
      <c r="K1937" s="168">
        <f t="shared" si="152"/>
        <v>0</v>
      </c>
      <c r="L1937" s="178"/>
      <c r="M1937" s="153"/>
      <c r="N1937" s="66" t="str">
        <f t="shared" si="150"/>
        <v xml:space="preserve"> </v>
      </c>
      <c r="O1937" s="113" t="str">
        <f t="shared" si="151"/>
        <v/>
      </c>
      <c r="P1937" t="str">
        <f t="shared" si="153"/>
        <v/>
      </c>
      <c r="Q1937" t="str">
        <f t="shared" si="154"/>
        <v/>
      </c>
    </row>
    <row r="1938" spans="1:17" ht="38.25" customHeight="1" x14ac:dyDescent="0.25">
      <c r="A1938" s="176"/>
      <c r="B1938" s="154"/>
      <c r="C1938" s="152"/>
      <c r="D1938" s="155"/>
      <c r="E1938" s="155"/>
      <c r="F1938" s="177"/>
      <c r="G1938" s="177"/>
      <c r="H1938" s="167"/>
      <c r="I1938" s="157"/>
      <c r="J1938" s="156"/>
      <c r="K1938" s="168">
        <f t="shared" si="152"/>
        <v>0</v>
      </c>
      <c r="L1938" s="178"/>
      <c r="M1938" s="153"/>
      <c r="N1938" s="66" t="str">
        <f t="shared" si="150"/>
        <v xml:space="preserve"> </v>
      </c>
      <c r="O1938" s="113" t="str">
        <f t="shared" si="151"/>
        <v/>
      </c>
      <c r="P1938" t="str">
        <f t="shared" si="153"/>
        <v/>
      </c>
      <c r="Q1938" t="str">
        <f t="shared" si="154"/>
        <v/>
      </c>
    </row>
    <row r="1939" spans="1:17" ht="38.25" customHeight="1" x14ac:dyDescent="0.25">
      <c r="A1939" s="176"/>
      <c r="B1939" s="154"/>
      <c r="C1939" s="152"/>
      <c r="D1939" s="155"/>
      <c r="E1939" s="155"/>
      <c r="F1939" s="177"/>
      <c r="G1939" s="177"/>
      <c r="H1939" s="167"/>
      <c r="I1939" s="157"/>
      <c r="J1939" s="156"/>
      <c r="K1939" s="168">
        <f t="shared" si="152"/>
        <v>0</v>
      </c>
      <c r="L1939" s="178"/>
      <c r="M1939" s="153"/>
      <c r="N1939" s="66" t="str">
        <f t="shared" si="150"/>
        <v xml:space="preserve"> </v>
      </c>
      <c r="O1939" s="113" t="str">
        <f t="shared" si="151"/>
        <v/>
      </c>
      <c r="P1939" t="str">
        <f t="shared" si="153"/>
        <v/>
      </c>
      <c r="Q1939" t="str">
        <f t="shared" si="154"/>
        <v/>
      </c>
    </row>
    <row r="1940" spans="1:17" ht="38.25" customHeight="1" x14ac:dyDescent="0.25">
      <c r="A1940" s="176"/>
      <c r="B1940" s="154"/>
      <c r="C1940" s="152"/>
      <c r="D1940" s="155"/>
      <c r="E1940" s="155"/>
      <c r="F1940" s="177"/>
      <c r="G1940" s="177"/>
      <c r="H1940" s="167"/>
      <c r="I1940" s="157"/>
      <c r="J1940" s="156"/>
      <c r="K1940" s="168">
        <f t="shared" si="152"/>
        <v>0</v>
      </c>
      <c r="L1940" s="178"/>
      <c r="M1940" s="153"/>
      <c r="N1940" s="66" t="str">
        <f t="shared" si="150"/>
        <v xml:space="preserve"> </v>
      </c>
      <c r="O1940" s="113" t="str">
        <f t="shared" si="151"/>
        <v/>
      </c>
      <c r="P1940" t="str">
        <f t="shared" si="153"/>
        <v/>
      </c>
      <c r="Q1940" t="str">
        <f t="shared" si="154"/>
        <v/>
      </c>
    </row>
    <row r="1941" spans="1:17" ht="38.25" customHeight="1" x14ac:dyDescent="0.25">
      <c r="A1941" s="176"/>
      <c r="B1941" s="154"/>
      <c r="C1941" s="152"/>
      <c r="D1941" s="155"/>
      <c r="E1941" s="155"/>
      <c r="F1941" s="177"/>
      <c r="G1941" s="177"/>
      <c r="H1941" s="167"/>
      <c r="I1941" s="157"/>
      <c r="J1941" s="156"/>
      <c r="K1941" s="168">
        <f t="shared" si="152"/>
        <v>0</v>
      </c>
      <c r="L1941" s="178"/>
      <c r="M1941" s="153"/>
      <c r="N1941" s="66" t="str">
        <f t="shared" si="150"/>
        <v xml:space="preserve"> </v>
      </c>
      <c r="O1941" s="113" t="str">
        <f t="shared" si="151"/>
        <v/>
      </c>
      <c r="P1941" t="str">
        <f t="shared" si="153"/>
        <v/>
      </c>
      <c r="Q1941" t="str">
        <f t="shared" si="154"/>
        <v/>
      </c>
    </row>
    <row r="1942" spans="1:17" ht="38.25" customHeight="1" x14ac:dyDescent="0.25">
      <c r="A1942" s="176"/>
      <c r="B1942" s="154"/>
      <c r="C1942" s="152"/>
      <c r="D1942" s="155"/>
      <c r="E1942" s="155"/>
      <c r="F1942" s="177"/>
      <c r="G1942" s="177"/>
      <c r="H1942" s="167"/>
      <c r="I1942" s="157"/>
      <c r="J1942" s="156"/>
      <c r="K1942" s="168">
        <f t="shared" si="152"/>
        <v>0</v>
      </c>
      <c r="L1942" s="178"/>
      <c r="M1942" s="153"/>
      <c r="N1942" s="66" t="str">
        <f t="shared" si="150"/>
        <v xml:space="preserve"> </v>
      </c>
      <c r="O1942" s="113" t="str">
        <f t="shared" si="151"/>
        <v/>
      </c>
      <c r="P1942" t="str">
        <f t="shared" si="153"/>
        <v/>
      </c>
      <c r="Q1942" t="str">
        <f t="shared" si="154"/>
        <v/>
      </c>
    </row>
    <row r="1943" spans="1:17" ht="38.25" customHeight="1" x14ac:dyDescent="0.25">
      <c r="A1943" s="176"/>
      <c r="B1943" s="154"/>
      <c r="C1943" s="152"/>
      <c r="D1943" s="155"/>
      <c r="E1943" s="155"/>
      <c r="F1943" s="177"/>
      <c r="G1943" s="177"/>
      <c r="H1943" s="167"/>
      <c r="I1943" s="157"/>
      <c r="J1943" s="156"/>
      <c r="K1943" s="168">
        <f t="shared" si="152"/>
        <v>0</v>
      </c>
      <c r="L1943" s="178"/>
      <c r="M1943" s="153"/>
      <c r="N1943" s="66" t="str">
        <f t="shared" si="150"/>
        <v xml:space="preserve"> </v>
      </c>
      <c r="O1943" s="113" t="str">
        <f t="shared" si="151"/>
        <v/>
      </c>
      <c r="P1943" t="str">
        <f t="shared" si="153"/>
        <v/>
      </c>
      <c r="Q1943" t="str">
        <f t="shared" si="154"/>
        <v/>
      </c>
    </row>
    <row r="1944" spans="1:17" ht="38.25" customHeight="1" x14ac:dyDescent="0.25">
      <c r="A1944" s="176"/>
      <c r="B1944" s="154"/>
      <c r="C1944" s="152"/>
      <c r="D1944" s="155"/>
      <c r="E1944" s="155"/>
      <c r="F1944" s="177"/>
      <c r="G1944" s="177"/>
      <c r="H1944" s="167"/>
      <c r="I1944" s="157"/>
      <c r="J1944" s="156"/>
      <c r="K1944" s="168">
        <f t="shared" si="152"/>
        <v>0</v>
      </c>
      <c r="L1944" s="178"/>
      <c r="M1944" s="153"/>
      <c r="N1944" s="66" t="str">
        <f t="shared" si="150"/>
        <v xml:space="preserve"> </v>
      </c>
      <c r="O1944" s="113" t="str">
        <f t="shared" si="151"/>
        <v/>
      </c>
      <c r="P1944" t="str">
        <f t="shared" si="153"/>
        <v/>
      </c>
      <c r="Q1944" t="str">
        <f t="shared" si="154"/>
        <v/>
      </c>
    </row>
    <row r="1945" spans="1:17" ht="38.25" customHeight="1" x14ac:dyDescent="0.25">
      <c r="A1945" s="176"/>
      <c r="B1945" s="154"/>
      <c r="C1945" s="152"/>
      <c r="D1945" s="155"/>
      <c r="E1945" s="155"/>
      <c r="F1945" s="177"/>
      <c r="G1945" s="177"/>
      <c r="H1945" s="167"/>
      <c r="I1945" s="157"/>
      <c r="J1945" s="156"/>
      <c r="K1945" s="168">
        <f t="shared" si="152"/>
        <v>0</v>
      </c>
      <c r="L1945" s="178"/>
      <c r="M1945" s="153"/>
      <c r="N1945" s="66" t="str">
        <f t="shared" si="150"/>
        <v xml:space="preserve"> </v>
      </c>
      <c r="O1945" s="113" t="str">
        <f t="shared" si="151"/>
        <v/>
      </c>
      <c r="P1945" t="str">
        <f t="shared" si="153"/>
        <v/>
      </c>
      <c r="Q1945" t="str">
        <f t="shared" si="154"/>
        <v/>
      </c>
    </row>
    <row r="1946" spans="1:17" ht="20.100000000000001" customHeight="1" x14ac:dyDescent="0.25">
      <c r="A1946" s="176"/>
      <c r="B1946" s="154"/>
      <c r="C1946" s="152"/>
      <c r="D1946" s="155"/>
      <c r="E1946" s="155"/>
      <c r="F1946" s="177"/>
      <c r="G1946" s="177"/>
      <c r="H1946" s="167"/>
      <c r="I1946" s="157"/>
      <c r="J1946" s="156"/>
      <c r="K1946" s="168">
        <f t="shared" si="152"/>
        <v>0</v>
      </c>
      <c r="L1946" s="178"/>
      <c r="M1946" s="153"/>
      <c r="N1946" s="66" t="str">
        <f t="shared" si="150"/>
        <v xml:space="preserve"> </v>
      </c>
      <c r="O1946" s="113" t="str">
        <f t="shared" si="151"/>
        <v/>
      </c>
      <c r="P1946" t="str">
        <f t="shared" si="153"/>
        <v/>
      </c>
      <c r="Q1946" t="str">
        <f t="shared" si="154"/>
        <v/>
      </c>
    </row>
    <row r="1947" spans="1:17" ht="20.100000000000001" customHeight="1" x14ac:dyDescent="0.25">
      <c r="A1947" s="153"/>
      <c r="B1947" s="154"/>
      <c r="C1947" s="152"/>
      <c r="D1947" s="155"/>
      <c r="E1947" s="155"/>
      <c r="F1947" s="177"/>
      <c r="G1947" s="177"/>
      <c r="H1947" s="167"/>
      <c r="I1947" s="157"/>
      <c r="J1947" s="156"/>
      <c r="K1947" s="168">
        <f t="shared" si="152"/>
        <v>0</v>
      </c>
      <c r="L1947" s="178"/>
      <c r="M1947" s="153"/>
      <c r="N1947" s="66" t="str">
        <f t="shared" si="150"/>
        <v xml:space="preserve"> </v>
      </c>
      <c r="O1947" s="113" t="str">
        <f t="shared" si="151"/>
        <v/>
      </c>
      <c r="P1947" t="str">
        <f t="shared" si="153"/>
        <v/>
      </c>
      <c r="Q1947" t="str">
        <f t="shared" si="154"/>
        <v/>
      </c>
    </row>
    <row r="1948" spans="1:17" ht="20.100000000000001" customHeight="1" x14ac:dyDescent="0.25">
      <c r="A1948" s="153"/>
      <c r="B1948" s="154"/>
      <c r="C1948" s="152"/>
      <c r="D1948" s="155"/>
      <c r="E1948" s="155"/>
      <c r="F1948" s="177"/>
      <c r="G1948" s="177"/>
      <c r="H1948" s="167"/>
      <c r="I1948" s="157"/>
      <c r="J1948" s="156"/>
      <c r="K1948" s="168">
        <f t="shared" si="152"/>
        <v>0</v>
      </c>
      <c r="L1948" s="178"/>
      <c r="M1948" s="153"/>
      <c r="N1948" s="66" t="str">
        <f t="shared" si="150"/>
        <v xml:space="preserve"> </v>
      </c>
      <c r="O1948" s="113" t="str">
        <f t="shared" si="151"/>
        <v/>
      </c>
      <c r="P1948" t="str">
        <f t="shared" si="153"/>
        <v/>
      </c>
      <c r="Q1948" t="str">
        <f t="shared" si="154"/>
        <v/>
      </c>
    </row>
    <row r="1949" spans="1:17" ht="20.100000000000001" customHeight="1" x14ac:dyDescent="0.25">
      <c r="A1949" s="153"/>
      <c r="B1949" s="154"/>
      <c r="C1949" s="152"/>
      <c r="D1949" s="155"/>
      <c r="E1949" s="155"/>
      <c r="F1949" s="177"/>
      <c r="G1949" s="177"/>
      <c r="H1949" s="167"/>
      <c r="I1949" s="157"/>
      <c r="J1949" s="156"/>
      <c r="K1949" s="168">
        <f t="shared" si="152"/>
        <v>0</v>
      </c>
      <c r="L1949" s="178"/>
      <c r="M1949" s="153"/>
      <c r="N1949" s="66" t="str">
        <f t="shared" si="150"/>
        <v xml:space="preserve"> </v>
      </c>
      <c r="O1949" s="113" t="str">
        <f t="shared" si="151"/>
        <v/>
      </c>
      <c r="P1949" t="str">
        <f t="shared" si="153"/>
        <v/>
      </c>
      <c r="Q1949" t="str">
        <f t="shared" si="154"/>
        <v/>
      </c>
    </row>
    <row r="1950" spans="1:17" ht="20.100000000000001" customHeight="1" x14ac:dyDescent="0.25">
      <c r="A1950" s="153"/>
      <c r="B1950" s="154"/>
      <c r="C1950" s="152"/>
      <c r="D1950" s="155"/>
      <c r="E1950" s="155"/>
      <c r="F1950" s="177"/>
      <c r="G1950" s="177"/>
      <c r="H1950" s="167"/>
      <c r="I1950" s="157"/>
      <c r="J1950" s="156"/>
      <c r="K1950" s="168">
        <f t="shared" si="152"/>
        <v>0</v>
      </c>
      <c r="L1950" s="178"/>
      <c r="M1950" s="153"/>
      <c r="N1950" s="66" t="str">
        <f t="shared" si="150"/>
        <v xml:space="preserve"> </v>
      </c>
      <c r="O1950" s="113" t="str">
        <f t="shared" si="151"/>
        <v/>
      </c>
      <c r="P1950" t="str">
        <f t="shared" si="153"/>
        <v/>
      </c>
      <c r="Q1950" t="str">
        <f t="shared" si="154"/>
        <v/>
      </c>
    </row>
    <row r="1951" spans="1:17" ht="20.100000000000001" customHeight="1" x14ac:dyDescent="0.25">
      <c r="A1951" s="153"/>
      <c r="B1951" s="154"/>
      <c r="C1951" s="152"/>
      <c r="D1951" s="155"/>
      <c r="E1951" s="155"/>
      <c r="F1951" s="177"/>
      <c r="G1951" s="177"/>
      <c r="H1951" s="167"/>
      <c r="I1951" s="157"/>
      <c r="J1951" s="156"/>
      <c r="K1951" s="168">
        <f t="shared" si="152"/>
        <v>0</v>
      </c>
      <c r="L1951" s="178"/>
      <c r="M1951" s="153"/>
      <c r="N1951" s="66" t="str">
        <f t="shared" si="150"/>
        <v xml:space="preserve"> </v>
      </c>
      <c r="O1951" s="113" t="str">
        <f t="shared" si="151"/>
        <v/>
      </c>
      <c r="P1951" t="str">
        <f t="shared" si="153"/>
        <v/>
      </c>
      <c r="Q1951" t="str">
        <f t="shared" si="154"/>
        <v/>
      </c>
    </row>
    <row r="1952" spans="1:17" ht="20.100000000000001" customHeight="1" x14ac:dyDescent="0.25">
      <c r="A1952" s="153"/>
      <c r="B1952" s="154"/>
      <c r="C1952" s="152"/>
      <c r="D1952" s="155"/>
      <c r="E1952" s="155"/>
      <c r="F1952" s="177"/>
      <c r="G1952" s="177"/>
      <c r="H1952" s="167"/>
      <c r="I1952" s="157"/>
      <c r="J1952" s="156"/>
      <c r="K1952" s="168">
        <f t="shared" si="152"/>
        <v>0</v>
      </c>
      <c r="L1952" s="178"/>
      <c r="M1952" s="153"/>
      <c r="N1952" s="66" t="str">
        <f t="shared" si="150"/>
        <v xml:space="preserve"> </v>
      </c>
      <c r="O1952" s="113" t="str">
        <f t="shared" si="151"/>
        <v/>
      </c>
      <c r="P1952" t="str">
        <f t="shared" si="153"/>
        <v/>
      </c>
      <c r="Q1952" t="str">
        <f t="shared" si="154"/>
        <v/>
      </c>
    </row>
    <row r="1953" spans="1:17" ht="20.100000000000001" customHeight="1" x14ac:dyDescent="0.25">
      <c r="A1953" s="153"/>
      <c r="B1953" s="154"/>
      <c r="C1953" s="152"/>
      <c r="D1953" s="155"/>
      <c r="E1953" s="155"/>
      <c r="F1953" s="177"/>
      <c r="G1953" s="177"/>
      <c r="H1953" s="167"/>
      <c r="I1953" s="157"/>
      <c r="J1953" s="156"/>
      <c r="K1953" s="168">
        <f t="shared" si="152"/>
        <v>0</v>
      </c>
      <c r="L1953" s="178"/>
      <c r="M1953" s="153"/>
      <c r="N1953" s="66" t="str">
        <f t="shared" si="150"/>
        <v xml:space="preserve"> </v>
      </c>
      <c r="O1953" s="113" t="str">
        <f t="shared" si="151"/>
        <v/>
      </c>
      <c r="P1953" t="str">
        <f t="shared" si="153"/>
        <v/>
      </c>
      <c r="Q1953" t="str">
        <f t="shared" si="154"/>
        <v/>
      </c>
    </row>
    <row r="1954" spans="1:17" ht="20.100000000000001" customHeight="1" x14ac:dyDescent="0.25">
      <c r="A1954" s="153"/>
      <c r="B1954" s="154"/>
      <c r="C1954" s="152"/>
      <c r="D1954" s="155"/>
      <c r="E1954" s="155"/>
      <c r="F1954" s="177"/>
      <c r="G1954" s="177"/>
      <c r="H1954" s="167"/>
      <c r="I1954" s="157"/>
      <c r="J1954" s="156"/>
      <c r="K1954" s="168">
        <f t="shared" si="152"/>
        <v>0</v>
      </c>
      <c r="L1954" s="178"/>
      <c r="M1954" s="153"/>
      <c r="N1954" s="66" t="str">
        <f t="shared" si="150"/>
        <v xml:space="preserve"> </v>
      </c>
      <c r="O1954" s="113" t="str">
        <f t="shared" si="151"/>
        <v/>
      </c>
      <c r="P1954" t="str">
        <f t="shared" si="153"/>
        <v/>
      </c>
      <c r="Q1954" t="str">
        <f t="shared" si="154"/>
        <v/>
      </c>
    </row>
    <row r="1955" spans="1:17" ht="20.100000000000001" customHeight="1" x14ac:dyDescent="0.25">
      <c r="A1955" s="153"/>
      <c r="B1955" s="154"/>
      <c r="C1955" s="152"/>
      <c r="D1955" s="155"/>
      <c r="E1955" s="155"/>
      <c r="F1955" s="177"/>
      <c r="G1955" s="177"/>
      <c r="H1955" s="167"/>
      <c r="I1955" s="157"/>
      <c r="J1955" s="156"/>
      <c r="K1955" s="168">
        <f t="shared" si="152"/>
        <v>0</v>
      </c>
      <c r="L1955" s="178"/>
      <c r="M1955" s="153"/>
      <c r="N1955" s="66" t="str">
        <f t="shared" si="150"/>
        <v xml:space="preserve"> </v>
      </c>
      <c r="O1955" s="113" t="str">
        <f t="shared" si="151"/>
        <v/>
      </c>
      <c r="P1955" t="str">
        <f t="shared" si="153"/>
        <v/>
      </c>
      <c r="Q1955" t="str">
        <f t="shared" si="154"/>
        <v/>
      </c>
    </row>
    <row r="1956" spans="1:17" ht="20.100000000000001" customHeight="1" x14ac:dyDescent="0.25">
      <c r="A1956" s="153"/>
      <c r="B1956" s="154"/>
      <c r="C1956" s="152"/>
      <c r="D1956" s="155"/>
      <c r="E1956" s="155"/>
      <c r="F1956" s="177"/>
      <c r="G1956" s="177"/>
      <c r="H1956" s="167"/>
      <c r="I1956" s="157"/>
      <c r="J1956" s="156"/>
      <c r="K1956" s="168">
        <f t="shared" si="152"/>
        <v>0</v>
      </c>
      <c r="L1956" s="178"/>
      <c r="M1956" s="153"/>
      <c r="N1956" s="66" t="str">
        <f t="shared" si="150"/>
        <v xml:space="preserve"> </v>
      </c>
      <c r="O1956" s="113" t="str">
        <f t="shared" si="151"/>
        <v/>
      </c>
      <c r="P1956" t="str">
        <f t="shared" si="153"/>
        <v/>
      </c>
      <c r="Q1956" t="str">
        <f t="shared" si="154"/>
        <v/>
      </c>
    </row>
    <row r="1957" spans="1:17" ht="20.100000000000001" customHeight="1" x14ac:dyDescent="0.25">
      <c r="A1957" s="153"/>
      <c r="B1957" s="154"/>
      <c r="C1957" s="152"/>
      <c r="D1957" s="155"/>
      <c r="E1957" s="155"/>
      <c r="F1957" s="177"/>
      <c r="G1957" s="177"/>
      <c r="H1957" s="167"/>
      <c r="I1957" s="157"/>
      <c r="J1957" s="156"/>
      <c r="K1957" s="168">
        <f t="shared" si="152"/>
        <v>0</v>
      </c>
      <c r="L1957" s="178"/>
      <c r="M1957" s="153"/>
      <c r="N1957" s="66" t="str">
        <f t="shared" si="150"/>
        <v xml:space="preserve"> </v>
      </c>
      <c r="O1957" s="113" t="str">
        <f t="shared" si="151"/>
        <v/>
      </c>
      <c r="P1957" t="str">
        <f t="shared" si="153"/>
        <v/>
      </c>
      <c r="Q1957" t="str">
        <f t="shared" si="154"/>
        <v/>
      </c>
    </row>
    <row r="1958" spans="1:17" ht="20.100000000000001" customHeight="1" x14ac:dyDescent="0.25">
      <c r="A1958" s="153"/>
      <c r="B1958" s="154"/>
      <c r="C1958" s="152"/>
      <c r="D1958" s="155"/>
      <c r="E1958" s="155"/>
      <c r="F1958" s="177"/>
      <c r="G1958" s="177"/>
      <c r="H1958" s="167"/>
      <c r="I1958" s="157"/>
      <c r="J1958" s="156"/>
      <c r="K1958" s="168">
        <f t="shared" si="152"/>
        <v>0</v>
      </c>
      <c r="L1958" s="178"/>
      <c r="M1958" s="153"/>
      <c r="N1958" s="66" t="str">
        <f t="shared" si="150"/>
        <v xml:space="preserve"> </v>
      </c>
      <c r="O1958" s="113" t="str">
        <f t="shared" si="151"/>
        <v/>
      </c>
      <c r="P1958" t="str">
        <f t="shared" si="153"/>
        <v/>
      </c>
      <c r="Q1958" t="str">
        <f t="shared" si="154"/>
        <v/>
      </c>
    </row>
    <row r="1959" spans="1:17" ht="20.100000000000001" customHeight="1" x14ac:dyDescent="0.25">
      <c r="A1959" s="153"/>
      <c r="B1959" s="154"/>
      <c r="C1959" s="152"/>
      <c r="D1959" s="155"/>
      <c r="E1959" s="155"/>
      <c r="F1959" s="177"/>
      <c r="G1959" s="177"/>
      <c r="H1959" s="167"/>
      <c r="I1959" s="157"/>
      <c r="J1959" s="156"/>
      <c r="K1959" s="168">
        <f t="shared" si="152"/>
        <v>0</v>
      </c>
      <c r="L1959" s="178"/>
      <c r="M1959" s="153"/>
      <c r="N1959" s="66" t="str">
        <f t="shared" si="150"/>
        <v xml:space="preserve"> </v>
      </c>
      <c r="O1959" s="113" t="str">
        <f t="shared" si="151"/>
        <v/>
      </c>
      <c r="P1959" t="str">
        <f t="shared" si="153"/>
        <v/>
      </c>
      <c r="Q1959" t="str">
        <f t="shared" si="154"/>
        <v/>
      </c>
    </row>
    <row r="1960" spans="1:17" ht="20.100000000000001" customHeight="1" x14ac:dyDescent="0.25">
      <c r="A1960" s="153"/>
      <c r="B1960" s="154"/>
      <c r="C1960" s="152"/>
      <c r="D1960" s="155"/>
      <c r="E1960" s="155"/>
      <c r="F1960" s="177"/>
      <c r="G1960" s="177"/>
      <c r="H1960" s="167"/>
      <c r="I1960" s="157"/>
      <c r="J1960" s="156"/>
      <c r="K1960" s="168">
        <f t="shared" si="152"/>
        <v>0</v>
      </c>
      <c r="L1960" s="178"/>
      <c r="M1960" s="153"/>
      <c r="N1960" s="66" t="str">
        <f t="shared" si="150"/>
        <v xml:space="preserve"> </v>
      </c>
      <c r="O1960" s="113" t="str">
        <f t="shared" si="151"/>
        <v/>
      </c>
      <c r="P1960" t="str">
        <f t="shared" si="153"/>
        <v/>
      </c>
      <c r="Q1960" t="str">
        <f t="shared" si="154"/>
        <v/>
      </c>
    </row>
    <row r="1961" spans="1:17" ht="20.100000000000001" customHeight="1" x14ac:dyDescent="0.25">
      <c r="A1961" s="153"/>
      <c r="B1961" s="154"/>
      <c r="C1961" s="152"/>
      <c r="D1961" s="155"/>
      <c r="E1961" s="155"/>
      <c r="F1961" s="177"/>
      <c r="G1961" s="177"/>
      <c r="H1961" s="167"/>
      <c r="I1961" s="157"/>
      <c r="J1961" s="156"/>
      <c r="K1961" s="168">
        <f t="shared" si="152"/>
        <v>0</v>
      </c>
      <c r="L1961" s="178"/>
      <c r="M1961" s="153"/>
      <c r="N1961" s="66" t="str">
        <f t="shared" si="150"/>
        <v xml:space="preserve"> </v>
      </c>
      <c r="O1961" s="113" t="str">
        <f t="shared" si="151"/>
        <v/>
      </c>
      <c r="P1961" t="str">
        <f t="shared" si="153"/>
        <v/>
      </c>
      <c r="Q1961" t="str">
        <f t="shared" si="154"/>
        <v/>
      </c>
    </row>
    <row r="1962" spans="1:17" ht="20.100000000000001" customHeight="1" x14ac:dyDescent="0.25">
      <c r="A1962" s="153"/>
      <c r="B1962" s="154"/>
      <c r="C1962" s="152"/>
      <c r="D1962" s="155"/>
      <c r="E1962" s="155"/>
      <c r="F1962" s="177"/>
      <c r="G1962" s="177"/>
      <c r="H1962" s="167"/>
      <c r="I1962" s="157"/>
      <c r="J1962" s="156"/>
      <c r="K1962" s="168">
        <f t="shared" si="152"/>
        <v>0</v>
      </c>
      <c r="L1962" s="178"/>
      <c r="M1962" s="153"/>
      <c r="N1962" s="66" t="str">
        <f t="shared" si="150"/>
        <v xml:space="preserve"> </v>
      </c>
      <c r="O1962" s="113" t="str">
        <f t="shared" si="151"/>
        <v/>
      </c>
      <c r="P1962" t="str">
        <f t="shared" si="153"/>
        <v/>
      </c>
      <c r="Q1962" t="str">
        <f t="shared" si="154"/>
        <v/>
      </c>
    </row>
    <row r="1963" spans="1:17" ht="20.100000000000001" customHeight="1" x14ac:dyDescent="0.25">
      <c r="A1963" s="153"/>
      <c r="B1963" s="154"/>
      <c r="C1963" s="152"/>
      <c r="D1963" s="155"/>
      <c r="E1963" s="155"/>
      <c r="F1963" s="177"/>
      <c r="G1963" s="177"/>
      <c r="H1963" s="167"/>
      <c r="I1963" s="157"/>
      <c r="J1963" s="156"/>
      <c r="K1963" s="168">
        <f t="shared" si="152"/>
        <v>0</v>
      </c>
      <c r="L1963" s="178"/>
      <c r="M1963" s="153"/>
      <c r="N1963" s="66" t="str">
        <f t="shared" si="150"/>
        <v xml:space="preserve"> </v>
      </c>
      <c r="O1963" s="113" t="str">
        <f t="shared" si="151"/>
        <v/>
      </c>
      <c r="P1963" t="str">
        <f t="shared" si="153"/>
        <v/>
      </c>
      <c r="Q1963" t="str">
        <f t="shared" si="154"/>
        <v/>
      </c>
    </row>
    <row r="1964" spans="1:17" ht="20.100000000000001" customHeight="1" x14ac:dyDescent="0.25">
      <c r="A1964" s="153"/>
      <c r="B1964" s="154"/>
      <c r="C1964" s="152"/>
      <c r="D1964" s="155"/>
      <c r="E1964" s="155"/>
      <c r="F1964" s="177"/>
      <c r="G1964" s="177"/>
      <c r="H1964" s="167"/>
      <c r="I1964" s="157"/>
      <c r="J1964" s="156"/>
      <c r="K1964" s="168">
        <f t="shared" si="152"/>
        <v>0</v>
      </c>
      <c r="L1964" s="178"/>
      <c r="M1964" s="153"/>
      <c r="N1964" s="66" t="str">
        <f t="shared" si="150"/>
        <v xml:space="preserve"> </v>
      </c>
      <c r="O1964" s="113" t="str">
        <f t="shared" si="151"/>
        <v/>
      </c>
      <c r="P1964" t="str">
        <f t="shared" si="153"/>
        <v/>
      </c>
      <c r="Q1964" t="str">
        <f t="shared" si="154"/>
        <v/>
      </c>
    </row>
    <row r="1965" spans="1:17" ht="20.100000000000001" customHeight="1" x14ac:dyDescent="0.25">
      <c r="A1965" s="153"/>
      <c r="B1965" s="154"/>
      <c r="C1965" s="152"/>
      <c r="D1965" s="155"/>
      <c r="E1965" s="155"/>
      <c r="F1965" s="177"/>
      <c r="G1965" s="177"/>
      <c r="H1965" s="167"/>
      <c r="I1965" s="157"/>
      <c r="J1965" s="156"/>
      <c r="K1965" s="168">
        <f t="shared" si="152"/>
        <v>0</v>
      </c>
      <c r="L1965" s="178"/>
      <c r="M1965" s="153"/>
      <c r="N1965" s="66" t="str">
        <f t="shared" si="150"/>
        <v xml:space="preserve"> </v>
      </c>
      <c r="O1965" s="113" t="str">
        <f t="shared" si="151"/>
        <v/>
      </c>
      <c r="P1965" t="str">
        <f t="shared" si="153"/>
        <v/>
      </c>
      <c r="Q1965" t="str">
        <f t="shared" si="154"/>
        <v/>
      </c>
    </row>
    <row r="1966" spans="1:17" ht="20.100000000000001" customHeight="1" x14ac:dyDescent="0.25">
      <c r="A1966" s="153"/>
      <c r="B1966" s="154"/>
      <c r="C1966" s="152"/>
      <c r="D1966" s="155"/>
      <c r="E1966" s="155"/>
      <c r="F1966" s="177"/>
      <c r="G1966" s="177"/>
      <c r="H1966" s="167"/>
      <c r="I1966" s="157"/>
      <c r="J1966" s="156"/>
      <c r="K1966" s="168">
        <f t="shared" si="152"/>
        <v>0</v>
      </c>
      <c r="L1966" s="178"/>
      <c r="M1966" s="153"/>
      <c r="N1966" s="66" t="str">
        <f t="shared" si="150"/>
        <v xml:space="preserve"> </v>
      </c>
      <c r="O1966" s="113" t="str">
        <f t="shared" si="151"/>
        <v/>
      </c>
      <c r="P1966" t="str">
        <f t="shared" si="153"/>
        <v/>
      </c>
      <c r="Q1966" t="str">
        <f t="shared" si="154"/>
        <v/>
      </c>
    </row>
    <row r="1967" spans="1:17" ht="20.100000000000001" customHeight="1" x14ac:dyDescent="0.25">
      <c r="A1967" s="153"/>
      <c r="B1967" s="154"/>
      <c r="C1967" s="152"/>
      <c r="D1967" s="155"/>
      <c r="E1967" s="155"/>
      <c r="F1967" s="177"/>
      <c r="G1967" s="177"/>
      <c r="H1967" s="167"/>
      <c r="I1967" s="157"/>
      <c r="J1967" s="156"/>
      <c r="K1967" s="168">
        <f t="shared" si="152"/>
        <v>0</v>
      </c>
      <c r="L1967" s="178"/>
      <c r="M1967" s="153"/>
      <c r="N1967" s="66" t="str">
        <f t="shared" si="150"/>
        <v xml:space="preserve"> </v>
      </c>
      <c r="O1967" s="113" t="str">
        <f t="shared" si="151"/>
        <v/>
      </c>
      <c r="P1967" t="str">
        <f t="shared" si="153"/>
        <v/>
      </c>
      <c r="Q1967" t="str">
        <f t="shared" si="154"/>
        <v/>
      </c>
    </row>
    <row r="1968" spans="1:17" ht="20.100000000000001" customHeight="1" x14ac:dyDescent="0.25">
      <c r="A1968" s="153"/>
      <c r="B1968" s="154"/>
      <c r="C1968" s="152"/>
      <c r="D1968" s="155"/>
      <c r="E1968" s="155"/>
      <c r="F1968" s="177"/>
      <c r="G1968" s="177"/>
      <c r="H1968" s="167"/>
      <c r="I1968" s="157"/>
      <c r="J1968" s="156"/>
      <c r="K1968" s="168">
        <f t="shared" si="152"/>
        <v>0</v>
      </c>
      <c r="L1968" s="178"/>
      <c r="M1968" s="153"/>
      <c r="N1968" s="66" t="str">
        <f t="shared" si="150"/>
        <v xml:space="preserve"> </v>
      </c>
      <c r="O1968" s="113" t="str">
        <f t="shared" si="151"/>
        <v/>
      </c>
      <c r="P1968" t="str">
        <f t="shared" si="153"/>
        <v/>
      </c>
      <c r="Q1968" t="str">
        <f t="shared" si="154"/>
        <v/>
      </c>
    </row>
    <row r="1969" spans="1:17" ht="20.100000000000001" customHeight="1" x14ac:dyDescent="0.25">
      <c r="A1969" s="153"/>
      <c r="B1969" s="154"/>
      <c r="C1969" s="152"/>
      <c r="D1969" s="155"/>
      <c r="E1969" s="155"/>
      <c r="F1969" s="177"/>
      <c r="G1969" s="177"/>
      <c r="H1969" s="167"/>
      <c r="I1969" s="157"/>
      <c r="J1969" s="156"/>
      <c r="K1969" s="168">
        <f t="shared" si="152"/>
        <v>0</v>
      </c>
      <c r="L1969" s="178"/>
      <c r="M1969" s="153"/>
      <c r="N1969" s="66" t="str">
        <f t="shared" si="150"/>
        <v xml:space="preserve"> </v>
      </c>
      <c r="O1969" s="113" t="str">
        <f t="shared" si="151"/>
        <v/>
      </c>
      <c r="P1969" t="str">
        <f t="shared" si="153"/>
        <v/>
      </c>
      <c r="Q1969" t="str">
        <f t="shared" si="154"/>
        <v/>
      </c>
    </row>
    <row r="1970" spans="1:17" ht="20.100000000000001" customHeight="1" x14ac:dyDescent="0.25">
      <c r="A1970" s="153"/>
      <c r="B1970" s="154"/>
      <c r="C1970" s="152"/>
      <c r="D1970" s="155"/>
      <c r="E1970" s="155"/>
      <c r="F1970" s="177"/>
      <c r="G1970" s="177"/>
      <c r="H1970" s="167"/>
      <c r="I1970" s="157"/>
      <c r="J1970" s="156"/>
      <c r="K1970" s="168">
        <f t="shared" si="152"/>
        <v>0</v>
      </c>
      <c r="L1970" s="178"/>
      <c r="M1970" s="153"/>
      <c r="N1970" s="66" t="str">
        <f t="shared" si="150"/>
        <v xml:space="preserve"> </v>
      </c>
      <c r="O1970" s="113" t="str">
        <f t="shared" si="151"/>
        <v/>
      </c>
      <c r="P1970" t="str">
        <f t="shared" si="153"/>
        <v/>
      </c>
      <c r="Q1970" t="str">
        <f t="shared" si="154"/>
        <v/>
      </c>
    </row>
    <row r="1971" spans="1:17" ht="20.100000000000001" customHeight="1" x14ac:dyDescent="0.25">
      <c r="A1971" s="153"/>
      <c r="B1971" s="154"/>
      <c r="C1971" s="152"/>
      <c r="D1971" s="155"/>
      <c r="E1971" s="155"/>
      <c r="F1971" s="177"/>
      <c r="G1971" s="177"/>
      <c r="H1971" s="167"/>
      <c r="I1971" s="157"/>
      <c r="J1971" s="156"/>
      <c r="K1971" s="168">
        <f t="shared" si="152"/>
        <v>0</v>
      </c>
      <c r="L1971" s="178"/>
      <c r="M1971" s="153"/>
      <c r="N1971" s="66" t="str">
        <f t="shared" si="150"/>
        <v xml:space="preserve"> </v>
      </c>
      <c r="O1971" s="113" t="str">
        <f t="shared" si="151"/>
        <v/>
      </c>
      <c r="P1971" t="str">
        <f t="shared" si="153"/>
        <v/>
      </c>
      <c r="Q1971" t="str">
        <f t="shared" si="154"/>
        <v/>
      </c>
    </row>
    <row r="1972" spans="1:17" ht="20.100000000000001" customHeight="1" x14ac:dyDescent="0.25">
      <c r="A1972" s="153"/>
      <c r="B1972" s="154"/>
      <c r="C1972" s="152"/>
      <c r="D1972" s="155"/>
      <c r="E1972" s="155"/>
      <c r="F1972" s="177"/>
      <c r="G1972" s="177"/>
      <c r="H1972" s="167"/>
      <c r="I1972" s="157"/>
      <c r="J1972" s="156"/>
      <c r="K1972" s="168">
        <f t="shared" si="152"/>
        <v>0</v>
      </c>
      <c r="L1972" s="178"/>
      <c r="M1972" s="153"/>
      <c r="N1972" s="66" t="str">
        <f t="shared" si="150"/>
        <v xml:space="preserve"> </v>
      </c>
      <c r="O1972" s="113" t="str">
        <f t="shared" si="151"/>
        <v/>
      </c>
      <c r="P1972" t="str">
        <f t="shared" si="153"/>
        <v/>
      </c>
      <c r="Q1972" t="str">
        <f t="shared" si="154"/>
        <v/>
      </c>
    </row>
    <row r="1973" spans="1:17" ht="20.100000000000001" customHeight="1" x14ac:dyDescent="0.25">
      <c r="A1973" s="153"/>
      <c r="B1973" s="154"/>
      <c r="C1973" s="152"/>
      <c r="D1973" s="155"/>
      <c r="E1973" s="155"/>
      <c r="F1973" s="177"/>
      <c r="G1973" s="177"/>
      <c r="H1973" s="167"/>
      <c r="I1973" s="157"/>
      <c r="J1973" s="156"/>
      <c r="K1973" s="168">
        <f t="shared" si="152"/>
        <v>0</v>
      </c>
      <c r="L1973" s="178"/>
      <c r="M1973" s="153"/>
      <c r="N1973" s="66" t="str">
        <f t="shared" si="150"/>
        <v xml:space="preserve"> </v>
      </c>
      <c r="O1973" s="113" t="str">
        <f t="shared" si="151"/>
        <v/>
      </c>
      <c r="P1973" t="str">
        <f t="shared" si="153"/>
        <v/>
      </c>
      <c r="Q1973" t="str">
        <f t="shared" si="154"/>
        <v/>
      </c>
    </row>
    <row r="1974" spans="1:17" ht="20.100000000000001" customHeight="1" x14ac:dyDescent="0.25">
      <c r="A1974" s="153"/>
      <c r="B1974" s="154"/>
      <c r="C1974" s="152"/>
      <c r="D1974" s="155"/>
      <c r="E1974" s="155"/>
      <c r="F1974" s="177"/>
      <c r="G1974" s="177"/>
      <c r="H1974" s="167"/>
      <c r="I1974" s="157"/>
      <c r="J1974" s="156"/>
      <c r="K1974" s="168">
        <f t="shared" si="152"/>
        <v>0</v>
      </c>
      <c r="L1974" s="178"/>
      <c r="M1974" s="153"/>
      <c r="N1974" s="66" t="str">
        <f t="shared" si="150"/>
        <v xml:space="preserve"> </v>
      </c>
      <c r="O1974" s="113" t="str">
        <f t="shared" si="151"/>
        <v/>
      </c>
      <c r="P1974" t="str">
        <f t="shared" si="153"/>
        <v/>
      </c>
      <c r="Q1974" t="str">
        <f t="shared" si="154"/>
        <v/>
      </c>
    </row>
    <row r="1975" spans="1:17" ht="20.100000000000001" customHeight="1" x14ac:dyDescent="0.25">
      <c r="A1975" s="153"/>
      <c r="B1975" s="154"/>
      <c r="C1975" s="152"/>
      <c r="D1975" s="155"/>
      <c r="E1975" s="155"/>
      <c r="F1975" s="177"/>
      <c r="G1975" s="177"/>
      <c r="H1975" s="167"/>
      <c r="I1975" s="157"/>
      <c r="J1975" s="156"/>
      <c r="K1975" s="168">
        <f t="shared" si="152"/>
        <v>0</v>
      </c>
      <c r="L1975" s="178"/>
      <c r="M1975" s="153"/>
      <c r="N1975" s="66" t="str">
        <f t="shared" si="150"/>
        <v xml:space="preserve"> </v>
      </c>
      <c r="O1975" s="113" t="str">
        <f t="shared" si="151"/>
        <v/>
      </c>
      <c r="P1975" t="str">
        <f t="shared" si="153"/>
        <v/>
      </c>
      <c r="Q1975" t="str">
        <f t="shared" si="154"/>
        <v/>
      </c>
    </row>
    <row r="1976" spans="1:17" ht="20.100000000000001" customHeight="1" x14ac:dyDescent="0.25">
      <c r="A1976" s="153"/>
      <c r="B1976" s="154"/>
      <c r="C1976" s="152"/>
      <c r="D1976" s="155"/>
      <c r="E1976" s="155"/>
      <c r="F1976" s="177"/>
      <c r="G1976" s="177"/>
      <c r="H1976" s="167"/>
      <c r="I1976" s="157"/>
      <c r="J1976" s="156"/>
      <c r="K1976" s="168">
        <f t="shared" si="152"/>
        <v>0</v>
      </c>
      <c r="L1976" s="178"/>
      <c r="M1976" s="153"/>
      <c r="N1976" s="66" t="str">
        <f t="shared" si="150"/>
        <v xml:space="preserve"> </v>
      </c>
      <c r="O1976" s="113" t="str">
        <f t="shared" si="151"/>
        <v/>
      </c>
      <c r="P1976" t="str">
        <f t="shared" si="153"/>
        <v/>
      </c>
      <c r="Q1976" t="str">
        <f t="shared" si="154"/>
        <v/>
      </c>
    </row>
    <row r="1977" spans="1:17" ht="20.100000000000001" customHeight="1" x14ac:dyDescent="0.25">
      <c r="A1977" s="153"/>
      <c r="B1977" s="154"/>
      <c r="C1977" s="152"/>
      <c r="D1977" s="155"/>
      <c r="E1977" s="155"/>
      <c r="F1977" s="177"/>
      <c r="G1977" s="177"/>
      <c r="H1977" s="167"/>
      <c r="I1977" s="157"/>
      <c r="J1977" s="156"/>
      <c r="K1977" s="168">
        <f t="shared" si="152"/>
        <v>0</v>
      </c>
      <c r="L1977" s="178"/>
      <c r="M1977" s="153"/>
      <c r="N1977" s="66" t="str">
        <f t="shared" si="150"/>
        <v xml:space="preserve"> </v>
      </c>
      <c r="O1977" s="113" t="str">
        <f t="shared" si="151"/>
        <v/>
      </c>
      <c r="P1977" t="str">
        <f t="shared" si="153"/>
        <v/>
      </c>
      <c r="Q1977" t="str">
        <f t="shared" si="154"/>
        <v/>
      </c>
    </row>
    <row r="1978" spans="1:17" ht="20.100000000000001" customHeight="1" x14ac:dyDescent="0.25">
      <c r="A1978" s="153"/>
      <c r="B1978" s="154"/>
      <c r="C1978" s="152"/>
      <c r="D1978" s="155"/>
      <c r="E1978" s="155"/>
      <c r="F1978" s="177"/>
      <c r="G1978" s="177"/>
      <c r="H1978" s="167"/>
      <c r="I1978" s="157"/>
      <c r="J1978" s="156"/>
      <c r="K1978" s="168">
        <f t="shared" si="152"/>
        <v>0</v>
      </c>
      <c r="L1978" s="178"/>
      <c r="M1978" s="153"/>
      <c r="N1978" s="66" t="str">
        <f t="shared" si="150"/>
        <v xml:space="preserve"> </v>
      </c>
      <c r="O1978" s="113" t="str">
        <f t="shared" si="151"/>
        <v/>
      </c>
      <c r="P1978" t="str">
        <f t="shared" si="153"/>
        <v/>
      </c>
      <c r="Q1978" t="str">
        <f t="shared" si="154"/>
        <v/>
      </c>
    </row>
    <row r="1979" spans="1:17" ht="20.100000000000001" customHeight="1" x14ac:dyDescent="0.25">
      <c r="A1979" s="153"/>
      <c r="B1979" s="154"/>
      <c r="C1979" s="152"/>
      <c r="D1979" s="155"/>
      <c r="E1979" s="155"/>
      <c r="F1979" s="177"/>
      <c r="G1979" s="177"/>
      <c r="H1979" s="167"/>
      <c r="I1979" s="157"/>
      <c r="J1979" s="156"/>
      <c r="K1979" s="168">
        <f t="shared" si="152"/>
        <v>0</v>
      </c>
      <c r="L1979" s="178"/>
      <c r="M1979" s="153"/>
      <c r="N1979" s="66" t="str">
        <f t="shared" si="150"/>
        <v xml:space="preserve"> </v>
      </c>
      <c r="O1979" s="113" t="str">
        <f t="shared" si="151"/>
        <v/>
      </c>
      <c r="P1979" t="str">
        <f t="shared" si="153"/>
        <v/>
      </c>
      <c r="Q1979" t="str">
        <f t="shared" si="154"/>
        <v/>
      </c>
    </row>
    <row r="1980" spans="1:17" ht="20.100000000000001" customHeight="1" x14ac:dyDescent="0.25">
      <c r="A1980" s="153"/>
      <c r="B1980" s="154"/>
      <c r="C1980" s="152"/>
      <c r="D1980" s="155"/>
      <c r="E1980" s="155"/>
      <c r="F1980" s="177"/>
      <c r="G1980" s="177"/>
      <c r="H1980" s="167"/>
      <c r="I1980" s="157"/>
      <c r="J1980" s="156"/>
      <c r="K1980" s="168">
        <f t="shared" si="152"/>
        <v>0</v>
      </c>
      <c r="L1980" s="178"/>
      <c r="M1980" s="153"/>
      <c r="N1980" s="66" t="str">
        <f t="shared" si="150"/>
        <v xml:space="preserve"> </v>
      </c>
      <c r="O1980" s="113" t="str">
        <f t="shared" si="151"/>
        <v/>
      </c>
      <c r="P1980" t="str">
        <f t="shared" si="153"/>
        <v/>
      </c>
      <c r="Q1980" t="str">
        <f t="shared" si="154"/>
        <v/>
      </c>
    </row>
    <row r="1981" spans="1:17" ht="20.100000000000001" customHeight="1" x14ac:dyDescent="0.25">
      <c r="A1981" s="153"/>
      <c r="B1981" s="154"/>
      <c r="C1981" s="152"/>
      <c r="D1981" s="155"/>
      <c r="E1981" s="155"/>
      <c r="F1981" s="177"/>
      <c r="G1981" s="177"/>
      <c r="H1981" s="167"/>
      <c r="I1981" s="157"/>
      <c r="J1981" s="156"/>
      <c r="K1981" s="168">
        <f t="shared" si="152"/>
        <v>0</v>
      </c>
      <c r="L1981" s="178"/>
      <c r="M1981" s="153"/>
      <c r="N1981" s="66" t="str">
        <f t="shared" si="150"/>
        <v xml:space="preserve"> </v>
      </c>
      <c r="O1981" s="113" t="str">
        <f t="shared" si="151"/>
        <v/>
      </c>
      <c r="P1981" t="str">
        <f t="shared" si="153"/>
        <v/>
      </c>
      <c r="Q1981" t="str">
        <f t="shared" si="154"/>
        <v/>
      </c>
    </row>
    <row r="1982" spans="1:17" ht="20.100000000000001" customHeight="1" x14ac:dyDescent="0.25">
      <c r="A1982" s="153"/>
      <c r="B1982" s="154"/>
      <c r="C1982" s="152"/>
      <c r="D1982" s="155"/>
      <c r="E1982" s="155"/>
      <c r="F1982" s="177"/>
      <c r="G1982" s="177"/>
      <c r="H1982" s="167"/>
      <c r="I1982" s="157"/>
      <c r="J1982" s="156"/>
      <c r="K1982" s="168">
        <f t="shared" si="152"/>
        <v>0</v>
      </c>
      <c r="L1982" s="178"/>
      <c r="M1982" s="153"/>
      <c r="N1982" s="66" t="str">
        <f t="shared" si="150"/>
        <v xml:space="preserve"> </v>
      </c>
      <c r="O1982" s="113" t="str">
        <f t="shared" si="151"/>
        <v/>
      </c>
      <c r="P1982" t="str">
        <f t="shared" si="153"/>
        <v/>
      </c>
      <c r="Q1982" t="str">
        <f t="shared" si="154"/>
        <v/>
      </c>
    </row>
    <row r="1983" spans="1:17" ht="20.100000000000001" customHeight="1" x14ac:dyDescent="0.25">
      <c r="A1983" s="153"/>
      <c r="B1983" s="154"/>
      <c r="C1983" s="152"/>
      <c r="D1983" s="155"/>
      <c r="E1983" s="155"/>
      <c r="F1983" s="177"/>
      <c r="G1983" s="177"/>
      <c r="H1983" s="167"/>
      <c r="I1983" s="157"/>
      <c r="J1983" s="156"/>
      <c r="K1983" s="168">
        <f t="shared" si="152"/>
        <v>0</v>
      </c>
      <c r="L1983" s="178"/>
      <c r="M1983" s="153"/>
      <c r="N1983" s="66" t="str">
        <f t="shared" si="150"/>
        <v xml:space="preserve"> </v>
      </c>
      <c r="O1983" s="113" t="str">
        <f t="shared" si="151"/>
        <v/>
      </c>
      <c r="P1983" t="str">
        <f t="shared" si="153"/>
        <v/>
      </c>
      <c r="Q1983" t="str">
        <f t="shared" si="154"/>
        <v/>
      </c>
    </row>
    <row r="1984" spans="1:17" ht="20.100000000000001" customHeight="1" x14ac:dyDescent="0.25">
      <c r="A1984" s="153"/>
      <c r="B1984" s="154"/>
      <c r="C1984" s="152"/>
      <c r="D1984" s="155"/>
      <c r="E1984" s="155"/>
      <c r="F1984" s="177"/>
      <c r="G1984" s="177"/>
      <c r="H1984" s="167"/>
      <c r="I1984" s="157"/>
      <c r="J1984" s="156"/>
      <c r="K1984" s="168">
        <f t="shared" si="152"/>
        <v>0</v>
      </c>
      <c r="L1984" s="178"/>
      <c r="M1984" s="153"/>
      <c r="N1984" s="66" t="str">
        <f t="shared" si="150"/>
        <v xml:space="preserve"> </v>
      </c>
      <c r="O1984" s="113" t="str">
        <f t="shared" si="151"/>
        <v/>
      </c>
      <c r="P1984" t="str">
        <f t="shared" si="153"/>
        <v/>
      </c>
      <c r="Q1984" t="str">
        <f t="shared" si="154"/>
        <v/>
      </c>
    </row>
    <row r="1985" spans="1:17" ht="20.100000000000001" customHeight="1" x14ac:dyDescent="0.25">
      <c r="A1985" s="153"/>
      <c r="B1985" s="154"/>
      <c r="C1985" s="152"/>
      <c r="D1985" s="155"/>
      <c r="E1985" s="155"/>
      <c r="F1985" s="177"/>
      <c r="G1985" s="177"/>
      <c r="H1985" s="167"/>
      <c r="I1985" s="157"/>
      <c r="J1985" s="156"/>
      <c r="K1985" s="168">
        <f t="shared" si="152"/>
        <v>0</v>
      </c>
      <c r="L1985" s="178"/>
      <c r="M1985" s="153"/>
      <c r="N1985" s="66" t="str">
        <f t="shared" si="150"/>
        <v xml:space="preserve"> </v>
      </c>
      <c r="O1985" s="113" t="str">
        <f t="shared" si="151"/>
        <v/>
      </c>
      <c r="P1985" t="str">
        <f t="shared" si="153"/>
        <v/>
      </c>
      <c r="Q1985" t="str">
        <f t="shared" si="154"/>
        <v/>
      </c>
    </row>
    <row r="1986" spans="1:17" ht="20.100000000000001" customHeight="1" x14ac:dyDescent="0.25">
      <c r="A1986" s="153"/>
      <c r="B1986" s="154"/>
      <c r="C1986" s="152"/>
      <c r="D1986" s="155"/>
      <c r="E1986" s="155"/>
      <c r="F1986" s="177"/>
      <c r="G1986" s="177"/>
      <c r="H1986" s="167"/>
      <c r="I1986" s="157"/>
      <c r="J1986" s="156"/>
      <c r="K1986" s="168">
        <f t="shared" si="152"/>
        <v>0</v>
      </c>
      <c r="L1986" s="178"/>
      <c r="M1986" s="153"/>
      <c r="N1986" s="66" t="str">
        <f t="shared" si="150"/>
        <v xml:space="preserve"> </v>
      </c>
      <c r="O1986" s="113" t="str">
        <f t="shared" si="151"/>
        <v/>
      </c>
      <c r="P1986" t="str">
        <f t="shared" si="153"/>
        <v/>
      </c>
      <c r="Q1986" t="str">
        <f t="shared" si="154"/>
        <v/>
      </c>
    </row>
    <row r="1987" spans="1:17" ht="20.100000000000001" customHeight="1" x14ac:dyDescent="0.25">
      <c r="A1987" s="153"/>
      <c r="B1987" s="154"/>
      <c r="C1987" s="152"/>
      <c r="D1987" s="155"/>
      <c r="E1987" s="155"/>
      <c r="F1987" s="177"/>
      <c r="G1987" s="177"/>
      <c r="H1987" s="167"/>
      <c r="I1987" s="156"/>
      <c r="J1987" s="156"/>
      <c r="K1987" s="168">
        <f t="shared" si="152"/>
        <v>0</v>
      </c>
      <c r="L1987" s="178"/>
      <c r="M1987" s="153"/>
      <c r="N1987" s="66" t="str">
        <f t="shared" si="150"/>
        <v xml:space="preserve"> </v>
      </c>
      <c r="O1987" s="113" t="str">
        <f t="shared" si="151"/>
        <v/>
      </c>
      <c r="P1987" t="str">
        <f t="shared" si="153"/>
        <v/>
      </c>
      <c r="Q1987" t="str">
        <f t="shared" si="154"/>
        <v/>
      </c>
    </row>
    <row r="1988" spans="1:17" ht="20.100000000000001" customHeight="1" x14ac:dyDescent="0.25">
      <c r="A1988" s="153"/>
      <c r="B1988" s="154"/>
      <c r="C1988" s="152"/>
      <c r="D1988" s="155"/>
      <c r="E1988" s="155"/>
      <c r="F1988" s="177"/>
      <c r="G1988" s="177"/>
      <c r="H1988" s="167"/>
      <c r="I1988" s="156"/>
      <c r="J1988" s="156"/>
      <c r="K1988" s="168">
        <f t="shared" si="152"/>
        <v>0</v>
      </c>
      <c r="L1988" s="178"/>
      <c r="M1988" s="153"/>
      <c r="N1988" s="66" t="str">
        <f t="shared" si="150"/>
        <v xml:space="preserve"> </v>
      </c>
      <c r="O1988" s="113" t="str">
        <f t="shared" si="151"/>
        <v/>
      </c>
      <c r="P1988" t="str">
        <f t="shared" si="153"/>
        <v/>
      </c>
      <c r="Q1988" t="str">
        <f t="shared" si="154"/>
        <v/>
      </c>
    </row>
    <row r="1989" spans="1:17" ht="20.100000000000001" customHeight="1" x14ac:dyDescent="0.25">
      <c r="A1989" s="153"/>
      <c r="B1989" s="154"/>
      <c r="C1989" s="152"/>
      <c r="D1989" s="155"/>
      <c r="E1989" s="155"/>
      <c r="F1989" s="157"/>
      <c r="G1989" s="157"/>
      <c r="H1989" s="167"/>
      <c r="I1989" s="156"/>
      <c r="J1989" s="156"/>
      <c r="K1989" s="168">
        <f t="shared" si="152"/>
        <v>0</v>
      </c>
      <c r="L1989" s="178"/>
      <c r="M1989" s="153"/>
      <c r="N1989" s="66" t="str">
        <f t="shared" si="150"/>
        <v xml:space="preserve"> </v>
      </c>
      <c r="O1989" s="113" t="str">
        <f t="shared" si="151"/>
        <v/>
      </c>
      <c r="P1989" t="str">
        <f t="shared" si="153"/>
        <v/>
      </c>
      <c r="Q1989" t="str">
        <f t="shared" si="154"/>
        <v/>
      </c>
    </row>
    <row r="1990" spans="1:17" ht="20.100000000000001" customHeight="1" x14ac:dyDescent="0.25">
      <c r="A1990" s="153"/>
      <c r="B1990" s="154"/>
      <c r="C1990" s="152"/>
      <c r="D1990" s="155"/>
      <c r="E1990" s="155"/>
      <c r="F1990" s="177"/>
      <c r="G1990" s="177"/>
      <c r="H1990" s="167"/>
      <c r="I1990" s="156"/>
      <c r="J1990" s="156"/>
      <c r="K1990" s="168">
        <f t="shared" si="152"/>
        <v>0</v>
      </c>
      <c r="L1990" s="178"/>
      <c r="M1990" s="153"/>
      <c r="N1990" s="66" t="str">
        <f t="shared" si="150"/>
        <v xml:space="preserve"> </v>
      </c>
      <c r="O1990" s="113" t="str">
        <f t="shared" si="151"/>
        <v/>
      </c>
      <c r="P1990" t="str">
        <f t="shared" si="153"/>
        <v/>
      </c>
      <c r="Q1990" t="str">
        <f t="shared" si="154"/>
        <v/>
      </c>
    </row>
    <row r="1991" spans="1:17" ht="20.100000000000001" customHeight="1" x14ac:dyDescent="0.25">
      <c r="A1991" s="153"/>
      <c r="B1991" s="154"/>
      <c r="C1991" s="152"/>
      <c r="D1991" s="155"/>
      <c r="E1991" s="155"/>
      <c r="F1991" s="177"/>
      <c r="G1991" s="177"/>
      <c r="H1991" s="167"/>
      <c r="I1991" s="156"/>
      <c r="J1991" s="156"/>
      <c r="K1991" s="168">
        <f t="shared" si="152"/>
        <v>0</v>
      </c>
      <c r="L1991" s="178"/>
      <c r="M1991" s="153"/>
      <c r="N1991" s="66"/>
      <c r="O1991" s="113" t="str">
        <f t="shared" si="151"/>
        <v/>
      </c>
      <c r="P1991" t="str">
        <f t="shared" si="153"/>
        <v/>
      </c>
      <c r="Q1991" t="str">
        <f t="shared" si="154"/>
        <v/>
      </c>
    </row>
    <row r="1992" spans="1:17" ht="20.100000000000001" customHeight="1" x14ac:dyDescent="0.25">
      <c r="A1992" s="153"/>
      <c r="B1992" s="154"/>
      <c r="C1992" s="152"/>
      <c r="D1992" s="155"/>
      <c r="E1992" s="155"/>
      <c r="F1992" s="177"/>
      <c r="G1992" s="177"/>
      <c r="H1992" s="167"/>
      <c r="I1992" s="156"/>
      <c r="J1992" s="156"/>
      <c r="K1992" s="168">
        <f t="shared" si="152"/>
        <v>0</v>
      </c>
      <c r="L1992" s="178"/>
      <c r="M1992" s="153"/>
      <c r="N1992" s="66"/>
      <c r="O1992" s="113" t="str">
        <f t="shared" si="151"/>
        <v/>
      </c>
      <c r="P1992" t="str">
        <f t="shared" si="153"/>
        <v/>
      </c>
      <c r="Q1992" t="str">
        <f t="shared" si="154"/>
        <v/>
      </c>
    </row>
    <row r="1993" spans="1:17" ht="20.100000000000001" customHeight="1" x14ac:dyDescent="0.25">
      <c r="A1993" s="153"/>
      <c r="B1993" s="154"/>
      <c r="C1993" s="152"/>
      <c r="D1993" s="155"/>
      <c r="E1993" s="155"/>
      <c r="F1993" s="177"/>
      <c r="G1993" s="177"/>
      <c r="H1993" s="167"/>
      <c r="I1993" s="156"/>
      <c r="J1993" s="156"/>
      <c r="K1993" s="168">
        <f t="shared" si="152"/>
        <v>0</v>
      </c>
      <c r="L1993" s="178"/>
      <c r="M1993" s="153"/>
      <c r="N1993" s="66"/>
      <c r="O1993" s="113" t="str">
        <f t="shared" si="151"/>
        <v/>
      </c>
      <c r="P1993" t="str">
        <f t="shared" si="153"/>
        <v/>
      </c>
      <c r="Q1993" t="str">
        <f t="shared" si="154"/>
        <v/>
      </c>
    </row>
    <row r="1994" spans="1:17" ht="20.100000000000001" customHeight="1" x14ac:dyDescent="0.25">
      <c r="A1994" s="153"/>
      <c r="B1994" s="154"/>
      <c r="C1994" s="152"/>
      <c r="D1994" s="155"/>
      <c r="E1994" s="155"/>
      <c r="F1994" s="177"/>
      <c r="G1994" s="177"/>
      <c r="H1994" s="167"/>
      <c r="I1994" s="156"/>
      <c r="J1994" s="156"/>
      <c r="K1994" s="168">
        <f t="shared" si="152"/>
        <v>0</v>
      </c>
      <c r="L1994" s="178"/>
      <c r="M1994" s="153"/>
      <c r="N1994" s="66"/>
      <c r="O1994" s="113" t="str">
        <f t="shared" si="151"/>
        <v/>
      </c>
      <c r="P1994" t="str">
        <f t="shared" si="153"/>
        <v/>
      </c>
      <c r="Q1994" t="str">
        <f t="shared" si="154"/>
        <v/>
      </c>
    </row>
    <row r="1995" spans="1:17" ht="20.100000000000001" customHeight="1" x14ac:dyDescent="0.25">
      <c r="A1995" s="153"/>
      <c r="B1995" s="154"/>
      <c r="C1995" s="152"/>
      <c r="D1995" s="155"/>
      <c r="E1995" s="155"/>
      <c r="F1995" s="177"/>
      <c r="G1995" s="177"/>
      <c r="H1995" s="167"/>
      <c r="I1995" s="156"/>
      <c r="J1995" s="156"/>
      <c r="K1995" s="168">
        <f t="shared" si="152"/>
        <v>0</v>
      </c>
      <c r="L1995" s="178"/>
      <c r="M1995" s="153"/>
      <c r="N1995" s="66"/>
      <c r="O1995" s="113" t="str">
        <f t="shared" si="151"/>
        <v/>
      </c>
      <c r="P1995" t="str">
        <f t="shared" si="153"/>
        <v/>
      </c>
      <c r="Q1995" t="str">
        <f t="shared" si="154"/>
        <v/>
      </c>
    </row>
    <row r="1996" spans="1:17" ht="20.100000000000001" customHeight="1" x14ac:dyDescent="0.25">
      <c r="A1996" s="153"/>
      <c r="B1996" s="154"/>
      <c r="C1996" s="152"/>
      <c r="D1996" s="155"/>
      <c r="E1996" s="155"/>
      <c r="F1996" s="177"/>
      <c r="G1996" s="177"/>
      <c r="H1996" s="167"/>
      <c r="I1996" s="156"/>
      <c r="J1996" s="156"/>
      <c r="K1996" s="168">
        <f t="shared" si="152"/>
        <v>0</v>
      </c>
      <c r="L1996" s="178"/>
      <c r="M1996" s="153"/>
      <c r="N1996" s="66"/>
      <c r="O1996" s="113" t="str">
        <f t="shared" si="151"/>
        <v/>
      </c>
      <c r="P1996" t="str">
        <f t="shared" si="153"/>
        <v/>
      </c>
      <c r="Q1996" t="str">
        <f t="shared" si="154"/>
        <v/>
      </c>
    </row>
    <row r="1997" spans="1:17" ht="20.100000000000001" customHeight="1" x14ac:dyDescent="0.25">
      <c r="A1997" s="153"/>
      <c r="B1997" s="154"/>
      <c r="C1997" s="152"/>
      <c r="D1997" s="155"/>
      <c r="E1997" s="155"/>
      <c r="F1997" s="177"/>
      <c r="G1997" s="177"/>
      <c r="H1997" s="167"/>
      <c r="I1997" s="156"/>
      <c r="J1997" s="156"/>
      <c r="K1997" s="168">
        <f t="shared" si="152"/>
        <v>0</v>
      </c>
      <c r="L1997" s="178"/>
      <c r="M1997" s="153"/>
      <c r="N1997" s="66" t="str">
        <f t="shared" ref="N1997:N2001" si="155">CONCATENATE(B1997," ",C1997)</f>
        <v xml:space="preserve"> </v>
      </c>
      <c r="O1997" s="113" t="str">
        <f t="shared" ref="O1997:O2001" si="156">IF(COUNTA(A1997,B1997,C1997,D1997,E1997,H1997,I1997,L1997,M1997)=0,"",IF(COUNTA(A1997,B1997,C1997,D1997,E1997,H1997,I1997,L1997,M1997)&lt;9,"&lt;- Données manquantes",""))</f>
        <v/>
      </c>
      <c r="P1997" t="str">
        <f t="shared" si="153"/>
        <v/>
      </c>
      <c r="Q1997" t="str">
        <f t="shared" si="154"/>
        <v/>
      </c>
    </row>
    <row r="1998" spans="1:17" ht="20.100000000000001" customHeight="1" x14ac:dyDescent="0.25">
      <c r="A1998" s="153"/>
      <c r="B1998" s="154"/>
      <c r="C1998" s="152"/>
      <c r="D1998" s="155"/>
      <c r="E1998" s="155"/>
      <c r="F1998" s="177"/>
      <c r="G1998" s="177"/>
      <c r="H1998" s="167"/>
      <c r="I1998" s="156"/>
      <c r="J1998" s="156"/>
      <c r="K1998" s="168">
        <f t="shared" ref="K1998:K2001" si="157">H1998</f>
        <v>0</v>
      </c>
      <c r="L1998" s="178"/>
      <c r="M1998" s="153"/>
      <c r="N1998" s="66" t="str">
        <f t="shared" si="155"/>
        <v xml:space="preserve"> </v>
      </c>
      <c r="O1998" s="113" t="str">
        <f t="shared" si="156"/>
        <v/>
      </c>
      <c r="P1998" t="str">
        <f t="shared" ref="P1998:P2001" si="158">$D$5</f>
        <v/>
      </c>
      <c r="Q1998" t="str">
        <f t="shared" ref="Q1998:Q2001" si="159">$B$2</f>
        <v/>
      </c>
    </row>
    <row r="1999" spans="1:17" ht="20.100000000000001" customHeight="1" x14ac:dyDescent="0.25">
      <c r="A1999" s="153"/>
      <c r="B1999" s="154"/>
      <c r="C1999" s="152"/>
      <c r="D1999" s="155"/>
      <c r="E1999" s="155"/>
      <c r="F1999" s="177"/>
      <c r="G1999" s="177"/>
      <c r="H1999" s="167"/>
      <c r="I1999" s="156"/>
      <c r="J1999" s="156"/>
      <c r="K1999" s="168">
        <f t="shared" si="157"/>
        <v>0</v>
      </c>
      <c r="L1999" s="178"/>
      <c r="M1999" s="153"/>
      <c r="N1999" s="66" t="str">
        <f t="shared" si="155"/>
        <v xml:space="preserve"> </v>
      </c>
      <c r="O1999" s="113" t="str">
        <f t="shared" si="156"/>
        <v/>
      </c>
      <c r="P1999" t="str">
        <f t="shared" si="158"/>
        <v/>
      </c>
      <c r="Q1999" t="str">
        <f t="shared" si="159"/>
        <v/>
      </c>
    </row>
    <row r="2000" spans="1:17" ht="22.5" customHeight="1" x14ac:dyDescent="0.25">
      <c r="A2000" s="153"/>
      <c r="B2000" s="154"/>
      <c r="C2000" s="152"/>
      <c r="D2000" s="155"/>
      <c r="E2000" s="155"/>
      <c r="F2000" s="177"/>
      <c r="G2000" s="177"/>
      <c r="H2000" s="167"/>
      <c r="I2000" s="156"/>
      <c r="J2000" s="156"/>
      <c r="K2000" s="168">
        <f t="shared" si="157"/>
        <v>0</v>
      </c>
      <c r="L2000" s="178"/>
      <c r="M2000" s="153"/>
      <c r="N2000" s="66" t="str">
        <f t="shared" si="155"/>
        <v xml:space="preserve"> </v>
      </c>
      <c r="O2000" s="113" t="str">
        <f t="shared" si="156"/>
        <v/>
      </c>
      <c r="P2000" t="str">
        <f t="shared" si="158"/>
        <v/>
      </c>
      <c r="Q2000" t="str">
        <f t="shared" si="159"/>
        <v/>
      </c>
    </row>
    <row r="2001" spans="1:17" ht="32.25" customHeight="1" x14ac:dyDescent="0.25">
      <c r="A2001" s="153"/>
      <c r="B2001" s="154"/>
      <c r="C2001" s="152"/>
      <c r="D2001" s="155"/>
      <c r="E2001" s="155"/>
      <c r="F2001" s="177"/>
      <c r="G2001" s="177"/>
      <c r="H2001" s="167"/>
      <c r="I2001" s="156"/>
      <c r="J2001" s="156"/>
      <c r="K2001" s="168">
        <f t="shared" si="157"/>
        <v>0</v>
      </c>
      <c r="L2001" s="178"/>
      <c r="M2001" s="153"/>
      <c r="N2001" s="66" t="str">
        <f t="shared" si="155"/>
        <v xml:space="preserve"> </v>
      </c>
      <c r="O2001" s="113" t="str">
        <f t="shared" si="156"/>
        <v/>
      </c>
      <c r="P2001" t="str">
        <f t="shared" si="158"/>
        <v/>
      </c>
      <c r="Q2001" t="str">
        <f t="shared" si="159"/>
        <v/>
      </c>
    </row>
    <row r="2002" spans="1:17" ht="23.25" customHeight="1" x14ac:dyDescent="0.3">
      <c r="J2002" s="136" t="s">
        <v>98</v>
      </c>
      <c r="K2002" s="160">
        <f>SUM(K13:K2001)</f>
        <v>0</v>
      </c>
      <c r="L2002" s="160">
        <f>SUM(L13:L2001)</f>
        <v>0</v>
      </c>
      <c r="N2002" s="125"/>
    </row>
    <row r="2003" spans="1:17" ht="23.25" customHeight="1" x14ac:dyDescent="0.3">
      <c r="A2003" s="141"/>
      <c r="B2003" s="141"/>
      <c r="C2003" s="141"/>
      <c r="D2003" s="141"/>
      <c r="E2003" s="355" t="s">
        <v>272</v>
      </c>
      <c r="F2003" s="356"/>
      <c r="G2003" s="356"/>
      <c r="H2003" s="356"/>
      <c r="I2003" s="356"/>
      <c r="J2003" s="356"/>
      <c r="K2003" s="357"/>
      <c r="L2003" s="160">
        <f>L2002</f>
        <v>0</v>
      </c>
      <c r="N2003" s="125"/>
    </row>
    <row r="2004" spans="1:17" ht="23.25" customHeight="1" x14ac:dyDescent="0.3">
      <c r="A2004" s="141"/>
      <c r="B2004" s="141"/>
      <c r="C2004" s="141"/>
      <c r="D2004" s="348" t="s">
        <v>273</v>
      </c>
      <c r="E2004" s="348"/>
      <c r="F2004" s="348"/>
      <c r="G2004" s="348"/>
      <c r="H2004" s="348"/>
      <c r="I2004" s="348"/>
      <c r="J2004" s="348"/>
      <c r="K2004" s="349"/>
      <c r="L2004" s="190"/>
      <c r="M2004" s="113"/>
      <c r="N2004" s="125"/>
    </row>
    <row r="2005" spans="1:17" ht="23.25" customHeight="1" x14ac:dyDescent="0.3">
      <c r="A2005" s="141"/>
      <c r="B2005" s="141"/>
      <c r="C2005" s="141"/>
      <c r="D2005" s="348" t="s">
        <v>274</v>
      </c>
      <c r="E2005" s="348"/>
      <c r="F2005" s="348"/>
      <c r="G2005" s="348"/>
      <c r="H2005" s="348"/>
      <c r="I2005" s="348"/>
      <c r="J2005" s="348"/>
      <c r="K2005" s="349"/>
      <c r="L2005" s="176"/>
      <c r="M2005" s="113" t="str">
        <f>IF(L2005&lt;&gt;L2002,"erreur : les participations des familles doivent être identiques entre AFAS Mercredis et la dotation Accessibilité","")</f>
        <v/>
      </c>
      <c r="N2005" s="125"/>
    </row>
    <row r="2006" spans="1:17" ht="23.25" customHeight="1" x14ac:dyDescent="0.3">
      <c r="A2006" s="141"/>
      <c r="B2006" s="141"/>
      <c r="C2006" s="141"/>
      <c r="D2006" s="348" t="s">
        <v>111</v>
      </c>
      <c r="E2006" s="348"/>
      <c r="F2006" s="348"/>
      <c r="G2006" s="348"/>
      <c r="H2006" s="348"/>
      <c r="I2006" s="348"/>
      <c r="J2006" s="348"/>
      <c r="K2006" s="349"/>
      <c r="L2006" s="189">
        <f>(L2004+L2005)</f>
        <v>0</v>
      </c>
      <c r="N2006" s="125"/>
    </row>
    <row r="2007" spans="1:17" ht="23.25" customHeight="1" x14ac:dyDescent="0.3">
      <c r="A2007" s="141"/>
      <c r="B2007" s="141"/>
      <c r="C2007" s="141"/>
      <c r="D2007" s="141"/>
      <c r="E2007" s="141"/>
      <c r="F2007" s="141"/>
      <c r="G2007" s="141"/>
      <c r="H2007" s="141"/>
      <c r="I2007" s="142"/>
      <c r="J2007" s="142"/>
      <c r="K2007" s="142"/>
      <c r="L2007" s="161"/>
      <c r="M2007" s="113"/>
      <c r="N2007" s="125"/>
    </row>
    <row r="2008" spans="1:17" s="126" customFormat="1" ht="18.75" x14ac:dyDescent="0.3">
      <c r="A2008" s="330" t="s">
        <v>129</v>
      </c>
      <c r="B2008" s="330"/>
      <c r="C2008" s="330"/>
      <c r="D2008" s="330"/>
      <c r="E2008" s="330"/>
      <c r="F2008" s="330"/>
      <c r="G2008" s="330"/>
      <c r="H2008" s="330"/>
      <c r="I2008" s="330"/>
      <c r="J2008" s="330"/>
      <c r="K2008" s="330"/>
      <c r="L2008" s="330"/>
      <c r="M2008" s="330"/>
    </row>
    <row r="2009" spans="1:17" s="126" customFormat="1" ht="18.75" x14ac:dyDescent="0.3">
      <c r="A2009" s="330"/>
      <c r="B2009" s="330"/>
      <c r="C2009" s="330"/>
      <c r="D2009" s="330"/>
      <c r="E2009" s="330"/>
      <c r="F2009" s="330"/>
      <c r="G2009" s="330"/>
      <c r="H2009" s="330"/>
      <c r="I2009" s="330"/>
      <c r="J2009" s="330"/>
      <c r="K2009" s="330"/>
      <c r="L2009" s="330"/>
      <c r="M2009" s="330"/>
    </row>
    <row r="2010" spans="1:17" s="126" customFormat="1" ht="8.25" customHeight="1" thickBot="1" x14ac:dyDescent="0.35">
      <c r="D2010" s="133"/>
      <c r="E2010" s="133"/>
      <c r="F2010" s="133"/>
      <c r="G2010" s="133"/>
      <c r="H2010" s="133"/>
      <c r="I2010" s="133"/>
      <c r="J2010" s="134"/>
      <c r="K2010" s="135"/>
    </row>
    <row r="2011" spans="1:17" ht="15.75" x14ac:dyDescent="0.25">
      <c r="A2011" s="331"/>
      <c r="B2011" s="332"/>
      <c r="C2011" s="332"/>
      <c r="D2011" s="332"/>
      <c r="E2011" s="332"/>
      <c r="F2011" s="332"/>
      <c r="G2011" s="332"/>
      <c r="H2011" s="332"/>
      <c r="I2011" s="120"/>
      <c r="J2011" s="120"/>
      <c r="K2011" s="122"/>
      <c r="L2011" s="122"/>
      <c r="M2011" s="122"/>
      <c r="N2011" s="145"/>
    </row>
    <row r="2012" spans="1:17" ht="18.75" customHeight="1" x14ac:dyDescent="0.3">
      <c r="A2012" s="179" t="s">
        <v>127</v>
      </c>
      <c r="C2012" s="180"/>
      <c r="D2012" s="333"/>
      <c r="E2012" s="333"/>
      <c r="F2012" s="333"/>
      <c r="G2012" s="333"/>
      <c r="H2012" s="333"/>
      <c r="I2012" s="333"/>
      <c r="J2012" s="333"/>
      <c r="K2012" s="333"/>
      <c r="L2012" s="333"/>
      <c r="M2012" s="333"/>
      <c r="N2012" s="334"/>
    </row>
    <row r="2013" spans="1:17" ht="18.75" customHeight="1" x14ac:dyDescent="0.25">
      <c r="A2013" s="181"/>
      <c r="B2013" s="162"/>
      <c r="C2013" s="162"/>
      <c r="D2013" s="162"/>
      <c r="E2013" s="162"/>
      <c r="F2013" s="162"/>
      <c r="G2013" s="162"/>
      <c r="H2013" s="162"/>
      <c r="I2013" s="162"/>
      <c r="J2013" s="162"/>
      <c r="K2013" s="162"/>
      <c r="L2013" s="162"/>
      <c r="M2013" s="162"/>
      <c r="N2013" s="140"/>
    </row>
    <row r="2014" spans="1:17" ht="18.75" x14ac:dyDescent="0.3">
      <c r="A2014" s="179" t="s">
        <v>128</v>
      </c>
      <c r="B2014" s="182"/>
      <c r="C2014" s="180"/>
      <c r="D2014" s="333"/>
      <c r="E2014" s="333"/>
      <c r="F2014" s="333"/>
      <c r="G2014" s="333"/>
      <c r="H2014" s="333"/>
      <c r="I2014" s="333"/>
      <c r="J2014" s="333"/>
      <c r="K2014" s="333"/>
      <c r="L2014" s="333"/>
      <c r="M2014" s="333"/>
      <c r="N2014" s="334"/>
    </row>
    <row r="2015" spans="1:17" ht="15.75" x14ac:dyDescent="0.25">
      <c r="A2015" s="138"/>
      <c r="B2015" s="121"/>
      <c r="C2015" s="121"/>
      <c r="D2015" s="121"/>
      <c r="E2015" s="121"/>
      <c r="F2015" s="121"/>
      <c r="G2015" s="121"/>
      <c r="H2015" s="121"/>
      <c r="I2015" s="139"/>
      <c r="J2015" s="139"/>
      <c r="K2015" s="121"/>
      <c r="L2015" s="335" t="s">
        <v>99</v>
      </c>
      <c r="M2015" s="335"/>
      <c r="N2015" s="140"/>
    </row>
    <row r="2016" spans="1:17" ht="15.75" x14ac:dyDescent="0.25">
      <c r="A2016" s="336"/>
      <c r="B2016" s="337"/>
      <c r="C2016" s="337"/>
      <c r="D2016" s="337"/>
      <c r="E2016" s="337"/>
      <c r="F2016" s="337"/>
      <c r="G2016" s="337"/>
      <c r="H2016" s="337"/>
      <c r="I2016" s="119"/>
      <c r="J2016" s="119"/>
      <c r="K2016" s="121"/>
      <c r="L2016" s="121" t="s">
        <v>100</v>
      </c>
      <c r="M2016" s="121"/>
      <c r="N2016" s="140"/>
    </row>
    <row r="2017" spans="1:14" ht="18.75" customHeight="1" x14ac:dyDescent="0.25">
      <c r="A2017" s="327" t="s">
        <v>126</v>
      </c>
      <c r="B2017" s="328"/>
      <c r="C2017" s="328"/>
      <c r="D2017" s="328"/>
      <c r="E2017" s="328"/>
      <c r="F2017" s="328"/>
      <c r="G2017" s="328"/>
      <c r="H2017" s="328"/>
      <c r="I2017" s="328"/>
      <c r="J2017" s="328"/>
      <c r="K2017" s="328"/>
      <c r="N2017" s="140"/>
    </row>
    <row r="2018" spans="1:14" ht="18.75" customHeight="1" x14ac:dyDescent="0.25">
      <c r="A2018" s="329"/>
      <c r="B2018" s="328"/>
      <c r="C2018" s="328"/>
      <c r="D2018" s="328"/>
      <c r="E2018" s="328"/>
      <c r="F2018" s="328"/>
      <c r="G2018" s="328"/>
      <c r="H2018" s="328"/>
      <c r="I2018" s="328"/>
      <c r="J2018" s="328"/>
      <c r="K2018" s="328"/>
      <c r="N2018" s="140"/>
    </row>
    <row r="2019" spans="1:14" ht="18.75" customHeight="1" x14ac:dyDescent="0.25">
      <c r="A2019" s="329"/>
      <c r="B2019" s="328"/>
      <c r="C2019" s="328"/>
      <c r="D2019" s="328"/>
      <c r="E2019" s="328"/>
      <c r="F2019" s="328"/>
      <c r="G2019" s="328"/>
      <c r="H2019" s="328"/>
      <c r="I2019" s="328"/>
      <c r="J2019" s="328"/>
      <c r="K2019" s="328"/>
      <c r="L2019" s="127"/>
      <c r="M2019" s="127"/>
      <c r="N2019" s="140"/>
    </row>
    <row r="2020" spans="1:14" ht="26.25" customHeight="1" x14ac:dyDescent="0.35">
      <c r="A2020" s="329"/>
      <c r="B2020" s="328"/>
      <c r="C2020" s="328"/>
      <c r="D2020" s="328"/>
      <c r="E2020" s="328"/>
      <c r="F2020" s="328"/>
      <c r="G2020" s="328"/>
      <c r="H2020" s="328"/>
      <c r="I2020" s="328"/>
      <c r="J2020" s="328"/>
      <c r="K2020" s="328"/>
      <c r="L2020" s="128"/>
      <c r="M2020" s="128"/>
      <c r="N2020" s="140"/>
    </row>
    <row r="2021" spans="1:14" ht="15.75" x14ac:dyDescent="0.25">
      <c r="A2021" s="138"/>
      <c r="B2021" s="121"/>
      <c r="C2021" s="121"/>
      <c r="D2021" s="121"/>
      <c r="E2021" s="121"/>
      <c r="F2021" s="121"/>
      <c r="G2021" s="121"/>
      <c r="H2021" s="121"/>
      <c r="I2021" s="139"/>
      <c r="J2021" s="139"/>
      <c r="K2021" s="121"/>
      <c r="L2021" s="127"/>
      <c r="M2021" s="127"/>
      <c r="N2021" s="140"/>
    </row>
    <row r="2022" spans="1:14" ht="15.75" thickBot="1" x14ac:dyDescent="0.3">
      <c r="A2022" s="146"/>
      <c r="B2022" s="147"/>
      <c r="C2022" s="147"/>
      <c r="D2022" s="147"/>
      <c r="E2022" s="147"/>
      <c r="F2022" s="147"/>
      <c r="G2022" s="147"/>
      <c r="H2022" s="147"/>
      <c r="I2022" s="148"/>
      <c r="J2022" s="148"/>
      <c r="K2022" s="147"/>
      <c r="L2022" s="147"/>
      <c r="M2022" s="147"/>
      <c r="N2022" s="149"/>
    </row>
    <row r="2023" spans="1:14" ht="15.75" x14ac:dyDescent="0.25">
      <c r="I2023" s="113"/>
      <c r="J2023" s="113"/>
      <c r="M2023" s="118"/>
    </row>
  </sheetData>
  <sheetProtection algorithmName="SHA-512" hashValue="BB2KUGvuexJywdeSqMdKljjYHKUIdoWpqn06wbBnS/QG/2lUa1uBuRoTe6zGt1BPjUgnHKJ0tzI/WloPEvj9aA==" saltValue="J/ZYSgOZzVIFse8cMJgelQ==" spinCount="100000" sheet="1" objects="1" scenarios="1" insertRows="0"/>
  <mergeCells count="19">
    <mergeCell ref="D2005:K2005"/>
    <mergeCell ref="D2006:K2006"/>
    <mergeCell ref="A7:K7"/>
    <mergeCell ref="A8:M8"/>
    <mergeCell ref="E11:I11"/>
    <mergeCell ref="E2003:K2003"/>
    <mergeCell ref="D2004:K2004"/>
    <mergeCell ref="A1:M1"/>
    <mergeCell ref="B2:C2"/>
    <mergeCell ref="D3:I3"/>
    <mergeCell ref="D5:I5"/>
    <mergeCell ref="A6:K6"/>
    <mergeCell ref="A2017:K2020"/>
    <mergeCell ref="A2008:M2009"/>
    <mergeCell ref="A2011:H2011"/>
    <mergeCell ref="D2012:N2012"/>
    <mergeCell ref="D2014:N2014"/>
    <mergeCell ref="L2015:M2015"/>
    <mergeCell ref="A2016:H2016"/>
  </mergeCells>
  <conditionalFormatting sqref="A2003:A2007">
    <cfRule type="expression" priority="3">
      <formula>"$J$43="""""</formula>
    </cfRule>
  </conditionalFormatting>
  <conditionalFormatting sqref="A2012 D2012 A2013:M2013 A2014:B2014">
    <cfRule type="expression" dxfId="1" priority="2">
      <formula>$A$2008=""</formula>
    </cfRule>
  </conditionalFormatting>
  <conditionalFormatting sqref="D2014">
    <cfRule type="expression" dxfId="0" priority="1">
      <formula>$A$2008=""</formula>
    </cfRule>
  </conditionalFormatting>
  <dataValidations count="4">
    <dataValidation type="whole" allowBlank="1" showInputMessage="1" showErrorMessage="1" error="Le Quotient Familial doit être un nombre entier ET compris entre 0 et 9 999 " sqref="E13:E2001" xr:uid="{00000000-0002-0000-0700-000000000000}">
      <formula1>0</formula1>
      <formula2>9999</formula2>
    </dataValidation>
    <dataValidation type="list" allowBlank="1" showInputMessage="1" showErrorMessage="1" sqref="J13:J2001" xr:uid="{00000000-0002-0000-0700-000001000000}">
      <formula1>"Demi journée avec repas, Demi journée sans repas, Journée"</formula1>
    </dataValidation>
    <dataValidation type="list" allowBlank="1" showInputMessage="1" showErrorMessage="1" sqref="M13:M2001" xr:uid="{00000000-0002-0000-0700-000002000000}">
      <formula1>"Régime Général,MSA,Autres"</formula1>
    </dataValidation>
    <dataValidation type="list" allowBlank="1" showInputMessage="1" showErrorMessage="1" sqref="D3:I3" xr:uid="{00000000-0002-0000-0700-000003000000}">
      <formula1>$V$2:$V$24</formula1>
    </dataValidation>
  </dataValidations>
  <printOptions horizontalCentered="1" verticalCentered="1"/>
  <pageMargins left="0.23622047244094491" right="0.23622047244094491" top="0.35433070866141736" bottom="0.35433070866141736" header="0.31496062992125984" footer="0.31496062992125984"/>
  <pageSetup paperSize="9"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005"/>
  <sheetViews>
    <sheetView showGridLines="0" workbookViewId="0">
      <selection activeCell="G9" sqref="G9"/>
    </sheetView>
  </sheetViews>
  <sheetFormatPr baseColWidth="10" defaultColWidth="11.42578125" defaultRowHeight="15" x14ac:dyDescent="0.25"/>
  <cols>
    <col min="2" max="2" width="11.42578125" style="170"/>
    <col min="3" max="3" width="20.140625" customWidth="1"/>
    <col min="4" max="4" width="15.85546875" customWidth="1"/>
    <col min="5" max="5" width="16.7109375" customWidth="1"/>
    <col min="6" max="6" width="32.42578125" customWidth="1"/>
    <col min="7" max="7" width="21" bestFit="1" customWidth="1"/>
    <col min="8" max="8" width="30.7109375" customWidth="1"/>
    <col min="9" max="9" width="16.42578125" customWidth="1"/>
    <col min="11" max="11" width="13.85546875" customWidth="1"/>
    <col min="12" max="12" width="15.42578125" customWidth="1"/>
  </cols>
  <sheetData>
    <row r="1" spans="1:12" x14ac:dyDescent="0.25">
      <c r="F1" t="str">
        <f>'MERCREDIS SCOLAIRES'!D5</f>
        <v/>
      </c>
      <c r="H1" s="175" t="s">
        <v>109</v>
      </c>
      <c r="I1" s="175" t="s">
        <v>130</v>
      </c>
    </row>
    <row r="2" spans="1:12" ht="23.25" x14ac:dyDescent="0.35">
      <c r="F2" s="163" t="s">
        <v>122</v>
      </c>
      <c r="G2" s="164" t="s">
        <v>131</v>
      </c>
      <c r="H2" s="165">
        <f>SUMIFS(D:D,A:A,G2)</f>
        <v>0</v>
      </c>
      <c r="I2" s="165">
        <f>SUMIFS(E:E,A:A,G2)</f>
        <v>0</v>
      </c>
      <c r="K2" t="s">
        <v>134</v>
      </c>
      <c r="L2" s="169" t="e">
        <f>H2/H5</f>
        <v>#DIV/0!</v>
      </c>
    </row>
    <row r="3" spans="1:12" x14ac:dyDescent="0.25">
      <c r="F3" s="163" t="s">
        <v>124</v>
      </c>
      <c r="G3" s="164" t="s">
        <v>132</v>
      </c>
      <c r="H3" s="165">
        <f t="shared" ref="H3" si="0">SUMIFS(D:D,A:A,G3)</f>
        <v>0</v>
      </c>
      <c r="I3" s="165">
        <f t="shared" ref="I3:I4" si="1">SUMIFS(E:E,A:A,G3)</f>
        <v>0</v>
      </c>
    </row>
    <row r="4" spans="1:12" x14ac:dyDescent="0.25">
      <c r="F4" s="163" t="s">
        <v>123</v>
      </c>
      <c r="G4" s="164" t="s">
        <v>133</v>
      </c>
      <c r="H4" s="165">
        <f>SUMIFS(D:D,A:A,G4)</f>
        <v>0</v>
      </c>
      <c r="I4" s="165">
        <f t="shared" si="1"/>
        <v>0</v>
      </c>
    </row>
    <row r="5" spans="1:12" x14ac:dyDescent="0.25">
      <c r="A5" s="164" t="s">
        <v>125</v>
      </c>
      <c r="B5" s="172" t="s">
        <v>115</v>
      </c>
      <c r="C5" s="164" t="s">
        <v>116</v>
      </c>
      <c r="D5" s="164" t="s">
        <v>121</v>
      </c>
      <c r="E5" s="164" t="s">
        <v>130</v>
      </c>
      <c r="H5" s="166">
        <f>SUM(H2:H4)</f>
        <v>0</v>
      </c>
      <c r="I5" s="166">
        <f>SUM(I2:I4)</f>
        <v>0</v>
      </c>
    </row>
    <row r="6" spans="1:12" x14ac:dyDescent="0.25">
      <c r="A6" s="164" t="str">
        <f>IF(B6="","Tranche 3",IF(B6&gt;901,"Tranche 3",IF(B6&gt;700,"Tranche 2","Tranche 1")))</f>
        <v>Tranche 3</v>
      </c>
      <c r="B6" s="173" t="str">
        <f>IF('MERCREDIS SCOLAIRES'!E13="","",'MERCREDIS SCOLAIRES'!E13)</f>
        <v/>
      </c>
      <c r="C6" s="164" t="str">
        <f>CONCATENATE('MERCREDIS SCOLAIRES'!C13," ",'MERCREDIS SCOLAIRES'!B13)</f>
        <v xml:space="preserve"> </v>
      </c>
      <c r="D6" s="174">
        <f>'MERCREDIS SCOLAIRES'!H13</f>
        <v>0</v>
      </c>
      <c r="E6" s="188">
        <f>'MERCREDIS SCOLAIRES'!L13</f>
        <v>0</v>
      </c>
    </row>
    <row r="7" spans="1:12" x14ac:dyDescent="0.25">
      <c r="A7" s="164" t="str">
        <f t="shared" ref="A7:A70" si="2">IF(B7="","Tranche 3",IF(B7&gt;901,"Tranche 3",IF(B7&gt;700,"Tranche 2","Tranche 1")))</f>
        <v>Tranche 3</v>
      </c>
      <c r="B7" s="173" t="str">
        <f>IF('MERCREDIS SCOLAIRES'!E14="","",'MERCREDIS SCOLAIRES'!E14)</f>
        <v/>
      </c>
      <c r="C7" s="164" t="str">
        <f>CONCATENATE('MERCREDIS SCOLAIRES'!C14," ",'MERCREDIS SCOLAIRES'!B14)</f>
        <v xml:space="preserve"> </v>
      </c>
      <c r="D7" s="174">
        <f>'MERCREDIS SCOLAIRES'!H14</f>
        <v>0</v>
      </c>
      <c r="E7" s="188">
        <f>'MERCREDIS SCOLAIRES'!L14</f>
        <v>0</v>
      </c>
    </row>
    <row r="8" spans="1:12" x14ac:dyDescent="0.25">
      <c r="A8" s="164" t="str">
        <f t="shared" si="2"/>
        <v>Tranche 3</v>
      </c>
      <c r="B8" s="173" t="str">
        <f>IF('MERCREDIS SCOLAIRES'!E15="","",'MERCREDIS SCOLAIRES'!E15)</f>
        <v/>
      </c>
      <c r="C8" s="164" t="str">
        <f>CONCATENATE('MERCREDIS SCOLAIRES'!C15," ",'MERCREDIS SCOLAIRES'!B15)</f>
        <v xml:space="preserve"> </v>
      </c>
      <c r="D8" s="174">
        <f>'MERCREDIS SCOLAIRES'!H15</f>
        <v>0</v>
      </c>
      <c r="E8" s="188">
        <f>'MERCREDIS SCOLAIRES'!L15</f>
        <v>0</v>
      </c>
      <c r="G8" s="158" t="s">
        <v>117</v>
      </c>
      <c r="H8" t="s">
        <v>119</v>
      </c>
    </row>
    <row r="9" spans="1:12" x14ac:dyDescent="0.25">
      <c r="A9" s="164" t="str">
        <f t="shared" si="2"/>
        <v>Tranche 3</v>
      </c>
      <c r="B9" s="173" t="str">
        <f>IF('MERCREDIS SCOLAIRES'!E16="","",'MERCREDIS SCOLAIRES'!E16)</f>
        <v/>
      </c>
      <c r="C9" s="164" t="str">
        <f>CONCATENATE('MERCREDIS SCOLAIRES'!C16," ",'MERCREDIS SCOLAIRES'!B16)</f>
        <v xml:space="preserve"> </v>
      </c>
      <c r="D9" s="174">
        <f>'MERCREDIS SCOLAIRES'!H16</f>
        <v>0</v>
      </c>
      <c r="E9" s="188">
        <f>'MERCREDIS SCOLAIRES'!L16</f>
        <v>0</v>
      </c>
      <c r="G9" s="159" t="s">
        <v>120</v>
      </c>
      <c r="H9" s="192">
        <v>1989</v>
      </c>
    </row>
    <row r="10" spans="1:12" x14ac:dyDescent="0.25">
      <c r="A10" s="164" t="str">
        <f t="shared" si="2"/>
        <v>Tranche 3</v>
      </c>
      <c r="B10" s="173" t="str">
        <f>IF('MERCREDIS SCOLAIRES'!E17="","",'MERCREDIS SCOLAIRES'!E17)</f>
        <v/>
      </c>
      <c r="C10" s="164" t="str">
        <f>CONCATENATE('MERCREDIS SCOLAIRES'!C17," ",'MERCREDIS SCOLAIRES'!B17)</f>
        <v xml:space="preserve"> </v>
      </c>
      <c r="D10" s="174">
        <f>'MERCREDIS SCOLAIRES'!H17</f>
        <v>0</v>
      </c>
      <c r="E10" s="188">
        <f>'MERCREDIS SCOLAIRES'!L17</f>
        <v>0</v>
      </c>
      <c r="G10" s="159" t="s">
        <v>118</v>
      </c>
      <c r="H10" s="192">
        <v>1989</v>
      </c>
    </row>
    <row r="11" spans="1:12" x14ac:dyDescent="0.25">
      <c r="A11" s="164" t="str">
        <f t="shared" si="2"/>
        <v>Tranche 3</v>
      </c>
      <c r="B11" s="173" t="str">
        <f>IF('MERCREDIS SCOLAIRES'!E18="","",'MERCREDIS SCOLAIRES'!E18)</f>
        <v/>
      </c>
      <c r="C11" s="164" t="str">
        <f>CONCATENATE('MERCREDIS SCOLAIRES'!C18," ",'MERCREDIS SCOLAIRES'!B18)</f>
        <v xml:space="preserve"> </v>
      </c>
      <c r="D11" s="174">
        <f>'MERCREDIS SCOLAIRES'!H18</f>
        <v>0</v>
      </c>
      <c r="E11" s="188">
        <f>'MERCREDIS SCOLAIRES'!L18</f>
        <v>0</v>
      </c>
    </row>
    <row r="12" spans="1:12" x14ac:dyDescent="0.25">
      <c r="A12" s="164" t="str">
        <f t="shared" si="2"/>
        <v>Tranche 3</v>
      </c>
      <c r="B12" s="173" t="str">
        <f>IF('MERCREDIS SCOLAIRES'!E19="","",'MERCREDIS SCOLAIRES'!E19)</f>
        <v/>
      </c>
      <c r="C12" s="164" t="str">
        <f>CONCATENATE('MERCREDIS SCOLAIRES'!C19," ",'MERCREDIS SCOLAIRES'!B19)</f>
        <v xml:space="preserve"> </v>
      </c>
      <c r="D12" s="174">
        <f>'MERCREDIS SCOLAIRES'!H19</f>
        <v>0</v>
      </c>
      <c r="E12" s="188">
        <f>'MERCREDIS SCOLAIRES'!L19</f>
        <v>0</v>
      </c>
    </row>
    <row r="13" spans="1:12" x14ac:dyDescent="0.25">
      <c r="A13" s="164" t="str">
        <f t="shared" si="2"/>
        <v>Tranche 3</v>
      </c>
      <c r="B13" s="173" t="str">
        <f>IF('MERCREDIS SCOLAIRES'!E20="","",'MERCREDIS SCOLAIRES'!E20)</f>
        <v/>
      </c>
      <c r="C13" s="164" t="str">
        <f>CONCATENATE('MERCREDIS SCOLAIRES'!C20," ",'MERCREDIS SCOLAIRES'!B20)</f>
        <v xml:space="preserve"> </v>
      </c>
      <c r="D13" s="174">
        <f>'MERCREDIS SCOLAIRES'!H20</f>
        <v>0</v>
      </c>
      <c r="E13" s="188">
        <f>'MERCREDIS SCOLAIRES'!L20</f>
        <v>0</v>
      </c>
    </row>
    <row r="14" spans="1:12" x14ac:dyDescent="0.25">
      <c r="A14" s="164" t="str">
        <f t="shared" si="2"/>
        <v>Tranche 3</v>
      </c>
      <c r="B14" s="173" t="str">
        <f>IF('MERCREDIS SCOLAIRES'!E21="","",'MERCREDIS SCOLAIRES'!E21)</f>
        <v/>
      </c>
      <c r="C14" s="164" t="str">
        <f>CONCATENATE('MERCREDIS SCOLAIRES'!C21," ",'MERCREDIS SCOLAIRES'!B21)</f>
        <v xml:space="preserve"> </v>
      </c>
      <c r="D14" s="174">
        <f>'MERCREDIS SCOLAIRES'!H21</f>
        <v>0</v>
      </c>
      <c r="E14" s="188">
        <f>'MERCREDIS SCOLAIRES'!L21</f>
        <v>0</v>
      </c>
    </row>
    <row r="15" spans="1:12" x14ac:dyDescent="0.25">
      <c r="A15" s="164" t="str">
        <f t="shared" si="2"/>
        <v>Tranche 3</v>
      </c>
      <c r="B15" s="173" t="str">
        <f>IF('MERCREDIS SCOLAIRES'!E22="","",'MERCREDIS SCOLAIRES'!E22)</f>
        <v/>
      </c>
      <c r="C15" s="164" t="str">
        <f>CONCATENATE('MERCREDIS SCOLAIRES'!C22," ",'MERCREDIS SCOLAIRES'!B22)</f>
        <v xml:space="preserve"> </v>
      </c>
      <c r="D15" s="174">
        <f>'MERCREDIS SCOLAIRES'!H22</f>
        <v>0</v>
      </c>
      <c r="E15" s="188">
        <f>'MERCREDIS SCOLAIRES'!L22</f>
        <v>0</v>
      </c>
    </row>
    <row r="16" spans="1:12" x14ac:dyDescent="0.25">
      <c r="A16" s="164" t="str">
        <f t="shared" si="2"/>
        <v>Tranche 3</v>
      </c>
      <c r="B16" s="173" t="str">
        <f>IF('MERCREDIS SCOLAIRES'!E23="","",'MERCREDIS SCOLAIRES'!E23)</f>
        <v/>
      </c>
      <c r="C16" s="164" t="str">
        <f>CONCATENATE('MERCREDIS SCOLAIRES'!C23," ",'MERCREDIS SCOLAIRES'!B23)</f>
        <v xml:space="preserve"> </v>
      </c>
      <c r="D16" s="174">
        <f>'MERCREDIS SCOLAIRES'!H23</f>
        <v>0</v>
      </c>
      <c r="E16" s="188">
        <f>'MERCREDIS SCOLAIRES'!L23</f>
        <v>0</v>
      </c>
    </row>
    <row r="17" spans="1:5" x14ac:dyDescent="0.25">
      <c r="A17" s="164" t="str">
        <f t="shared" si="2"/>
        <v>Tranche 3</v>
      </c>
      <c r="B17" s="173" t="str">
        <f>IF('MERCREDIS SCOLAIRES'!E24="","",'MERCREDIS SCOLAIRES'!E24)</f>
        <v/>
      </c>
      <c r="C17" s="164" t="str">
        <f>CONCATENATE('MERCREDIS SCOLAIRES'!C24," ",'MERCREDIS SCOLAIRES'!B24)</f>
        <v xml:space="preserve"> </v>
      </c>
      <c r="D17" s="174">
        <f>'MERCREDIS SCOLAIRES'!H24</f>
        <v>0</v>
      </c>
      <c r="E17" s="188">
        <f>'MERCREDIS SCOLAIRES'!L24</f>
        <v>0</v>
      </c>
    </row>
    <row r="18" spans="1:5" x14ac:dyDescent="0.25">
      <c r="A18" s="164" t="str">
        <f t="shared" si="2"/>
        <v>Tranche 3</v>
      </c>
      <c r="B18" s="173" t="str">
        <f>IF('MERCREDIS SCOLAIRES'!E25="","",'MERCREDIS SCOLAIRES'!E25)</f>
        <v/>
      </c>
      <c r="C18" s="164" t="str">
        <f>CONCATENATE('MERCREDIS SCOLAIRES'!C25," ",'MERCREDIS SCOLAIRES'!B25)</f>
        <v xml:space="preserve"> </v>
      </c>
      <c r="D18" s="174">
        <f>'MERCREDIS SCOLAIRES'!H25</f>
        <v>0</v>
      </c>
      <c r="E18" s="188">
        <f>'MERCREDIS SCOLAIRES'!L25</f>
        <v>0</v>
      </c>
    </row>
    <row r="19" spans="1:5" x14ac:dyDescent="0.25">
      <c r="A19" s="164" t="str">
        <f t="shared" si="2"/>
        <v>Tranche 3</v>
      </c>
      <c r="B19" s="173" t="str">
        <f>IF('MERCREDIS SCOLAIRES'!E26="","",'MERCREDIS SCOLAIRES'!E26)</f>
        <v/>
      </c>
      <c r="C19" s="164" t="str">
        <f>CONCATENATE('MERCREDIS SCOLAIRES'!C26," ",'MERCREDIS SCOLAIRES'!B26)</f>
        <v xml:space="preserve"> </v>
      </c>
      <c r="D19" s="174">
        <f>'MERCREDIS SCOLAIRES'!H26</f>
        <v>0</v>
      </c>
      <c r="E19" s="188">
        <f>'MERCREDIS SCOLAIRES'!L26</f>
        <v>0</v>
      </c>
    </row>
    <row r="20" spans="1:5" x14ac:dyDescent="0.25">
      <c r="A20" s="164" t="str">
        <f t="shared" si="2"/>
        <v>Tranche 3</v>
      </c>
      <c r="B20" s="173" t="str">
        <f>IF('MERCREDIS SCOLAIRES'!E27="","",'MERCREDIS SCOLAIRES'!E27)</f>
        <v/>
      </c>
      <c r="C20" s="164" t="str">
        <f>CONCATENATE('MERCREDIS SCOLAIRES'!C27," ",'MERCREDIS SCOLAIRES'!B27)</f>
        <v xml:space="preserve"> </v>
      </c>
      <c r="D20" s="174">
        <f>'MERCREDIS SCOLAIRES'!H27</f>
        <v>0</v>
      </c>
      <c r="E20" s="188">
        <f>'MERCREDIS SCOLAIRES'!L27</f>
        <v>0</v>
      </c>
    </row>
    <row r="21" spans="1:5" x14ac:dyDescent="0.25">
      <c r="A21" s="164" t="str">
        <f t="shared" si="2"/>
        <v>Tranche 3</v>
      </c>
      <c r="B21" s="173" t="str">
        <f>IF('MERCREDIS SCOLAIRES'!E28="","",'MERCREDIS SCOLAIRES'!E28)</f>
        <v/>
      </c>
      <c r="C21" s="164" t="str">
        <f>CONCATENATE('MERCREDIS SCOLAIRES'!C28," ",'MERCREDIS SCOLAIRES'!B28)</f>
        <v xml:space="preserve"> </v>
      </c>
      <c r="D21" s="174">
        <f>'MERCREDIS SCOLAIRES'!H28</f>
        <v>0</v>
      </c>
      <c r="E21" s="188">
        <f>'MERCREDIS SCOLAIRES'!L28</f>
        <v>0</v>
      </c>
    </row>
    <row r="22" spans="1:5" x14ac:dyDescent="0.25">
      <c r="A22" s="164" t="str">
        <f t="shared" si="2"/>
        <v>Tranche 3</v>
      </c>
      <c r="B22" s="173" t="str">
        <f>IF('MERCREDIS SCOLAIRES'!E29="","",'MERCREDIS SCOLAIRES'!E29)</f>
        <v/>
      </c>
      <c r="C22" s="164" t="str">
        <f>CONCATENATE('MERCREDIS SCOLAIRES'!C29," ",'MERCREDIS SCOLAIRES'!B29)</f>
        <v xml:space="preserve"> </v>
      </c>
      <c r="D22" s="174">
        <f>'MERCREDIS SCOLAIRES'!H29</f>
        <v>0</v>
      </c>
      <c r="E22" s="188">
        <f>'MERCREDIS SCOLAIRES'!L29</f>
        <v>0</v>
      </c>
    </row>
    <row r="23" spans="1:5" x14ac:dyDescent="0.25">
      <c r="A23" s="164" t="str">
        <f t="shared" si="2"/>
        <v>Tranche 3</v>
      </c>
      <c r="B23" s="173" t="str">
        <f>IF('MERCREDIS SCOLAIRES'!E30="","",'MERCREDIS SCOLAIRES'!E30)</f>
        <v/>
      </c>
      <c r="C23" s="164" t="str">
        <f>CONCATENATE('MERCREDIS SCOLAIRES'!C30," ",'MERCREDIS SCOLAIRES'!B30)</f>
        <v xml:space="preserve"> </v>
      </c>
      <c r="D23" s="174">
        <f>'MERCREDIS SCOLAIRES'!H30</f>
        <v>0</v>
      </c>
      <c r="E23" s="188">
        <f>'MERCREDIS SCOLAIRES'!L30</f>
        <v>0</v>
      </c>
    </row>
    <row r="24" spans="1:5" x14ac:dyDescent="0.25">
      <c r="A24" s="164" t="str">
        <f t="shared" si="2"/>
        <v>Tranche 3</v>
      </c>
      <c r="B24" s="173" t="str">
        <f>IF('MERCREDIS SCOLAIRES'!E31="","",'MERCREDIS SCOLAIRES'!E31)</f>
        <v/>
      </c>
      <c r="C24" s="164" t="str">
        <f>CONCATENATE('MERCREDIS SCOLAIRES'!C31," ",'MERCREDIS SCOLAIRES'!B31)</f>
        <v xml:space="preserve"> </v>
      </c>
      <c r="D24" s="174">
        <f>'MERCREDIS SCOLAIRES'!H31</f>
        <v>0</v>
      </c>
      <c r="E24" s="188">
        <f>'MERCREDIS SCOLAIRES'!L31</f>
        <v>0</v>
      </c>
    </row>
    <row r="25" spans="1:5" x14ac:dyDescent="0.25">
      <c r="A25" s="164" t="str">
        <f t="shared" si="2"/>
        <v>Tranche 3</v>
      </c>
      <c r="B25" s="173" t="str">
        <f>IF('MERCREDIS SCOLAIRES'!E32="","",'MERCREDIS SCOLAIRES'!E32)</f>
        <v/>
      </c>
      <c r="C25" s="164" t="str">
        <f>CONCATENATE('MERCREDIS SCOLAIRES'!C32," ",'MERCREDIS SCOLAIRES'!B32)</f>
        <v xml:space="preserve"> </v>
      </c>
      <c r="D25" s="174">
        <f>'MERCREDIS SCOLAIRES'!H32</f>
        <v>0</v>
      </c>
      <c r="E25" s="188">
        <f>'MERCREDIS SCOLAIRES'!L32</f>
        <v>0</v>
      </c>
    </row>
    <row r="26" spans="1:5" x14ac:dyDescent="0.25">
      <c r="A26" s="164" t="str">
        <f t="shared" si="2"/>
        <v>Tranche 3</v>
      </c>
      <c r="B26" s="173" t="str">
        <f>IF('MERCREDIS SCOLAIRES'!E33="","",'MERCREDIS SCOLAIRES'!E33)</f>
        <v/>
      </c>
      <c r="C26" s="164" t="str">
        <f>CONCATENATE('MERCREDIS SCOLAIRES'!C33," ",'MERCREDIS SCOLAIRES'!B33)</f>
        <v xml:space="preserve"> </v>
      </c>
      <c r="D26" s="174">
        <f>'MERCREDIS SCOLAIRES'!H33</f>
        <v>0</v>
      </c>
      <c r="E26" s="188">
        <f>'MERCREDIS SCOLAIRES'!L33</f>
        <v>0</v>
      </c>
    </row>
    <row r="27" spans="1:5" x14ac:dyDescent="0.25">
      <c r="A27" s="164" t="str">
        <f t="shared" si="2"/>
        <v>Tranche 3</v>
      </c>
      <c r="B27" s="173" t="str">
        <f>IF('MERCREDIS SCOLAIRES'!E34="","",'MERCREDIS SCOLAIRES'!E34)</f>
        <v/>
      </c>
      <c r="C27" s="164" t="str">
        <f>CONCATENATE('MERCREDIS SCOLAIRES'!C34," ",'MERCREDIS SCOLAIRES'!B34)</f>
        <v xml:space="preserve"> </v>
      </c>
      <c r="D27" s="174">
        <f>'MERCREDIS SCOLAIRES'!H34</f>
        <v>0</v>
      </c>
      <c r="E27" s="188">
        <f>'MERCREDIS SCOLAIRES'!L34</f>
        <v>0</v>
      </c>
    </row>
    <row r="28" spans="1:5" x14ac:dyDescent="0.25">
      <c r="A28" s="164" t="str">
        <f t="shared" si="2"/>
        <v>Tranche 3</v>
      </c>
      <c r="B28" s="173" t="str">
        <f>IF('MERCREDIS SCOLAIRES'!E35="","",'MERCREDIS SCOLAIRES'!E35)</f>
        <v/>
      </c>
      <c r="C28" s="164" t="str">
        <f>CONCATENATE('MERCREDIS SCOLAIRES'!C35," ",'MERCREDIS SCOLAIRES'!B35)</f>
        <v xml:space="preserve"> </v>
      </c>
      <c r="D28" s="174">
        <f>'MERCREDIS SCOLAIRES'!H35</f>
        <v>0</v>
      </c>
      <c r="E28" s="188">
        <f>'MERCREDIS SCOLAIRES'!L35</f>
        <v>0</v>
      </c>
    </row>
    <row r="29" spans="1:5" x14ac:dyDescent="0.25">
      <c r="A29" s="164" t="str">
        <f t="shared" si="2"/>
        <v>Tranche 3</v>
      </c>
      <c r="B29" s="173" t="str">
        <f>IF('MERCREDIS SCOLAIRES'!E36="","",'MERCREDIS SCOLAIRES'!E36)</f>
        <v/>
      </c>
      <c r="C29" s="164" t="str">
        <f>CONCATENATE('MERCREDIS SCOLAIRES'!C36," ",'MERCREDIS SCOLAIRES'!B36)</f>
        <v xml:space="preserve"> </v>
      </c>
      <c r="D29" s="174">
        <f>'MERCREDIS SCOLAIRES'!H36</f>
        <v>0</v>
      </c>
      <c r="E29" s="188">
        <f>'MERCREDIS SCOLAIRES'!L36</f>
        <v>0</v>
      </c>
    </row>
    <row r="30" spans="1:5" x14ac:dyDescent="0.25">
      <c r="A30" s="164" t="str">
        <f t="shared" si="2"/>
        <v>Tranche 3</v>
      </c>
      <c r="B30" s="173" t="str">
        <f>IF('MERCREDIS SCOLAIRES'!E37="","",'MERCREDIS SCOLAIRES'!E37)</f>
        <v/>
      </c>
      <c r="C30" s="164" t="str">
        <f>CONCATENATE('MERCREDIS SCOLAIRES'!C37," ",'MERCREDIS SCOLAIRES'!B37)</f>
        <v xml:space="preserve"> </v>
      </c>
      <c r="D30" s="174">
        <f>'MERCREDIS SCOLAIRES'!H37</f>
        <v>0</v>
      </c>
      <c r="E30" s="188">
        <f>'MERCREDIS SCOLAIRES'!L37</f>
        <v>0</v>
      </c>
    </row>
    <row r="31" spans="1:5" x14ac:dyDescent="0.25">
      <c r="A31" s="164" t="str">
        <f t="shared" si="2"/>
        <v>Tranche 3</v>
      </c>
      <c r="B31" s="173" t="str">
        <f>IF('MERCREDIS SCOLAIRES'!E38="","",'MERCREDIS SCOLAIRES'!E38)</f>
        <v/>
      </c>
      <c r="C31" s="164" t="str">
        <f>CONCATENATE('MERCREDIS SCOLAIRES'!C38," ",'MERCREDIS SCOLAIRES'!B38)</f>
        <v xml:space="preserve"> </v>
      </c>
      <c r="D31" s="174">
        <f>'MERCREDIS SCOLAIRES'!H38</f>
        <v>0</v>
      </c>
      <c r="E31" s="188">
        <f>'MERCREDIS SCOLAIRES'!L38</f>
        <v>0</v>
      </c>
    </row>
    <row r="32" spans="1:5" x14ac:dyDescent="0.25">
      <c r="A32" s="164" t="str">
        <f t="shared" si="2"/>
        <v>Tranche 3</v>
      </c>
      <c r="B32" s="173" t="str">
        <f>IF('MERCREDIS SCOLAIRES'!E39="","",'MERCREDIS SCOLAIRES'!E39)</f>
        <v/>
      </c>
      <c r="C32" s="164" t="str">
        <f>CONCATENATE('MERCREDIS SCOLAIRES'!C39," ",'MERCREDIS SCOLAIRES'!B39)</f>
        <v xml:space="preserve"> </v>
      </c>
      <c r="D32" s="174">
        <f>'MERCREDIS SCOLAIRES'!H39</f>
        <v>0</v>
      </c>
      <c r="E32" s="188">
        <f>'MERCREDIS SCOLAIRES'!L39</f>
        <v>0</v>
      </c>
    </row>
    <row r="33" spans="1:5" x14ac:dyDescent="0.25">
      <c r="A33" s="164" t="str">
        <f t="shared" si="2"/>
        <v>Tranche 3</v>
      </c>
      <c r="B33" s="173" t="str">
        <f>IF('MERCREDIS SCOLAIRES'!E40="","",'MERCREDIS SCOLAIRES'!E40)</f>
        <v/>
      </c>
      <c r="C33" s="164" t="str">
        <f>CONCATENATE('MERCREDIS SCOLAIRES'!C40," ",'MERCREDIS SCOLAIRES'!B40)</f>
        <v xml:space="preserve"> </v>
      </c>
      <c r="D33" s="174">
        <f>'MERCREDIS SCOLAIRES'!H40</f>
        <v>0</v>
      </c>
      <c r="E33" s="188">
        <f>'MERCREDIS SCOLAIRES'!L40</f>
        <v>0</v>
      </c>
    </row>
    <row r="34" spans="1:5" x14ac:dyDescent="0.25">
      <c r="A34" s="164" t="str">
        <f t="shared" si="2"/>
        <v>Tranche 3</v>
      </c>
      <c r="B34" s="173" t="str">
        <f>IF('MERCREDIS SCOLAIRES'!E41="","",'MERCREDIS SCOLAIRES'!E41)</f>
        <v/>
      </c>
      <c r="C34" s="164" t="str">
        <f>CONCATENATE('MERCREDIS SCOLAIRES'!C41," ",'MERCREDIS SCOLAIRES'!B41)</f>
        <v xml:space="preserve"> </v>
      </c>
      <c r="D34" s="174">
        <f>'MERCREDIS SCOLAIRES'!H41</f>
        <v>0</v>
      </c>
      <c r="E34" s="188">
        <f>'MERCREDIS SCOLAIRES'!L41</f>
        <v>0</v>
      </c>
    </row>
    <row r="35" spans="1:5" x14ac:dyDescent="0.25">
      <c r="A35" s="164" t="str">
        <f t="shared" si="2"/>
        <v>Tranche 3</v>
      </c>
      <c r="B35" s="173" t="str">
        <f>IF('MERCREDIS SCOLAIRES'!E42="","",'MERCREDIS SCOLAIRES'!E42)</f>
        <v/>
      </c>
      <c r="C35" s="164" t="str">
        <f>CONCATENATE('MERCREDIS SCOLAIRES'!C42," ",'MERCREDIS SCOLAIRES'!B42)</f>
        <v xml:space="preserve"> </v>
      </c>
      <c r="D35" s="174">
        <f>'MERCREDIS SCOLAIRES'!H42</f>
        <v>0</v>
      </c>
      <c r="E35" s="188">
        <f>'MERCREDIS SCOLAIRES'!L42</f>
        <v>0</v>
      </c>
    </row>
    <row r="36" spans="1:5" x14ac:dyDescent="0.25">
      <c r="A36" s="164" t="str">
        <f t="shared" si="2"/>
        <v>Tranche 3</v>
      </c>
      <c r="B36" s="173" t="str">
        <f>IF('MERCREDIS SCOLAIRES'!E43="","",'MERCREDIS SCOLAIRES'!E43)</f>
        <v/>
      </c>
      <c r="C36" s="164" t="str">
        <f>CONCATENATE('MERCREDIS SCOLAIRES'!C43," ",'MERCREDIS SCOLAIRES'!B43)</f>
        <v xml:space="preserve"> </v>
      </c>
      <c r="D36" s="174">
        <f>'MERCREDIS SCOLAIRES'!H43</f>
        <v>0</v>
      </c>
      <c r="E36" s="188">
        <f>'MERCREDIS SCOLAIRES'!L43</f>
        <v>0</v>
      </c>
    </row>
    <row r="37" spans="1:5" x14ac:dyDescent="0.25">
      <c r="A37" s="164" t="str">
        <f t="shared" si="2"/>
        <v>Tranche 3</v>
      </c>
      <c r="B37" s="173" t="str">
        <f>IF('MERCREDIS SCOLAIRES'!E44="","",'MERCREDIS SCOLAIRES'!E44)</f>
        <v/>
      </c>
      <c r="C37" s="164" t="str">
        <f>CONCATENATE('MERCREDIS SCOLAIRES'!C44," ",'MERCREDIS SCOLAIRES'!B44)</f>
        <v xml:space="preserve"> </v>
      </c>
      <c r="D37" s="174">
        <f>'MERCREDIS SCOLAIRES'!H44</f>
        <v>0</v>
      </c>
      <c r="E37" s="188">
        <f>'MERCREDIS SCOLAIRES'!L44</f>
        <v>0</v>
      </c>
    </row>
    <row r="38" spans="1:5" x14ac:dyDescent="0.25">
      <c r="A38" s="164" t="str">
        <f t="shared" si="2"/>
        <v>Tranche 3</v>
      </c>
      <c r="B38" s="173" t="str">
        <f>IF('MERCREDIS SCOLAIRES'!E45="","",'MERCREDIS SCOLAIRES'!E45)</f>
        <v/>
      </c>
      <c r="C38" s="164" t="str">
        <f>CONCATENATE('MERCREDIS SCOLAIRES'!C45," ",'MERCREDIS SCOLAIRES'!B45)</f>
        <v xml:space="preserve"> </v>
      </c>
      <c r="D38" s="174">
        <f>'MERCREDIS SCOLAIRES'!H45</f>
        <v>0</v>
      </c>
      <c r="E38" s="188">
        <f>'MERCREDIS SCOLAIRES'!L45</f>
        <v>0</v>
      </c>
    </row>
    <row r="39" spans="1:5" x14ac:dyDescent="0.25">
      <c r="A39" s="164" t="str">
        <f t="shared" si="2"/>
        <v>Tranche 3</v>
      </c>
      <c r="B39" s="173" t="str">
        <f>IF('MERCREDIS SCOLAIRES'!E46="","",'MERCREDIS SCOLAIRES'!E46)</f>
        <v/>
      </c>
      <c r="C39" s="164" t="str">
        <f>CONCATENATE('MERCREDIS SCOLAIRES'!C46," ",'MERCREDIS SCOLAIRES'!B46)</f>
        <v xml:space="preserve"> </v>
      </c>
      <c r="D39" s="174">
        <f>'MERCREDIS SCOLAIRES'!H46</f>
        <v>0</v>
      </c>
      <c r="E39" s="188">
        <f>'MERCREDIS SCOLAIRES'!L46</f>
        <v>0</v>
      </c>
    </row>
    <row r="40" spans="1:5" x14ac:dyDescent="0.25">
      <c r="A40" s="164" t="str">
        <f t="shared" si="2"/>
        <v>Tranche 3</v>
      </c>
      <c r="B40" s="173" t="str">
        <f>IF('MERCREDIS SCOLAIRES'!E47="","",'MERCREDIS SCOLAIRES'!E47)</f>
        <v/>
      </c>
      <c r="C40" s="164" t="str">
        <f>CONCATENATE('MERCREDIS SCOLAIRES'!C47," ",'MERCREDIS SCOLAIRES'!B47)</f>
        <v xml:space="preserve"> </v>
      </c>
      <c r="D40" s="174">
        <f>'MERCREDIS SCOLAIRES'!H47</f>
        <v>0</v>
      </c>
      <c r="E40" s="188">
        <f>'MERCREDIS SCOLAIRES'!L47</f>
        <v>0</v>
      </c>
    </row>
    <row r="41" spans="1:5" x14ac:dyDescent="0.25">
      <c r="A41" s="164" t="str">
        <f t="shared" si="2"/>
        <v>Tranche 3</v>
      </c>
      <c r="B41" s="173" t="str">
        <f>IF('MERCREDIS SCOLAIRES'!E48="","",'MERCREDIS SCOLAIRES'!E48)</f>
        <v/>
      </c>
      <c r="C41" s="164" t="str">
        <f>CONCATENATE('MERCREDIS SCOLAIRES'!C48," ",'MERCREDIS SCOLAIRES'!B48)</f>
        <v xml:space="preserve"> </v>
      </c>
      <c r="D41" s="174">
        <f>'MERCREDIS SCOLAIRES'!H48</f>
        <v>0</v>
      </c>
      <c r="E41" s="188">
        <f>'MERCREDIS SCOLAIRES'!L48</f>
        <v>0</v>
      </c>
    </row>
    <row r="42" spans="1:5" x14ac:dyDescent="0.25">
      <c r="A42" s="164" t="str">
        <f t="shared" si="2"/>
        <v>Tranche 3</v>
      </c>
      <c r="B42" s="173" t="str">
        <f>IF('MERCREDIS SCOLAIRES'!E49="","",'MERCREDIS SCOLAIRES'!E49)</f>
        <v/>
      </c>
      <c r="C42" s="164" t="str">
        <f>CONCATENATE('MERCREDIS SCOLAIRES'!C49," ",'MERCREDIS SCOLAIRES'!B49)</f>
        <v xml:space="preserve"> </v>
      </c>
      <c r="D42" s="174">
        <f>'MERCREDIS SCOLAIRES'!H49</f>
        <v>0</v>
      </c>
      <c r="E42" s="188">
        <f>'MERCREDIS SCOLAIRES'!L49</f>
        <v>0</v>
      </c>
    </row>
    <row r="43" spans="1:5" x14ac:dyDescent="0.25">
      <c r="A43" s="164" t="str">
        <f t="shared" si="2"/>
        <v>Tranche 3</v>
      </c>
      <c r="B43" s="173" t="str">
        <f>IF('MERCREDIS SCOLAIRES'!E50="","",'MERCREDIS SCOLAIRES'!E50)</f>
        <v/>
      </c>
      <c r="C43" s="164" t="str">
        <f>CONCATENATE('MERCREDIS SCOLAIRES'!C50," ",'MERCREDIS SCOLAIRES'!B50)</f>
        <v xml:space="preserve"> </v>
      </c>
      <c r="D43" s="174">
        <f>'MERCREDIS SCOLAIRES'!H50</f>
        <v>0</v>
      </c>
      <c r="E43" s="188">
        <f>'MERCREDIS SCOLAIRES'!L50</f>
        <v>0</v>
      </c>
    </row>
    <row r="44" spans="1:5" x14ac:dyDescent="0.25">
      <c r="A44" s="164" t="str">
        <f t="shared" si="2"/>
        <v>Tranche 3</v>
      </c>
      <c r="B44" s="173" t="str">
        <f>IF('MERCREDIS SCOLAIRES'!E51="","",'MERCREDIS SCOLAIRES'!E51)</f>
        <v/>
      </c>
      <c r="C44" s="164" t="str">
        <f>CONCATENATE('MERCREDIS SCOLAIRES'!C51," ",'MERCREDIS SCOLAIRES'!B51)</f>
        <v xml:space="preserve"> </v>
      </c>
      <c r="D44" s="174">
        <f>'MERCREDIS SCOLAIRES'!H51</f>
        <v>0</v>
      </c>
      <c r="E44" s="188">
        <f>'MERCREDIS SCOLAIRES'!L51</f>
        <v>0</v>
      </c>
    </row>
    <row r="45" spans="1:5" x14ac:dyDescent="0.25">
      <c r="A45" s="164" t="str">
        <f t="shared" si="2"/>
        <v>Tranche 3</v>
      </c>
      <c r="B45" s="173" t="str">
        <f>IF('MERCREDIS SCOLAIRES'!E52="","",'MERCREDIS SCOLAIRES'!E52)</f>
        <v/>
      </c>
      <c r="C45" s="164" t="str">
        <f>CONCATENATE('MERCREDIS SCOLAIRES'!C52," ",'MERCREDIS SCOLAIRES'!B52)</f>
        <v xml:space="preserve"> </v>
      </c>
      <c r="D45" s="174">
        <f>'MERCREDIS SCOLAIRES'!H52</f>
        <v>0</v>
      </c>
      <c r="E45" s="188">
        <f>'MERCREDIS SCOLAIRES'!L52</f>
        <v>0</v>
      </c>
    </row>
    <row r="46" spans="1:5" x14ac:dyDescent="0.25">
      <c r="A46" s="164" t="str">
        <f t="shared" si="2"/>
        <v>Tranche 3</v>
      </c>
      <c r="B46" s="173" t="str">
        <f>IF('MERCREDIS SCOLAIRES'!E53="","",'MERCREDIS SCOLAIRES'!E53)</f>
        <v/>
      </c>
      <c r="C46" s="164" t="str">
        <f>CONCATENATE('MERCREDIS SCOLAIRES'!C53," ",'MERCREDIS SCOLAIRES'!B53)</f>
        <v xml:space="preserve"> </v>
      </c>
      <c r="D46" s="174">
        <f>'MERCREDIS SCOLAIRES'!H53</f>
        <v>0</v>
      </c>
      <c r="E46" s="188">
        <f>'MERCREDIS SCOLAIRES'!L53</f>
        <v>0</v>
      </c>
    </row>
    <row r="47" spans="1:5" x14ac:dyDescent="0.25">
      <c r="A47" s="164" t="str">
        <f t="shared" si="2"/>
        <v>Tranche 3</v>
      </c>
      <c r="B47" s="173" t="str">
        <f>IF('MERCREDIS SCOLAIRES'!E54="","",'MERCREDIS SCOLAIRES'!E54)</f>
        <v/>
      </c>
      <c r="C47" s="164" t="str">
        <f>CONCATENATE('MERCREDIS SCOLAIRES'!C54," ",'MERCREDIS SCOLAIRES'!B54)</f>
        <v xml:space="preserve"> </v>
      </c>
      <c r="D47" s="174">
        <f>'MERCREDIS SCOLAIRES'!H54</f>
        <v>0</v>
      </c>
      <c r="E47" s="188">
        <f>'MERCREDIS SCOLAIRES'!L54</f>
        <v>0</v>
      </c>
    </row>
    <row r="48" spans="1:5" x14ac:dyDescent="0.25">
      <c r="A48" s="164" t="str">
        <f t="shared" si="2"/>
        <v>Tranche 3</v>
      </c>
      <c r="B48" s="173" t="str">
        <f>IF('MERCREDIS SCOLAIRES'!E55="","",'MERCREDIS SCOLAIRES'!E55)</f>
        <v/>
      </c>
      <c r="C48" s="164" t="str">
        <f>CONCATENATE('MERCREDIS SCOLAIRES'!C55," ",'MERCREDIS SCOLAIRES'!B55)</f>
        <v xml:space="preserve"> </v>
      </c>
      <c r="D48" s="174">
        <f>'MERCREDIS SCOLAIRES'!H55</f>
        <v>0</v>
      </c>
      <c r="E48" s="188">
        <f>'MERCREDIS SCOLAIRES'!L55</f>
        <v>0</v>
      </c>
    </row>
    <row r="49" spans="1:5" x14ac:dyDescent="0.25">
      <c r="A49" s="164" t="str">
        <f t="shared" si="2"/>
        <v>Tranche 3</v>
      </c>
      <c r="B49" s="173" t="str">
        <f>IF('MERCREDIS SCOLAIRES'!E56="","",'MERCREDIS SCOLAIRES'!E56)</f>
        <v/>
      </c>
      <c r="C49" s="164" t="str">
        <f>CONCATENATE('MERCREDIS SCOLAIRES'!C56," ",'MERCREDIS SCOLAIRES'!B56)</f>
        <v xml:space="preserve"> </v>
      </c>
      <c r="D49" s="174">
        <f>'MERCREDIS SCOLAIRES'!H56</f>
        <v>0</v>
      </c>
      <c r="E49" s="188">
        <f>'MERCREDIS SCOLAIRES'!L56</f>
        <v>0</v>
      </c>
    </row>
    <row r="50" spans="1:5" x14ac:dyDescent="0.25">
      <c r="A50" s="164" t="str">
        <f t="shared" si="2"/>
        <v>Tranche 3</v>
      </c>
      <c r="B50" s="173" t="str">
        <f>IF('MERCREDIS SCOLAIRES'!E57="","",'MERCREDIS SCOLAIRES'!E57)</f>
        <v/>
      </c>
      <c r="C50" s="164" t="str">
        <f>CONCATENATE('MERCREDIS SCOLAIRES'!C57," ",'MERCREDIS SCOLAIRES'!B57)</f>
        <v xml:space="preserve"> </v>
      </c>
      <c r="D50" s="174">
        <f>'MERCREDIS SCOLAIRES'!H57</f>
        <v>0</v>
      </c>
      <c r="E50" s="188">
        <f>'MERCREDIS SCOLAIRES'!L57</f>
        <v>0</v>
      </c>
    </row>
    <row r="51" spans="1:5" x14ac:dyDescent="0.25">
      <c r="A51" s="164" t="str">
        <f t="shared" si="2"/>
        <v>Tranche 3</v>
      </c>
      <c r="B51" s="173" t="str">
        <f>IF('MERCREDIS SCOLAIRES'!E58="","",'MERCREDIS SCOLAIRES'!E58)</f>
        <v/>
      </c>
      <c r="C51" s="164" t="str">
        <f>CONCATENATE('MERCREDIS SCOLAIRES'!C58," ",'MERCREDIS SCOLAIRES'!B58)</f>
        <v xml:space="preserve"> </v>
      </c>
      <c r="D51" s="174">
        <f>'MERCREDIS SCOLAIRES'!H58</f>
        <v>0</v>
      </c>
      <c r="E51" s="188">
        <f>'MERCREDIS SCOLAIRES'!L58</f>
        <v>0</v>
      </c>
    </row>
    <row r="52" spans="1:5" x14ac:dyDescent="0.25">
      <c r="A52" s="164" t="str">
        <f t="shared" si="2"/>
        <v>Tranche 3</v>
      </c>
      <c r="B52" s="173" t="str">
        <f>IF('MERCREDIS SCOLAIRES'!E59="","",'MERCREDIS SCOLAIRES'!E59)</f>
        <v/>
      </c>
      <c r="C52" s="164" t="str">
        <f>CONCATENATE('MERCREDIS SCOLAIRES'!C59," ",'MERCREDIS SCOLAIRES'!B59)</f>
        <v xml:space="preserve"> </v>
      </c>
      <c r="D52" s="174">
        <f>'MERCREDIS SCOLAIRES'!H59</f>
        <v>0</v>
      </c>
      <c r="E52" s="188">
        <f>'MERCREDIS SCOLAIRES'!L59</f>
        <v>0</v>
      </c>
    </row>
    <row r="53" spans="1:5" x14ac:dyDescent="0.25">
      <c r="A53" s="164" t="str">
        <f t="shared" si="2"/>
        <v>Tranche 3</v>
      </c>
      <c r="B53" s="173" t="str">
        <f>IF('MERCREDIS SCOLAIRES'!E60="","",'MERCREDIS SCOLAIRES'!E60)</f>
        <v/>
      </c>
      <c r="C53" s="164" t="str">
        <f>CONCATENATE('MERCREDIS SCOLAIRES'!C60," ",'MERCREDIS SCOLAIRES'!B60)</f>
        <v xml:space="preserve"> </v>
      </c>
      <c r="D53" s="174">
        <f>'MERCREDIS SCOLAIRES'!H60</f>
        <v>0</v>
      </c>
      <c r="E53" s="188">
        <f>'MERCREDIS SCOLAIRES'!L60</f>
        <v>0</v>
      </c>
    </row>
    <row r="54" spans="1:5" x14ac:dyDescent="0.25">
      <c r="A54" s="164" t="str">
        <f t="shared" si="2"/>
        <v>Tranche 3</v>
      </c>
      <c r="B54" s="173" t="str">
        <f>IF('MERCREDIS SCOLAIRES'!E61="","",'MERCREDIS SCOLAIRES'!E61)</f>
        <v/>
      </c>
      <c r="C54" s="164" t="str">
        <f>CONCATENATE('MERCREDIS SCOLAIRES'!C61," ",'MERCREDIS SCOLAIRES'!B61)</f>
        <v xml:space="preserve"> </v>
      </c>
      <c r="D54" s="174">
        <f>'MERCREDIS SCOLAIRES'!H61</f>
        <v>0</v>
      </c>
      <c r="E54" s="188">
        <f>'MERCREDIS SCOLAIRES'!L61</f>
        <v>0</v>
      </c>
    </row>
    <row r="55" spans="1:5" x14ac:dyDescent="0.25">
      <c r="A55" s="164" t="str">
        <f t="shared" si="2"/>
        <v>Tranche 3</v>
      </c>
      <c r="B55" s="173" t="str">
        <f>IF('MERCREDIS SCOLAIRES'!E62="","",'MERCREDIS SCOLAIRES'!E62)</f>
        <v/>
      </c>
      <c r="C55" s="164" t="str">
        <f>CONCATENATE('MERCREDIS SCOLAIRES'!C62," ",'MERCREDIS SCOLAIRES'!B62)</f>
        <v xml:space="preserve"> </v>
      </c>
      <c r="D55" s="174">
        <f>'MERCREDIS SCOLAIRES'!H62</f>
        <v>0</v>
      </c>
      <c r="E55" s="188">
        <f>'MERCREDIS SCOLAIRES'!L62</f>
        <v>0</v>
      </c>
    </row>
    <row r="56" spans="1:5" x14ac:dyDescent="0.25">
      <c r="A56" s="164" t="str">
        <f t="shared" si="2"/>
        <v>Tranche 3</v>
      </c>
      <c r="B56" s="173" t="str">
        <f>IF('MERCREDIS SCOLAIRES'!E63="","",'MERCREDIS SCOLAIRES'!E63)</f>
        <v/>
      </c>
      <c r="C56" s="164" t="str">
        <f>CONCATENATE('MERCREDIS SCOLAIRES'!C63," ",'MERCREDIS SCOLAIRES'!B63)</f>
        <v xml:space="preserve"> </v>
      </c>
      <c r="D56" s="174">
        <f>'MERCREDIS SCOLAIRES'!H63</f>
        <v>0</v>
      </c>
      <c r="E56" s="188">
        <f>'MERCREDIS SCOLAIRES'!L63</f>
        <v>0</v>
      </c>
    </row>
    <row r="57" spans="1:5" x14ac:dyDescent="0.25">
      <c r="A57" s="164" t="str">
        <f t="shared" si="2"/>
        <v>Tranche 3</v>
      </c>
      <c r="B57" s="173" t="str">
        <f>IF('MERCREDIS SCOLAIRES'!E64="","",'MERCREDIS SCOLAIRES'!E64)</f>
        <v/>
      </c>
      <c r="C57" s="164" t="str">
        <f>CONCATENATE('MERCREDIS SCOLAIRES'!C64," ",'MERCREDIS SCOLAIRES'!B64)</f>
        <v xml:space="preserve"> </v>
      </c>
      <c r="D57" s="174">
        <f>'MERCREDIS SCOLAIRES'!H64</f>
        <v>0</v>
      </c>
      <c r="E57" s="188">
        <f>'MERCREDIS SCOLAIRES'!L64</f>
        <v>0</v>
      </c>
    </row>
    <row r="58" spans="1:5" x14ac:dyDescent="0.25">
      <c r="A58" s="164" t="str">
        <f t="shared" si="2"/>
        <v>Tranche 3</v>
      </c>
      <c r="B58" s="173" t="str">
        <f>IF('MERCREDIS SCOLAIRES'!E65="","",'MERCREDIS SCOLAIRES'!E65)</f>
        <v/>
      </c>
      <c r="C58" s="164" t="str">
        <f>CONCATENATE('MERCREDIS SCOLAIRES'!C65," ",'MERCREDIS SCOLAIRES'!B65)</f>
        <v xml:space="preserve"> </v>
      </c>
      <c r="D58" s="174">
        <f>'MERCREDIS SCOLAIRES'!H65</f>
        <v>0</v>
      </c>
      <c r="E58" s="188">
        <f>'MERCREDIS SCOLAIRES'!L65</f>
        <v>0</v>
      </c>
    </row>
    <row r="59" spans="1:5" x14ac:dyDescent="0.25">
      <c r="A59" s="164" t="str">
        <f t="shared" si="2"/>
        <v>Tranche 3</v>
      </c>
      <c r="B59" s="173" t="str">
        <f>IF('MERCREDIS SCOLAIRES'!E66="","",'MERCREDIS SCOLAIRES'!E66)</f>
        <v/>
      </c>
      <c r="C59" s="164" t="str">
        <f>CONCATENATE('MERCREDIS SCOLAIRES'!C66," ",'MERCREDIS SCOLAIRES'!B66)</f>
        <v xml:space="preserve"> </v>
      </c>
      <c r="D59" s="174">
        <f>'MERCREDIS SCOLAIRES'!H66</f>
        <v>0</v>
      </c>
      <c r="E59" s="188">
        <f>'MERCREDIS SCOLAIRES'!L66</f>
        <v>0</v>
      </c>
    </row>
    <row r="60" spans="1:5" x14ac:dyDescent="0.25">
      <c r="A60" s="164" t="str">
        <f t="shared" si="2"/>
        <v>Tranche 3</v>
      </c>
      <c r="B60" s="173" t="str">
        <f>IF('MERCREDIS SCOLAIRES'!E67="","",'MERCREDIS SCOLAIRES'!E67)</f>
        <v/>
      </c>
      <c r="C60" s="164" t="str">
        <f>CONCATENATE('MERCREDIS SCOLAIRES'!C67," ",'MERCREDIS SCOLAIRES'!B67)</f>
        <v xml:space="preserve"> </v>
      </c>
      <c r="D60" s="174">
        <f>'MERCREDIS SCOLAIRES'!H67</f>
        <v>0</v>
      </c>
      <c r="E60" s="188">
        <f>'MERCREDIS SCOLAIRES'!L67</f>
        <v>0</v>
      </c>
    </row>
    <row r="61" spans="1:5" x14ac:dyDescent="0.25">
      <c r="A61" s="164" t="str">
        <f t="shared" si="2"/>
        <v>Tranche 3</v>
      </c>
      <c r="B61" s="173" t="str">
        <f>IF('MERCREDIS SCOLAIRES'!E68="","",'MERCREDIS SCOLAIRES'!E68)</f>
        <v/>
      </c>
      <c r="C61" s="164" t="str">
        <f>CONCATENATE('MERCREDIS SCOLAIRES'!C68," ",'MERCREDIS SCOLAIRES'!B68)</f>
        <v xml:space="preserve"> </v>
      </c>
      <c r="D61" s="174">
        <f>'MERCREDIS SCOLAIRES'!H68</f>
        <v>0</v>
      </c>
      <c r="E61" s="188">
        <f>'MERCREDIS SCOLAIRES'!L68</f>
        <v>0</v>
      </c>
    </row>
    <row r="62" spans="1:5" x14ac:dyDescent="0.25">
      <c r="A62" s="164" t="str">
        <f t="shared" si="2"/>
        <v>Tranche 3</v>
      </c>
      <c r="B62" s="173" t="str">
        <f>IF('MERCREDIS SCOLAIRES'!E69="","",'MERCREDIS SCOLAIRES'!E69)</f>
        <v/>
      </c>
      <c r="C62" s="164" t="str">
        <f>CONCATENATE('MERCREDIS SCOLAIRES'!C69," ",'MERCREDIS SCOLAIRES'!B69)</f>
        <v xml:space="preserve"> </v>
      </c>
      <c r="D62" s="174">
        <f>'MERCREDIS SCOLAIRES'!H69</f>
        <v>0</v>
      </c>
      <c r="E62" s="188">
        <f>'MERCREDIS SCOLAIRES'!L69</f>
        <v>0</v>
      </c>
    </row>
    <row r="63" spans="1:5" x14ac:dyDescent="0.25">
      <c r="A63" s="164" t="str">
        <f t="shared" si="2"/>
        <v>Tranche 3</v>
      </c>
      <c r="B63" s="173" t="str">
        <f>IF('MERCREDIS SCOLAIRES'!E70="","",'MERCREDIS SCOLAIRES'!E70)</f>
        <v/>
      </c>
      <c r="C63" s="164" t="str">
        <f>CONCATENATE('MERCREDIS SCOLAIRES'!C70," ",'MERCREDIS SCOLAIRES'!B70)</f>
        <v xml:space="preserve"> </v>
      </c>
      <c r="D63" s="174">
        <f>'MERCREDIS SCOLAIRES'!H70</f>
        <v>0</v>
      </c>
      <c r="E63" s="188">
        <f>'MERCREDIS SCOLAIRES'!L70</f>
        <v>0</v>
      </c>
    </row>
    <row r="64" spans="1:5" x14ac:dyDescent="0.25">
      <c r="A64" s="164" t="str">
        <f t="shared" si="2"/>
        <v>Tranche 3</v>
      </c>
      <c r="B64" s="173" t="str">
        <f>IF('MERCREDIS SCOLAIRES'!E71="","",'MERCREDIS SCOLAIRES'!E71)</f>
        <v/>
      </c>
      <c r="C64" s="164" t="str">
        <f>CONCATENATE('MERCREDIS SCOLAIRES'!C71," ",'MERCREDIS SCOLAIRES'!B71)</f>
        <v xml:space="preserve"> </v>
      </c>
      <c r="D64" s="174">
        <f>'MERCREDIS SCOLAIRES'!H71</f>
        <v>0</v>
      </c>
      <c r="E64" s="188">
        <f>'MERCREDIS SCOLAIRES'!L71</f>
        <v>0</v>
      </c>
    </row>
    <row r="65" spans="1:5" x14ac:dyDescent="0.25">
      <c r="A65" s="164" t="str">
        <f t="shared" si="2"/>
        <v>Tranche 3</v>
      </c>
      <c r="B65" s="173" t="str">
        <f>IF('MERCREDIS SCOLAIRES'!E72="","",'MERCREDIS SCOLAIRES'!E72)</f>
        <v/>
      </c>
      <c r="C65" s="164" t="str">
        <f>CONCATENATE('MERCREDIS SCOLAIRES'!C72," ",'MERCREDIS SCOLAIRES'!B72)</f>
        <v xml:space="preserve"> </v>
      </c>
      <c r="D65" s="174">
        <f>'MERCREDIS SCOLAIRES'!H72</f>
        <v>0</v>
      </c>
      <c r="E65" s="188">
        <f>'MERCREDIS SCOLAIRES'!L72</f>
        <v>0</v>
      </c>
    </row>
    <row r="66" spans="1:5" x14ac:dyDescent="0.25">
      <c r="A66" s="164" t="str">
        <f t="shared" si="2"/>
        <v>Tranche 3</v>
      </c>
      <c r="B66" s="173" t="str">
        <f>IF('MERCREDIS SCOLAIRES'!E73="","",'MERCREDIS SCOLAIRES'!E73)</f>
        <v/>
      </c>
      <c r="C66" s="164" t="str">
        <f>CONCATENATE('MERCREDIS SCOLAIRES'!C73," ",'MERCREDIS SCOLAIRES'!B73)</f>
        <v xml:space="preserve"> </v>
      </c>
      <c r="D66" s="174">
        <f>'MERCREDIS SCOLAIRES'!H73</f>
        <v>0</v>
      </c>
      <c r="E66" s="188">
        <f>'MERCREDIS SCOLAIRES'!L73</f>
        <v>0</v>
      </c>
    </row>
    <row r="67" spans="1:5" x14ac:dyDescent="0.25">
      <c r="A67" s="164" t="str">
        <f t="shared" si="2"/>
        <v>Tranche 3</v>
      </c>
      <c r="B67" s="173" t="str">
        <f>IF('MERCREDIS SCOLAIRES'!E74="","",'MERCREDIS SCOLAIRES'!E74)</f>
        <v/>
      </c>
      <c r="C67" s="164" t="str">
        <f>CONCATENATE('MERCREDIS SCOLAIRES'!C74," ",'MERCREDIS SCOLAIRES'!B74)</f>
        <v xml:space="preserve"> </v>
      </c>
      <c r="D67" s="174">
        <f>'MERCREDIS SCOLAIRES'!H74</f>
        <v>0</v>
      </c>
      <c r="E67" s="188">
        <f>'MERCREDIS SCOLAIRES'!L74</f>
        <v>0</v>
      </c>
    </row>
    <row r="68" spans="1:5" x14ac:dyDescent="0.25">
      <c r="A68" s="164" t="str">
        <f t="shared" si="2"/>
        <v>Tranche 3</v>
      </c>
      <c r="B68" s="173" t="str">
        <f>IF('MERCREDIS SCOLAIRES'!E75="","",'MERCREDIS SCOLAIRES'!E75)</f>
        <v/>
      </c>
      <c r="C68" s="164" t="str">
        <f>CONCATENATE('MERCREDIS SCOLAIRES'!C75," ",'MERCREDIS SCOLAIRES'!B75)</f>
        <v xml:space="preserve"> </v>
      </c>
      <c r="D68" s="174">
        <f>'MERCREDIS SCOLAIRES'!H75</f>
        <v>0</v>
      </c>
      <c r="E68" s="188">
        <f>'MERCREDIS SCOLAIRES'!L75</f>
        <v>0</v>
      </c>
    </row>
    <row r="69" spans="1:5" x14ac:dyDescent="0.25">
      <c r="A69" s="164" t="str">
        <f t="shared" si="2"/>
        <v>Tranche 3</v>
      </c>
      <c r="B69" s="173" t="str">
        <f>IF('MERCREDIS SCOLAIRES'!E76="","",'MERCREDIS SCOLAIRES'!E76)</f>
        <v/>
      </c>
      <c r="C69" s="164" t="str">
        <f>CONCATENATE('MERCREDIS SCOLAIRES'!C76," ",'MERCREDIS SCOLAIRES'!B76)</f>
        <v xml:space="preserve"> </v>
      </c>
      <c r="D69" s="174">
        <f>'MERCREDIS SCOLAIRES'!H76</f>
        <v>0</v>
      </c>
      <c r="E69" s="188">
        <f>'MERCREDIS SCOLAIRES'!L76</f>
        <v>0</v>
      </c>
    </row>
    <row r="70" spans="1:5" x14ac:dyDescent="0.25">
      <c r="A70" s="164" t="str">
        <f t="shared" si="2"/>
        <v>Tranche 3</v>
      </c>
      <c r="B70" s="173" t="str">
        <f>IF('MERCREDIS SCOLAIRES'!E77="","",'MERCREDIS SCOLAIRES'!E77)</f>
        <v/>
      </c>
      <c r="C70" s="164" t="str">
        <f>CONCATENATE('MERCREDIS SCOLAIRES'!C77," ",'MERCREDIS SCOLAIRES'!B77)</f>
        <v xml:space="preserve"> </v>
      </c>
      <c r="D70" s="174">
        <f>'MERCREDIS SCOLAIRES'!H77</f>
        <v>0</v>
      </c>
      <c r="E70" s="188">
        <f>'MERCREDIS SCOLAIRES'!L77</f>
        <v>0</v>
      </c>
    </row>
    <row r="71" spans="1:5" x14ac:dyDescent="0.25">
      <c r="A71" s="164" t="str">
        <f t="shared" ref="A71:A134" si="3">IF(B71="","Tranche 3",IF(B71&gt;901,"Tranche 3",IF(B71&gt;700,"Tranche 2","Tranche 1")))</f>
        <v>Tranche 3</v>
      </c>
      <c r="B71" s="173" t="str">
        <f>IF('MERCREDIS SCOLAIRES'!E78="","",'MERCREDIS SCOLAIRES'!E78)</f>
        <v/>
      </c>
      <c r="C71" s="164" t="str">
        <f>CONCATENATE('MERCREDIS SCOLAIRES'!C78," ",'MERCREDIS SCOLAIRES'!B78)</f>
        <v xml:space="preserve"> </v>
      </c>
      <c r="D71" s="174">
        <f>'MERCREDIS SCOLAIRES'!H78</f>
        <v>0</v>
      </c>
      <c r="E71" s="188">
        <f>'MERCREDIS SCOLAIRES'!L78</f>
        <v>0</v>
      </c>
    </row>
    <row r="72" spans="1:5" x14ac:dyDescent="0.25">
      <c r="A72" s="164" t="str">
        <f t="shared" si="3"/>
        <v>Tranche 3</v>
      </c>
      <c r="B72" s="173" t="str">
        <f>IF('MERCREDIS SCOLAIRES'!E79="","",'MERCREDIS SCOLAIRES'!E79)</f>
        <v/>
      </c>
      <c r="C72" s="164" t="str">
        <f>CONCATENATE('MERCREDIS SCOLAIRES'!C79," ",'MERCREDIS SCOLAIRES'!B79)</f>
        <v xml:space="preserve"> </v>
      </c>
      <c r="D72" s="174">
        <f>'MERCREDIS SCOLAIRES'!H79</f>
        <v>0</v>
      </c>
      <c r="E72" s="188">
        <f>'MERCREDIS SCOLAIRES'!L79</f>
        <v>0</v>
      </c>
    </row>
    <row r="73" spans="1:5" x14ac:dyDescent="0.25">
      <c r="A73" s="164" t="str">
        <f t="shared" si="3"/>
        <v>Tranche 3</v>
      </c>
      <c r="B73" s="173" t="str">
        <f>IF('MERCREDIS SCOLAIRES'!E80="","",'MERCREDIS SCOLAIRES'!E80)</f>
        <v/>
      </c>
      <c r="C73" s="164" t="str">
        <f>CONCATENATE('MERCREDIS SCOLAIRES'!C80," ",'MERCREDIS SCOLAIRES'!B80)</f>
        <v xml:space="preserve"> </v>
      </c>
      <c r="D73" s="174">
        <f>'MERCREDIS SCOLAIRES'!H80</f>
        <v>0</v>
      </c>
      <c r="E73" s="188">
        <f>'MERCREDIS SCOLAIRES'!L80</f>
        <v>0</v>
      </c>
    </row>
    <row r="74" spans="1:5" x14ac:dyDescent="0.25">
      <c r="A74" s="164" t="str">
        <f t="shared" si="3"/>
        <v>Tranche 3</v>
      </c>
      <c r="B74" s="173" t="str">
        <f>IF('MERCREDIS SCOLAIRES'!E81="","",'MERCREDIS SCOLAIRES'!E81)</f>
        <v/>
      </c>
      <c r="C74" s="164" t="str">
        <f>CONCATENATE('MERCREDIS SCOLAIRES'!C81," ",'MERCREDIS SCOLAIRES'!B81)</f>
        <v xml:space="preserve"> </v>
      </c>
      <c r="D74" s="174">
        <f>'MERCREDIS SCOLAIRES'!H81</f>
        <v>0</v>
      </c>
      <c r="E74" s="188">
        <f>'MERCREDIS SCOLAIRES'!L81</f>
        <v>0</v>
      </c>
    </row>
    <row r="75" spans="1:5" x14ac:dyDescent="0.25">
      <c r="A75" s="164" t="str">
        <f t="shared" si="3"/>
        <v>Tranche 3</v>
      </c>
      <c r="B75" s="173" t="str">
        <f>IF('MERCREDIS SCOLAIRES'!E82="","",'MERCREDIS SCOLAIRES'!E82)</f>
        <v/>
      </c>
      <c r="C75" s="164" t="str">
        <f>CONCATENATE('MERCREDIS SCOLAIRES'!C82," ",'MERCREDIS SCOLAIRES'!B82)</f>
        <v xml:space="preserve"> </v>
      </c>
      <c r="D75" s="174">
        <f>'MERCREDIS SCOLAIRES'!H82</f>
        <v>0</v>
      </c>
      <c r="E75" s="188">
        <f>'MERCREDIS SCOLAIRES'!L82</f>
        <v>0</v>
      </c>
    </row>
    <row r="76" spans="1:5" x14ac:dyDescent="0.25">
      <c r="A76" s="164" t="str">
        <f t="shared" si="3"/>
        <v>Tranche 3</v>
      </c>
      <c r="B76" s="173" t="str">
        <f>IF('MERCREDIS SCOLAIRES'!E83="","",'MERCREDIS SCOLAIRES'!E83)</f>
        <v/>
      </c>
      <c r="C76" s="164" t="str">
        <f>CONCATENATE('MERCREDIS SCOLAIRES'!C83," ",'MERCREDIS SCOLAIRES'!B83)</f>
        <v xml:space="preserve"> </v>
      </c>
      <c r="D76" s="174">
        <f>'MERCREDIS SCOLAIRES'!H83</f>
        <v>0</v>
      </c>
      <c r="E76" s="188">
        <f>'MERCREDIS SCOLAIRES'!L83</f>
        <v>0</v>
      </c>
    </row>
    <row r="77" spans="1:5" x14ac:dyDescent="0.25">
      <c r="A77" s="164" t="str">
        <f t="shared" si="3"/>
        <v>Tranche 3</v>
      </c>
      <c r="B77" s="173" t="str">
        <f>IF('MERCREDIS SCOLAIRES'!E84="","",'MERCREDIS SCOLAIRES'!E84)</f>
        <v/>
      </c>
      <c r="C77" s="164" t="str">
        <f>CONCATENATE('MERCREDIS SCOLAIRES'!C84," ",'MERCREDIS SCOLAIRES'!B84)</f>
        <v xml:space="preserve"> </v>
      </c>
      <c r="D77" s="174">
        <f>'MERCREDIS SCOLAIRES'!H84</f>
        <v>0</v>
      </c>
      <c r="E77" s="188">
        <f>'MERCREDIS SCOLAIRES'!L84</f>
        <v>0</v>
      </c>
    </row>
    <row r="78" spans="1:5" x14ac:dyDescent="0.25">
      <c r="A78" s="164" t="str">
        <f t="shared" si="3"/>
        <v>Tranche 3</v>
      </c>
      <c r="B78" s="173" t="str">
        <f>IF('MERCREDIS SCOLAIRES'!E85="","",'MERCREDIS SCOLAIRES'!E85)</f>
        <v/>
      </c>
      <c r="C78" s="164" t="str">
        <f>CONCATENATE('MERCREDIS SCOLAIRES'!C85," ",'MERCREDIS SCOLAIRES'!B85)</f>
        <v xml:space="preserve"> </v>
      </c>
      <c r="D78" s="174">
        <f>'MERCREDIS SCOLAIRES'!H85</f>
        <v>0</v>
      </c>
      <c r="E78" s="188">
        <f>'MERCREDIS SCOLAIRES'!L85</f>
        <v>0</v>
      </c>
    </row>
    <row r="79" spans="1:5" x14ac:dyDescent="0.25">
      <c r="A79" s="164" t="str">
        <f t="shared" si="3"/>
        <v>Tranche 3</v>
      </c>
      <c r="B79" s="173" t="str">
        <f>IF('MERCREDIS SCOLAIRES'!E86="","",'MERCREDIS SCOLAIRES'!E86)</f>
        <v/>
      </c>
      <c r="C79" s="164" t="str">
        <f>CONCATENATE('MERCREDIS SCOLAIRES'!C86," ",'MERCREDIS SCOLAIRES'!B86)</f>
        <v xml:space="preserve"> </v>
      </c>
      <c r="D79" s="174">
        <f>'MERCREDIS SCOLAIRES'!H86</f>
        <v>0</v>
      </c>
      <c r="E79" s="188">
        <f>'MERCREDIS SCOLAIRES'!L86</f>
        <v>0</v>
      </c>
    </row>
    <row r="80" spans="1:5" x14ac:dyDescent="0.25">
      <c r="A80" s="164" t="str">
        <f t="shared" si="3"/>
        <v>Tranche 3</v>
      </c>
      <c r="B80" s="173" t="str">
        <f>IF('MERCREDIS SCOLAIRES'!E87="","",'MERCREDIS SCOLAIRES'!E87)</f>
        <v/>
      </c>
      <c r="C80" s="164" t="str">
        <f>CONCATENATE('MERCREDIS SCOLAIRES'!C87," ",'MERCREDIS SCOLAIRES'!B87)</f>
        <v xml:space="preserve"> </v>
      </c>
      <c r="D80" s="174">
        <f>'MERCREDIS SCOLAIRES'!H87</f>
        <v>0</v>
      </c>
      <c r="E80" s="188">
        <f>'MERCREDIS SCOLAIRES'!L87</f>
        <v>0</v>
      </c>
    </row>
    <row r="81" spans="1:5" x14ac:dyDescent="0.25">
      <c r="A81" s="164" t="str">
        <f t="shared" si="3"/>
        <v>Tranche 3</v>
      </c>
      <c r="B81" s="173" t="str">
        <f>IF('MERCREDIS SCOLAIRES'!E88="","",'MERCREDIS SCOLAIRES'!E88)</f>
        <v/>
      </c>
      <c r="C81" s="164" t="str">
        <f>CONCATENATE('MERCREDIS SCOLAIRES'!C88," ",'MERCREDIS SCOLAIRES'!B88)</f>
        <v xml:space="preserve"> </v>
      </c>
      <c r="D81" s="174">
        <f>'MERCREDIS SCOLAIRES'!H88</f>
        <v>0</v>
      </c>
      <c r="E81" s="188">
        <f>'MERCREDIS SCOLAIRES'!L88</f>
        <v>0</v>
      </c>
    </row>
    <row r="82" spans="1:5" x14ac:dyDescent="0.25">
      <c r="A82" s="164" t="str">
        <f t="shared" si="3"/>
        <v>Tranche 3</v>
      </c>
      <c r="B82" s="173" t="str">
        <f>IF('MERCREDIS SCOLAIRES'!E89="","",'MERCREDIS SCOLAIRES'!E89)</f>
        <v/>
      </c>
      <c r="C82" s="164" t="str">
        <f>CONCATENATE('MERCREDIS SCOLAIRES'!C89," ",'MERCREDIS SCOLAIRES'!B89)</f>
        <v xml:space="preserve"> </v>
      </c>
      <c r="D82" s="174">
        <f>'MERCREDIS SCOLAIRES'!H89</f>
        <v>0</v>
      </c>
      <c r="E82" s="188">
        <f>'MERCREDIS SCOLAIRES'!L89</f>
        <v>0</v>
      </c>
    </row>
    <row r="83" spans="1:5" x14ac:dyDescent="0.25">
      <c r="A83" s="164" t="str">
        <f t="shared" si="3"/>
        <v>Tranche 3</v>
      </c>
      <c r="B83" s="173" t="str">
        <f>IF('MERCREDIS SCOLAIRES'!E90="","",'MERCREDIS SCOLAIRES'!E90)</f>
        <v/>
      </c>
      <c r="C83" s="164" t="str">
        <f>CONCATENATE('MERCREDIS SCOLAIRES'!C90," ",'MERCREDIS SCOLAIRES'!B90)</f>
        <v xml:space="preserve"> </v>
      </c>
      <c r="D83" s="174">
        <f>'MERCREDIS SCOLAIRES'!H90</f>
        <v>0</v>
      </c>
      <c r="E83" s="188">
        <f>'MERCREDIS SCOLAIRES'!L90</f>
        <v>0</v>
      </c>
    </row>
    <row r="84" spans="1:5" x14ac:dyDescent="0.25">
      <c r="A84" s="164" t="str">
        <f t="shared" si="3"/>
        <v>Tranche 3</v>
      </c>
      <c r="B84" s="173" t="str">
        <f>IF('MERCREDIS SCOLAIRES'!E91="","",'MERCREDIS SCOLAIRES'!E91)</f>
        <v/>
      </c>
      <c r="C84" s="164" t="str">
        <f>CONCATENATE('MERCREDIS SCOLAIRES'!C91," ",'MERCREDIS SCOLAIRES'!B91)</f>
        <v xml:space="preserve"> </v>
      </c>
      <c r="D84" s="174">
        <f>'MERCREDIS SCOLAIRES'!H91</f>
        <v>0</v>
      </c>
      <c r="E84" s="188">
        <f>'MERCREDIS SCOLAIRES'!L91</f>
        <v>0</v>
      </c>
    </row>
    <row r="85" spans="1:5" x14ac:dyDescent="0.25">
      <c r="A85" s="164" t="str">
        <f t="shared" si="3"/>
        <v>Tranche 3</v>
      </c>
      <c r="B85" s="173" t="str">
        <f>IF('MERCREDIS SCOLAIRES'!E92="","",'MERCREDIS SCOLAIRES'!E92)</f>
        <v/>
      </c>
      <c r="C85" s="164" t="str">
        <f>CONCATENATE('MERCREDIS SCOLAIRES'!C92," ",'MERCREDIS SCOLAIRES'!B92)</f>
        <v xml:space="preserve"> </v>
      </c>
      <c r="D85" s="174">
        <f>'MERCREDIS SCOLAIRES'!H92</f>
        <v>0</v>
      </c>
      <c r="E85" s="188">
        <f>'MERCREDIS SCOLAIRES'!L92</f>
        <v>0</v>
      </c>
    </row>
    <row r="86" spans="1:5" x14ac:dyDescent="0.25">
      <c r="A86" s="164" t="str">
        <f t="shared" si="3"/>
        <v>Tranche 3</v>
      </c>
      <c r="B86" s="173" t="str">
        <f>IF('MERCREDIS SCOLAIRES'!E93="","",'MERCREDIS SCOLAIRES'!E93)</f>
        <v/>
      </c>
      <c r="C86" s="164" t="str">
        <f>CONCATENATE('MERCREDIS SCOLAIRES'!C93," ",'MERCREDIS SCOLAIRES'!B93)</f>
        <v xml:space="preserve"> </v>
      </c>
      <c r="D86" s="174">
        <f>'MERCREDIS SCOLAIRES'!H93</f>
        <v>0</v>
      </c>
      <c r="E86" s="188">
        <f>'MERCREDIS SCOLAIRES'!L93</f>
        <v>0</v>
      </c>
    </row>
    <row r="87" spans="1:5" x14ac:dyDescent="0.25">
      <c r="A87" s="164" t="str">
        <f t="shared" si="3"/>
        <v>Tranche 3</v>
      </c>
      <c r="B87" s="173" t="str">
        <f>IF('MERCREDIS SCOLAIRES'!E94="","",'MERCREDIS SCOLAIRES'!E94)</f>
        <v/>
      </c>
      <c r="C87" s="164" t="str">
        <f>CONCATENATE('MERCREDIS SCOLAIRES'!C94," ",'MERCREDIS SCOLAIRES'!B94)</f>
        <v xml:space="preserve"> </v>
      </c>
      <c r="D87" s="174">
        <f>'MERCREDIS SCOLAIRES'!H94</f>
        <v>0</v>
      </c>
      <c r="E87" s="188">
        <f>'MERCREDIS SCOLAIRES'!L94</f>
        <v>0</v>
      </c>
    </row>
    <row r="88" spans="1:5" x14ac:dyDescent="0.25">
      <c r="A88" s="164" t="str">
        <f t="shared" si="3"/>
        <v>Tranche 3</v>
      </c>
      <c r="B88" s="173" t="str">
        <f>IF('MERCREDIS SCOLAIRES'!E95="","",'MERCREDIS SCOLAIRES'!E95)</f>
        <v/>
      </c>
      <c r="C88" s="164" t="str">
        <f>CONCATENATE('MERCREDIS SCOLAIRES'!C95," ",'MERCREDIS SCOLAIRES'!B95)</f>
        <v xml:space="preserve"> </v>
      </c>
      <c r="D88" s="174">
        <f>'MERCREDIS SCOLAIRES'!H95</f>
        <v>0</v>
      </c>
      <c r="E88" s="188">
        <f>'MERCREDIS SCOLAIRES'!L95</f>
        <v>0</v>
      </c>
    </row>
    <row r="89" spans="1:5" x14ac:dyDescent="0.25">
      <c r="A89" s="164" t="str">
        <f t="shared" si="3"/>
        <v>Tranche 3</v>
      </c>
      <c r="B89" s="173" t="str">
        <f>IF('MERCREDIS SCOLAIRES'!E96="","",'MERCREDIS SCOLAIRES'!E96)</f>
        <v/>
      </c>
      <c r="C89" s="164" t="str">
        <f>CONCATENATE('MERCREDIS SCOLAIRES'!C96," ",'MERCREDIS SCOLAIRES'!B96)</f>
        <v xml:space="preserve"> </v>
      </c>
      <c r="D89" s="174">
        <f>'MERCREDIS SCOLAIRES'!H96</f>
        <v>0</v>
      </c>
      <c r="E89" s="188">
        <f>'MERCREDIS SCOLAIRES'!L96</f>
        <v>0</v>
      </c>
    </row>
    <row r="90" spans="1:5" x14ac:dyDescent="0.25">
      <c r="A90" s="164" t="str">
        <f t="shared" si="3"/>
        <v>Tranche 3</v>
      </c>
      <c r="B90" s="173" t="str">
        <f>IF('MERCREDIS SCOLAIRES'!E97="","",'MERCREDIS SCOLAIRES'!E97)</f>
        <v/>
      </c>
      <c r="C90" s="164" t="str">
        <f>CONCATENATE('MERCREDIS SCOLAIRES'!C97," ",'MERCREDIS SCOLAIRES'!B97)</f>
        <v xml:space="preserve"> </v>
      </c>
      <c r="D90" s="174">
        <f>'MERCREDIS SCOLAIRES'!H97</f>
        <v>0</v>
      </c>
      <c r="E90" s="188">
        <f>'MERCREDIS SCOLAIRES'!L97</f>
        <v>0</v>
      </c>
    </row>
    <row r="91" spans="1:5" x14ac:dyDescent="0.25">
      <c r="A91" s="164" t="str">
        <f t="shared" si="3"/>
        <v>Tranche 3</v>
      </c>
      <c r="B91" s="173" t="str">
        <f>IF('MERCREDIS SCOLAIRES'!E98="","",'MERCREDIS SCOLAIRES'!E98)</f>
        <v/>
      </c>
      <c r="C91" s="164" t="str">
        <f>CONCATENATE('MERCREDIS SCOLAIRES'!C98," ",'MERCREDIS SCOLAIRES'!B98)</f>
        <v xml:space="preserve"> </v>
      </c>
      <c r="D91" s="174">
        <f>'MERCREDIS SCOLAIRES'!H98</f>
        <v>0</v>
      </c>
      <c r="E91" s="188">
        <f>'MERCREDIS SCOLAIRES'!L98</f>
        <v>0</v>
      </c>
    </row>
    <row r="92" spans="1:5" x14ac:dyDescent="0.25">
      <c r="A92" s="164" t="str">
        <f t="shared" si="3"/>
        <v>Tranche 3</v>
      </c>
      <c r="B92" s="173" t="str">
        <f>IF('MERCREDIS SCOLAIRES'!E99="","",'MERCREDIS SCOLAIRES'!E99)</f>
        <v/>
      </c>
      <c r="C92" s="164" t="str">
        <f>CONCATENATE('MERCREDIS SCOLAIRES'!C99," ",'MERCREDIS SCOLAIRES'!B99)</f>
        <v xml:space="preserve"> </v>
      </c>
      <c r="D92" s="174">
        <f>'MERCREDIS SCOLAIRES'!H99</f>
        <v>0</v>
      </c>
      <c r="E92" s="188">
        <f>'MERCREDIS SCOLAIRES'!L99</f>
        <v>0</v>
      </c>
    </row>
    <row r="93" spans="1:5" x14ac:dyDescent="0.25">
      <c r="A93" s="164" t="str">
        <f t="shared" si="3"/>
        <v>Tranche 3</v>
      </c>
      <c r="B93" s="173" t="str">
        <f>IF('MERCREDIS SCOLAIRES'!E100="","",'MERCREDIS SCOLAIRES'!E100)</f>
        <v/>
      </c>
      <c r="C93" s="164" t="str">
        <f>CONCATENATE('MERCREDIS SCOLAIRES'!C100," ",'MERCREDIS SCOLAIRES'!B100)</f>
        <v xml:space="preserve"> </v>
      </c>
      <c r="D93" s="174">
        <f>'MERCREDIS SCOLAIRES'!H100</f>
        <v>0</v>
      </c>
      <c r="E93" s="188">
        <f>'MERCREDIS SCOLAIRES'!L100</f>
        <v>0</v>
      </c>
    </row>
    <row r="94" spans="1:5" x14ac:dyDescent="0.25">
      <c r="A94" s="164" t="str">
        <f t="shared" si="3"/>
        <v>Tranche 3</v>
      </c>
      <c r="B94" s="173" t="str">
        <f>IF('MERCREDIS SCOLAIRES'!E101="","",'MERCREDIS SCOLAIRES'!E101)</f>
        <v/>
      </c>
      <c r="C94" s="164" t="str">
        <f>CONCATENATE('MERCREDIS SCOLAIRES'!C101," ",'MERCREDIS SCOLAIRES'!B101)</f>
        <v xml:space="preserve"> </v>
      </c>
      <c r="D94" s="174">
        <f>'MERCREDIS SCOLAIRES'!H101</f>
        <v>0</v>
      </c>
      <c r="E94" s="188">
        <f>'MERCREDIS SCOLAIRES'!L101</f>
        <v>0</v>
      </c>
    </row>
    <row r="95" spans="1:5" x14ac:dyDescent="0.25">
      <c r="A95" s="164" t="str">
        <f t="shared" si="3"/>
        <v>Tranche 3</v>
      </c>
      <c r="B95" s="173" t="str">
        <f>IF('MERCREDIS SCOLAIRES'!E102="","",'MERCREDIS SCOLAIRES'!E102)</f>
        <v/>
      </c>
      <c r="C95" s="164" t="str">
        <f>CONCATENATE('MERCREDIS SCOLAIRES'!C102," ",'MERCREDIS SCOLAIRES'!B102)</f>
        <v xml:space="preserve"> </v>
      </c>
      <c r="D95" s="174">
        <f>'MERCREDIS SCOLAIRES'!H102</f>
        <v>0</v>
      </c>
      <c r="E95" s="188">
        <f>'MERCREDIS SCOLAIRES'!L102</f>
        <v>0</v>
      </c>
    </row>
    <row r="96" spans="1:5" x14ac:dyDescent="0.25">
      <c r="A96" s="164" t="str">
        <f t="shared" si="3"/>
        <v>Tranche 3</v>
      </c>
      <c r="B96" s="173" t="str">
        <f>IF('MERCREDIS SCOLAIRES'!E103="","",'MERCREDIS SCOLAIRES'!E103)</f>
        <v/>
      </c>
      <c r="C96" s="164" t="str">
        <f>CONCATENATE('MERCREDIS SCOLAIRES'!C103," ",'MERCREDIS SCOLAIRES'!B103)</f>
        <v xml:space="preserve"> </v>
      </c>
      <c r="D96" s="174">
        <f>'MERCREDIS SCOLAIRES'!H103</f>
        <v>0</v>
      </c>
      <c r="E96" s="188">
        <f>'MERCREDIS SCOLAIRES'!L103</f>
        <v>0</v>
      </c>
    </row>
    <row r="97" spans="1:5" x14ac:dyDescent="0.25">
      <c r="A97" s="164" t="str">
        <f t="shared" si="3"/>
        <v>Tranche 3</v>
      </c>
      <c r="B97" s="173" t="str">
        <f>IF('MERCREDIS SCOLAIRES'!E104="","",'MERCREDIS SCOLAIRES'!E104)</f>
        <v/>
      </c>
      <c r="C97" s="164" t="str">
        <f>CONCATENATE('MERCREDIS SCOLAIRES'!C104," ",'MERCREDIS SCOLAIRES'!B104)</f>
        <v xml:space="preserve"> </v>
      </c>
      <c r="D97" s="174">
        <f>'MERCREDIS SCOLAIRES'!H104</f>
        <v>0</v>
      </c>
      <c r="E97" s="188">
        <f>'MERCREDIS SCOLAIRES'!L104</f>
        <v>0</v>
      </c>
    </row>
    <row r="98" spans="1:5" x14ac:dyDescent="0.25">
      <c r="A98" s="164" t="str">
        <f t="shared" si="3"/>
        <v>Tranche 3</v>
      </c>
      <c r="B98" s="173" t="str">
        <f>IF('MERCREDIS SCOLAIRES'!E105="","",'MERCREDIS SCOLAIRES'!E105)</f>
        <v/>
      </c>
      <c r="C98" s="164" t="str">
        <f>CONCATENATE('MERCREDIS SCOLAIRES'!C105," ",'MERCREDIS SCOLAIRES'!B105)</f>
        <v xml:space="preserve"> </v>
      </c>
      <c r="D98" s="174">
        <f>'MERCREDIS SCOLAIRES'!H105</f>
        <v>0</v>
      </c>
      <c r="E98" s="188">
        <f>'MERCREDIS SCOLAIRES'!L105</f>
        <v>0</v>
      </c>
    </row>
    <row r="99" spans="1:5" x14ac:dyDescent="0.25">
      <c r="A99" s="164" t="str">
        <f t="shared" si="3"/>
        <v>Tranche 3</v>
      </c>
      <c r="B99" s="173" t="str">
        <f>IF('MERCREDIS SCOLAIRES'!E106="","",'MERCREDIS SCOLAIRES'!E106)</f>
        <v/>
      </c>
      <c r="C99" s="164" t="str">
        <f>CONCATENATE('MERCREDIS SCOLAIRES'!C106," ",'MERCREDIS SCOLAIRES'!B106)</f>
        <v xml:space="preserve"> </v>
      </c>
      <c r="D99" s="174">
        <f>'MERCREDIS SCOLAIRES'!H106</f>
        <v>0</v>
      </c>
      <c r="E99" s="188">
        <f>'MERCREDIS SCOLAIRES'!L106</f>
        <v>0</v>
      </c>
    </row>
    <row r="100" spans="1:5" x14ac:dyDescent="0.25">
      <c r="A100" s="164" t="str">
        <f t="shared" si="3"/>
        <v>Tranche 3</v>
      </c>
      <c r="B100" s="173" t="str">
        <f>IF('MERCREDIS SCOLAIRES'!E107="","",'MERCREDIS SCOLAIRES'!E107)</f>
        <v/>
      </c>
      <c r="C100" s="164" t="str">
        <f>CONCATENATE('MERCREDIS SCOLAIRES'!C107," ",'MERCREDIS SCOLAIRES'!B107)</f>
        <v xml:space="preserve"> </v>
      </c>
      <c r="D100" s="174">
        <f>'MERCREDIS SCOLAIRES'!H107</f>
        <v>0</v>
      </c>
      <c r="E100" s="188">
        <f>'MERCREDIS SCOLAIRES'!L107</f>
        <v>0</v>
      </c>
    </row>
    <row r="101" spans="1:5" x14ac:dyDescent="0.25">
      <c r="A101" s="164" t="str">
        <f t="shared" si="3"/>
        <v>Tranche 3</v>
      </c>
      <c r="B101" s="173" t="str">
        <f>IF('MERCREDIS SCOLAIRES'!E108="","",'MERCREDIS SCOLAIRES'!E108)</f>
        <v/>
      </c>
      <c r="C101" s="164" t="str">
        <f>CONCATENATE('MERCREDIS SCOLAIRES'!C108," ",'MERCREDIS SCOLAIRES'!B108)</f>
        <v xml:space="preserve"> </v>
      </c>
      <c r="D101" s="174">
        <f>'MERCREDIS SCOLAIRES'!H108</f>
        <v>0</v>
      </c>
      <c r="E101" s="188">
        <f>'MERCREDIS SCOLAIRES'!L108</f>
        <v>0</v>
      </c>
    </row>
    <row r="102" spans="1:5" x14ac:dyDescent="0.25">
      <c r="A102" s="164" t="str">
        <f t="shared" si="3"/>
        <v>Tranche 3</v>
      </c>
      <c r="B102" s="173" t="str">
        <f>IF('MERCREDIS SCOLAIRES'!E109="","",'MERCREDIS SCOLAIRES'!E109)</f>
        <v/>
      </c>
      <c r="C102" s="164" t="str">
        <f>CONCATENATE('MERCREDIS SCOLAIRES'!C109," ",'MERCREDIS SCOLAIRES'!B109)</f>
        <v xml:space="preserve"> </v>
      </c>
      <c r="D102" s="174">
        <f>'MERCREDIS SCOLAIRES'!H109</f>
        <v>0</v>
      </c>
      <c r="E102" s="188">
        <f>'MERCREDIS SCOLAIRES'!L109</f>
        <v>0</v>
      </c>
    </row>
    <row r="103" spans="1:5" x14ac:dyDescent="0.25">
      <c r="A103" s="164" t="str">
        <f t="shared" si="3"/>
        <v>Tranche 3</v>
      </c>
      <c r="B103" s="173" t="str">
        <f>IF('MERCREDIS SCOLAIRES'!E110="","",'MERCREDIS SCOLAIRES'!E110)</f>
        <v/>
      </c>
      <c r="C103" s="164" t="str">
        <f>CONCATENATE('MERCREDIS SCOLAIRES'!C110," ",'MERCREDIS SCOLAIRES'!B110)</f>
        <v xml:space="preserve"> </v>
      </c>
      <c r="D103" s="174">
        <f>'MERCREDIS SCOLAIRES'!H110</f>
        <v>0</v>
      </c>
      <c r="E103" s="188">
        <f>'MERCREDIS SCOLAIRES'!L110</f>
        <v>0</v>
      </c>
    </row>
    <row r="104" spans="1:5" x14ac:dyDescent="0.25">
      <c r="A104" s="164" t="str">
        <f t="shared" si="3"/>
        <v>Tranche 3</v>
      </c>
      <c r="B104" s="173" t="str">
        <f>IF('MERCREDIS SCOLAIRES'!E111="","",'MERCREDIS SCOLAIRES'!E111)</f>
        <v/>
      </c>
      <c r="C104" s="164" t="str">
        <f>CONCATENATE('MERCREDIS SCOLAIRES'!C111," ",'MERCREDIS SCOLAIRES'!B111)</f>
        <v xml:space="preserve"> </v>
      </c>
      <c r="D104" s="174">
        <f>'MERCREDIS SCOLAIRES'!H111</f>
        <v>0</v>
      </c>
      <c r="E104" s="188">
        <f>'MERCREDIS SCOLAIRES'!L111</f>
        <v>0</v>
      </c>
    </row>
    <row r="105" spans="1:5" x14ac:dyDescent="0.25">
      <c r="A105" s="164" t="str">
        <f t="shared" si="3"/>
        <v>Tranche 3</v>
      </c>
      <c r="B105" s="173" t="str">
        <f>IF('MERCREDIS SCOLAIRES'!E112="","",'MERCREDIS SCOLAIRES'!E112)</f>
        <v/>
      </c>
      <c r="C105" s="164" t="str">
        <f>CONCATENATE('MERCREDIS SCOLAIRES'!C112," ",'MERCREDIS SCOLAIRES'!B112)</f>
        <v xml:space="preserve"> </v>
      </c>
      <c r="D105" s="174">
        <f>'MERCREDIS SCOLAIRES'!H112</f>
        <v>0</v>
      </c>
      <c r="E105" s="188">
        <f>'MERCREDIS SCOLAIRES'!L112</f>
        <v>0</v>
      </c>
    </row>
    <row r="106" spans="1:5" x14ac:dyDescent="0.25">
      <c r="A106" s="164" t="str">
        <f t="shared" si="3"/>
        <v>Tranche 3</v>
      </c>
      <c r="B106" s="173" t="str">
        <f>IF('MERCREDIS SCOLAIRES'!E113="","",'MERCREDIS SCOLAIRES'!E113)</f>
        <v/>
      </c>
      <c r="C106" s="164" t="str">
        <f>CONCATENATE('MERCREDIS SCOLAIRES'!C113," ",'MERCREDIS SCOLAIRES'!B113)</f>
        <v xml:space="preserve"> </v>
      </c>
      <c r="D106" s="174">
        <f>'MERCREDIS SCOLAIRES'!H113</f>
        <v>0</v>
      </c>
      <c r="E106" s="188">
        <f>'MERCREDIS SCOLAIRES'!L113</f>
        <v>0</v>
      </c>
    </row>
    <row r="107" spans="1:5" x14ac:dyDescent="0.25">
      <c r="A107" s="164" t="str">
        <f t="shared" si="3"/>
        <v>Tranche 3</v>
      </c>
      <c r="B107" s="173" t="str">
        <f>IF('MERCREDIS SCOLAIRES'!E114="","",'MERCREDIS SCOLAIRES'!E114)</f>
        <v/>
      </c>
      <c r="C107" s="164" t="str">
        <f>CONCATENATE('MERCREDIS SCOLAIRES'!C114," ",'MERCREDIS SCOLAIRES'!B114)</f>
        <v xml:space="preserve"> </v>
      </c>
      <c r="D107" s="174">
        <f>'MERCREDIS SCOLAIRES'!H114</f>
        <v>0</v>
      </c>
      <c r="E107" s="188">
        <f>'MERCREDIS SCOLAIRES'!L114</f>
        <v>0</v>
      </c>
    </row>
    <row r="108" spans="1:5" x14ac:dyDescent="0.25">
      <c r="A108" s="164" t="str">
        <f t="shared" si="3"/>
        <v>Tranche 3</v>
      </c>
      <c r="B108" s="173" t="str">
        <f>IF('MERCREDIS SCOLAIRES'!E115="","",'MERCREDIS SCOLAIRES'!E115)</f>
        <v/>
      </c>
      <c r="C108" s="164" t="str">
        <f>CONCATENATE('MERCREDIS SCOLAIRES'!C115," ",'MERCREDIS SCOLAIRES'!B115)</f>
        <v xml:space="preserve"> </v>
      </c>
      <c r="D108" s="174">
        <f>'MERCREDIS SCOLAIRES'!H115</f>
        <v>0</v>
      </c>
      <c r="E108" s="188">
        <f>'MERCREDIS SCOLAIRES'!L115</f>
        <v>0</v>
      </c>
    </row>
    <row r="109" spans="1:5" x14ac:dyDescent="0.25">
      <c r="A109" s="164" t="str">
        <f t="shared" si="3"/>
        <v>Tranche 3</v>
      </c>
      <c r="B109" s="173" t="str">
        <f>IF('MERCREDIS SCOLAIRES'!E116="","",'MERCREDIS SCOLAIRES'!E116)</f>
        <v/>
      </c>
      <c r="C109" s="164" t="str">
        <f>CONCATENATE('MERCREDIS SCOLAIRES'!C116," ",'MERCREDIS SCOLAIRES'!B116)</f>
        <v xml:space="preserve"> </v>
      </c>
      <c r="D109" s="174">
        <f>'MERCREDIS SCOLAIRES'!H116</f>
        <v>0</v>
      </c>
      <c r="E109" s="188">
        <f>'MERCREDIS SCOLAIRES'!L116</f>
        <v>0</v>
      </c>
    </row>
    <row r="110" spans="1:5" x14ac:dyDescent="0.25">
      <c r="A110" s="164" t="str">
        <f t="shared" si="3"/>
        <v>Tranche 3</v>
      </c>
      <c r="B110" s="173" t="str">
        <f>IF('MERCREDIS SCOLAIRES'!E117="","",'MERCREDIS SCOLAIRES'!E117)</f>
        <v/>
      </c>
      <c r="C110" s="164" t="str">
        <f>CONCATENATE('MERCREDIS SCOLAIRES'!C117," ",'MERCREDIS SCOLAIRES'!B117)</f>
        <v xml:space="preserve"> </v>
      </c>
      <c r="D110" s="174">
        <f>'MERCREDIS SCOLAIRES'!H117</f>
        <v>0</v>
      </c>
      <c r="E110" s="188">
        <f>'MERCREDIS SCOLAIRES'!L117</f>
        <v>0</v>
      </c>
    </row>
    <row r="111" spans="1:5" x14ac:dyDescent="0.25">
      <c r="A111" s="164" t="str">
        <f t="shared" si="3"/>
        <v>Tranche 3</v>
      </c>
      <c r="B111" s="173" t="str">
        <f>IF('MERCREDIS SCOLAIRES'!E118="","",'MERCREDIS SCOLAIRES'!E118)</f>
        <v/>
      </c>
      <c r="C111" s="164" t="str">
        <f>CONCATENATE('MERCREDIS SCOLAIRES'!C118," ",'MERCREDIS SCOLAIRES'!B118)</f>
        <v xml:space="preserve"> </v>
      </c>
      <c r="D111" s="174">
        <f>'MERCREDIS SCOLAIRES'!H118</f>
        <v>0</v>
      </c>
      <c r="E111" s="188">
        <f>'MERCREDIS SCOLAIRES'!L118</f>
        <v>0</v>
      </c>
    </row>
    <row r="112" spans="1:5" x14ac:dyDescent="0.25">
      <c r="A112" s="164" t="str">
        <f t="shared" si="3"/>
        <v>Tranche 3</v>
      </c>
      <c r="B112" s="173" t="str">
        <f>IF('MERCREDIS SCOLAIRES'!E119="","",'MERCREDIS SCOLAIRES'!E119)</f>
        <v/>
      </c>
      <c r="C112" s="164" t="str">
        <f>CONCATENATE('MERCREDIS SCOLAIRES'!C119," ",'MERCREDIS SCOLAIRES'!B119)</f>
        <v xml:space="preserve"> </v>
      </c>
      <c r="D112" s="174">
        <f>'MERCREDIS SCOLAIRES'!H119</f>
        <v>0</v>
      </c>
      <c r="E112" s="188">
        <f>'MERCREDIS SCOLAIRES'!L119</f>
        <v>0</v>
      </c>
    </row>
    <row r="113" spans="1:5" x14ac:dyDescent="0.25">
      <c r="A113" s="164" t="str">
        <f t="shared" si="3"/>
        <v>Tranche 3</v>
      </c>
      <c r="B113" s="173" t="str">
        <f>IF('MERCREDIS SCOLAIRES'!E120="","",'MERCREDIS SCOLAIRES'!E120)</f>
        <v/>
      </c>
      <c r="C113" s="164" t="str">
        <f>CONCATENATE('MERCREDIS SCOLAIRES'!C120," ",'MERCREDIS SCOLAIRES'!B120)</f>
        <v xml:space="preserve"> </v>
      </c>
      <c r="D113" s="174">
        <f>'MERCREDIS SCOLAIRES'!H120</f>
        <v>0</v>
      </c>
      <c r="E113" s="188">
        <f>'MERCREDIS SCOLAIRES'!L120</f>
        <v>0</v>
      </c>
    </row>
    <row r="114" spans="1:5" x14ac:dyDescent="0.25">
      <c r="A114" s="164" t="str">
        <f t="shared" si="3"/>
        <v>Tranche 3</v>
      </c>
      <c r="B114" s="173" t="str">
        <f>IF('MERCREDIS SCOLAIRES'!E121="","",'MERCREDIS SCOLAIRES'!E121)</f>
        <v/>
      </c>
      <c r="C114" s="164" t="str">
        <f>CONCATENATE('MERCREDIS SCOLAIRES'!C121," ",'MERCREDIS SCOLAIRES'!B121)</f>
        <v xml:space="preserve"> </v>
      </c>
      <c r="D114" s="174">
        <f>'MERCREDIS SCOLAIRES'!H121</f>
        <v>0</v>
      </c>
      <c r="E114" s="188">
        <f>'MERCREDIS SCOLAIRES'!L121</f>
        <v>0</v>
      </c>
    </row>
    <row r="115" spans="1:5" x14ac:dyDescent="0.25">
      <c r="A115" s="164" t="str">
        <f t="shared" si="3"/>
        <v>Tranche 3</v>
      </c>
      <c r="B115" s="173" t="str">
        <f>IF('MERCREDIS SCOLAIRES'!E122="","",'MERCREDIS SCOLAIRES'!E122)</f>
        <v/>
      </c>
      <c r="C115" s="164" t="str">
        <f>CONCATENATE('MERCREDIS SCOLAIRES'!C122," ",'MERCREDIS SCOLAIRES'!B122)</f>
        <v xml:space="preserve"> </v>
      </c>
      <c r="D115" s="174">
        <f>'MERCREDIS SCOLAIRES'!H122</f>
        <v>0</v>
      </c>
      <c r="E115" s="188">
        <f>'MERCREDIS SCOLAIRES'!L122</f>
        <v>0</v>
      </c>
    </row>
    <row r="116" spans="1:5" x14ac:dyDescent="0.25">
      <c r="A116" s="164" t="str">
        <f t="shared" si="3"/>
        <v>Tranche 3</v>
      </c>
      <c r="B116" s="173" t="str">
        <f>IF('MERCREDIS SCOLAIRES'!E123="","",'MERCREDIS SCOLAIRES'!E123)</f>
        <v/>
      </c>
      <c r="C116" s="164" t="str">
        <f>CONCATENATE('MERCREDIS SCOLAIRES'!C123," ",'MERCREDIS SCOLAIRES'!B123)</f>
        <v xml:space="preserve"> </v>
      </c>
      <c r="D116" s="174">
        <f>'MERCREDIS SCOLAIRES'!H123</f>
        <v>0</v>
      </c>
      <c r="E116" s="188">
        <f>'MERCREDIS SCOLAIRES'!L123</f>
        <v>0</v>
      </c>
    </row>
    <row r="117" spans="1:5" x14ac:dyDescent="0.25">
      <c r="A117" s="164" t="str">
        <f t="shared" si="3"/>
        <v>Tranche 3</v>
      </c>
      <c r="B117" s="173" t="str">
        <f>IF('MERCREDIS SCOLAIRES'!E124="","",'MERCREDIS SCOLAIRES'!E124)</f>
        <v/>
      </c>
      <c r="C117" s="164" t="str">
        <f>CONCATENATE('MERCREDIS SCOLAIRES'!C124," ",'MERCREDIS SCOLAIRES'!B124)</f>
        <v xml:space="preserve"> </v>
      </c>
      <c r="D117" s="174">
        <f>'MERCREDIS SCOLAIRES'!H124</f>
        <v>0</v>
      </c>
      <c r="E117" s="188">
        <f>'MERCREDIS SCOLAIRES'!L124</f>
        <v>0</v>
      </c>
    </row>
    <row r="118" spans="1:5" x14ac:dyDescent="0.25">
      <c r="A118" s="164" t="str">
        <f t="shared" si="3"/>
        <v>Tranche 3</v>
      </c>
      <c r="B118" s="173" t="str">
        <f>IF('MERCREDIS SCOLAIRES'!E125="","",'MERCREDIS SCOLAIRES'!E125)</f>
        <v/>
      </c>
      <c r="C118" s="164" t="str">
        <f>CONCATENATE('MERCREDIS SCOLAIRES'!C125," ",'MERCREDIS SCOLAIRES'!B125)</f>
        <v xml:space="preserve"> </v>
      </c>
      <c r="D118" s="174">
        <f>'MERCREDIS SCOLAIRES'!H125</f>
        <v>0</v>
      </c>
      <c r="E118" s="188">
        <f>'MERCREDIS SCOLAIRES'!L125</f>
        <v>0</v>
      </c>
    </row>
    <row r="119" spans="1:5" x14ac:dyDescent="0.25">
      <c r="A119" s="164" t="str">
        <f t="shared" si="3"/>
        <v>Tranche 3</v>
      </c>
      <c r="B119" s="173" t="str">
        <f>IF('MERCREDIS SCOLAIRES'!E126="","",'MERCREDIS SCOLAIRES'!E126)</f>
        <v/>
      </c>
      <c r="C119" s="164" t="str">
        <f>CONCATENATE('MERCREDIS SCOLAIRES'!C126," ",'MERCREDIS SCOLAIRES'!B126)</f>
        <v xml:space="preserve"> </v>
      </c>
      <c r="D119" s="174">
        <f>'MERCREDIS SCOLAIRES'!H126</f>
        <v>0</v>
      </c>
      <c r="E119" s="188">
        <f>'MERCREDIS SCOLAIRES'!L126</f>
        <v>0</v>
      </c>
    </row>
    <row r="120" spans="1:5" x14ac:dyDescent="0.25">
      <c r="A120" s="164" t="str">
        <f t="shared" si="3"/>
        <v>Tranche 3</v>
      </c>
      <c r="B120" s="173" t="str">
        <f>IF('MERCREDIS SCOLAIRES'!E127="","",'MERCREDIS SCOLAIRES'!E127)</f>
        <v/>
      </c>
      <c r="C120" s="164" t="str">
        <f>CONCATENATE('MERCREDIS SCOLAIRES'!C127," ",'MERCREDIS SCOLAIRES'!B127)</f>
        <v xml:space="preserve"> </v>
      </c>
      <c r="D120" s="174">
        <f>'MERCREDIS SCOLAIRES'!H127</f>
        <v>0</v>
      </c>
      <c r="E120" s="188">
        <f>'MERCREDIS SCOLAIRES'!L127</f>
        <v>0</v>
      </c>
    </row>
    <row r="121" spans="1:5" x14ac:dyDescent="0.25">
      <c r="A121" s="164" t="str">
        <f t="shared" si="3"/>
        <v>Tranche 3</v>
      </c>
      <c r="B121" s="173" t="str">
        <f>IF('MERCREDIS SCOLAIRES'!E128="","",'MERCREDIS SCOLAIRES'!E128)</f>
        <v/>
      </c>
      <c r="C121" s="164" t="str">
        <f>CONCATENATE('MERCREDIS SCOLAIRES'!C128," ",'MERCREDIS SCOLAIRES'!B128)</f>
        <v xml:space="preserve"> </v>
      </c>
      <c r="D121" s="174">
        <f>'MERCREDIS SCOLAIRES'!H128</f>
        <v>0</v>
      </c>
      <c r="E121" s="188">
        <f>'MERCREDIS SCOLAIRES'!L128</f>
        <v>0</v>
      </c>
    </row>
    <row r="122" spans="1:5" x14ac:dyDescent="0.25">
      <c r="A122" s="164" t="str">
        <f t="shared" si="3"/>
        <v>Tranche 3</v>
      </c>
      <c r="B122" s="173" t="str">
        <f>IF('MERCREDIS SCOLAIRES'!E129="","",'MERCREDIS SCOLAIRES'!E129)</f>
        <v/>
      </c>
      <c r="C122" s="164" t="str">
        <f>CONCATENATE('MERCREDIS SCOLAIRES'!C129," ",'MERCREDIS SCOLAIRES'!B129)</f>
        <v xml:space="preserve"> </v>
      </c>
      <c r="D122" s="174">
        <f>'MERCREDIS SCOLAIRES'!H129</f>
        <v>0</v>
      </c>
      <c r="E122" s="188">
        <f>'MERCREDIS SCOLAIRES'!L129</f>
        <v>0</v>
      </c>
    </row>
    <row r="123" spans="1:5" x14ac:dyDescent="0.25">
      <c r="A123" s="164" t="str">
        <f t="shared" si="3"/>
        <v>Tranche 3</v>
      </c>
      <c r="B123" s="173" t="str">
        <f>IF('MERCREDIS SCOLAIRES'!E130="","",'MERCREDIS SCOLAIRES'!E130)</f>
        <v/>
      </c>
      <c r="C123" s="164" t="str">
        <f>CONCATENATE('MERCREDIS SCOLAIRES'!C130," ",'MERCREDIS SCOLAIRES'!B130)</f>
        <v xml:space="preserve"> </v>
      </c>
      <c r="D123" s="174">
        <f>'MERCREDIS SCOLAIRES'!H130</f>
        <v>0</v>
      </c>
      <c r="E123" s="188">
        <f>'MERCREDIS SCOLAIRES'!L130</f>
        <v>0</v>
      </c>
    </row>
    <row r="124" spans="1:5" x14ac:dyDescent="0.25">
      <c r="A124" s="164" t="str">
        <f t="shared" si="3"/>
        <v>Tranche 3</v>
      </c>
      <c r="B124" s="173" t="str">
        <f>IF('MERCREDIS SCOLAIRES'!E131="","",'MERCREDIS SCOLAIRES'!E131)</f>
        <v/>
      </c>
      <c r="C124" s="164" t="str">
        <f>CONCATENATE('MERCREDIS SCOLAIRES'!C131," ",'MERCREDIS SCOLAIRES'!B131)</f>
        <v xml:space="preserve"> </v>
      </c>
      <c r="D124" s="174">
        <f>'MERCREDIS SCOLAIRES'!H131</f>
        <v>0</v>
      </c>
      <c r="E124" s="188">
        <f>'MERCREDIS SCOLAIRES'!L131</f>
        <v>0</v>
      </c>
    </row>
    <row r="125" spans="1:5" x14ac:dyDescent="0.25">
      <c r="A125" s="164" t="str">
        <f t="shared" si="3"/>
        <v>Tranche 3</v>
      </c>
      <c r="B125" s="173" t="str">
        <f>IF('MERCREDIS SCOLAIRES'!E132="","",'MERCREDIS SCOLAIRES'!E132)</f>
        <v/>
      </c>
      <c r="C125" s="164" t="str">
        <f>CONCATENATE('MERCREDIS SCOLAIRES'!C132," ",'MERCREDIS SCOLAIRES'!B132)</f>
        <v xml:space="preserve"> </v>
      </c>
      <c r="D125" s="174">
        <f>'MERCREDIS SCOLAIRES'!H132</f>
        <v>0</v>
      </c>
      <c r="E125" s="188">
        <f>'MERCREDIS SCOLAIRES'!L132</f>
        <v>0</v>
      </c>
    </row>
    <row r="126" spans="1:5" x14ac:dyDescent="0.25">
      <c r="A126" s="164" t="str">
        <f t="shared" si="3"/>
        <v>Tranche 3</v>
      </c>
      <c r="B126" s="173" t="str">
        <f>IF('MERCREDIS SCOLAIRES'!E133="","",'MERCREDIS SCOLAIRES'!E133)</f>
        <v/>
      </c>
      <c r="C126" s="164" t="str">
        <f>CONCATENATE('MERCREDIS SCOLAIRES'!C133," ",'MERCREDIS SCOLAIRES'!B133)</f>
        <v xml:space="preserve"> </v>
      </c>
      <c r="D126" s="174">
        <f>'MERCREDIS SCOLAIRES'!H133</f>
        <v>0</v>
      </c>
      <c r="E126" s="188">
        <f>'MERCREDIS SCOLAIRES'!L133</f>
        <v>0</v>
      </c>
    </row>
    <row r="127" spans="1:5" x14ac:dyDescent="0.25">
      <c r="A127" s="164" t="str">
        <f t="shared" si="3"/>
        <v>Tranche 3</v>
      </c>
      <c r="B127" s="173" t="str">
        <f>IF('MERCREDIS SCOLAIRES'!E134="","",'MERCREDIS SCOLAIRES'!E134)</f>
        <v/>
      </c>
      <c r="C127" s="164" t="str">
        <f>CONCATENATE('MERCREDIS SCOLAIRES'!C134," ",'MERCREDIS SCOLAIRES'!B134)</f>
        <v xml:space="preserve"> </v>
      </c>
      <c r="D127" s="174">
        <f>'MERCREDIS SCOLAIRES'!H134</f>
        <v>0</v>
      </c>
      <c r="E127" s="188">
        <f>'MERCREDIS SCOLAIRES'!L134</f>
        <v>0</v>
      </c>
    </row>
    <row r="128" spans="1:5" x14ac:dyDescent="0.25">
      <c r="A128" s="164" t="str">
        <f t="shared" si="3"/>
        <v>Tranche 3</v>
      </c>
      <c r="B128" s="173" t="str">
        <f>IF('MERCREDIS SCOLAIRES'!E135="","",'MERCREDIS SCOLAIRES'!E135)</f>
        <v/>
      </c>
      <c r="C128" s="164" t="str">
        <f>CONCATENATE('MERCREDIS SCOLAIRES'!C135," ",'MERCREDIS SCOLAIRES'!B135)</f>
        <v xml:space="preserve"> </v>
      </c>
      <c r="D128" s="174">
        <f>'MERCREDIS SCOLAIRES'!H135</f>
        <v>0</v>
      </c>
      <c r="E128" s="188">
        <f>'MERCREDIS SCOLAIRES'!L135</f>
        <v>0</v>
      </c>
    </row>
    <row r="129" spans="1:5" x14ac:dyDescent="0.25">
      <c r="A129" s="164" t="str">
        <f t="shared" si="3"/>
        <v>Tranche 3</v>
      </c>
      <c r="B129" s="173" t="str">
        <f>IF('MERCREDIS SCOLAIRES'!E136="","",'MERCREDIS SCOLAIRES'!E136)</f>
        <v/>
      </c>
      <c r="C129" s="164" t="str">
        <f>CONCATENATE('MERCREDIS SCOLAIRES'!C136," ",'MERCREDIS SCOLAIRES'!B136)</f>
        <v xml:space="preserve"> </v>
      </c>
      <c r="D129" s="174">
        <f>'MERCREDIS SCOLAIRES'!H136</f>
        <v>0</v>
      </c>
      <c r="E129" s="188">
        <f>'MERCREDIS SCOLAIRES'!L136</f>
        <v>0</v>
      </c>
    </row>
    <row r="130" spans="1:5" x14ac:dyDescent="0.25">
      <c r="A130" s="164" t="str">
        <f t="shared" si="3"/>
        <v>Tranche 3</v>
      </c>
      <c r="B130" s="173" t="str">
        <f>IF('MERCREDIS SCOLAIRES'!E137="","",'MERCREDIS SCOLAIRES'!E137)</f>
        <v/>
      </c>
      <c r="C130" s="164" t="str">
        <f>CONCATENATE('MERCREDIS SCOLAIRES'!C137," ",'MERCREDIS SCOLAIRES'!B137)</f>
        <v xml:space="preserve"> </v>
      </c>
      <c r="D130" s="174">
        <f>'MERCREDIS SCOLAIRES'!H137</f>
        <v>0</v>
      </c>
      <c r="E130" s="188">
        <f>'MERCREDIS SCOLAIRES'!L137</f>
        <v>0</v>
      </c>
    </row>
    <row r="131" spans="1:5" x14ac:dyDescent="0.25">
      <c r="A131" s="164" t="str">
        <f t="shared" si="3"/>
        <v>Tranche 3</v>
      </c>
      <c r="B131" s="173" t="str">
        <f>IF('MERCREDIS SCOLAIRES'!E138="","",'MERCREDIS SCOLAIRES'!E138)</f>
        <v/>
      </c>
      <c r="C131" s="164" t="str">
        <f>CONCATENATE('MERCREDIS SCOLAIRES'!C138," ",'MERCREDIS SCOLAIRES'!B138)</f>
        <v xml:space="preserve"> </v>
      </c>
      <c r="D131" s="174">
        <f>'MERCREDIS SCOLAIRES'!H138</f>
        <v>0</v>
      </c>
      <c r="E131" s="188">
        <f>'MERCREDIS SCOLAIRES'!L138</f>
        <v>0</v>
      </c>
    </row>
    <row r="132" spans="1:5" x14ac:dyDescent="0.25">
      <c r="A132" s="164" t="str">
        <f t="shared" si="3"/>
        <v>Tranche 3</v>
      </c>
      <c r="B132" s="173" t="str">
        <f>IF('MERCREDIS SCOLAIRES'!E139="","",'MERCREDIS SCOLAIRES'!E139)</f>
        <v/>
      </c>
      <c r="C132" s="164" t="str">
        <f>CONCATENATE('MERCREDIS SCOLAIRES'!C139," ",'MERCREDIS SCOLAIRES'!B139)</f>
        <v xml:space="preserve"> </v>
      </c>
      <c r="D132" s="174">
        <f>'MERCREDIS SCOLAIRES'!H139</f>
        <v>0</v>
      </c>
      <c r="E132" s="188">
        <f>'MERCREDIS SCOLAIRES'!L139</f>
        <v>0</v>
      </c>
    </row>
    <row r="133" spans="1:5" x14ac:dyDescent="0.25">
      <c r="A133" s="164" t="str">
        <f t="shared" si="3"/>
        <v>Tranche 3</v>
      </c>
      <c r="B133" s="173" t="str">
        <f>IF('MERCREDIS SCOLAIRES'!E140="","",'MERCREDIS SCOLAIRES'!E140)</f>
        <v/>
      </c>
      <c r="C133" s="164" t="str">
        <f>CONCATENATE('MERCREDIS SCOLAIRES'!C140," ",'MERCREDIS SCOLAIRES'!B140)</f>
        <v xml:space="preserve"> </v>
      </c>
      <c r="D133" s="174">
        <f>'MERCREDIS SCOLAIRES'!H140</f>
        <v>0</v>
      </c>
      <c r="E133" s="188">
        <f>'MERCREDIS SCOLAIRES'!L140</f>
        <v>0</v>
      </c>
    </row>
    <row r="134" spans="1:5" x14ac:dyDescent="0.25">
      <c r="A134" s="164" t="str">
        <f t="shared" si="3"/>
        <v>Tranche 3</v>
      </c>
      <c r="B134" s="173" t="str">
        <f>IF('MERCREDIS SCOLAIRES'!E141="","",'MERCREDIS SCOLAIRES'!E141)</f>
        <v/>
      </c>
      <c r="C134" s="164" t="str">
        <f>CONCATENATE('MERCREDIS SCOLAIRES'!C141," ",'MERCREDIS SCOLAIRES'!B141)</f>
        <v xml:space="preserve"> </v>
      </c>
      <c r="D134" s="174">
        <f>'MERCREDIS SCOLAIRES'!H141</f>
        <v>0</v>
      </c>
      <c r="E134" s="188">
        <f>'MERCREDIS SCOLAIRES'!L141</f>
        <v>0</v>
      </c>
    </row>
    <row r="135" spans="1:5" x14ac:dyDescent="0.25">
      <c r="A135" s="164" t="str">
        <f t="shared" ref="A135:A198" si="4">IF(B135="","Tranche 3",IF(B135&gt;901,"Tranche 3",IF(B135&gt;700,"Tranche 2","Tranche 1")))</f>
        <v>Tranche 3</v>
      </c>
      <c r="B135" s="173" t="str">
        <f>IF('MERCREDIS SCOLAIRES'!E142="","",'MERCREDIS SCOLAIRES'!E142)</f>
        <v/>
      </c>
      <c r="C135" s="164" t="str">
        <f>CONCATENATE('MERCREDIS SCOLAIRES'!C142," ",'MERCREDIS SCOLAIRES'!B142)</f>
        <v xml:space="preserve"> </v>
      </c>
      <c r="D135" s="174">
        <f>'MERCREDIS SCOLAIRES'!H142</f>
        <v>0</v>
      </c>
      <c r="E135" s="188">
        <f>'MERCREDIS SCOLAIRES'!L142</f>
        <v>0</v>
      </c>
    </row>
    <row r="136" spans="1:5" x14ac:dyDescent="0.25">
      <c r="A136" s="164" t="str">
        <f t="shared" si="4"/>
        <v>Tranche 3</v>
      </c>
      <c r="B136" s="173" t="str">
        <f>IF('MERCREDIS SCOLAIRES'!E143="","",'MERCREDIS SCOLAIRES'!E143)</f>
        <v/>
      </c>
      <c r="C136" s="164" t="str">
        <f>CONCATENATE('MERCREDIS SCOLAIRES'!C143," ",'MERCREDIS SCOLAIRES'!B143)</f>
        <v xml:space="preserve"> </v>
      </c>
      <c r="D136" s="174">
        <f>'MERCREDIS SCOLAIRES'!H143</f>
        <v>0</v>
      </c>
      <c r="E136" s="188">
        <f>'MERCREDIS SCOLAIRES'!L143</f>
        <v>0</v>
      </c>
    </row>
    <row r="137" spans="1:5" x14ac:dyDescent="0.25">
      <c r="A137" s="164" t="str">
        <f t="shared" si="4"/>
        <v>Tranche 3</v>
      </c>
      <c r="B137" s="173" t="str">
        <f>IF('MERCREDIS SCOLAIRES'!E144="","",'MERCREDIS SCOLAIRES'!E144)</f>
        <v/>
      </c>
      <c r="C137" s="164" t="str">
        <f>CONCATENATE('MERCREDIS SCOLAIRES'!C144," ",'MERCREDIS SCOLAIRES'!B144)</f>
        <v xml:space="preserve"> </v>
      </c>
      <c r="D137" s="174">
        <f>'MERCREDIS SCOLAIRES'!H144</f>
        <v>0</v>
      </c>
      <c r="E137" s="188">
        <f>'MERCREDIS SCOLAIRES'!L144</f>
        <v>0</v>
      </c>
    </row>
    <row r="138" spans="1:5" x14ac:dyDescent="0.25">
      <c r="A138" s="164" t="str">
        <f t="shared" si="4"/>
        <v>Tranche 3</v>
      </c>
      <c r="B138" s="173" t="str">
        <f>IF('MERCREDIS SCOLAIRES'!E145="","",'MERCREDIS SCOLAIRES'!E145)</f>
        <v/>
      </c>
      <c r="C138" s="164" t="str">
        <f>CONCATENATE('MERCREDIS SCOLAIRES'!C145," ",'MERCREDIS SCOLAIRES'!B145)</f>
        <v xml:space="preserve"> </v>
      </c>
      <c r="D138" s="174">
        <f>'MERCREDIS SCOLAIRES'!H145</f>
        <v>0</v>
      </c>
      <c r="E138" s="188">
        <f>'MERCREDIS SCOLAIRES'!L145</f>
        <v>0</v>
      </c>
    </row>
    <row r="139" spans="1:5" x14ac:dyDescent="0.25">
      <c r="A139" s="164" t="str">
        <f t="shared" si="4"/>
        <v>Tranche 3</v>
      </c>
      <c r="B139" s="173" t="str">
        <f>IF('MERCREDIS SCOLAIRES'!E146="","",'MERCREDIS SCOLAIRES'!E146)</f>
        <v/>
      </c>
      <c r="C139" s="164" t="str">
        <f>CONCATENATE('MERCREDIS SCOLAIRES'!C146," ",'MERCREDIS SCOLAIRES'!B146)</f>
        <v xml:space="preserve"> </v>
      </c>
      <c r="D139" s="174">
        <f>'MERCREDIS SCOLAIRES'!H146</f>
        <v>0</v>
      </c>
      <c r="E139" s="188">
        <f>'MERCREDIS SCOLAIRES'!L146</f>
        <v>0</v>
      </c>
    </row>
    <row r="140" spans="1:5" x14ac:dyDescent="0.25">
      <c r="A140" s="164" t="str">
        <f t="shared" si="4"/>
        <v>Tranche 3</v>
      </c>
      <c r="B140" s="173" t="str">
        <f>IF('MERCREDIS SCOLAIRES'!E147="","",'MERCREDIS SCOLAIRES'!E147)</f>
        <v/>
      </c>
      <c r="C140" s="164" t="str">
        <f>CONCATENATE('MERCREDIS SCOLAIRES'!C147," ",'MERCREDIS SCOLAIRES'!B147)</f>
        <v xml:space="preserve"> </v>
      </c>
      <c r="D140" s="174">
        <f>'MERCREDIS SCOLAIRES'!H147</f>
        <v>0</v>
      </c>
      <c r="E140" s="188">
        <f>'MERCREDIS SCOLAIRES'!L147</f>
        <v>0</v>
      </c>
    </row>
    <row r="141" spans="1:5" x14ac:dyDescent="0.25">
      <c r="A141" s="164" t="str">
        <f t="shared" si="4"/>
        <v>Tranche 3</v>
      </c>
      <c r="B141" s="173" t="str">
        <f>IF('MERCREDIS SCOLAIRES'!E148="","",'MERCREDIS SCOLAIRES'!E148)</f>
        <v/>
      </c>
      <c r="C141" s="164" t="str">
        <f>CONCATENATE('MERCREDIS SCOLAIRES'!C148," ",'MERCREDIS SCOLAIRES'!B148)</f>
        <v xml:space="preserve"> </v>
      </c>
      <c r="D141" s="174">
        <f>'MERCREDIS SCOLAIRES'!H148</f>
        <v>0</v>
      </c>
      <c r="E141" s="188">
        <f>'MERCREDIS SCOLAIRES'!L148</f>
        <v>0</v>
      </c>
    </row>
    <row r="142" spans="1:5" x14ac:dyDescent="0.25">
      <c r="A142" s="164" t="str">
        <f t="shared" si="4"/>
        <v>Tranche 3</v>
      </c>
      <c r="B142" s="173" t="str">
        <f>IF('MERCREDIS SCOLAIRES'!E149="","",'MERCREDIS SCOLAIRES'!E149)</f>
        <v/>
      </c>
      <c r="C142" s="164" t="str">
        <f>CONCATENATE('MERCREDIS SCOLAIRES'!C149," ",'MERCREDIS SCOLAIRES'!B149)</f>
        <v xml:space="preserve"> </v>
      </c>
      <c r="D142" s="174">
        <f>'MERCREDIS SCOLAIRES'!H149</f>
        <v>0</v>
      </c>
      <c r="E142" s="188">
        <f>'MERCREDIS SCOLAIRES'!L149</f>
        <v>0</v>
      </c>
    </row>
    <row r="143" spans="1:5" x14ac:dyDescent="0.25">
      <c r="A143" s="164" t="str">
        <f t="shared" si="4"/>
        <v>Tranche 3</v>
      </c>
      <c r="B143" s="173" t="str">
        <f>IF('MERCREDIS SCOLAIRES'!E150="","",'MERCREDIS SCOLAIRES'!E150)</f>
        <v/>
      </c>
      <c r="C143" s="164" t="str">
        <f>CONCATENATE('MERCREDIS SCOLAIRES'!C150," ",'MERCREDIS SCOLAIRES'!B150)</f>
        <v xml:space="preserve"> </v>
      </c>
      <c r="D143" s="174">
        <f>'MERCREDIS SCOLAIRES'!H150</f>
        <v>0</v>
      </c>
      <c r="E143" s="188">
        <f>'MERCREDIS SCOLAIRES'!L150</f>
        <v>0</v>
      </c>
    </row>
    <row r="144" spans="1:5" x14ac:dyDescent="0.25">
      <c r="A144" s="164" t="str">
        <f t="shared" si="4"/>
        <v>Tranche 3</v>
      </c>
      <c r="B144" s="173" t="str">
        <f>IF('MERCREDIS SCOLAIRES'!E151="","",'MERCREDIS SCOLAIRES'!E151)</f>
        <v/>
      </c>
      <c r="C144" s="164" t="str">
        <f>CONCATENATE('MERCREDIS SCOLAIRES'!C151," ",'MERCREDIS SCOLAIRES'!B151)</f>
        <v xml:space="preserve"> </v>
      </c>
      <c r="D144" s="174">
        <f>'MERCREDIS SCOLAIRES'!H151</f>
        <v>0</v>
      </c>
      <c r="E144" s="188">
        <f>'MERCREDIS SCOLAIRES'!L151</f>
        <v>0</v>
      </c>
    </row>
    <row r="145" spans="1:5" x14ac:dyDescent="0.25">
      <c r="A145" s="164" t="str">
        <f t="shared" si="4"/>
        <v>Tranche 3</v>
      </c>
      <c r="B145" s="173" t="str">
        <f>IF('MERCREDIS SCOLAIRES'!E152="","",'MERCREDIS SCOLAIRES'!E152)</f>
        <v/>
      </c>
      <c r="C145" s="164" t="str">
        <f>CONCATENATE('MERCREDIS SCOLAIRES'!C152," ",'MERCREDIS SCOLAIRES'!B152)</f>
        <v xml:space="preserve"> </v>
      </c>
      <c r="D145" s="174">
        <f>'MERCREDIS SCOLAIRES'!H152</f>
        <v>0</v>
      </c>
      <c r="E145" s="188">
        <f>'MERCREDIS SCOLAIRES'!L152</f>
        <v>0</v>
      </c>
    </row>
    <row r="146" spans="1:5" x14ac:dyDescent="0.25">
      <c r="A146" s="164" t="str">
        <f t="shared" si="4"/>
        <v>Tranche 3</v>
      </c>
      <c r="B146" s="173" t="str">
        <f>IF('MERCREDIS SCOLAIRES'!E153="","",'MERCREDIS SCOLAIRES'!E153)</f>
        <v/>
      </c>
      <c r="C146" s="164" t="str">
        <f>CONCATENATE('MERCREDIS SCOLAIRES'!C153," ",'MERCREDIS SCOLAIRES'!B153)</f>
        <v xml:space="preserve"> </v>
      </c>
      <c r="D146" s="174">
        <f>'MERCREDIS SCOLAIRES'!H153</f>
        <v>0</v>
      </c>
      <c r="E146" s="188">
        <f>'MERCREDIS SCOLAIRES'!L153</f>
        <v>0</v>
      </c>
    </row>
    <row r="147" spans="1:5" x14ac:dyDescent="0.25">
      <c r="A147" s="164" t="str">
        <f t="shared" si="4"/>
        <v>Tranche 3</v>
      </c>
      <c r="B147" s="173" t="str">
        <f>IF('MERCREDIS SCOLAIRES'!E154="","",'MERCREDIS SCOLAIRES'!E154)</f>
        <v/>
      </c>
      <c r="C147" s="164" t="str">
        <f>CONCATENATE('MERCREDIS SCOLAIRES'!C154," ",'MERCREDIS SCOLAIRES'!B154)</f>
        <v xml:space="preserve"> </v>
      </c>
      <c r="D147" s="174">
        <f>'MERCREDIS SCOLAIRES'!H154</f>
        <v>0</v>
      </c>
      <c r="E147" s="188">
        <f>'MERCREDIS SCOLAIRES'!L154</f>
        <v>0</v>
      </c>
    </row>
    <row r="148" spans="1:5" x14ac:dyDescent="0.25">
      <c r="A148" s="164" t="str">
        <f t="shared" si="4"/>
        <v>Tranche 3</v>
      </c>
      <c r="B148" s="173" t="str">
        <f>IF('MERCREDIS SCOLAIRES'!E155="","",'MERCREDIS SCOLAIRES'!E155)</f>
        <v/>
      </c>
      <c r="C148" s="164" t="str">
        <f>CONCATENATE('MERCREDIS SCOLAIRES'!C155," ",'MERCREDIS SCOLAIRES'!B155)</f>
        <v xml:space="preserve"> </v>
      </c>
      <c r="D148" s="174">
        <f>'MERCREDIS SCOLAIRES'!H155</f>
        <v>0</v>
      </c>
      <c r="E148" s="188">
        <f>'MERCREDIS SCOLAIRES'!L155</f>
        <v>0</v>
      </c>
    </row>
    <row r="149" spans="1:5" x14ac:dyDescent="0.25">
      <c r="A149" s="164" t="str">
        <f t="shared" si="4"/>
        <v>Tranche 3</v>
      </c>
      <c r="B149" s="173" t="str">
        <f>IF('MERCREDIS SCOLAIRES'!E156="","",'MERCREDIS SCOLAIRES'!E156)</f>
        <v/>
      </c>
      <c r="C149" s="164" t="str">
        <f>CONCATENATE('MERCREDIS SCOLAIRES'!C156," ",'MERCREDIS SCOLAIRES'!B156)</f>
        <v xml:space="preserve"> </v>
      </c>
      <c r="D149" s="174">
        <f>'MERCREDIS SCOLAIRES'!H156</f>
        <v>0</v>
      </c>
      <c r="E149" s="188">
        <f>'MERCREDIS SCOLAIRES'!L156</f>
        <v>0</v>
      </c>
    </row>
    <row r="150" spans="1:5" x14ac:dyDescent="0.25">
      <c r="A150" s="164" t="str">
        <f t="shared" si="4"/>
        <v>Tranche 3</v>
      </c>
      <c r="B150" s="173" t="str">
        <f>IF('MERCREDIS SCOLAIRES'!E157="","",'MERCREDIS SCOLAIRES'!E157)</f>
        <v/>
      </c>
      <c r="C150" s="164" t="str">
        <f>CONCATENATE('MERCREDIS SCOLAIRES'!C157," ",'MERCREDIS SCOLAIRES'!B157)</f>
        <v xml:space="preserve"> </v>
      </c>
      <c r="D150" s="174">
        <f>'MERCREDIS SCOLAIRES'!H157</f>
        <v>0</v>
      </c>
      <c r="E150" s="188">
        <f>'MERCREDIS SCOLAIRES'!L157</f>
        <v>0</v>
      </c>
    </row>
    <row r="151" spans="1:5" x14ac:dyDescent="0.25">
      <c r="A151" s="164" t="str">
        <f t="shared" si="4"/>
        <v>Tranche 3</v>
      </c>
      <c r="B151" s="173" t="str">
        <f>IF('MERCREDIS SCOLAIRES'!E158="","",'MERCREDIS SCOLAIRES'!E158)</f>
        <v/>
      </c>
      <c r="C151" s="164" t="str">
        <f>CONCATENATE('MERCREDIS SCOLAIRES'!C158," ",'MERCREDIS SCOLAIRES'!B158)</f>
        <v xml:space="preserve"> </v>
      </c>
      <c r="D151" s="174">
        <f>'MERCREDIS SCOLAIRES'!H158</f>
        <v>0</v>
      </c>
      <c r="E151" s="188">
        <f>'MERCREDIS SCOLAIRES'!L158</f>
        <v>0</v>
      </c>
    </row>
    <row r="152" spans="1:5" x14ac:dyDescent="0.25">
      <c r="A152" s="164" t="str">
        <f t="shared" si="4"/>
        <v>Tranche 3</v>
      </c>
      <c r="B152" s="173" t="str">
        <f>IF('MERCREDIS SCOLAIRES'!E159="","",'MERCREDIS SCOLAIRES'!E159)</f>
        <v/>
      </c>
      <c r="C152" s="164" t="str">
        <f>CONCATENATE('MERCREDIS SCOLAIRES'!C159," ",'MERCREDIS SCOLAIRES'!B159)</f>
        <v xml:space="preserve"> </v>
      </c>
      <c r="D152" s="174">
        <f>'MERCREDIS SCOLAIRES'!H159</f>
        <v>0</v>
      </c>
      <c r="E152" s="188">
        <f>'MERCREDIS SCOLAIRES'!L159</f>
        <v>0</v>
      </c>
    </row>
    <row r="153" spans="1:5" x14ac:dyDescent="0.25">
      <c r="A153" s="164" t="str">
        <f t="shared" si="4"/>
        <v>Tranche 3</v>
      </c>
      <c r="B153" s="173" t="str">
        <f>IF('MERCREDIS SCOLAIRES'!E160="","",'MERCREDIS SCOLAIRES'!E160)</f>
        <v/>
      </c>
      <c r="C153" s="164" t="str">
        <f>CONCATENATE('MERCREDIS SCOLAIRES'!C160," ",'MERCREDIS SCOLAIRES'!B160)</f>
        <v xml:space="preserve"> </v>
      </c>
      <c r="D153" s="174">
        <f>'MERCREDIS SCOLAIRES'!H160</f>
        <v>0</v>
      </c>
      <c r="E153" s="188">
        <f>'MERCREDIS SCOLAIRES'!L160</f>
        <v>0</v>
      </c>
    </row>
    <row r="154" spans="1:5" x14ac:dyDescent="0.25">
      <c r="A154" s="164" t="str">
        <f t="shared" si="4"/>
        <v>Tranche 3</v>
      </c>
      <c r="B154" s="173" t="str">
        <f>IF('MERCREDIS SCOLAIRES'!E161="","",'MERCREDIS SCOLAIRES'!E161)</f>
        <v/>
      </c>
      <c r="C154" s="164" t="str">
        <f>CONCATENATE('MERCREDIS SCOLAIRES'!C161," ",'MERCREDIS SCOLAIRES'!B161)</f>
        <v xml:space="preserve"> </v>
      </c>
      <c r="D154" s="174">
        <f>'MERCREDIS SCOLAIRES'!H161</f>
        <v>0</v>
      </c>
      <c r="E154" s="188">
        <f>'MERCREDIS SCOLAIRES'!L161</f>
        <v>0</v>
      </c>
    </row>
    <row r="155" spans="1:5" x14ac:dyDescent="0.25">
      <c r="A155" s="164" t="str">
        <f t="shared" si="4"/>
        <v>Tranche 3</v>
      </c>
      <c r="B155" s="173" t="str">
        <f>IF('MERCREDIS SCOLAIRES'!E162="","",'MERCREDIS SCOLAIRES'!E162)</f>
        <v/>
      </c>
      <c r="C155" s="164" t="str">
        <f>CONCATENATE('MERCREDIS SCOLAIRES'!C162," ",'MERCREDIS SCOLAIRES'!B162)</f>
        <v xml:space="preserve"> </v>
      </c>
      <c r="D155" s="174">
        <f>'MERCREDIS SCOLAIRES'!H162</f>
        <v>0</v>
      </c>
      <c r="E155" s="188">
        <f>'MERCREDIS SCOLAIRES'!L162</f>
        <v>0</v>
      </c>
    </row>
    <row r="156" spans="1:5" x14ac:dyDescent="0.25">
      <c r="A156" s="164" t="str">
        <f t="shared" si="4"/>
        <v>Tranche 3</v>
      </c>
      <c r="B156" s="173" t="str">
        <f>IF('MERCREDIS SCOLAIRES'!E163="","",'MERCREDIS SCOLAIRES'!E163)</f>
        <v/>
      </c>
      <c r="C156" s="164" t="str">
        <f>CONCATENATE('MERCREDIS SCOLAIRES'!C163," ",'MERCREDIS SCOLAIRES'!B163)</f>
        <v xml:space="preserve"> </v>
      </c>
      <c r="D156" s="174">
        <f>'MERCREDIS SCOLAIRES'!H163</f>
        <v>0</v>
      </c>
      <c r="E156" s="188">
        <f>'MERCREDIS SCOLAIRES'!L163</f>
        <v>0</v>
      </c>
    </row>
    <row r="157" spans="1:5" x14ac:dyDescent="0.25">
      <c r="A157" s="164" t="str">
        <f t="shared" si="4"/>
        <v>Tranche 3</v>
      </c>
      <c r="B157" s="173" t="str">
        <f>IF('MERCREDIS SCOLAIRES'!E164="","",'MERCREDIS SCOLAIRES'!E164)</f>
        <v/>
      </c>
      <c r="C157" s="164" t="str">
        <f>CONCATENATE('MERCREDIS SCOLAIRES'!C164," ",'MERCREDIS SCOLAIRES'!B164)</f>
        <v xml:space="preserve"> </v>
      </c>
      <c r="D157" s="174">
        <f>'MERCREDIS SCOLAIRES'!H164</f>
        <v>0</v>
      </c>
      <c r="E157" s="188">
        <f>'MERCREDIS SCOLAIRES'!L164</f>
        <v>0</v>
      </c>
    </row>
    <row r="158" spans="1:5" x14ac:dyDescent="0.25">
      <c r="A158" s="164" t="str">
        <f t="shared" si="4"/>
        <v>Tranche 3</v>
      </c>
      <c r="B158" s="173" t="str">
        <f>IF('MERCREDIS SCOLAIRES'!E165="","",'MERCREDIS SCOLAIRES'!E165)</f>
        <v/>
      </c>
      <c r="C158" s="164" t="str">
        <f>CONCATENATE('MERCREDIS SCOLAIRES'!C165," ",'MERCREDIS SCOLAIRES'!B165)</f>
        <v xml:space="preserve"> </v>
      </c>
      <c r="D158" s="174">
        <f>'MERCREDIS SCOLAIRES'!H165</f>
        <v>0</v>
      </c>
      <c r="E158" s="188">
        <f>'MERCREDIS SCOLAIRES'!L165</f>
        <v>0</v>
      </c>
    </row>
    <row r="159" spans="1:5" x14ac:dyDescent="0.25">
      <c r="A159" s="164" t="str">
        <f t="shared" si="4"/>
        <v>Tranche 3</v>
      </c>
      <c r="B159" s="173" t="str">
        <f>IF('MERCREDIS SCOLAIRES'!E166="","",'MERCREDIS SCOLAIRES'!E166)</f>
        <v/>
      </c>
      <c r="C159" s="164" t="str">
        <f>CONCATENATE('MERCREDIS SCOLAIRES'!C166," ",'MERCREDIS SCOLAIRES'!B166)</f>
        <v xml:space="preserve"> </v>
      </c>
      <c r="D159" s="174">
        <f>'MERCREDIS SCOLAIRES'!H166</f>
        <v>0</v>
      </c>
      <c r="E159" s="188">
        <f>'MERCREDIS SCOLAIRES'!L166</f>
        <v>0</v>
      </c>
    </row>
    <row r="160" spans="1:5" x14ac:dyDescent="0.25">
      <c r="A160" s="164" t="str">
        <f t="shared" si="4"/>
        <v>Tranche 3</v>
      </c>
      <c r="B160" s="173" t="str">
        <f>IF('MERCREDIS SCOLAIRES'!E167="","",'MERCREDIS SCOLAIRES'!E167)</f>
        <v/>
      </c>
      <c r="C160" s="164" t="str">
        <f>CONCATENATE('MERCREDIS SCOLAIRES'!C167," ",'MERCREDIS SCOLAIRES'!B167)</f>
        <v xml:space="preserve"> </v>
      </c>
      <c r="D160" s="174">
        <f>'MERCREDIS SCOLAIRES'!H167</f>
        <v>0</v>
      </c>
      <c r="E160" s="188">
        <f>'MERCREDIS SCOLAIRES'!L167</f>
        <v>0</v>
      </c>
    </row>
    <row r="161" spans="1:5" x14ac:dyDescent="0.25">
      <c r="A161" s="164" t="str">
        <f t="shared" si="4"/>
        <v>Tranche 3</v>
      </c>
      <c r="B161" s="173" t="str">
        <f>IF('MERCREDIS SCOLAIRES'!E168="","",'MERCREDIS SCOLAIRES'!E168)</f>
        <v/>
      </c>
      <c r="C161" s="164" t="str">
        <f>CONCATENATE('MERCREDIS SCOLAIRES'!C168," ",'MERCREDIS SCOLAIRES'!B168)</f>
        <v xml:space="preserve"> </v>
      </c>
      <c r="D161" s="174">
        <f>'MERCREDIS SCOLAIRES'!H168</f>
        <v>0</v>
      </c>
      <c r="E161" s="188">
        <f>'MERCREDIS SCOLAIRES'!L168</f>
        <v>0</v>
      </c>
    </row>
    <row r="162" spans="1:5" x14ac:dyDescent="0.25">
      <c r="A162" s="164" t="str">
        <f t="shared" si="4"/>
        <v>Tranche 3</v>
      </c>
      <c r="B162" s="173" t="str">
        <f>IF('MERCREDIS SCOLAIRES'!E169="","",'MERCREDIS SCOLAIRES'!E169)</f>
        <v/>
      </c>
      <c r="C162" s="164" t="str">
        <f>CONCATENATE('MERCREDIS SCOLAIRES'!C169," ",'MERCREDIS SCOLAIRES'!B169)</f>
        <v xml:space="preserve"> </v>
      </c>
      <c r="D162" s="174">
        <f>'MERCREDIS SCOLAIRES'!H169</f>
        <v>0</v>
      </c>
      <c r="E162" s="188">
        <f>'MERCREDIS SCOLAIRES'!L169</f>
        <v>0</v>
      </c>
    </row>
    <row r="163" spans="1:5" x14ac:dyDescent="0.25">
      <c r="A163" s="164" t="str">
        <f t="shared" si="4"/>
        <v>Tranche 3</v>
      </c>
      <c r="B163" s="173" t="str">
        <f>IF('MERCREDIS SCOLAIRES'!E170="","",'MERCREDIS SCOLAIRES'!E170)</f>
        <v/>
      </c>
      <c r="C163" s="164" t="str">
        <f>CONCATENATE('MERCREDIS SCOLAIRES'!C170," ",'MERCREDIS SCOLAIRES'!B170)</f>
        <v xml:space="preserve"> </v>
      </c>
      <c r="D163" s="174">
        <f>'MERCREDIS SCOLAIRES'!H170</f>
        <v>0</v>
      </c>
      <c r="E163" s="188">
        <f>'MERCREDIS SCOLAIRES'!L170</f>
        <v>0</v>
      </c>
    </row>
    <row r="164" spans="1:5" x14ac:dyDescent="0.25">
      <c r="A164" s="164" t="str">
        <f t="shared" si="4"/>
        <v>Tranche 3</v>
      </c>
      <c r="B164" s="173" t="str">
        <f>IF('MERCREDIS SCOLAIRES'!E171="","",'MERCREDIS SCOLAIRES'!E171)</f>
        <v/>
      </c>
      <c r="C164" s="164" t="str">
        <f>CONCATENATE('MERCREDIS SCOLAIRES'!C171," ",'MERCREDIS SCOLAIRES'!B171)</f>
        <v xml:space="preserve"> </v>
      </c>
      <c r="D164" s="174">
        <f>'MERCREDIS SCOLAIRES'!H171</f>
        <v>0</v>
      </c>
      <c r="E164" s="188">
        <f>'MERCREDIS SCOLAIRES'!L171</f>
        <v>0</v>
      </c>
    </row>
    <row r="165" spans="1:5" x14ac:dyDescent="0.25">
      <c r="A165" s="164" t="str">
        <f t="shared" si="4"/>
        <v>Tranche 3</v>
      </c>
      <c r="B165" s="173" t="str">
        <f>IF('MERCREDIS SCOLAIRES'!E172="","",'MERCREDIS SCOLAIRES'!E172)</f>
        <v/>
      </c>
      <c r="C165" s="164" t="str">
        <f>CONCATENATE('MERCREDIS SCOLAIRES'!C172," ",'MERCREDIS SCOLAIRES'!B172)</f>
        <v xml:space="preserve"> </v>
      </c>
      <c r="D165" s="174">
        <f>'MERCREDIS SCOLAIRES'!H172</f>
        <v>0</v>
      </c>
      <c r="E165" s="188">
        <f>'MERCREDIS SCOLAIRES'!L172</f>
        <v>0</v>
      </c>
    </row>
    <row r="166" spans="1:5" x14ac:dyDescent="0.25">
      <c r="A166" s="164" t="str">
        <f t="shared" si="4"/>
        <v>Tranche 3</v>
      </c>
      <c r="B166" s="173" t="str">
        <f>IF('MERCREDIS SCOLAIRES'!E173="","",'MERCREDIS SCOLAIRES'!E173)</f>
        <v/>
      </c>
      <c r="C166" s="164" t="str">
        <f>CONCATENATE('MERCREDIS SCOLAIRES'!C173," ",'MERCREDIS SCOLAIRES'!B173)</f>
        <v xml:space="preserve"> </v>
      </c>
      <c r="D166" s="174">
        <f>'MERCREDIS SCOLAIRES'!H173</f>
        <v>0</v>
      </c>
      <c r="E166" s="188">
        <f>'MERCREDIS SCOLAIRES'!L173</f>
        <v>0</v>
      </c>
    </row>
    <row r="167" spans="1:5" x14ac:dyDescent="0.25">
      <c r="A167" s="164" t="str">
        <f t="shared" si="4"/>
        <v>Tranche 3</v>
      </c>
      <c r="B167" s="173" t="str">
        <f>IF('MERCREDIS SCOLAIRES'!E174="","",'MERCREDIS SCOLAIRES'!E174)</f>
        <v/>
      </c>
      <c r="C167" s="164" t="str">
        <f>CONCATENATE('MERCREDIS SCOLAIRES'!C174," ",'MERCREDIS SCOLAIRES'!B174)</f>
        <v xml:space="preserve"> </v>
      </c>
      <c r="D167" s="174">
        <f>'MERCREDIS SCOLAIRES'!H174</f>
        <v>0</v>
      </c>
      <c r="E167" s="188">
        <f>'MERCREDIS SCOLAIRES'!L174</f>
        <v>0</v>
      </c>
    </row>
    <row r="168" spans="1:5" x14ac:dyDescent="0.25">
      <c r="A168" s="164" t="str">
        <f t="shared" si="4"/>
        <v>Tranche 3</v>
      </c>
      <c r="B168" s="173" t="str">
        <f>IF('MERCREDIS SCOLAIRES'!E175="","",'MERCREDIS SCOLAIRES'!E175)</f>
        <v/>
      </c>
      <c r="C168" s="164" t="str">
        <f>CONCATENATE('MERCREDIS SCOLAIRES'!C175," ",'MERCREDIS SCOLAIRES'!B175)</f>
        <v xml:space="preserve"> </v>
      </c>
      <c r="D168" s="174">
        <f>'MERCREDIS SCOLAIRES'!H175</f>
        <v>0</v>
      </c>
      <c r="E168" s="188">
        <f>'MERCREDIS SCOLAIRES'!L175</f>
        <v>0</v>
      </c>
    </row>
    <row r="169" spans="1:5" x14ac:dyDescent="0.25">
      <c r="A169" s="164" t="str">
        <f t="shared" si="4"/>
        <v>Tranche 3</v>
      </c>
      <c r="B169" s="173" t="str">
        <f>IF('MERCREDIS SCOLAIRES'!E176="","",'MERCREDIS SCOLAIRES'!E176)</f>
        <v/>
      </c>
      <c r="C169" s="164" t="str">
        <f>CONCATENATE('MERCREDIS SCOLAIRES'!C176," ",'MERCREDIS SCOLAIRES'!B176)</f>
        <v xml:space="preserve"> </v>
      </c>
      <c r="D169" s="174">
        <f>'MERCREDIS SCOLAIRES'!H176</f>
        <v>0</v>
      </c>
      <c r="E169" s="188">
        <f>'MERCREDIS SCOLAIRES'!L176</f>
        <v>0</v>
      </c>
    </row>
    <row r="170" spans="1:5" x14ac:dyDescent="0.25">
      <c r="A170" s="164" t="str">
        <f t="shared" si="4"/>
        <v>Tranche 3</v>
      </c>
      <c r="B170" s="173" t="str">
        <f>IF('MERCREDIS SCOLAIRES'!E177="","",'MERCREDIS SCOLAIRES'!E177)</f>
        <v/>
      </c>
      <c r="C170" s="164" t="str">
        <f>CONCATENATE('MERCREDIS SCOLAIRES'!C177," ",'MERCREDIS SCOLAIRES'!B177)</f>
        <v xml:space="preserve"> </v>
      </c>
      <c r="D170" s="174">
        <f>'MERCREDIS SCOLAIRES'!H177</f>
        <v>0</v>
      </c>
      <c r="E170" s="188">
        <f>'MERCREDIS SCOLAIRES'!L177</f>
        <v>0</v>
      </c>
    </row>
    <row r="171" spans="1:5" x14ac:dyDescent="0.25">
      <c r="A171" s="164" t="str">
        <f t="shared" si="4"/>
        <v>Tranche 3</v>
      </c>
      <c r="B171" s="173" t="str">
        <f>IF('MERCREDIS SCOLAIRES'!E178="","",'MERCREDIS SCOLAIRES'!E178)</f>
        <v/>
      </c>
      <c r="C171" s="164" t="str">
        <f>CONCATENATE('MERCREDIS SCOLAIRES'!C178," ",'MERCREDIS SCOLAIRES'!B178)</f>
        <v xml:space="preserve"> </v>
      </c>
      <c r="D171" s="174">
        <f>'MERCREDIS SCOLAIRES'!H178</f>
        <v>0</v>
      </c>
      <c r="E171" s="188">
        <f>'MERCREDIS SCOLAIRES'!L178</f>
        <v>0</v>
      </c>
    </row>
    <row r="172" spans="1:5" x14ac:dyDescent="0.25">
      <c r="A172" s="164" t="str">
        <f t="shared" si="4"/>
        <v>Tranche 3</v>
      </c>
      <c r="B172" s="173" t="str">
        <f>IF('MERCREDIS SCOLAIRES'!E179="","",'MERCREDIS SCOLAIRES'!E179)</f>
        <v/>
      </c>
      <c r="C172" s="164" t="str">
        <f>CONCATENATE('MERCREDIS SCOLAIRES'!C179," ",'MERCREDIS SCOLAIRES'!B179)</f>
        <v xml:space="preserve"> </v>
      </c>
      <c r="D172" s="174">
        <f>'MERCREDIS SCOLAIRES'!H179</f>
        <v>0</v>
      </c>
      <c r="E172" s="188">
        <f>'MERCREDIS SCOLAIRES'!L179</f>
        <v>0</v>
      </c>
    </row>
    <row r="173" spans="1:5" x14ac:dyDescent="0.25">
      <c r="A173" s="164" t="str">
        <f t="shared" si="4"/>
        <v>Tranche 3</v>
      </c>
      <c r="B173" s="173" t="str">
        <f>IF('MERCREDIS SCOLAIRES'!E180="","",'MERCREDIS SCOLAIRES'!E180)</f>
        <v/>
      </c>
      <c r="C173" s="164" t="str">
        <f>CONCATENATE('MERCREDIS SCOLAIRES'!C180," ",'MERCREDIS SCOLAIRES'!B180)</f>
        <v xml:space="preserve"> </v>
      </c>
      <c r="D173" s="174">
        <f>'MERCREDIS SCOLAIRES'!H180</f>
        <v>0</v>
      </c>
      <c r="E173" s="188">
        <f>'MERCREDIS SCOLAIRES'!L180</f>
        <v>0</v>
      </c>
    </row>
    <row r="174" spans="1:5" x14ac:dyDescent="0.25">
      <c r="A174" s="164" t="str">
        <f t="shared" si="4"/>
        <v>Tranche 3</v>
      </c>
      <c r="B174" s="173" t="str">
        <f>IF('MERCREDIS SCOLAIRES'!E181="","",'MERCREDIS SCOLAIRES'!E181)</f>
        <v/>
      </c>
      <c r="C174" s="164" t="str">
        <f>CONCATENATE('MERCREDIS SCOLAIRES'!C181," ",'MERCREDIS SCOLAIRES'!B181)</f>
        <v xml:space="preserve"> </v>
      </c>
      <c r="D174" s="174">
        <f>'MERCREDIS SCOLAIRES'!H181</f>
        <v>0</v>
      </c>
      <c r="E174" s="188">
        <f>'MERCREDIS SCOLAIRES'!L181</f>
        <v>0</v>
      </c>
    </row>
    <row r="175" spans="1:5" x14ac:dyDescent="0.25">
      <c r="A175" s="164" t="str">
        <f t="shared" si="4"/>
        <v>Tranche 3</v>
      </c>
      <c r="B175" s="173" t="str">
        <f>IF('MERCREDIS SCOLAIRES'!E182="","",'MERCREDIS SCOLAIRES'!E182)</f>
        <v/>
      </c>
      <c r="C175" s="164" t="str">
        <f>CONCATENATE('MERCREDIS SCOLAIRES'!C182," ",'MERCREDIS SCOLAIRES'!B182)</f>
        <v xml:space="preserve"> </v>
      </c>
      <c r="D175" s="174">
        <f>'MERCREDIS SCOLAIRES'!H182</f>
        <v>0</v>
      </c>
      <c r="E175" s="188">
        <f>'MERCREDIS SCOLAIRES'!L182</f>
        <v>0</v>
      </c>
    </row>
    <row r="176" spans="1:5" x14ac:dyDescent="0.25">
      <c r="A176" s="164" t="str">
        <f t="shared" si="4"/>
        <v>Tranche 3</v>
      </c>
      <c r="B176" s="173" t="str">
        <f>IF('MERCREDIS SCOLAIRES'!E183="","",'MERCREDIS SCOLAIRES'!E183)</f>
        <v/>
      </c>
      <c r="C176" s="164" t="str">
        <f>CONCATENATE('MERCREDIS SCOLAIRES'!C183," ",'MERCREDIS SCOLAIRES'!B183)</f>
        <v xml:space="preserve"> </v>
      </c>
      <c r="D176" s="174">
        <f>'MERCREDIS SCOLAIRES'!H183</f>
        <v>0</v>
      </c>
      <c r="E176" s="188">
        <f>'MERCREDIS SCOLAIRES'!L183</f>
        <v>0</v>
      </c>
    </row>
    <row r="177" spans="1:5" x14ac:dyDescent="0.25">
      <c r="A177" s="164" t="str">
        <f t="shared" si="4"/>
        <v>Tranche 3</v>
      </c>
      <c r="B177" s="173" t="str">
        <f>IF('MERCREDIS SCOLAIRES'!E184="","",'MERCREDIS SCOLAIRES'!E184)</f>
        <v/>
      </c>
      <c r="C177" s="164" t="str">
        <f>CONCATENATE('MERCREDIS SCOLAIRES'!C184," ",'MERCREDIS SCOLAIRES'!B184)</f>
        <v xml:space="preserve"> </v>
      </c>
      <c r="D177" s="174">
        <f>'MERCREDIS SCOLAIRES'!H184</f>
        <v>0</v>
      </c>
      <c r="E177" s="188">
        <f>'MERCREDIS SCOLAIRES'!L184</f>
        <v>0</v>
      </c>
    </row>
    <row r="178" spans="1:5" x14ac:dyDescent="0.25">
      <c r="A178" s="164" t="str">
        <f t="shared" si="4"/>
        <v>Tranche 3</v>
      </c>
      <c r="B178" s="173" t="str">
        <f>IF('MERCREDIS SCOLAIRES'!E185="","",'MERCREDIS SCOLAIRES'!E185)</f>
        <v/>
      </c>
      <c r="C178" s="164" t="str">
        <f>CONCATENATE('MERCREDIS SCOLAIRES'!C185," ",'MERCREDIS SCOLAIRES'!B185)</f>
        <v xml:space="preserve"> </v>
      </c>
      <c r="D178" s="174">
        <f>'MERCREDIS SCOLAIRES'!H185</f>
        <v>0</v>
      </c>
      <c r="E178" s="188">
        <f>'MERCREDIS SCOLAIRES'!L185</f>
        <v>0</v>
      </c>
    </row>
    <row r="179" spans="1:5" x14ac:dyDescent="0.25">
      <c r="A179" s="164" t="str">
        <f t="shared" si="4"/>
        <v>Tranche 3</v>
      </c>
      <c r="B179" s="173" t="str">
        <f>IF('MERCREDIS SCOLAIRES'!E186="","",'MERCREDIS SCOLAIRES'!E186)</f>
        <v/>
      </c>
      <c r="C179" s="164" t="str">
        <f>CONCATENATE('MERCREDIS SCOLAIRES'!C186," ",'MERCREDIS SCOLAIRES'!B186)</f>
        <v xml:space="preserve"> </v>
      </c>
      <c r="D179" s="174">
        <f>'MERCREDIS SCOLAIRES'!H186</f>
        <v>0</v>
      </c>
      <c r="E179" s="188">
        <f>'MERCREDIS SCOLAIRES'!L186</f>
        <v>0</v>
      </c>
    </row>
    <row r="180" spans="1:5" x14ac:dyDescent="0.25">
      <c r="A180" s="164" t="str">
        <f t="shared" si="4"/>
        <v>Tranche 3</v>
      </c>
      <c r="B180" s="173" t="str">
        <f>IF('MERCREDIS SCOLAIRES'!E187="","",'MERCREDIS SCOLAIRES'!E187)</f>
        <v/>
      </c>
      <c r="C180" s="164" t="str">
        <f>CONCATENATE('MERCREDIS SCOLAIRES'!C187," ",'MERCREDIS SCOLAIRES'!B187)</f>
        <v xml:space="preserve"> </v>
      </c>
      <c r="D180" s="174">
        <f>'MERCREDIS SCOLAIRES'!H187</f>
        <v>0</v>
      </c>
      <c r="E180" s="188">
        <f>'MERCREDIS SCOLAIRES'!L187</f>
        <v>0</v>
      </c>
    </row>
    <row r="181" spans="1:5" x14ac:dyDescent="0.25">
      <c r="A181" s="164" t="str">
        <f t="shared" si="4"/>
        <v>Tranche 3</v>
      </c>
      <c r="B181" s="173" t="str">
        <f>IF('MERCREDIS SCOLAIRES'!E188="","",'MERCREDIS SCOLAIRES'!E188)</f>
        <v/>
      </c>
      <c r="C181" s="164" t="str">
        <f>CONCATENATE('MERCREDIS SCOLAIRES'!C188," ",'MERCREDIS SCOLAIRES'!B188)</f>
        <v xml:space="preserve"> </v>
      </c>
      <c r="D181" s="174">
        <f>'MERCREDIS SCOLAIRES'!H188</f>
        <v>0</v>
      </c>
      <c r="E181" s="188">
        <f>'MERCREDIS SCOLAIRES'!L188</f>
        <v>0</v>
      </c>
    </row>
    <row r="182" spans="1:5" x14ac:dyDescent="0.25">
      <c r="A182" s="164" t="str">
        <f t="shared" si="4"/>
        <v>Tranche 3</v>
      </c>
      <c r="B182" s="173" t="str">
        <f>IF('MERCREDIS SCOLAIRES'!E189="","",'MERCREDIS SCOLAIRES'!E189)</f>
        <v/>
      </c>
      <c r="C182" s="164" t="str">
        <f>CONCATENATE('MERCREDIS SCOLAIRES'!C189," ",'MERCREDIS SCOLAIRES'!B189)</f>
        <v xml:space="preserve"> </v>
      </c>
      <c r="D182" s="174">
        <f>'MERCREDIS SCOLAIRES'!H189</f>
        <v>0</v>
      </c>
      <c r="E182" s="188">
        <f>'MERCREDIS SCOLAIRES'!L189</f>
        <v>0</v>
      </c>
    </row>
    <row r="183" spans="1:5" x14ac:dyDescent="0.25">
      <c r="A183" s="164" t="str">
        <f t="shared" si="4"/>
        <v>Tranche 3</v>
      </c>
      <c r="B183" s="173" t="str">
        <f>IF('MERCREDIS SCOLAIRES'!E190="","",'MERCREDIS SCOLAIRES'!E190)</f>
        <v/>
      </c>
      <c r="C183" s="164" t="str">
        <f>CONCATENATE('MERCREDIS SCOLAIRES'!C190," ",'MERCREDIS SCOLAIRES'!B190)</f>
        <v xml:space="preserve"> </v>
      </c>
      <c r="D183" s="174">
        <f>'MERCREDIS SCOLAIRES'!H190</f>
        <v>0</v>
      </c>
      <c r="E183" s="188">
        <f>'MERCREDIS SCOLAIRES'!L190</f>
        <v>0</v>
      </c>
    </row>
    <row r="184" spans="1:5" x14ac:dyDescent="0.25">
      <c r="A184" s="164" t="str">
        <f t="shared" si="4"/>
        <v>Tranche 3</v>
      </c>
      <c r="B184" s="173" t="str">
        <f>IF('MERCREDIS SCOLAIRES'!E191="","",'MERCREDIS SCOLAIRES'!E191)</f>
        <v/>
      </c>
      <c r="C184" s="164" t="str">
        <f>CONCATENATE('MERCREDIS SCOLAIRES'!C191," ",'MERCREDIS SCOLAIRES'!B191)</f>
        <v xml:space="preserve"> </v>
      </c>
      <c r="D184" s="174">
        <f>'MERCREDIS SCOLAIRES'!H191</f>
        <v>0</v>
      </c>
      <c r="E184" s="188">
        <f>'MERCREDIS SCOLAIRES'!L191</f>
        <v>0</v>
      </c>
    </row>
    <row r="185" spans="1:5" x14ac:dyDescent="0.25">
      <c r="A185" s="164" t="str">
        <f t="shared" si="4"/>
        <v>Tranche 3</v>
      </c>
      <c r="B185" s="173" t="str">
        <f>IF('MERCREDIS SCOLAIRES'!E192="","",'MERCREDIS SCOLAIRES'!E192)</f>
        <v/>
      </c>
      <c r="C185" s="164" t="str">
        <f>CONCATENATE('MERCREDIS SCOLAIRES'!C192," ",'MERCREDIS SCOLAIRES'!B192)</f>
        <v xml:space="preserve"> </v>
      </c>
      <c r="D185" s="174">
        <f>'MERCREDIS SCOLAIRES'!H192</f>
        <v>0</v>
      </c>
      <c r="E185" s="188">
        <f>'MERCREDIS SCOLAIRES'!L192</f>
        <v>0</v>
      </c>
    </row>
    <row r="186" spans="1:5" x14ac:dyDescent="0.25">
      <c r="A186" s="164" t="str">
        <f t="shared" si="4"/>
        <v>Tranche 3</v>
      </c>
      <c r="B186" s="173" t="str">
        <f>IF('MERCREDIS SCOLAIRES'!E193="","",'MERCREDIS SCOLAIRES'!E193)</f>
        <v/>
      </c>
      <c r="C186" s="164" t="str">
        <f>CONCATENATE('MERCREDIS SCOLAIRES'!C193," ",'MERCREDIS SCOLAIRES'!B193)</f>
        <v xml:space="preserve"> </v>
      </c>
      <c r="D186" s="174">
        <f>'MERCREDIS SCOLAIRES'!H193</f>
        <v>0</v>
      </c>
      <c r="E186" s="188">
        <f>'MERCREDIS SCOLAIRES'!L193</f>
        <v>0</v>
      </c>
    </row>
    <row r="187" spans="1:5" x14ac:dyDescent="0.25">
      <c r="A187" s="164" t="str">
        <f t="shared" si="4"/>
        <v>Tranche 3</v>
      </c>
      <c r="B187" s="173" t="str">
        <f>IF('MERCREDIS SCOLAIRES'!E194="","",'MERCREDIS SCOLAIRES'!E194)</f>
        <v/>
      </c>
      <c r="C187" s="164" t="str">
        <f>CONCATENATE('MERCREDIS SCOLAIRES'!C194," ",'MERCREDIS SCOLAIRES'!B194)</f>
        <v xml:space="preserve"> </v>
      </c>
      <c r="D187" s="174">
        <f>'MERCREDIS SCOLAIRES'!H194</f>
        <v>0</v>
      </c>
      <c r="E187" s="188">
        <f>'MERCREDIS SCOLAIRES'!L194</f>
        <v>0</v>
      </c>
    </row>
    <row r="188" spans="1:5" x14ac:dyDescent="0.25">
      <c r="A188" s="164" t="str">
        <f t="shared" si="4"/>
        <v>Tranche 3</v>
      </c>
      <c r="B188" s="173" t="str">
        <f>IF('MERCREDIS SCOLAIRES'!E195="","",'MERCREDIS SCOLAIRES'!E195)</f>
        <v/>
      </c>
      <c r="C188" s="164" t="str">
        <f>CONCATENATE('MERCREDIS SCOLAIRES'!C195," ",'MERCREDIS SCOLAIRES'!B195)</f>
        <v xml:space="preserve"> </v>
      </c>
      <c r="D188" s="174">
        <f>'MERCREDIS SCOLAIRES'!H195</f>
        <v>0</v>
      </c>
      <c r="E188" s="188">
        <f>'MERCREDIS SCOLAIRES'!L195</f>
        <v>0</v>
      </c>
    </row>
    <row r="189" spans="1:5" x14ac:dyDescent="0.25">
      <c r="A189" s="164" t="str">
        <f t="shared" si="4"/>
        <v>Tranche 3</v>
      </c>
      <c r="B189" s="173" t="str">
        <f>IF('MERCREDIS SCOLAIRES'!E196="","",'MERCREDIS SCOLAIRES'!E196)</f>
        <v/>
      </c>
      <c r="C189" s="164" t="str">
        <f>CONCATENATE('MERCREDIS SCOLAIRES'!C196," ",'MERCREDIS SCOLAIRES'!B196)</f>
        <v xml:space="preserve"> </v>
      </c>
      <c r="D189" s="174">
        <f>'MERCREDIS SCOLAIRES'!H196</f>
        <v>0</v>
      </c>
      <c r="E189" s="188">
        <f>'MERCREDIS SCOLAIRES'!L196</f>
        <v>0</v>
      </c>
    </row>
    <row r="190" spans="1:5" x14ac:dyDescent="0.25">
      <c r="A190" s="164" t="str">
        <f t="shared" si="4"/>
        <v>Tranche 3</v>
      </c>
      <c r="B190" s="173" t="str">
        <f>IF('MERCREDIS SCOLAIRES'!E197="","",'MERCREDIS SCOLAIRES'!E197)</f>
        <v/>
      </c>
      <c r="C190" s="164" t="str">
        <f>CONCATENATE('MERCREDIS SCOLAIRES'!C197," ",'MERCREDIS SCOLAIRES'!B197)</f>
        <v xml:space="preserve"> </v>
      </c>
      <c r="D190" s="174">
        <f>'MERCREDIS SCOLAIRES'!H197</f>
        <v>0</v>
      </c>
      <c r="E190" s="188">
        <f>'MERCREDIS SCOLAIRES'!L197</f>
        <v>0</v>
      </c>
    </row>
    <row r="191" spans="1:5" x14ac:dyDescent="0.25">
      <c r="A191" s="164" t="str">
        <f t="shared" si="4"/>
        <v>Tranche 3</v>
      </c>
      <c r="B191" s="173" t="str">
        <f>IF('MERCREDIS SCOLAIRES'!E198="","",'MERCREDIS SCOLAIRES'!E198)</f>
        <v/>
      </c>
      <c r="C191" s="164" t="str">
        <f>CONCATENATE('MERCREDIS SCOLAIRES'!C198," ",'MERCREDIS SCOLAIRES'!B198)</f>
        <v xml:space="preserve"> </v>
      </c>
      <c r="D191" s="174">
        <f>'MERCREDIS SCOLAIRES'!H198</f>
        <v>0</v>
      </c>
      <c r="E191" s="188">
        <f>'MERCREDIS SCOLAIRES'!L198</f>
        <v>0</v>
      </c>
    </row>
    <row r="192" spans="1:5" x14ac:dyDescent="0.25">
      <c r="A192" s="164" t="str">
        <f t="shared" si="4"/>
        <v>Tranche 3</v>
      </c>
      <c r="B192" s="173" t="str">
        <f>IF('MERCREDIS SCOLAIRES'!E199="","",'MERCREDIS SCOLAIRES'!E199)</f>
        <v/>
      </c>
      <c r="C192" s="164" t="str">
        <f>CONCATENATE('MERCREDIS SCOLAIRES'!C199," ",'MERCREDIS SCOLAIRES'!B199)</f>
        <v xml:space="preserve"> </v>
      </c>
      <c r="D192" s="174">
        <f>'MERCREDIS SCOLAIRES'!H199</f>
        <v>0</v>
      </c>
      <c r="E192" s="188">
        <f>'MERCREDIS SCOLAIRES'!L199</f>
        <v>0</v>
      </c>
    </row>
    <row r="193" spans="1:5" x14ac:dyDescent="0.25">
      <c r="A193" s="164" t="str">
        <f t="shared" si="4"/>
        <v>Tranche 3</v>
      </c>
      <c r="B193" s="173" t="str">
        <f>IF('MERCREDIS SCOLAIRES'!E200="","",'MERCREDIS SCOLAIRES'!E200)</f>
        <v/>
      </c>
      <c r="C193" s="164" t="str">
        <f>CONCATENATE('MERCREDIS SCOLAIRES'!C200," ",'MERCREDIS SCOLAIRES'!B200)</f>
        <v xml:space="preserve"> </v>
      </c>
      <c r="D193" s="174">
        <f>'MERCREDIS SCOLAIRES'!H200</f>
        <v>0</v>
      </c>
      <c r="E193" s="188">
        <f>'MERCREDIS SCOLAIRES'!L200</f>
        <v>0</v>
      </c>
    </row>
    <row r="194" spans="1:5" x14ac:dyDescent="0.25">
      <c r="A194" s="164" t="str">
        <f t="shared" si="4"/>
        <v>Tranche 3</v>
      </c>
      <c r="B194" s="173" t="str">
        <f>IF('MERCREDIS SCOLAIRES'!E201="","",'MERCREDIS SCOLAIRES'!E201)</f>
        <v/>
      </c>
      <c r="C194" s="164" t="str">
        <f>CONCATENATE('MERCREDIS SCOLAIRES'!C201," ",'MERCREDIS SCOLAIRES'!B201)</f>
        <v xml:space="preserve"> </v>
      </c>
      <c r="D194" s="174">
        <f>'MERCREDIS SCOLAIRES'!H201</f>
        <v>0</v>
      </c>
      <c r="E194" s="188">
        <f>'MERCREDIS SCOLAIRES'!L201</f>
        <v>0</v>
      </c>
    </row>
    <row r="195" spans="1:5" x14ac:dyDescent="0.25">
      <c r="A195" s="164" t="str">
        <f t="shared" si="4"/>
        <v>Tranche 3</v>
      </c>
      <c r="B195" s="173" t="str">
        <f>IF('MERCREDIS SCOLAIRES'!E202="","",'MERCREDIS SCOLAIRES'!E202)</f>
        <v/>
      </c>
      <c r="C195" s="164" t="str">
        <f>CONCATENATE('MERCREDIS SCOLAIRES'!C202," ",'MERCREDIS SCOLAIRES'!B202)</f>
        <v xml:space="preserve"> </v>
      </c>
      <c r="D195" s="174">
        <f>'MERCREDIS SCOLAIRES'!H202</f>
        <v>0</v>
      </c>
      <c r="E195" s="188">
        <f>'MERCREDIS SCOLAIRES'!L202</f>
        <v>0</v>
      </c>
    </row>
    <row r="196" spans="1:5" x14ac:dyDescent="0.25">
      <c r="A196" s="164" t="str">
        <f t="shared" si="4"/>
        <v>Tranche 3</v>
      </c>
      <c r="B196" s="173" t="str">
        <f>IF('MERCREDIS SCOLAIRES'!E203="","",'MERCREDIS SCOLAIRES'!E203)</f>
        <v/>
      </c>
      <c r="C196" s="164" t="str">
        <f>CONCATENATE('MERCREDIS SCOLAIRES'!C203," ",'MERCREDIS SCOLAIRES'!B203)</f>
        <v xml:space="preserve"> </v>
      </c>
      <c r="D196" s="174">
        <f>'MERCREDIS SCOLAIRES'!H203</f>
        <v>0</v>
      </c>
      <c r="E196" s="188">
        <f>'MERCREDIS SCOLAIRES'!L203</f>
        <v>0</v>
      </c>
    </row>
    <row r="197" spans="1:5" x14ac:dyDescent="0.25">
      <c r="A197" s="164" t="str">
        <f t="shared" si="4"/>
        <v>Tranche 3</v>
      </c>
      <c r="B197" s="173" t="str">
        <f>IF('MERCREDIS SCOLAIRES'!E204="","",'MERCREDIS SCOLAIRES'!E204)</f>
        <v/>
      </c>
      <c r="C197" s="164" t="str">
        <f>CONCATENATE('MERCREDIS SCOLAIRES'!C204," ",'MERCREDIS SCOLAIRES'!B204)</f>
        <v xml:space="preserve"> </v>
      </c>
      <c r="D197" s="174">
        <f>'MERCREDIS SCOLAIRES'!H204</f>
        <v>0</v>
      </c>
      <c r="E197" s="188">
        <f>'MERCREDIS SCOLAIRES'!L204</f>
        <v>0</v>
      </c>
    </row>
    <row r="198" spans="1:5" x14ac:dyDescent="0.25">
      <c r="A198" s="164" t="str">
        <f t="shared" si="4"/>
        <v>Tranche 3</v>
      </c>
      <c r="B198" s="173" t="str">
        <f>IF('MERCREDIS SCOLAIRES'!E205="","",'MERCREDIS SCOLAIRES'!E205)</f>
        <v/>
      </c>
      <c r="C198" s="164" t="str">
        <f>CONCATENATE('MERCREDIS SCOLAIRES'!C205," ",'MERCREDIS SCOLAIRES'!B205)</f>
        <v xml:space="preserve"> </v>
      </c>
      <c r="D198" s="174">
        <f>'MERCREDIS SCOLAIRES'!H205</f>
        <v>0</v>
      </c>
      <c r="E198" s="188">
        <f>'MERCREDIS SCOLAIRES'!L205</f>
        <v>0</v>
      </c>
    </row>
    <row r="199" spans="1:5" x14ac:dyDescent="0.25">
      <c r="A199" s="164" t="str">
        <f t="shared" ref="A199:A262" si="5">IF(B199="","Tranche 3",IF(B199&gt;901,"Tranche 3",IF(B199&gt;700,"Tranche 2","Tranche 1")))</f>
        <v>Tranche 3</v>
      </c>
      <c r="B199" s="173" t="str">
        <f>IF('MERCREDIS SCOLAIRES'!E206="","",'MERCREDIS SCOLAIRES'!E206)</f>
        <v/>
      </c>
      <c r="C199" s="164" t="str">
        <f>CONCATENATE('MERCREDIS SCOLAIRES'!C206," ",'MERCREDIS SCOLAIRES'!B206)</f>
        <v xml:space="preserve"> </v>
      </c>
      <c r="D199" s="174">
        <f>'MERCREDIS SCOLAIRES'!H206</f>
        <v>0</v>
      </c>
      <c r="E199" s="188">
        <f>'MERCREDIS SCOLAIRES'!L206</f>
        <v>0</v>
      </c>
    </row>
    <row r="200" spans="1:5" x14ac:dyDescent="0.25">
      <c r="A200" s="164" t="str">
        <f t="shared" si="5"/>
        <v>Tranche 3</v>
      </c>
      <c r="B200" s="173" t="str">
        <f>IF('MERCREDIS SCOLAIRES'!E207="","",'MERCREDIS SCOLAIRES'!E207)</f>
        <v/>
      </c>
      <c r="C200" s="164" t="str">
        <f>CONCATENATE('MERCREDIS SCOLAIRES'!C207," ",'MERCREDIS SCOLAIRES'!B207)</f>
        <v xml:space="preserve"> </v>
      </c>
      <c r="D200" s="174">
        <f>'MERCREDIS SCOLAIRES'!H207</f>
        <v>0</v>
      </c>
      <c r="E200" s="188">
        <f>'MERCREDIS SCOLAIRES'!L207</f>
        <v>0</v>
      </c>
    </row>
    <row r="201" spans="1:5" x14ac:dyDescent="0.25">
      <c r="A201" s="164" t="str">
        <f t="shared" si="5"/>
        <v>Tranche 3</v>
      </c>
      <c r="B201" s="173" t="str">
        <f>IF('MERCREDIS SCOLAIRES'!E208="","",'MERCREDIS SCOLAIRES'!E208)</f>
        <v/>
      </c>
      <c r="C201" s="164" t="str">
        <f>CONCATENATE('MERCREDIS SCOLAIRES'!C208," ",'MERCREDIS SCOLAIRES'!B208)</f>
        <v xml:space="preserve"> </v>
      </c>
      <c r="D201" s="174">
        <f>'MERCREDIS SCOLAIRES'!H208</f>
        <v>0</v>
      </c>
      <c r="E201" s="188">
        <f>'MERCREDIS SCOLAIRES'!L208</f>
        <v>0</v>
      </c>
    </row>
    <row r="202" spans="1:5" x14ac:dyDescent="0.25">
      <c r="A202" s="164" t="str">
        <f t="shared" si="5"/>
        <v>Tranche 3</v>
      </c>
      <c r="B202" s="173" t="str">
        <f>IF('MERCREDIS SCOLAIRES'!E209="","",'MERCREDIS SCOLAIRES'!E209)</f>
        <v/>
      </c>
      <c r="C202" s="164" t="str">
        <f>CONCATENATE('MERCREDIS SCOLAIRES'!C209," ",'MERCREDIS SCOLAIRES'!B209)</f>
        <v xml:space="preserve"> </v>
      </c>
      <c r="D202" s="174">
        <f>'MERCREDIS SCOLAIRES'!H209</f>
        <v>0</v>
      </c>
      <c r="E202" s="188">
        <f>'MERCREDIS SCOLAIRES'!L209</f>
        <v>0</v>
      </c>
    </row>
    <row r="203" spans="1:5" x14ac:dyDescent="0.25">
      <c r="A203" s="164" t="str">
        <f t="shared" si="5"/>
        <v>Tranche 3</v>
      </c>
      <c r="B203" s="173" t="str">
        <f>IF('MERCREDIS SCOLAIRES'!E210="","",'MERCREDIS SCOLAIRES'!E210)</f>
        <v/>
      </c>
      <c r="C203" s="164" t="str">
        <f>CONCATENATE('MERCREDIS SCOLAIRES'!C210," ",'MERCREDIS SCOLAIRES'!B210)</f>
        <v xml:space="preserve"> </v>
      </c>
      <c r="D203" s="174">
        <f>'MERCREDIS SCOLAIRES'!H210</f>
        <v>0</v>
      </c>
      <c r="E203" s="188">
        <f>'MERCREDIS SCOLAIRES'!L210</f>
        <v>0</v>
      </c>
    </row>
    <row r="204" spans="1:5" x14ac:dyDescent="0.25">
      <c r="A204" s="164" t="str">
        <f t="shared" si="5"/>
        <v>Tranche 3</v>
      </c>
      <c r="B204" s="173" t="str">
        <f>IF('MERCREDIS SCOLAIRES'!E211="","",'MERCREDIS SCOLAIRES'!E211)</f>
        <v/>
      </c>
      <c r="C204" s="164" t="str">
        <f>CONCATENATE('MERCREDIS SCOLAIRES'!C211," ",'MERCREDIS SCOLAIRES'!B211)</f>
        <v xml:space="preserve"> </v>
      </c>
      <c r="D204" s="174">
        <f>'MERCREDIS SCOLAIRES'!H211</f>
        <v>0</v>
      </c>
      <c r="E204" s="188">
        <f>'MERCREDIS SCOLAIRES'!L211</f>
        <v>0</v>
      </c>
    </row>
    <row r="205" spans="1:5" x14ac:dyDescent="0.25">
      <c r="A205" s="164" t="str">
        <f t="shared" si="5"/>
        <v>Tranche 3</v>
      </c>
      <c r="B205" s="173" t="str">
        <f>IF('MERCREDIS SCOLAIRES'!E212="","",'MERCREDIS SCOLAIRES'!E212)</f>
        <v/>
      </c>
      <c r="C205" s="164" t="str">
        <f>CONCATENATE('MERCREDIS SCOLAIRES'!C212," ",'MERCREDIS SCOLAIRES'!B212)</f>
        <v xml:space="preserve"> </v>
      </c>
      <c r="D205" s="174">
        <f>'MERCREDIS SCOLAIRES'!H212</f>
        <v>0</v>
      </c>
      <c r="E205" s="188">
        <f>'MERCREDIS SCOLAIRES'!L212</f>
        <v>0</v>
      </c>
    </row>
    <row r="206" spans="1:5" x14ac:dyDescent="0.25">
      <c r="A206" s="164" t="str">
        <f t="shared" si="5"/>
        <v>Tranche 3</v>
      </c>
      <c r="B206" s="173" t="str">
        <f>IF('MERCREDIS SCOLAIRES'!E213="","",'MERCREDIS SCOLAIRES'!E213)</f>
        <v/>
      </c>
      <c r="C206" s="164" t="str">
        <f>CONCATENATE('MERCREDIS SCOLAIRES'!C213," ",'MERCREDIS SCOLAIRES'!B213)</f>
        <v xml:space="preserve"> </v>
      </c>
      <c r="D206" s="174">
        <f>'MERCREDIS SCOLAIRES'!H213</f>
        <v>0</v>
      </c>
      <c r="E206" s="188">
        <f>'MERCREDIS SCOLAIRES'!L213</f>
        <v>0</v>
      </c>
    </row>
    <row r="207" spans="1:5" x14ac:dyDescent="0.25">
      <c r="A207" s="164" t="str">
        <f t="shared" si="5"/>
        <v>Tranche 3</v>
      </c>
      <c r="B207" s="173" t="str">
        <f>IF('MERCREDIS SCOLAIRES'!E214="","",'MERCREDIS SCOLAIRES'!E214)</f>
        <v/>
      </c>
      <c r="C207" s="164" t="str">
        <f>CONCATENATE('MERCREDIS SCOLAIRES'!C214," ",'MERCREDIS SCOLAIRES'!B214)</f>
        <v xml:space="preserve"> </v>
      </c>
      <c r="D207" s="174">
        <f>'MERCREDIS SCOLAIRES'!H214</f>
        <v>0</v>
      </c>
      <c r="E207" s="188">
        <f>'MERCREDIS SCOLAIRES'!L214</f>
        <v>0</v>
      </c>
    </row>
    <row r="208" spans="1:5" x14ac:dyDescent="0.25">
      <c r="A208" s="164" t="str">
        <f t="shared" si="5"/>
        <v>Tranche 3</v>
      </c>
      <c r="B208" s="173" t="str">
        <f>IF('MERCREDIS SCOLAIRES'!E215="","",'MERCREDIS SCOLAIRES'!E215)</f>
        <v/>
      </c>
      <c r="C208" s="164" t="str">
        <f>CONCATENATE('MERCREDIS SCOLAIRES'!C215," ",'MERCREDIS SCOLAIRES'!B215)</f>
        <v xml:space="preserve"> </v>
      </c>
      <c r="D208" s="174">
        <f>'MERCREDIS SCOLAIRES'!H215</f>
        <v>0</v>
      </c>
      <c r="E208" s="188">
        <f>'MERCREDIS SCOLAIRES'!L215</f>
        <v>0</v>
      </c>
    </row>
    <row r="209" spans="1:5" x14ac:dyDescent="0.25">
      <c r="A209" s="164" t="str">
        <f t="shared" si="5"/>
        <v>Tranche 3</v>
      </c>
      <c r="B209" s="173" t="str">
        <f>IF('MERCREDIS SCOLAIRES'!E216="","",'MERCREDIS SCOLAIRES'!E216)</f>
        <v/>
      </c>
      <c r="C209" s="164" t="str">
        <f>CONCATENATE('MERCREDIS SCOLAIRES'!C216," ",'MERCREDIS SCOLAIRES'!B216)</f>
        <v xml:space="preserve"> </v>
      </c>
      <c r="D209" s="174">
        <f>'MERCREDIS SCOLAIRES'!H216</f>
        <v>0</v>
      </c>
      <c r="E209" s="188">
        <f>'MERCREDIS SCOLAIRES'!L216</f>
        <v>0</v>
      </c>
    </row>
    <row r="210" spans="1:5" x14ac:dyDescent="0.25">
      <c r="A210" s="164" t="str">
        <f t="shared" si="5"/>
        <v>Tranche 3</v>
      </c>
      <c r="B210" s="173" t="str">
        <f>IF('MERCREDIS SCOLAIRES'!E217="","",'MERCREDIS SCOLAIRES'!E217)</f>
        <v/>
      </c>
      <c r="C210" s="164" t="str">
        <f>CONCATENATE('MERCREDIS SCOLAIRES'!C217," ",'MERCREDIS SCOLAIRES'!B217)</f>
        <v xml:space="preserve"> </v>
      </c>
      <c r="D210" s="174">
        <f>'MERCREDIS SCOLAIRES'!H217</f>
        <v>0</v>
      </c>
      <c r="E210" s="188">
        <f>'MERCREDIS SCOLAIRES'!L217</f>
        <v>0</v>
      </c>
    </row>
    <row r="211" spans="1:5" x14ac:dyDescent="0.25">
      <c r="A211" s="164" t="str">
        <f t="shared" si="5"/>
        <v>Tranche 3</v>
      </c>
      <c r="B211" s="173" t="str">
        <f>IF('MERCREDIS SCOLAIRES'!E218="","",'MERCREDIS SCOLAIRES'!E218)</f>
        <v/>
      </c>
      <c r="C211" s="164" t="str">
        <f>CONCATENATE('MERCREDIS SCOLAIRES'!C218," ",'MERCREDIS SCOLAIRES'!B218)</f>
        <v xml:space="preserve"> </v>
      </c>
      <c r="D211" s="174">
        <f>'MERCREDIS SCOLAIRES'!H218</f>
        <v>0</v>
      </c>
      <c r="E211" s="188">
        <f>'MERCREDIS SCOLAIRES'!L218</f>
        <v>0</v>
      </c>
    </row>
    <row r="212" spans="1:5" x14ac:dyDescent="0.25">
      <c r="A212" s="164" t="str">
        <f t="shared" si="5"/>
        <v>Tranche 3</v>
      </c>
      <c r="B212" s="173" t="str">
        <f>IF('MERCREDIS SCOLAIRES'!E219="","",'MERCREDIS SCOLAIRES'!E219)</f>
        <v/>
      </c>
      <c r="C212" s="164" t="str">
        <f>CONCATENATE('MERCREDIS SCOLAIRES'!C219," ",'MERCREDIS SCOLAIRES'!B219)</f>
        <v xml:space="preserve"> </v>
      </c>
      <c r="D212" s="174">
        <f>'MERCREDIS SCOLAIRES'!H219</f>
        <v>0</v>
      </c>
      <c r="E212" s="188">
        <f>'MERCREDIS SCOLAIRES'!L219</f>
        <v>0</v>
      </c>
    </row>
    <row r="213" spans="1:5" x14ac:dyDescent="0.25">
      <c r="A213" s="164" t="str">
        <f t="shared" si="5"/>
        <v>Tranche 3</v>
      </c>
      <c r="B213" s="173" t="str">
        <f>IF('MERCREDIS SCOLAIRES'!E220="","",'MERCREDIS SCOLAIRES'!E220)</f>
        <v/>
      </c>
      <c r="C213" s="164" t="str">
        <f>CONCATENATE('MERCREDIS SCOLAIRES'!C220," ",'MERCREDIS SCOLAIRES'!B220)</f>
        <v xml:space="preserve"> </v>
      </c>
      <c r="D213" s="174">
        <f>'MERCREDIS SCOLAIRES'!H220</f>
        <v>0</v>
      </c>
      <c r="E213" s="188">
        <f>'MERCREDIS SCOLAIRES'!L220</f>
        <v>0</v>
      </c>
    </row>
    <row r="214" spans="1:5" x14ac:dyDescent="0.25">
      <c r="A214" s="164" t="str">
        <f t="shared" si="5"/>
        <v>Tranche 3</v>
      </c>
      <c r="B214" s="173" t="str">
        <f>IF('MERCREDIS SCOLAIRES'!E221="","",'MERCREDIS SCOLAIRES'!E221)</f>
        <v/>
      </c>
      <c r="C214" s="164" t="str">
        <f>CONCATENATE('MERCREDIS SCOLAIRES'!C221," ",'MERCREDIS SCOLAIRES'!B221)</f>
        <v xml:space="preserve"> </v>
      </c>
      <c r="D214" s="174">
        <f>'MERCREDIS SCOLAIRES'!H221</f>
        <v>0</v>
      </c>
      <c r="E214" s="188">
        <f>'MERCREDIS SCOLAIRES'!L221</f>
        <v>0</v>
      </c>
    </row>
    <row r="215" spans="1:5" x14ac:dyDescent="0.25">
      <c r="A215" s="164" t="str">
        <f t="shared" si="5"/>
        <v>Tranche 3</v>
      </c>
      <c r="B215" s="173" t="str">
        <f>IF('MERCREDIS SCOLAIRES'!E222="","",'MERCREDIS SCOLAIRES'!E222)</f>
        <v/>
      </c>
      <c r="C215" s="164" t="str">
        <f>CONCATENATE('MERCREDIS SCOLAIRES'!C222," ",'MERCREDIS SCOLAIRES'!B222)</f>
        <v xml:space="preserve"> </v>
      </c>
      <c r="D215" s="174">
        <f>'MERCREDIS SCOLAIRES'!H222</f>
        <v>0</v>
      </c>
      <c r="E215" s="188">
        <f>'MERCREDIS SCOLAIRES'!L222</f>
        <v>0</v>
      </c>
    </row>
    <row r="216" spans="1:5" x14ac:dyDescent="0.25">
      <c r="A216" s="164" t="str">
        <f t="shared" si="5"/>
        <v>Tranche 3</v>
      </c>
      <c r="B216" s="173" t="str">
        <f>IF('MERCREDIS SCOLAIRES'!E223="","",'MERCREDIS SCOLAIRES'!E223)</f>
        <v/>
      </c>
      <c r="C216" s="164" t="str">
        <f>CONCATENATE('MERCREDIS SCOLAIRES'!C223," ",'MERCREDIS SCOLAIRES'!B223)</f>
        <v xml:space="preserve"> </v>
      </c>
      <c r="D216" s="174">
        <f>'MERCREDIS SCOLAIRES'!H223</f>
        <v>0</v>
      </c>
      <c r="E216" s="188">
        <f>'MERCREDIS SCOLAIRES'!L223</f>
        <v>0</v>
      </c>
    </row>
    <row r="217" spans="1:5" x14ac:dyDescent="0.25">
      <c r="A217" s="164" t="str">
        <f t="shared" si="5"/>
        <v>Tranche 3</v>
      </c>
      <c r="B217" s="173" t="str">
        <f>IF('MERCREDIS SCOLAIRES'!E224="","",'MERCREDIS SCOLAIRES'!E224)</f>
        <v/>
      </c>
      <c r="C217" s="164" t="str">
        <f>CONCATENATE('MERCREDIS SCOLAIRES'!C224," ",'MERCREDIS SCOLAIRES'!B224)</f>
        <v xml:space="preserve"> </v>
      </c>
      <c r="D217" s="174">
        <f>'MERCREDIS SCOLAIRES'!H224</f>
        <v>0</v>
      </c>
      <c r="E217" s="188">
        <f>'MERCREDIS SCOLAIRES'!L224</f>
        <v>0</v>
      </c>
    </row>
    <row r="218" spans="1:5" x14ac:dyDescent="0.25">
      <c r="A218" s="164" t="str">
        <f t="shared" si="5"/>
        <v>Tranche 3</v>
      </c>
      <c r="B218" s="173" t="str">
        <f>IF('MERCREDIS SCOLAIRES'!E225="","",'MERCREDIS SCOLAIRES'!E225)</f>
        <v/>
      </c>
      <c r="C218" s="164" t="str">
        <f>CONCATENATE('MERCREDIS SCOLAIRES'!C225," ",'MERCREDIS SCOLAIRES'!B225)</f>
        <v xml:space="preserve"> </v>
      </c>
      <c r="D218" s="174">
        <f>'MERCREDIS SCOLAIRES'!H225</f>
        <v>0</v>
      </c>
      <c r="E218" s="188">
        <f>'MERCREDIS SCOLAIRES'!L225</f>
        <v>0</v>
      </c>
    </row>
    <row r="219" spans="1:5" x14ac:dyDescent="0.25">
      <c r="A219" s="164" t="str">
        <f t="shared" si="5"/>
        <v>Tranche 3</v>
      </c>
      <c r="B219" s="173" t="str">
        <f>IF('MERCREDIS SCOLAIRES'!E226="","",'MERCREDIS SCOLAIRES'!E226)</f>
        <v/>
      </c>
      <c r="C219" s="164" t="str">
        <f>CONCATENATE('MERCREDIS SCOLAIRES'!C226," ",'MERCREDIS SCOLAIRES'!B226)</f>
        <v xml:space="preserve"> </v>
      </c>
      <c r="D219" s="174">
        <f>'MERCREDIS SCOLAIRES'!H226</f>
        <v>0</v>
      </c>
      <c r="E219" s="188">
        <f>'MERCREDIS SCOLAIRES'!L226</f>
        <v>0</v>
      </c>
    </row>
    <row r="220" spans="1:5" x14ac:dyDescent="0.25">
      <c r="A220" s="164" t="str">
        <f t="shared" si="5"/>
        <v>Tranche 3</v>
      </c>
      <c r="B220" s="173" t="str">
        <f>IF('MERCREDIS SCOLAIRES'!E227="","",'MERCREDIS SCOLAIRES'!E227)</f>
        <v/>
      </c>
      <c r="C220" s="164" t="str">
        <f>CONCATENATE('MERCREDIS SCOLAIRES'!C227," ",'MERCREDIS SCOLAIRES'!B227)</f>
        <v xml:space="preserve"> </v>
      </c>
      <c r="D220" s="174">
        <f>'MERCREDIS SCOLAIRES'!H227</f>
        <v>0</v>
      </c>
      <c r="E220" s="188">
        <f>'MERCREDIS SCOLAIRES'!L227</f>
        <v>0</v>
      </c>
    </row>
    <row r="221" spans="1:5" x14ac:dyDescent="0.25">
      <c r="A221" s="164" t="str">
        <f t="shared" si="5"/>
        <v>Tranche 3</v>
      </c>
      <c r="B221" s="173" t="str">
        <f>IF('MERCREDIS SCOLAIRES'!E228="","",'MERCREDIS SCOLAIRES'!E228)</f>
        <v/>
      </c>
      <c r="C221" s="164" t="str">
        <f>CONCATENATE('MERCREDIS SCOLAIRES'!C228," ",'MERCREDIS SCOLAIRES'!B228)</f>
        <v xml:space="preserve"> </v>
      </c>
      <c r="D221" s="174">
        <f>'MERCREDIS SCOLAIRES'!H228</f>
        <v>0</v>
      </c>
      <c r="E221" s="188">
        <f>'MERCREDIS SCOLAIRES'!L228</f>
        <v>0</v>
      </c>
    </row>
    <row r="222" spans="1:5" x14ac:dyDescent="0.25">
      <c r="A222" s="164" t="str">
        <f t="shared" si="5"/>
        <v>Tranche 3</v>
      </c>
      <c r="B222" s="173" t="str">
        <f>IF('MERCREDIS SCOLAIRES'!E229="","",'MERCREDIS SCOLAIRES'!E229)</f>
        <v/>
      </c>
      <c r="C222" s="164" t="str">
        <f>CONCATENATE('MERCREDIS SCOLAIRES'!C229," ",'MERCREDIS SCOLAIRES'!B229)</f>
        <v xml:space="preserve"> </v>
      </c>
      <c r="D222" s="174">
        <f>'MERCREDIS SCOLAIRES'!H229</f>
        <v>0</v>
      </c>
      <c r="E222" s="188">
        <f>'MERCREDIS SCOLAIRES'!L229</f>
        <v>0</v>
      </c>
    </row>
    <row r="223" spans="1:5" x14ac:dyDescent="0.25">
      <c r="A223" s="164" t="str">
        <f t="shared" si="5"/>
        <v>Tranche 3</v>
      </c>
      <c r="B223" s="173" t="str">
        <f>IF('MERCREDIS SCOLAIRES'!E230="","",'MERCREDIS SCOLAIRES'!E230)</f>
        <v/>
      </c>
      <c r="C223" s="164" t="str">
        <f>CONCATENATE('MERCREDIS SCOLAIRES'!C230," ",'MERCREDIS SCOLAIRES'!B230)</f>
        <v xml:space="preserve"> </v>
      </c>
      <c r="D223" s="174">
        <f>'MERCREDIS SCOLAIRES'!H230</f>
        <v>0</v>
      </c>
      <c r="E223" s="188">
        <f>'MERCREDIS SCOLAIRES'!L230</f>
        <v>0</v>
      </c>
    </row>
    <row r="224" spans="1:5" x14ac:dyDescent="0.25">
      <c r="A224" s="164" t="str">
        <f t="shared" si="5"/>
        <v>Tranche 3</v>
      </c>
      <c r="B224" s="173" t="str">
        <f>IF('MERCREDIS SCOLAIRES'!E231="","",'MERCREDIS SCOLAIRES'!E231)</f>
        <v/>
      </c>
      <c r="C224" s="164" t="str">
        <f>CONCATENATE('MERCREDIS SCOLAIRES'!C231," ",'MERCREDIS SCOLAIRES'!B231)</f>
        <v xml:space="preserve"> </v>
      </c>
      <c r="D224" s="174">
        <f>'MERCREDIS SCOLAIRES'!H231</f>
        <v>0</v>
      </c>
      <c r="E224" s="188">
        <f>'MERCREDIS SCOLAIRES'!L231</f>
        <v>0</v>
      </c>
    </row>
    <row r="225" spans="1:5" x14ac:dyDescent="0.25">
      <c r="A225" s="164" t="str">
        <f t="shared" si="5"/>
        <v>Tranche 3</v>
      </c>
      <c r="B225" s="173" t="str">
        <f>IF('MERCREDIS SCOLAIRES'!E232="","",'MERCREDIS SCOLAIRES'!E232)</f>
        <v/>
      </c>
      <c r="C225" s="164" t="str">
        <f>CONCATENATE('MERCREDIS SCOLAIRES'!C232," ",'MERCREDIS SCOLAIRES'!B232)</f>
        <v xml:space="preserve"> </v>
      </c>
      <c r="D225" s="174">
        <f>'MERCREDIS SCOLAIRES'!H232</f>
        <v>0</v>
      </c>
      <c r="E225" s="188">
        <f>'MERCREDIS SCOLAIRES'!L232</f>
        <v>0</v>
      </c>
    </row>
    <row r="226" spans="1:5" x14ac:dyDescent="0.25">
      <c r="A226" s="164" t="str">
        <f t="shared" si="5"/>
        <v>Tranche 3</v>
      </c>
      <c r="B226" s="173" t="str">
        <f>IF('MERCREDIS SCOLAIRES'!E233="","",'MERCREDIS SCOLAIRES'!E233)</f>
        <v/>
      </c>
      <c r="C226" s="164" t="str">
        <f>CONCATENATE('MERCREDIS SCOLAIRES'!C233," ",'MERCREDIS SCOLAIRES'!B233)</f>
        <v xml:space="preserve"> </v>
      </c>
      <c r="D226" s="174">
        <f>'MERCREDIS SCOLAIRES'!H233</f>
        <v>0</v>
      </c>
      <c r="E226" s="188">
        <f>'MERCREDIS SCOLAIRES'!L233</f>
        <v>0</v>
      </c>
    </row>
    <row r="227" spans="1:5" x14ac:dyDescent="0.25">
      <c r="A227" s="164" t="str">
        <f t="shared" si="5"/>
        <v>Tranche 3</v>
      </c>
      <c r="B227" s="173" t="str">
        <f>IF('MERCREDIS SCOLAIRES'!E234="","",'MERCREDIS SCOLAIRES'!E234)</f>
        <v/>
      </c>
      <c r="C227" s="164" t="str">
        <f>CONCATENATE('MERCREDIS SCOLAIRES'!C234," ",'MERCREDIS SCOLAIRES'!B234)</f>
        <v xml:space="preserve"> </v>
      </c>
      <c r="D227" s="174">
        <f>'MERCREDIS SCOLAIRES'!H234</f>
        <v>0</v>
      </c>
      <c r="E227" s="188">
        <f>'MERCREDIS SCOLAIRES'!L234</f>
        <v>0</v>
      </c>
    </row>
    <row r="228" spans="1:5" x14ac:dyDescent="0.25">
      <c r="A228" s="164" t="str">
        <f t="shared" si="5"/>
        <v>Tranche 3</v>
      </c>
      <c r="B228" s="173" t="str">
        <f>IF('MERCREDIS SCOLAIRES'!E235="","",'MERCREDIS SCOLAIRES'!E235)</f>
        <v/>
      </c>
      <c r="C228" s="164" t="str">
        <f>CONCATENATE('MERCREDIS SCOLAIRES'!C235," ",'MERCREDIS SCOLAIRES'!B235)</f>
        <v xml:space="preserve"> </v>
      </c>
      <c r="D228" s="174">
        <f>'MERCREDIS SCOLAIRES'!H235</f>
        <v>0</v>
      </c>
      <c r="E228" s="188">
        <f>'MERCREDIS SCOLAIRES'!L235</f>
        <v>0</v>
      </c>
    </row>
    <row r="229" spans="1:5" x14ac:dyDescent="0.25">
      <c r="A229" s="164" t="str">
        <f t="shared" si="5"/>
        <v>Tranche 3</v>
      </c>
      <c r="B229" s="173" t="str">
        <f>IF('MERCREDIS SCOLAIRES'!E236="","",'MERCREDIS SCOLAIRES'!E236)</f>
        <v/>
      </c>
      <c r="C229" s="164" t="str">
        <f>CONCATENATE('MERCREDIS SCOLAIRES'!C236," ",'MERCREDIS SCOLAIRES'!B236)</f>
        <v xml:space="preserve"> </v>
      </c>
      <c r="D229" s="174">
        <f>'MERCREDIS SCOLAIRES'!H236</f>
        <v>0</v>
      </c>
      <c r="E229" s="188">
        <f>'MERCREDIS SCOLAIRES'!L236</f>
        <v>0</v>
      </c>
    </row>
    <row r="230" spans="1:5" x14ac:dyDescent="0.25">
      <c r="A230" s="164" t="str">
        <f t="shared" si="5"/>
        <v>Tranche 3</v>
      </c>
      <c r="B230" s="173" t="str">
        <f>IF('MERCREDIS SCOLAIRES'!E237="","",'MERCREDIS SCOLAIRES'!E237)</f>
        <v/>
      </c>
      <c r="C230" s="164" t="str">
        <f>CONCATENATE('MERCREDIS SCOLAIRES'!C237," ",'MERCREDIS SCOLAIRES'!B237)</f>
        <v xml:space="preserve"> </v>
      </c>
      <c r="D230" s="174">
        <f>'MERCREDIS SCOLAIRES'!H237</f>
        <v>0</v>
      </c>
      <c r="E230" s="188">
        <f>'MERCREDIS SCOLAIRES'!L237</f>
        <v>0</v>
      </c>
    </row>
    <row r="231" spans="1:5" x14ac:dyDescent="0.25">
      <c r="A231" s="164" t="str">
        <f t="shared" si="5"/>
        <v>Tranche 3</v>
      </c>
      <c r="B231" s="173" t="str">
        <f>IF('MERCREDIS SCOLAIRES'!E238="","",'MERCREDIS SCOLAIRES'!E238)</f>
        <v/>
      </c>
      <c r="C231" s="164" t="str">
        <f>CONCATENATE('MERCREDIS SCOLAIRES'!C238," ",'MERCREDIS SCOLAIRES'!B238)</f>
        <v xml:space="preserve"> </v>
      </c>
      <c r="D231" s="174">
        <f>'MERCREDIS SCOLAIRES'!H238</f>
        <v>0</v>
      </c>
      <c r="E231" s="188">
        <f>'MERCREDIS SCOLAIRES'!L238</f>
        <v>0</v>
      </c>
    </row>
    <row r="232" spans="1:5" x14ac:dyDescent="0.25">
      <c r="A232" s="164" t="str">
        <f t="shared" si="5"/>
        <v>Tranche 3</v>
      </c>
      <c r="B232" s="173" t="str">
        <f>IF('MERCREDIS SCOLAIRES'!E239="","",'MERCREDIS SCOLAIRES'!E239)</f>
        <v/>
      </c>
      <c r="C232" s="164" t="str">
        <f>CONCATENATE('MERCREDIS SCOLAIRES'!C239," ",'MERCREDIS SCOLAIRES'!B239)</f>
        <v xml:space="preserve"> </v>
      </c>
      <c r="D232" s="174">
        <f>'MERCREDIS SCOLAIRES'!H239</f>
        <v>0</v>
      </c>
      <c r="E232" s="188">
        <f>'MERCREDIS SCOLAIRES'!L239</f>
        <v>0</v>
      </c>
    </row>
    <row r="233" spans="1:5" x14ac:dyDescent="0.25">
      <c r="A233" s="164" t="str">
        <f t="shared" si="5"/>
        <v>Tranche 3</v>
      </c>
      <c r="B233" s="173" t="str">
        <f>IF('MERCREDIS SCOLAIRES'!E240="","",'MERCREDIS SCOLAIRES'!E240)</f>
        <v/>
      </c>
      <c r="C233" s="164" t="str">
        <f>CONCATENATE('MERCREDIS SCOLAIRES'!C240," ",'MERCREDIS SCOLAIRES'!B240)</f>
        <v xml:space="preserve"> </v>
      </c>
      <c r="D233" s="174">
        <f>'MERCREDIS SCOLAIRES'!H240</f>
        <v>0</v>
      </c>
      <c r="E233" s="188">
        <f>'MERCREDIS SCOLAIRES'!L240</f>
        <v>0</v>
      </c>
    </row>
    <row r="234" spans="1:5" x14ac:dyDescent="0.25">
      <c r="A234" s="164" t="str">
        <f t="shared" si="5"/>
        <v>Tranche 3</v>
      </c>
      <c r="B234" s="173" t="str">
        <f>IF('MERCREDIS SCOLAIRES'!E241="","",'MERCREDIS SCOLAIRES'!E241)</f>
        <v/>
      </c>
      <c r="C234" s="164" t="str">
        <f>CONCATENATE('MERCREDIS SCOLAIRES'!C241," ",'MERCREDIS SCOLAIRES'!B241)</f>
        <v xml:space="preserve"> </v>
      </c>
      <c r="D234" s="174">
        <f>'MERCREDIS SCOLAIRES'!H241</f>
        <v>0</v>
      </c>
      <c r="E234" s="188">
        <f>'MERCREDIS SCOLAIRES'!L241</f>
        <v>0</v>
      </c>
    </row>
    <row r="235" spans="1:5" x14ac:dyDescent="0.25">
      <c r="A235" s="164" t="str">
        <f t="shared" si="5"/>
        <v>Tranche 3</v>
      </c>
      <c r="B235" s="173" t="str">
        <f>IF('MERCREDIS SCOLAIRES'!E242="","",'MERCREDIS SCOLAIRES'!E242)</f>
        <v/>
      </c>
      <c r="C235" s="164" t="str">
        <f>CONCATENATE('MERCREDIS SCOLAIRES'!C242," ",'MERCREDIS SCOLAIRES'!B242)</f>
        <v xml:space="preserve"> </v>
      </c>
      <c r="D235" s="174">
        <f>'MERCREDIS SCOLAIRES'!H242</f>
        <v>0</v>
      </c>
      <c r="E235" s="188">
        <f>'MERCREDIS SCOLAIRES'!L242</f>
        <v>0</v>
      </c>
    </row>
    <row r="236" spans="1:5" x14ac:dyDescent="0.25">
      <c r="A236" s="164" t="str">
        <f t="shared" si="5"/>
        <v>Tranche 3</v>
      </c>
      <c r="B236" s="173" t="str">
        <f>IF('MERCREDIS SCOLAIRES'!E243="","",'MERCREDIS SCOLAIRES'!E243)</f>
        <v/>
      </c>
      <c r="C236" s="164" t="str">
        <f>CONCATENATE('MERCREDIS SCOLAIRES'!C243," ",'MERCREDIS SCOLAIRES'!B243)</f>
        <v xml:space="preserve"> </v>
      </c>
      <c r="D236" s="174">
        <f>'MERCREDIS SCOLAIRES'!H243</f>
        <v>0</v>
      </c>
      <c r="E236" s="188">
        <f>'MERCREDIS SCOLAIRES'!L243</f>
        <v>0</v>
      </c>
    </row>
    <row r="237" spans="1:5" x14ac:dyDescent="0.25">
      <c r="A237" s="164" t="str">
        <f t="shared" si="5"/>
        <v>Tranche 3</v>
      </c>
      <c r="B237" s="173" t="str">
        <f>IF('MERCREDIS SCOLAIRES'!E244="","",'MERCREDIS SCOLAIRES'!E244)</f>
        <v/>
      </c>
      <c r="C237" s="164" t="str">
        <f>CONCATENATE('MERCREDIS SCOLAIRES'!C244," ",'MERCREDIS SCOLAIRES'!B244)</f>
        <v xml:space="preserve"> </v>
      </c>
      <c r="D237" s="174">
        <f>'MERCREDIS SCOLAIRES'!H244</f>
        <v>0</v>
      </c>
      <c r="E237" s="188">
        <f>'MERCREDIS SCOLAIRES'!L244</f>
        <v>0</v>
      </c>
    </row>
    <row r="238" spans="1:5" x14ac:dyDescent="0.25">
      <c r="A238" s="164" t="str">
        <f t="shared" si="5"/>
        <v>Tranche 3</v>
      </c>
      <c r="B238" s="173" t="str">
        <f>IF('MERCREDIS SCOLAIRES'!E245="","",'MERCREDIS SCOLAIRES'!E245)</f>
        <v/>
      </c>
      <c r="C238" s="164" t="str">
        <f>CONCATENATE('MERCREDIS SCOLAIRES'!C245," ",'MERCREDIS SCOLAIRES'!B245)</f>
        <v xml:space="preserve"> </v>
      </c>
      <c r="D238" s="174">
        <f>'MERCREDIS SCOLAIRES'!H245</f>
        <v>0</v>
      </c>
      <c r="E238" s="188">
        <f>'MERCREDIS SCOLAIRES'!L245</f>
        <v>0</v>
      </c>
    </row>
    <row r="239" spans="1:5" x14ac:dyDescent="0.25">
      <c r="A239" s="164" t="str">
        <f t="shared" si="5"/>
        <v>Tranche 3</v>
      </c>
      <c r="B239" s="173" t="str">
        <f>IF('MERCREDIS SCOLAIRES'!E246="","",'MERCREDIS SCOLAIRES'!E246)</f>
        <v/>
      </c>
      <c r="C239" s="164" t="str">
        <f>CONCATENATE('MERCREDIS SCOLAIRES'!C246," ",'MERCREDIS SCOLAIRES'!B246)</f>
        <v xml:space="preserve"> </v>
      </c>
      <c r="D239" s="174">
        <f>'MERCREDIS SCOLAIRES'!H246</f>
        <v>0</v>
      </c>
      <c r="E239" s="188">
        <f>'MERCREDIS SCOLAIRES'!L246</f>
        <v>0</v>
      </c>
    </row>
    <row r="240" spans="1:5" x14ac:dyDescent="0.25">
      <c r="A240" s="164" t="str">
        <f t="shared" si="5"/>
        <v>Tranche 3</v>
      </c>
      <c r="B240" s="173" t="str">
        <f>IF('MERCREDIS SCOLAIRES'!E247="","",'MERCREDIS SCOLAIRES'!E247)</f>
        <v/>
      </c>
      <c r="C240" s="164" t="str">
        <f>CONCATENATE('MERCREDIS SCOLAIRES'!C247," ",'MERCREDIS SCOLAIRES'!B247)</f>
        <v xml:space="preserve"> </v>
      </c>
      <c r="D240" s="174">
        <f>'MERCREDIS SCOLAIRES'!H247</f>
        <v>0</v>
      </c>
      <c r="E240" s="188">
        <f>'MERCREDIS SCOLAIRES'!L247</f>
        <v>0</v>
      </c>
    </row>
    <row r="241" spans="1:5" x14ac:dyDescent="0.25">
      <c r="A241" s="164" t="str">
        <f t="shared" si="5"/>
        <v>Tranche 3</v>
      </c>
      <c r="B241" s="173" t="str">
        <f>IF('MERCREDIS SCOLAIRES'!E248="","",'MERCREDIS SCOLAIRES'!E248)</f>
        <v/>
      </c>
      <c r="C241" s="164" t="str">
        <f>CONCATENATE('MERCREDIS SCOLAIRES'!C248," ",'MERCREDIS SCOLAIRES'!B248)</f>
        <v xml:space="preserve"> </v>
      </c>
      <c r="D241" s="174">
        <f>'MERCREDIS SCOLAIRES'!H248</f>
        <v>0</v>
      </c>
      <c r="E241" s="188">
        <f>'MERCREDIS SCOLAIRES'!L248</f>
        <v>0</v>
      </c>
    </row>
    <row r="242" spans="1:5" x14ac:dyDescent="0.25">
      <c r="A242" s="164" t="str">
        <f t="shared" si="5"/>
        <v>Tranche 3</v>
      </c>
      <c r="B242" s="173" t="str">
        <f>IF('MERCREDIS SCOLAIRES'!E249="","",'MERCREDIS SCOLAIRES'!E249)</f>
        <v/>
      </c>
      <c r="C242" s="164" t="str">
        <f>CONCATENATE('MERCREDIS SCOLAIRES'!C249," ",'MERCREDIS SCOLAIRES'!B249)</f>
        <v xml:space="preserve"> </v>
      </c>
      <c r="D242" s="174">
        <f>'MERCREDIS SCOLAIRES'!H249</f>
        <v>0</v>
      </c>
      <c r="E242" s="188">
        <f>'MERCREDIS SCOLAIRES'!L249</f>
        <v>0</v>
      </c>
    </row>
    <row r="243" spans="1:5" x14ac:dyDescent="0.25">
      <c r="A243" s="164" t="str">
        <f t="shared" si="5"/>
        <v>Tranche 3</v>
      </c>
      <c r="B243" s="173" t="str">
        <f>IF('MERCREDIS SCOLAIRES'!E250="","",'MERCREDIS SCOLAIRES'!E250)</f>
        <v/>
      </c>
      <c r="C243" s="164" t="str">
        <f>CONCATENATE('MERCREDIS SCOLAIRES'!C250," ",'MERCREDIS SCOLAIRES'!B250)</f>
        <v xml:space="preserve"> </v>
      </c>
      <c r="D243" s="174">
        <f>'MERCREDIS SCOLAIRES'!H250</f>
        <v>0</v>
      </c>
      <c r="E243" s="188">
        <f>'MERCREDIS SCOLAIRES'!L250</f>
        <v>0</v>
      </c>
    </row>
    <row r="244" spans="1:5" x14ac:dyDescent="0.25">
      <c r="A244" s="164" t="str">
        <f t="shared" si="5"/>
        <v>Tranche 3</v>
      </c>
      <c r="B244" s="173" t="str">
        <f>IF('MERCREDIS SCOLAIRES'!E251="","",'MERCREDIS SCOLAIRES'!E251)</f>
        <v/>
      </c>
      <c r="C244" s="164" t="str">
        <f>CONCATENATE('MERCREDIS SCOLAIRES'!C251," ",'MERCREDIS SCOLAIRES'!B251)</f>
        <v xml:space="preserve"> </v>
      </c>
      <c r="D244" s="174">
        <f>'MERCREDIS SCOLAIRES'!H251</f>
        <v>0</v>
      </c>
      <c r="E244" s="188">
        <f>'MERCREDIS SCOLAIRES'!L251</f>
        <v>0</v>
      </c>
    </row>
    <row r="245" spans="1:5" x14ac:dyDescent="0.25">
      <c r="A245" s="164" t="str">
        <f t="shared" si="5"/>
        <v>Tranche 3</v>
      </c>
      <c r="B245" s="173" t="str">
        <f>IF('MERCREDIS SCOLAIRES'!E252="","",'MERCREDIS SCOLAIRES'!E252)</f>
        <v/>
      </c>
      <c r="C245" s="164" t="str">
        <f>CONCATENATE('MERCREDIS SCOLAIRES'!C252," ",'MERCREDIS SCOLAIRES'!B252)</f>
        <v xml:space="preserve"> </v>
      </c>
      <c r="D245" s="174">
        <f>'MERCREDIS SCOLAIRES'!H252</f>
        <v>0</v>
      </c>
      <c r="E245" s="188">
        <f>'MERCREDIS SCOLAIRES'!L252</f>
        <v>0</v>
      </c>
    </row>
    <row r="246" spans="1:5" x14ac:dyDescent="0.25">
      <c r="A246" s="164" t="str">
        <f t="shared" si="5"/>
        <v>Tranche 3</v>
      </c>
      <c r="B246" s="173" t="str">
        <f>IF('MERCREDIS SCOLAIRES'!E253="","",'MERCREDIS SCOLAIRES'!E253)</f>
        <v/>
      </c>
      <c r="C246" s="164" t="str">
        <f>CONCATENATE('MERCREDIS SCOLAIRES'!C253," ",'MERCREDIS SCOLAIRES'!B253)</f>
        <v xml:space="preserve"> </v>
      </c>
      <c r="D246" s="174">
        <f>'MERCREDIS SCOLAIRES'!H253</f>
        <v>0</v>
      </c>
      <c r="E246" s="188">
        <f>'MERCREDIS SCOLAIRES'!L253</f>
        <v>0</v>
      </c>
    </row>
    <row r="247" spans="1:5" x14ac:dyDescent="0.25">
      <c r="A247" s="164" t="str">
        <f t="shared" si="5"/>
        <v>Tranche 3</v>
      </c>
      <c r="B247" s="173" t="str">
        <f>IF('MERCREDIS SCOLAIRES'!E254="","",'MERCREDIS SCOLAIRES'!E254)</f>
        <v/>
      </c>
      <c r="C247" s="164" t="str">
        <f>CONCATENATE('MERCREDIS SCOLAIRES'!C254," ",'MERCREDIS SCOLAIRES'!B254)</f>
        <v xml:space="preserve"> </v>
      </c>
      <c r="D247" s="174">
        <f>'MERCREDIS SCOLAIRES'!H254</f>
        <v>0</v>
      </c>
      <c r="E247" s="188">
        <f>'MERCREDIS SCOLAIRES'!L254</f>
        <v>0</v>
      </c>
    </row>
    <row r="248" spans="1:5" x14ac:dyDescent="0.25">
      <c r="A248" s="164" t="str">
        <f t="shared" si="5"/>
        <v>Tranche 3</v>
      </c>
      <c r="B248" s="173" t="str">
        <f>IF('MERCREDIS SCOLAIRES'!E255="","",'MERCREDIS SCOLAIRES'!E255)</f>
        <v/>
      </c>
      <c r="C248" s="164" t="str">
        <f>CONCATENATE('MERCREDIS SCOLAIRES'!C255," ",'MERCREDIS SCOLAIRES'!B255)</f>
        <v xml:space="preserve"> </v>
      </c>
      <c r="D248" s="174">
        <f>'MERCREDIS SCOLAIRES'!H255</f>
        <v>0</v>
      </c>
      <c r="E248" s="188">
        <f>'MERCREDIS SCOLAIRES'!L255</f>
        <v>0</v>
      </c>
    </row>
    <row r="249" spans="1:5" x14ac:dyDescent="0.25">
      <c r="A249" s="164" t="str">
        <f t="shared" si="5"/>
        <v>Tranche 3</v>
      </c>
      <c r="B249" s="173" t="str">
        <f>IF('MERCREDIS SCOLAIRES'!E256="","",'MERCREDIS SCOLAIRES'!E256)</f>
        <v/>
      </c>
      <c r="C249" s="164" t="str">
        <f>CONCATENATE('MERCREDIS SCOLAIRES'!C256," ",'MERCREDIS SCOLAIRES'!B256)</f>
        <v xml:space="preserve"> </v>
      </c>
      <c r="D249" s="174">
        <f>'MERCREDIS SCOLAIRES'!H256</f>
        <v>0</v>
      </c>
      <c r="E249" s="188">
        <f>'MERCREDIS SCOLAIRES'!L256</f>
        <v>0</v>
      </c>
    </row>
    <row r="250" spans="1:5" x14ac:dyDescent="0.25">
      <c r="A250" s="164" t="str">
        <f t="shared" si="5"/>
        <v>Tranche 3</v>
      </c>
      <c r="B250" s="173" t="str">
        <f>IF('MERCREDIS SCOLAIRES'!E257="","",'MERCREDIS SCOLAIRES'!E257)</f>
        <v/>
      </c>
      <c r="C250" s="164" t="str">
        <f>CONCATENATE('MERCREDIS SCOLAIRES'!C257," ",'MERCREDIS SCOLAIRES'!B257)</f>
        <v xml:space="preserve"> </v>
      </c>
      <c r="D250" s="174">
        <f>'MERCREDIS SCOLAIRES'!H257</f>
        <v>0</v>
      </c>
      <c r="E250" s="188">
        <f>'MERCREDIS SCOLAIRES'!L257</f>
        <v>0</v>
      </c>
    </row>
    <row r="251" spans="1:5" x14ac:dyDescent="0.25">
      <c r="A251" s="164" t="str">
        <f t="shared" si="5"/>
        <v>Tranche 3</v>
      </c>
      <c r="B251" s="173" t="str">
        <f>IF('MERCREDIS SCOLAIRES'!E258="","",'MERCREDIS SCOLAIRES'!E258)</f>
        <v/>
      </c>
      <c r="C251" s="164" t="str">
        <f>CONCATENATE('MERCREDIS SCOLAIRES'!C258," ",'MERCREDIS SCOLAIRES'!B258)</f>
        <v xml:space="preserve"> </v>
      </c>
      <c r="D251" s="174">
        <f>'MERCREDIS SCOLAIRES'!H258</f>
        <v>0</v>
      </c>
      <c r="E251" s="188">
        <f>'MERCREDIS SCOLAIRES'!L258</f>
        <v>0</v>
      </c>
    </row>
    <row r="252" spans="1:5" x14ac:dyDescent="0.25">
      <c r="A252" s="164" t="str">
        <f t="shared" si="5"/>
        <v>Tranche 3</v>
      </c>
      <c r="B252" s="173" t="str">
        <f>IF('MERCREDIS SCOLAIRES'!E259="","",'MERCREDIS SCOLAIRES'!E259)</f>
        <v/>
      </c>
      <c r="C252" s="164" t="str">
        <f>CONCATENATE('MERCREDIS SCOLAIRES'!C259," ",'MERCREDIS SCOLAIRES'!B259)</f>
        <v xml:space="preserve"> </v>
      </c>
      <c r="D252" s="174">
        <f>'MERCREDIS SCOLAIRES'!H259</f>
        <v>0</v>
      </c>
      <c r="E252" s="188">
        <f>'MERCREDIS SCOLAIRES'!L259</f>
        <v>0</v>
      </c>
    </row>
    <row r="253" spans="1:5" x14ac:dyDescent="0.25">
      <c r="A253" s="164" t="str">
        <f t="shared" si="5"/>
        <v>Tranche 3</v>
      </c>
      <c r="B253" s="173" t="str">
        <f>IF('MERCREDIS SCOLAIRES'!E260="","",'MERCREDIS SCOLAIRES'!E260)</f>
        <v/>
      </c>
      <c r="C253" s="164" t="str">
        <f>CONCATENATE('MERCREDIS SCOLAIRES'!C260," ",'MERCREDIS SCOLAIRES'!B260)</f>
        <v xml:space="preserve"> </v>
      </c>
      <c r="D253" s="174">
        <f>'MERCREDIS SCOLAIRES'!H260</f>
        <v>0</v>
      </c>
      <c r="E253" s="188">
        <f>'MERCREDIS SCOLAIRES'!L260</f>
        <v>0</v>
      </c>
    </row>
    <row r="254" spans="1:5" x14ac:dyDescent="0.25">
      <c r="A254" s="164" t="str">
        <f t="shared" si="5"/>
        <v>Tranche 3</v>
      </c>
      <c r="B254" s="173" t="str">
        <f>IF('MERCREDIS SCOLAIRES'!E261="","",'MERCREDIS SCOLAIRES'!E261)</f>
        <v/>
      </c>
      <c r="C254" s="164" t="str">
        <f>CONCATENATE('MERCREDIS SCOLAIRES'!C261," ",'MERCREDIS SCOLAIRES'!B261)</f>
        <v xml:space="preserve"> </v>
      </c>
      <c r="D254" s="174">
        <f>'MERCREDIS SCOLAIRES'!H261</f>
        <v>0</v>
      </c>
      <c r="E254" s="188">
        <f>'MERCREDIS SCOLAIRES'!L261</f>
        <v>0</v>
      </c>
    </row>
    <row r="255" spans="1:5" x14ac:dyDescent="0.25">
      <c r="A255" s="164" t="str">
        <f t="shared" si="5"/>
        <v>Tranche 3</v>
      </c>
      <c r="B255" s="173" t="str">
        <f>IF('MERCREDIS SCOLAIRES'!E262="","",'MERCREDIS SCOLAIRES'!E262)</f>
        <v/>
      </c>
      <c r="C255" s="164" t="str">
        <f>CONCATENATE('MERCREDIS SCOLAIRES'!C262," ",'MERCREDIS SCOLAIRES'!B262)</f>
        <v xml:space="preserve"> </v>
      </c>
      <c r="D255" s="174">
        <f>'MERCREDIS SCOLAIRES'!H262</f>
        <v>0</v>
      </c>
      <c r="E255" s="188">
        <f>'MERCREDIS SCOLAIRES'!L262</f>
        <v>0</v>
      </c>
    </row>
    <row r="256" spans="1:5" x14ac:dyDescent="0.25">
      <c r="A256" s="164" t="str">
        <f t="shared" si="5"/>
        <v>Tranche 3</v>
      </c>
      <c r="B256" s="173" t="str">
        <f>IF('MERCREDIS SCOLAIRES'!E263="","",'MERCREDIS SCOLAIRES'!E263)</f>
        <v/>
      </c>
      <c r="C256" s="164" t="str">
        <f>CONCATENATE('MERCREDIS SCOLAIRES'!C263," ",'MERCREDIS SCOLAIRES'!B263)</f>
        <v xml:space="preserve"> </v>
      </c>
      <c r="D256" s="174">
        <f>'MERCREDIS SCOLAIRES'!H263</f>
        <v>0</v>
      </c>
      <c r="E256" s="188">
        <f>'MERCREDIS SCOLAIRES'!L263</f>
        <v>0</v>
      </c>
    </row>
    <row r="257" spans="1:5" x14ac:dyDescent="0.25">
      <c r="A257" s="164" t="str">
        <f t="shared" si="5"/>
        <v>Tranche 3</v>
      </c>
      <c r="B257" s="173" t="str">
        <f>IF('MERCREDIS SCOLAIRES'!E264="","",'MERCREDIS SCOLAIRES'!E264)</f>
        <v/>
      </c>
      <c r="C257" s="164" t="str">
        <f>CONCATENATE('MERCREDIS SCOLAIRES'!C264," ",'MERCREDIS SCOLAIRES'!B264)</f>
        <v xml:space="preserve"> </v>
      </c>
      <c r="D257" s="174">
        <f>'MERCREDIS SCOLAIRES'!H264</f>
        <v>0</v>
      </c>
      <c r="E257" s="188">
        <f>'MERCREDIS SCOLAIRES'!L264</f>
        <v>0</v>
      </c>
    </row>
    <row r="258" spans="1:5" x14ac:dyDescent="0.25">
      <c r="A258" s="164" t="str">
        <f t="shared" si="5"/>
        <v>Tranche 3</v>
      </c>
      <c r="B258" s="173" t="str">
        <f>IF('MERCREDIS SCOLAIRES'!E265="","",'MERCREDIS SCOLAIRES'!E265)</f>
        <v/>
      </c>
      <c r="C258" s="164" t="str">
        <f>CONCATENATE('MERCREDIS SCOLAIRES'!C265," ",'MERCREDIS SCOLAIRES'!B265)</f>
        <v xml:space="preserve"> </v>
      </c>
      <c r="D258" s="174">
        <f>'MERCREDIS SCOLAIRES'!H265</f>
        <v>0</v>
      </c>
      <c r="E258" s="188">
        <f>'MERCREDIS SCOLAIRES'!L265</f>
        <v>0</v>
      </c>
    </row>
    <row r="259" spans="1:5" x14ac:dyDescent="0.25">
      <c r="A259" s="164" t="str">
        <f t="shared" si="5"/>
        <v>Tranche 3</v>
      </c>
      <c r="B259" s="173" t="str">
        <f>IF('MERCREDIS SCOLAIRES'!E266="","",'MERCREDIS SCOLAIRES'!E266)</f>
        <v/>
      </c>
      <c r="C259" s="164" t="str">
        <f>CONCATENATE('MERCREDIS SCOLAIRES'!C266," ",'MERCREDIS SCOLAIRES'!B266)</f>
        <v xml:space="preserve"> </v>
      </c>
      <c r="D259" s="174">
        <f>'MERCREDIS SCOLAIRES'!H266</f>
        <v>0</v>
      </c>
      <c r="E259" s="188">
        <f>'MERCREDIS SCOLAIRES'!L266</f>
        <v>0</v>
      </c>
    </row>
    <row r="260" spans="1:5" x14ac:dyDescent="0.25">
      <c r="A260" s="164" t="str">
        <f t="shared" si="5"/>
        <v>Tranche 3</v>
      </c>
      <c r="B260" s="173" t="str">
        <f>IF('MERCREDIS SCOLAIRES'!E267="","",'MERCREDIS SCOLAIRES'!E267)</f>
        <v/>
      </c>
      <c r="C260" s="164" t="str">
        <f>CONCATENATE('MERCREDIS SCOLAIRES'!C267," ",'MERCREDIS SCOLAIRES'!B267)</f>
        <v xml:space="preserve"> </v>
      </c>
      <c r="D260" s="174">
        <f>'MERCREDIS SCOLAIRES'!H267</f>
        <v>0</v>
      </c>
      <c r="E260" s="188">
        <f>'MERCREDIS SCOLAIRES'!L267</f>
        <v>0</v>
      </c>
    </row>
    <row r="261" spans="1:5" x14ac:dyDescent="0.25">
      <c r="A261" s="164" t="str">
        <f t="shared" si="5"/>
        <v>Tranche 3</v>
      </c>
      <c r="B261" s="173" t="str">
        <f>IF('MERCREDIS SCOLAIRES'!E268="","",'MERCREDIS SCOLAIRES'!E268)</f>
        <v/>
      </c>
      <c r="C261" s="164" t="str">
        <f>CONCATENATE('MERCREDIS SCOLAIRES'!C268," ",'MERCREDIS SCOLAIRES'!B268)</f>
        <v xml:space="preserve"> </v>
      </c>
      <c r="D261" s="174">
        <f>'MERCREDIS SCOLAIRES'!H268</f>
        <v>0</v>
      </c>
      <c r="E261" s="188">
        <f>'MERCREDIS SCOLAIRES'!L268</f>
        <v>0</v>
      </c>
    </row>
    <row r="262" spans="1:5" x14ac:dyDescent="0.25">
      <c r="A262" s="164" t="str">
        <f t="shared" si="5"/>
        <v>Tranche 3</v>
      </c>
      <c r="B262" s="173" t="str">
        <f>IF('MERCREDIS SCOLAIRES'!E269="","",'MERCREDIS SCOLAIRES'!E269)</f>
        <v/>
      </c>
      <c r="C262" s="164" t="str">
        <f>CONCATENATE('MERCREDIS SCOLAIRES'!C269," ",'MERCREDIS SCOLAIRES'!B269)</f>
        <v xml:space="preserve"> </v>
      </c>
      <c r="D262" s="174">
        <f>'MERCREDIS SCOLAIRES'!H269</f>
        <v>0</v>
      </c>
      <c r="E262" s="188">
        <f>'MERCREDIS SCOLAIRES'!L269</f>
        <v>0</v>
      </c>
    </row>
    <row r="263" spans="1:5" x14ac:dyDescent="0.25">
      <c r="A263" s="164" t="str">
        <f t="shared" ref="A263:A326" si="6">IF(B263="","Tranche 3",IF(B263&gt;901,"Tranche 3",IF(B263&gt;700,"Tranche 2","Tranche 1")))</f>
        <v>Tranche 3</v>
      </c>
      <c r="B263" s="173" t="str">
        <f>IF('MERCREDIS SCOLAIRES'!E270="","",'MERCREDIS SCOLAIRES'!E270)</f>
        <v/>
      </c>
      <c r="C263" s="164" t="str">
        <f>CONCATENATE('MERCREDIS SCOLAIRES'!C270," ",'MERCREDIS SCOLAIRES'!B270)</f>
        <v xml:space="preserve"> </v>
      </c>
      <c r="D263" s="174">
        <f>'MERCREDIS SCOLAIRES'!H270</f>
        <v>0</v>
      </c>
      <c r="E263" s="188">
        <f>'MERCREDIS SCOLAIRES'!L270</f>
        <v>0</v>
      </c>
    </row>
    <row r="264" spans="1:5" x14ac:dyDescent="0.25">
      <c r="A264" s="164" t="str">
        <f t="shared" si="6"/>
        <v>Tranche 3</v>
      </c>
      <c r="B264" s="173" t="str">
        <f>IF('MERCREDIS SCOLAIRES'!E271="","",'MERCREDIS SCOLAIRES'!E271)</f>
        <v/>
      </c>
      <c r="C264" s="164" t="str">
        <f>CONCATENATE('MERCREDIS SCOLAIRES'!C271," ",'MERCREDIS SCOLAIRES'!B271)</f>
        <v xml:space="preserve"> </v>
      </c>
      <c r="D264" s="174">
        <f>'MERCREDIS SCOLAIRES'!H271</f>
        <v>0</v>
      </c>
      <c r="E264" s="188">
        <f>'MERCREDIS SCOLAIRES'!L271</f>
        <v>0</v>
      </c>
    </row>
    <row r="265" spans="1:5" x14ac:dyDescent="0.25">
      <c r="A265" s="164" t="str">
        <f t="shared" si="6"/>
        <v>Tranche 3</v>
      </c>
      <c r="B265" s="173" t="str">
        <f>IF('MERCREDIS SCOLAIRES'!E272="","",'MERCREDIS SCOLAIRES'!E272)</f>
        <v/>
      </c>
      <c r="C265" s="164" t="str">
        <f>CONCATENATE('MERCREDIS SCOLAIRES'!C272," ",'MERCREDIS SCOLAIRES'!B272)</f>
        <v xml:space="preserve"> </v>
      </c>
      <c r="D265" s="174">
        <f>'MERCREDIS SCOLAIRES'!H272</f>
        <v>0</v>
      </c>
      <c r="E265" s="188">
        <f>'MERCREDIS SCOLAIRES'!L272</f>
        <v>0</v>
      </c>
    </row>
    <row r="266" spans="1:5" x14ac:dyDescent="0.25">
      <c r="A266" s="164" t="str">
        <f t="shared" si="6"/>
        <v>Tranche 3</v>
      </c>
      <c r="B266" s="173" t="str">
        <f>IF('MERCREDIS SCOLAIRES'!E273="","",'MERCREDIS SCOLAIRES'!E273)</f>
        <v/>
      </c>
      <c r="C266" s="164" t="str">
        <f>CONCATENATE('MERCREDIS SCOLAIRES'!C273," ",'MERCREDIS SCOLAIRES'!B273)</f>
        <v xml:space="preserve"> </v>
      </c>
      <c r="D266" s="174">
        <f>'MERCREDIS SCOLAIRES'!H273</f>
        <v>0</v>
      </c>
      <c r="E266" s="188">
        <f>'MERCREDIS SCOLAIRES'!L273</f>
        <v>0</v>
      </c>
    </row>
    <row r="267" spans="1:5" x14ac:dyDescent="0.25">
      <c r="A267" s="164" t="str">
        <f t="shared" si="6"/>
        <v>Tranche 3</v>
      </c>
      <c r="B267" s="173" t="str">
        <f>IF('MERCREDIS SCOLAIRES'!E274="","",'MERCREDIS SCOLAIRES'!E274)</f>
        <v/>
      </c>
      <c r="C267" s="164" t="str">
        <f>CONCATENATE('MERCREDIS SCOLAIRES'!C274," ",'MERCREDIS SCOLAIRES'!B274)</f>
        <v xml:space="preserve"> </v>
      </c>
      <c r="D267" s="174">
        <f>'MERCREDIS SCOLAIRES'!H274</f>
        <v>0</v>
      </c>
      <c r="E267" s="188">
        <f>'MERCREDIS SCOLAIRES'!L274</f>
        <v>0</v>
      </c>
    </row>
    <row r="268" spans="1:5" x14ac:dyDescent="0.25">
      <c r="A268" s="164" t="str">
        <f t="shared" si="6"/>
        <v>Tranche 3</v>
      </c>
      <c r="B268" s="173" t="str">
        <f>IF('MERCREDIS SCOLAIRES'!E275="","",'MERCREDIS SCOLAIRES'!E275)</f>
        <v/>
      </c>
      <c r="C268" s="164" t="str">
        <f>CONCATENATE('MERCREDIS SCOLAIRES'!C275," ",'MERCREDIS SCOLAIRES'!B275)</f>
        <v xml:space="preserve"> </v>
      </c>
      <c r="D268" s="174">
        <f>'MERCREDIS SCOLAIRES'!H275</f>
        <v>0</v>
      </c>
      <c r="E268" s="188">
        <f>'MERCREDIS SCOLAIRES'!L275</f>
        <v>0</v>
      </c>
    </row>
    <row r="269" spans="1:5" x14ac:dyDescent="0.25">
      <c r="A269" s="164" t="str">
        <f t="shared" si="6"/>
        <v>Tranche 3</v>
      </c>
      <c r="B269" s="173" t="str">
        <f>IF('MERCREDIS SCOLAIRES'!E276="","",'MERCREDIS SCOLAIRES'!E276)</f>
        <v/>
      </c>
      <c r="C269" s="164" t="str">
        <f>CONCATENATE('MERCREDIS SCOLAIRES'!C276," ",'MERCREDIS SCOLAIRES'!B276)</f>
        <v xml:space="preserve"> </v>
      </c>
      <c r="D269" s="174">
        <f>'MERCREDIS SCOLAIRES'!H276</f>
        <v>0</v>
      </c>
      <c r="E269" s="188">
        <f>'MERCREDIS SCOLAIRES'!L276</f>
        <v>0</v>
      </c>
    </row>
    <row r="270" spans="1:5" x14ac:dyDescent="0.25">
      <c r="A270" s="164" t="str">
        <f t="shared" si="6"/>
        <v>Tranche 3</v>
      </c>
      <c r="B270" s="173" t="str">
        <f>IF('MERCREDIS SCOLAIRES'!E277="","",'MERCREDIS SCOLAIRES'!E277)</f>
        <v/>
      </c>
      <c r="C270" s="164" t="str">
        <f>CONCATENATE('MERCREDIS SCOLAIRES'!C277," ",'MERCREDIS SCOLAIRES'!B277)</f>
        <v xml:space="preserve"> </v>
      </c>
      <c r="D270" s="174">
        <f>'MERCREDIS SCOLAIRES'!H277</f>
        <v>0</v>
      </c>
      <c r="E270" s="188">
        <f>'MERCREDIS SCOLAIRES'!L277</f>
        <v>0</v>
      </c>
    </row>
    <row r="271" spans="1:5" x14ac:dyDescent="0.25">
      <c r="A271" s="164" t="str">
        <f t="shared" si="6"/>
        <v>Tranche 3</v>
      </c>
      <c r="B271" s="173" t="str">
        <f>IF('MERCREDIS SCOLAIRES'!E278="","",'MERCREDIS SCOLAIRES'!E278)</f>
        <v/>
      </c>
      <c r="C271" s="164" t="str">
        <f>CONCATENATE('MERCREDIS SCOLAIRES'!C278," ",'MERCREDIS SCOLAIRES'!B278)</f>
        <v xml:space="preserve"> </v>
      </c>
      <c r="D271" s="174">
        <f>'MERCREDIS SCOLAIRES'!H278</f>
        <v>0</v>
      </c>
      <c r="E271" s="188">
        <f>'MERCREDIS SCOLAIRES'!L278</f>
        <v>0</v>
      </c>
    </row>
    <row r="272" spans="1:5" x14ac:dyDescent="0.25">
      <c r="A272" s="164" t="str">
        <f t="shared" si="6"/>
        <v>Tranche 3</v>
      </c>
      <c r="B272" s="173" t="str">
        <f>IF('MERCREDIS SCOLAIRES'!E279="","",'MERCREDIS SCOLAIRES'!E279)</f>
        <v/>
      </c>
      <c r="C272" s="164" t="str">
        <f>CONCATENATE('MERCREDIS SCOLAIRES'!C279," ",'MERCREDIS SCOLAIRES'!B279)</f>
        <v xml:space="preserve"> </v>
      </c>
      <c r="D272" s="174">
        <f>'MERCREDIS SCOLAIRES'!H279</f>
        <v>0</v>
      </c>
      <c r="E272" s="188">
        <f>'MERCREDIS SCOLAIRES'!L279</f>
        <v>0</v>
      </c>
    </row>
    <row r="273" spans="1:5" x14ac:dyDescent="0.25">
      <c r="A273" s="164" t="str">
        <f t="shared" si="6"/>
        <v>Tranche 3</v>
      </c>
      <c r="B273" s="173" t="str">
        <f>IF('MERCREDIS SCOLAIRES'!E280="","",'MERCREDIS SCOLAIRES'!E280)</f>
        <v/>
      </c>
      <c r="C273" s="164" t="str">
        <f>CONCATENATE('MERCREDIS SCOLAIRES'!C280," ",'MERCREDIS SCOLAIRES'!B280)</f>
        <v xml:space="preserve"> </v>
      </c>
      <c r="D273" s="174">
        <f>'MERCREDIS SCOLAIRES'!H280</f>
        <v>0</v>
      </c>
      <c r="E273" s="188">
        <f>'MERCREDIS SCOLAIRES'!L280</f>
        <v>0</v>
      </c>
    </row>
    <row r="274" spans="1:5" x14ac:dyDescent="0.25">
      <c r="A274" s="164" t="str">
        <f t="shared" si="6"/>
        <v>Tranche 3</v>
      </c>
      <c r="B274" s="173" t="str">
        <f>IF('MERCREDIS SCOLAIRES'!E281="","",'MERCREDIS SCOLAIRES'!E281)</f>
        <v/>
      </c>
      <c r="C274" s="164" t="str">
        <f>CONCATENATE('MERCREDIS SCOLAIRES'!C281," ",'MERCREDIS SCOLAIRES'!B281)</f>
        <v xml:space="preserve"> </v>
      </c>
      <c r="D274" s="174">
        <f>'MERCREDIS SCOLAIRES'!H281</f>
        <v>0</v>
      </c>
      <c r="E274" s="188">
        <f>'MERCREDIS SCOLAIRES'!L281</f>
        <v>0</v>
      </c>
    </row>
    <row r="275" spans="1:5" x14ac:dyDescent="0.25">
      <c r="A275" s="164" t="str">
        <f t="shared" si="6"/>
        <v>Tranche 3</v>
      </c>
      <c r="B275" s="173" t="str">
        <f>IF('MERCREDIS SCOLAIRES'!E282="","",'MERCREDIS SCOLAIRES'!E282)</f>
        <v/>
      </c>
      <c r="C275" s="164" t="str">
        <f>CONCATENATE('MERCREDIS SCOLAIRES'!C282," ",'MERCREDIS SCOLAIRES'!B282)</f>
        <v xml:space="preserve"> </v>
      </c>
      <c r="D275" s="174">
        <f>'MERCREDIS SCOLAIRES'!H282</f>
        <v>0</v>
      </c>
      <c r="E275" s="188">
        <f>'MERCREDIS SCOLAIRES'!L282</f>
        <v>0</v>
      </c>
    </row>
    <row r="276" spans="1:5" x14ac:dyDescent="0.25">
      <c r="A276" s="164" t="str">
        <f t="shared" si="6"/>
        <v>Tranche 3</v>
      </c>
      <c r="B276" s="173" t="str">
        <f>IF('MERCREDIS SCOLAIRES'!E283="","",'MERCREDIS SCOLAIRES'!E283)</f>
        <v/>
      </c>
      <c r="C276" s="164" t="str">
        <f>CONCATENATE('MERCREDIS SCOLAIRES'!C283," ",'MERCREDIS SCOLAIRES'!B283)</f>
        <v xml:space="preserve"> </v>
      </c>
      <c r="D276" s="174">
        <f>'MERCREDIS SCOLAIRES'!H283</f>
        <v>0</v>
      </c>
      <c r="E276" s="188">
        <f>'MERCREDIS SCOLAIRES'!L283</f>
        <v>0</v>
      </c>
    </row>
    <row r="277" spans="1:5" x14ac:dyDescent="0.25">
      <c r="A277" s="164" t="str">
        <f t="shared" si="6"/>
        <v>Tranche 3</v>
      </c>
      <c r="B277" s="173" t="str">
        <f>IF('MERCREDIS SCOLAIRES'!E284="","",'MERCREDIS SCOLAIRES'!E284)</f>
        <v/>
      </c>
      <c r="C277" s="164" t="str">
        <f>CONCATENATE('MERCREDIS SCOLAIRES'!C284," ",'MERCREDIS SCOLAIRES'!B284)</f>
        <v xml:space="preserve"> </v>
      </c>
      <c r="D277" s="174">
        <f>'MERCREDIS SCOLAIRES'!H284</f>
        <v>0</v>
      </c>
      <c r="E277" s="188">
        <f>'MERCREDIS SCOLAIRES'!L284</f>
        <v>0</v>
      </c>
    </row>
    <row r="278" spans="1:5" x14ac:dyDescent="0.25">
      <c r="A278" s="164" t="str">
        <f t="shared" si="6"/>
        <v>Tranche 3</v>
      </c>
      <c r="B278" s="173" t="str">
        <f>IF('MERCREDIS SCOLAIRES'!E285="","",'MERCREDIS SCOLAIRES'!E285)</f>
        <v/>
      </c>
      <c r="C278" s="164" t="str">
        <f>CONCATENATE('MERCREDIS SCOLAIRES'!C285," ",'MERCREDIS SCOLAIRES'!B285)</f>
        <v xml:space="preserve"> </v>
      </c>
      <c r="D278" s="174">
        <f>'MERCREDIS SCOLAIRES'!H285</f>
        <v>0</v>
      </c>
      <c r="E278" s="188">
        <f>'MERCREDIS SCOLAIRES'!L285</f>
        <v>0</v>
      </c>
    </row>
    <row r="279" spans="1:5" x14ac:dyDescent="0.25">
      <c r="A279" s="164" t="str">
        <f t="shared" si="6"/>
        <v>Tranche 3</v>
      </c>
      <c r="B279" s="173" t="str">
        <f>IF('MERCREDIS SCOLAIRES'!E286="","",'MERCREDIS SCOLAIRES'!E286)</f>
        <v/>
      </c>
      <c r="C279" s="164" t="str">
        <f>CONCATENATE('MERCREDIS SCOLAIRES'!C286," ",'MERCREDIS SCOLAIRES'!B286)</f>
        <v xml:space="preserve"> </v>
      </c>
      <c r="D279" s="174">
        <f>'MERCREDIS SCOLAIRES'!H286</f>
        <v>0</v>
      </c>
      <c r="E279" s="188">
        <f>'MERCREDIS SCOLAIRES'!L286</f>
        <v>0</v>
      </c>
    </row>
    <row r="280" spans="1:5" x14ac:dyDescent="0.25">
      <c r="A280" s="164" t="str">
        <f t="shared" si="6"/>
        <v>Tranche 3</v>
      </c>
      <c r="B280" s="173" t="str">
        <f>IF('MERCREDIS SCOLAIRES'!E287="","",'MERCREDIS SCOLAIRES'!E287)</f>
        <v/>
      </c>
      <c r="C280" s="164" t="str">
        <f>CONCATENATE('MERCREDIS SCOLAIRES'!C287," ",'MERCREDIS SCOLAIRES'!B287)</f>
        <v xml:space="preserve"> </v>
      </c>
      <c r="D280" s="174">
        <f>'MERCREDIS SCOLAIRES'!H287</f>
        <v>0</v>
      </c>
      <c r="E280" s="188">
        <f>'MERCREDIS SCOLAIRES'!L287</f>
        <v>0</v>
      </c>
    </row>
    <row r="281" spans="1:5" x14ac:dyDescent="0.25">
      <c r="A281" s="164" t="str">
        <f t="shared" si="6"/>
        <v>Tranche 3</v>
      </c>
      <c r="B281" s="173" t="str">
        <f>IF('MERCREDIS SCOLAIRES'!E288="","",'MERCREDIS SCOLAIRES'!E288)</f>
        <v/>
      </c>
      <c r="C281" s="164" t="str">
        <f>CONCATENATE('MERCREDIS SCOLAIRES'!C288," ",'MERCREDIS SCOLAIRES'!B288)</f>
        <v xml:space="preserve"> </v>
      </c>
      <c r="D281" s="174">
        <f>'MERCREDIS SCOLAIRES'!H288</f>
        <v>0</v>
      </c>
      <c r="E281" s="188">
        <f>'MERCREDIS SCOLAIRES'!L288</f>
        <v>0</v>
      </c>
    </row>
    <row r="282" spans="1:5" x14ac:dyDescent="0.25">
      <c r="A282" s="164" t="str">
        <f t="shared" si="6"/>
        <v>Tranche 3</v>
      </c>
      <c r="B282" s="173" t="str">
        <f>IF('MERCREDIS SCOLAIRES'!E289="","",'MERCREDIS SCOLAIRES'!E289)</f>
        <v/>
      </c>
      <c r="C282" s="164" t="str">
        <f>CONCATENATE('MERCREDIS SCOLAIRES'!C289," ",'MERCREDIS SCOLAIRES'!B289)</f>
        <v xml:space="preserve"> </v>
      </c>
      <c r="D282" s="174">
        <f>'MERCREDIS SCOLAIRES'!H289</f>
        <v>0</v>
      </c>
      <c r="E282" s="188">
        <f>'MERCREDIS SCOLAIRES'!L289</f>
        <v>0</v>
      </c>
    </row>
    <row r="283" spans="1:5" x14ac:dyDescent="0.25">
      <c r="A283" s="164" t="str">
        <f t="shared" si="6"/>
        <v>Tranche 3</v>
      </c>
      <c r="B283" s="173" t="str">
        <f>IF('MERCREDIS SCOLAIRES'!E290="","",'MERCREDIS SCOLAIRES'!E290)</f>
        <v/>
      </c>
      <c r="C283" s="164" t="str">
        <f>CONCATENATE('MERCREDIS SCOLAIRES'!C290," ",'MERCREDIS SCOLAIRES'!B290)</f>
        <v xml:space="preserve"> </v>
      </c>
      <c r="D283" s="174">
        <f>'MERCREDIS SCOLAIRES'!H290</f>
        <v>0</v>
      </c>
      <c r="E283" s="188">
        <f>'MERCREDIS SCOLAIRES'!L290</f>
        <v>0</v>
      </c>
    </row>
    <row r="284" spans="1:5" x14ac:dyDescent="0.25">
      <c r="A284" s="164" t="str">
        <f t="shared" si="6"/>
        <v>Tranche 3</v>
      </c>
      <c r="B284" s="173" t="str">
        <f>IF('MERCREDIS SCOLAIRES'!E291="","",'MERCREDIS SCOLAIRES'!E291)</f>
        <v/>
      </c>
      <c r="C284" s="164" t="str">
        <f>CONCATENATE('MERCREDIS SCOLAIRES'!C291," ",'MERCREDIS SCOLAIRES'!B291)</f>
        <v xml:space="preserve"> </v>
      </c>
      <c r="D284" s="174">
        <f>'MERCREDIS SCOLAIRES'!H291</f>
        <v>0</v>
      </c>
      <c r="E284" s="188">
        <f>'MERCREDIS SCOLAIRES'!L291</f>
        <v>0</v>
      </c>
    </row>
    <row r="285" spans="1:5" x14ac:dyDescent="0.25">
      <c r="A285" s="164" t="str">
        <f t="shared" si="6"/>
        <v>Tranche 3</v>
      </c>
      <c r="B285" s="173" t="str">
        <f>IF('MERCREDIS SCOLAIRES'!E292="","",'MERCREDIS SCOLAIRES'!E292)</f>
        <v/>
      </c>
      <c r="C285" s="164" t="str">
        <f>CONCATENATE('MERCREDIS SCOLAIRES'!C292," ",'MERCREDIS SCOLAIRES'!B292)</f>
        <v xml:space="preserve"> </v>
      </c>
      <c r="D285" s="174">
        <f>'MERCREDIS SCOLAIRES'!H292</f>
        <v>0</v>
      </c>
      <c r="E285" s="188">
        <f>'MERCREDIS SCOLAIRES'!L292</f>
        <v>0</v>
      </c>
    </row>
    <row r="286" spans="1:5" x14ac:dyDescent="0.25">
      <c r="A286" s="164" t="str">
        <f t="shared" si="6"/>
        <v>Tranche 3</v>
      </c>
      <c r="B286" s="173" t="str">
        <f>IF('MERCREDIS SCOLAIRES'!E293="","",'MERCREDIS SCOLAIRES'!E293)</f>
        <v/>
      </c>
      <c r="C286" s="164" t="str">
        <f>CONCATENATE('MERCREDIS SCOLAIRES'!C293," ",'MERCREDIS SCOLAIRES'!B293)</f>
        <v xml:space="preserve"> </v>
      </c>
      <c r="D286" s="174">
        <f>'MERCREDIS SCOLAIRES'!H293</f>
        <v>0</v>
      </c>
      <c r="E286" s="188">
        <f>'MERCREDIS SCOLAIRES'!L293</f>
        <v>0</v>
      </c>
    </row>
    <row r="287" spans="1:5" x14ac:dyDescent="0.25">
      <c r="A287" s="164" t="str">
        <f t="shared" si="6"/>
        <v>Tranche 3</v>
      </c>
      <c r="B287" s="173" t="str">
        <f>IF('MERCREDIS SCOLAIRES'!E294="","",'MERCREDIS SCOLAIRES'!E294)</f>
        <v/>
      </c>
      <c r="C287" s="164" t="str">
        <f>CONCATENATE('MERCREDIS SCOLAIRES'!C294," ",'MERCREDIS SCOLAIRES'!B294)</f>
        <v xml:space="preserve"> </v>
      </c>
      <c r="D287" s="174">
        <f>'MERCREDIS SCOLAIRES'!H294</f>
        <v>0</v>
      </c>
      <c r="E287" s="188">
        <f>'MERCREDIS SCOLAIRES'!L294</f>
        <v>0</v>
      </c>
    </row>
    <row r="288" spans="1:5" x14ac:dyDescent="0.25">
      <c r="A288" s="164" t="str">
        <f t="shared" si="6"/>
        <v>Tranche 3</v>
      </c>
      <c r="B288" s="173" t="str">
        <f>IF('MERCREDIS SCOLAIRES'!E295="","",'MERCREDIS SCOLAIRES'!E295)</f>
        <v/>
      </c>
      <c r="C288" s="164" t="str">
        <f>CONCATENATE('MERCREDIS SCOLAIRES'!C295," ",'MERCREDIS SCOLAIRES'!B295)</f>
        <v xml:space="preserve"> </v>
      </c>
      <c r="D288" s="174">
        <f>'MERCREDIS SCOLAIRES'!H295</f>
        <v>0</v>
      </c>
      <c r="E288" s="188">
        <f>'MERCREDIS SCOLAIRES'!L295</f>
        <v>0</v>
      </c>
    </row>
    <row r="289" spans="1:5" x14ac:dyDescent="0.25">
      <c r="A289" s="164" t="str">
        <f t="shared" si="6"/>
        <v>Tranche 3</v>
      </c>
      <c r="B289" s="173" t="str">
        <f>IF('MERCREDIS SCOLAIRES'!E296="","",'MERCREDIS SCOLAIRES'!E296)</f>
        <v/>
      </c>
      <c r="C289" s="164" t="str">
        <f>CONCATENATE('MERCREDIS SCOLAIRES'!C296," ",'MERCREDIS SCOLAIRES'!B296)</f>
        <v xml:space="preserve"> </v>
      </c>
      <c r="D289" s="174">
        <f>'MERCREDIS SCOLAIRES'!H296</f>
        <v>0</v>
      </c>
      <c r="E289" s="188">
        <f>'MERCREDIS SCOLAIRES'!L296</f>
        <v>0</v>
      </c>
    </row>
    <row r="290" spans="1:5" x14ac:dyDescent="0.25">
      <c r="A290" s="164" t="str">
        <f t="shared" si="6"/>
        <v>Tranche 3</v>
      </c>
      <c r="B290" s="173" t="str">
        <f>IF('MERCREDIS SCOLAIRES'!E297="","",'MERCREDIS SCOLAIRES'!E297)</f>
        <v/>
      </c>
      <c r="C290" s="164" t="str">
        <f>CONCATENATE('MERCREDIS SCOLAIRES'!C297," ",'MERCREDIS SCOLAIRES'!B297)</f>
        <v xml:space="preserve"> </v>
      </c>
      <c r="D290" s="174">
        <f>'MERCREDIS SCOLAIRES'!H297</f>
        <v>0</v>
      </c>
      <c r="E290" s="188">
        <f>'MERCREDIS SCOLAIRES'!L297</f>
        <v>0</v>
      </c>
    </row>
    <row r="291" spans="1:5" x14ac:dyDescent="0.25">
      <c r="A291" s="164" t="str">
        <f t="shared" si="6"/>
        <v>Tranche 3</v>
      </c>
      <c r="B291" s="173" t="str">
        <f>IF('MERCREDIS SCOLAIRES'!E298="","",'MERCREDIS SCOLAIRES'!E298)</f>
        <v/>
      </c>
      <c r="C291" s="164" t="str">
        <f>CONCATENATE('MERCREDIS SCOLAIRES'!C298," ",'MERCREDIS SCOLAIRES'!B298)</f>
        <v xml:space="preserve"> </v>
      </c>
      <c r="D291" s="174">
        <f>'MERCREDIS SCOLAIRES'!H298</f>
        <v>0</v>
      </c>
      <c r="E291" s="188">
        <f>'MERCREDIS SCOLAIRES'!L298</f>
        <v>0</v>
      </c>
    </row>
    <row r="292" spans="1:5" x14ac:dyDescent="0.25">
      <c r="A292" s="164" t="str">
        <f t="shared" si="6"/>
        <v>Tranche 3</v>
      </c>
      <c r="B292" s="173" t="str">
        <f>IF('MERCREDIS SCOLAIRES'!E299="","",'MERCREDIS SCOLAIRES'!E299)</f>
        <v/>
      </c>
      <c r="C292" s="164" t="str">
        <f>CONCATENATE('MERCREDIS SCOLAIRES'!C299," ",'MERCREDIS SCOLAIRES'!B299)</f>
        <v xml:space="preserve"> </v>
      </c>
      <c r="D292" s="174">
        <f>'MERCREDIS SCOLAIRES'!H299</f>
        <v>0</v>
      </c>
      <c r="E292" s="188">
        <f>'MERCREDIS SCOLAIRES'!L299</f>
        <v>0</v>
      </c>
    </row>
    <row r="293" spans="1:5" x14ac:dyDescent="0.25">
      <c r="A293" s="164" t="str">
        <f t="shared" si="6"/>
        <v>Tranche 3</v>
      </c>
      <c r="B293" s="173" t="str">
        <f>IF('MERCREDIS SCOLAIRES'!E300="","",'MERCREDIS SCOLAIRES'!E300)</f>
        <v/>
      </c>
      <c r="C293" s="164" t="str">
        <f>CONCATENATE('MERCREDIS SCOLAIRES'!C300," ",'MERCREDIS SCOLAIRES'!B300)</f>
        <v xml:space="preserve"> </v>
      </c>
      <c r="D293" s="174">
        <f>'MERCREDIS SCOLAIRES'!H300</f>
        <v>0</v>
      </c>
      <c r="E293" s="188">
        <f>'MERCREDIS SCOLAIRES'!L300</f>
        <v>0</v>
      </c>
    </row>
    <row r="294" spans="1:5" x14ac:dyDescent="0.25">
      <c r="A294" s="164" t="str">
        <f t="shared" si="6"/>
        <v>Tranche 3</v>
      </c>
      <c r="B294" s="173" t="str">
        <f>IF('MERCREDIS SCOLAIRES'!E301="","",'MERCREDIS SCOLAIRES'!E301)</f>
        <v/>
      </c>
      <c r="C294" s="164" t="str">
        <f>CONCATENATE('MERCREDIS SCOLAIRES'!C301," ",'MERCREDIS SCOLAIRES'!B301)</f>
        <v xml:space="preserve"> </v>
      </c>
      <c r="D294" s="174">
        <f>'MERCREDIS SCOLAIRES'!H301</f>
        <v>0</v>
      </c>
      <c r="E294" s="188">
        <f>'MERCREDIS SCOLAIRES'!L301</f>
        <v>0</v>
      </c>
    </row>
    <row r="295" spans="1:5" x14ac:dyDescent="0.25">
      <c r="A295" s="164" t="str">
        <f t="shared" si="6"/>
        <v>Tranche 3</v>
      </c>
      <c r="B295" s="173" t="str">
        <f>IF('MERCREDIS SCOLAIRES'!E302="","",'MERCREDIS SCOLAIRES'!E302)</f>
        <v/>
      </c>
      <c r="C295" s="164" t="str">
        <f>CONCATENATE('MERCREDIS SCOLAIRES'!C302," ",'MERCREDIS SCOLAIRES'!B302)</f>
        <v xml:space="preserve"> </v>
      </c>
      <c r="D295" s="174">
        <f>'MERCREDIS SCOLAIRES'!H302</f>
        <v>0</v>
      </c>
      <c r="E295" s="188">
        <f>'MERCREDIS SCOLAIRES'!L302</f>
        <v>0</v>
      </c>
    </row>
    <row r="296" spans="1:5" x14ac:dyDescent="0.25">
      <c r="A296" s="164" t="str">
        <f t="shared" si="6"/>
        <v>Tranche 3</v>
      </c>
      <c r="B296" s="173" t="str">
        <f>IF('MERCREDIS SCOLAIRES'!E303="","",'MERCREDIS SCOLAIRES'!E303)</f>
        <v/>
      </c>
      <c r="C296" s="164" t="str">
        <f>CONCATENATE('MERCREDIS SCOLAIRES'!C303," ",'MERCREDIS SCOLAIRES'!B303)</f>
        <v xml:space="preserve"> </v>
      </c>
      <c r="D296" s="174">
        <f>'MERCREDIS SCOLAIRES'!H303</f>
        <v>0</v>
      </c>
      <c r="E296" s="188">
        <f>'MERCREDIS SCOLAIRES'!L303</f>
        <v>0</v>
      </c>
    </row>
    <row r="297" spans="1:5" x14ac:dyDescent="0.25">
      <c r="A297" s="164" t="str">
        <f t="shared" si="6"/>
        <v>Tranche 3</v>
      </c>
      <c r="B297" s="173" t="str">
        <f>IF('MERCREDIS SCOLAIRES'!E304="","",'MERCREDIS SCOLAIRES'!E304)</f>
        <v/>
      </c>
      <c r="C297" s="164" t="str">
        <f>CONCATENATE('MERCREDIS SCOLAIRES'!C304," ",'MERCREDIS SCOLAIRES'!B304)</f>
        <v xml:space="preserve"> </v>
      </c>
      <c r="D297" s="174">
        <f>'MERCREDIS SCOLAIRES'!H304</f>
        <v>0</v>
      </c>
      <c r="E297" s="188">
        <f>'MERCREDIS SCOLAIRES'!L304</f>
        <v>0</v>
      </c>
    </row>
    <row r="298" spans="1:5" x14ac:dyDescent="0.25">
      <c r="A298" s="164" t="str">
        <f t="shared" si="6"/>
        <v>Tranche 3</v>
      </c>
      <c r="B298" s="173" t="str">
        <f>IF('MERCREDIS SCOLAIRES'!E305="","",'MERCREDIS SCOLAIRES'!E305)</f>
        <v/>
      </c>
      <c r="C298" s="164" t="str">
        <f>CONCATENATE('MERCREDIS SCOLAIRES'!C305," ",'MERCREDIS SCOLAIRES'!B305)</f>
        <v xml:space="preserve"> </v>
      </c>
      <c r="D298" s="174">
        <f>'MERCREDIS SCOLAIRES'!H305</f>
        <v>0</v>
      </c>
      <c r="E298" s="188">
        <f>'MERCREDIS SCOLAIRES'!L305</f>
        <v>0</v>
      </c>
    </row>
    <row r="299" spans="1:5" x14ac:dyDescent="0.25">
      <c r="A299" s="164" t="str">
        <f t="shared" si="6"/>
        <v>Tranche 3</v>
      </c>
      <c r="B299" s="173" t="str">
        <f>IF('MERCREDIS SCOLAIRES'!E306="","",'MERCREDIS SCOLAIRES'!E306)</f>
        <v/>
      </c>
      <c r="C299" s="164" t="str">
        <f>CONCATENATE('MERCREDIS SCOLAIRES'!C306," ",'MERCREDIS SCOLAIRES'!B306)</f>
        <v xml:space="preserve"> </v>
      </c>
      <c r="D299" s="174">
        <f>'MERCREDIS SCOLAIRES'!H306</f>
        <v>0</v>
      </c>
      <c r="E299" s="188">
        <f>'MERCREDIS SCOLAIRES'!L306</f>
        <v>0</v>
      </c>
    </row>
    <row r="300" spans="1:5" x14ac:dyDescent="0.25">
      <c r="A300" s="164" t="str">
        <f t="shared" si="6"/>
        <v>Tranche 3</v>
      </c>
      <c r="B300" s="173" t="str">
        <f>IF('MERCREDIS SCOLAIRES'!E307="","",'MERCREDIS SCOLAIRES'!E307)</f>
        <v/>
      </c>
      <c r="C300" s="164" t="str">
        <f>CONCATENATE('MERCREDIS SCOLAIRES'!C307," ",'MERCREDIS SCOLAIRES'!B307)</f>
        <v xml:space="preserve"> </v>
      </c>
      <c r="D300" s="174">
        <f>'MERCREDIS SCOLAIRES'!H307</f>
        <v>0</v>
      </c>
      <c r="E300" s="188">
        <f>'MERCREDIS SCOLAIRES'!L307</f>
        <v>0</v>
      </c>
    </row>
    <row r="301" spans="1:5" x14ac:dyDescent="0.25">
      <c r="A301" s="164" t="str">
        <f t="shared" si="6"/>
        <v>Tranche 3</v>
      </c>
      <c r="B301" s="173" t="str">
        <f>IF('MERCREDIS SCOLAIRES'!E308="","",'MERCREDIS SCOLAIRES'!E308)</f>
        <v/>
      </c>
      <c r="C301" s="164" t="str">
        <f>CONCATENATE('MERCREDIS SCOLAIRES'!C308," ",'MERCREDIS SCOLAIRES'!B308)</f>
        <v xml:space="preserve"> </v>
      </c>
      <c r="D301" s="174">
        <f>'MERCREDIS SCOLAIRES'!H308</f>
        <v>0</v>
      </c>
      <c r="E301" s="188">
        <f>'MERCREDIS SCOLAIRES'!L308</f>
        <v>0</v>
      </c>
    </row>
    <row r="302" spans="1:5" x14ac:dyDescent="0.25">
      <c r="A302" s="164" t="str">
        <f t="shared" si="6"/>
        <v>Tranche 3</v>
      </c>
      <c r="B302" s="173" t="str">
        <f>IF('MERCREDIS SCOLAIRES'!E309="","",'MERCREDIS SCOLAIRES'!E309)</f>
        <v/>
      </c>
      <c r="C302" s="164" t="str">
        <f>CONCATENATE('MERCREDIS SCOLAIRES'!C309," ",'MERCREDIS SCOLAIRES'!B309)</f>
        <v xml:space="preserve"> </v>
      </c>
      <c r="D302" s="174">
        <f>'MERCREDIS SCOLAIRES'!H309</f>
        <v>0</v>
      </c>
      <c r="E302" s="188">
        <f>'MERCREDIS SCOLAIRES'!L309</f>
        <v>0</v>
      </c>
    </row>
    <row r="303" spans="1:5" x14ac:dyDescent="0.25">
      <c r="A303" s="164" t="str">
        <f t="shared" si="6"/>
        <v>Tranche 3</v>
      </c>
      <c r="B303" s="173" t="str">
        <f>IF('MERCREDIS SCOLAIRES'!E310="","",'MERCREDIS SCOLAIRES'!E310)</f>
        <v/>
      </c>
      <c r="C303" s="164" t="str">
        <f>CONCATENATE('MERCREDIS SCOLAIRES'!C310," ",'MERCREDIS SCOLAIRES'!B310)</f>
        <v xml:space="preserve"> </v>
      </c>
      <c r="D303" s="174">
        <f>'MERCREDIS SCOLAIRES'!H310</f>
        <v>0</v>
      </c>
      <c r="E303" s="188">
        <f>'MERCREDIS SCOLAIRES'!L310</f>
        <v>0</v>
      </c>
    </row>
    <row r="304" spans="1:5" x14ac:dyDescent="0.25">
      <c r="A304" s="164" t="str">
        <f t="shared" si="6"/>
        <v>Tranche 3</v>
      </c>
      <c r="B304" s="173" t="str">
        <f>IF('MERCREDIS SCOLAIRES'!E311="","",'MERCREDIS SCOLAIRES'!E311)</f>
        <v/>
      </c>
      <c r="C304" s="164" t="str">
        <f>CONCATENATE('MERCREDIS SCOLAIRES'!C311," ",'MERCREDIS SCOLAIRES'!B311)</f>
        <v xml:space="preserve"> </v>
      </c>
      <c r="D304" s="174">
        <f>'MERCREDIS SCOLAIRES'!H311</f>
        <v>0</v>
      </c>
      <c r="E304" s="188">
        <f>'MERCREDIS SCOLAIRES'!L311</f>
        <v>0</v>
      </c>
    </row>
    <row r="305" spans="1:5" x14ac:dyDescent="0.25">
      <c r="A305" s="164" t="str">
        <f t="shared" si="6"/>
        <v>Tranche 3</v>
      </c>
      <c r="B305" s="173" t="str">
        <f>IF('MERCREDIS SCOLAIRES'!E312="","",'MERCREDIS SCOLAIRES'!E312)</f>
        <v/>
      </c>
      <c r="C305" s="164" t="str">
        <f>CONCATENATE('MERCREDIS SCOLAIRES'!C312," ",'MERCREDIS SCOLAIRES'!B312)</f>
        <v xml:space="preserve"> </v>
      </c>
      <c r="D305" s="174">
        <f>'MERCREDIS SCOLAIRES'!H312</f>
        <v>0</v>
      </c>
      <c r="E305" s="188">
        <f>'MERCREDIS SCOLAIRES'!L312</f>
        <v>0</v>
      </c>
    </row>
    <row r="306" spans="1:5" x14ac:dyDescent="0.25">
      <c r="A306" s="164" t="str">
        <f t="shared" si="6"/>
        <v>Tranche 3</v>
      </c>
      <c r="B306" s="173" t="str">
        <f>IF('MERCREDIS SCOLAIRES'!E313="","",'MERCREDIS SCOLAIRES'!E313)</f>
        <v/>
      </c>
      <c r="C306" s="164" t="str">
        <f>CONCATENATE('MERCREDIS SCOLAIRES'!C313," ",'MERCREDIS SCOLAIRES'!B313)</f>
        <v xml:space="preserve"> </v>
      </c>
      <c r="D306" s="174">
        <f>'MERCREDIS SCOLAIRES'!H313</f>
        <v>0</v>
      </c>
      <c r="E306" s="188">
        <f>'MERCREDIS SCOLAIRES'!L313</f>
        <v>0</v>
      </c>
    </row>
    <row r="307" spans="1:5" x14ac:dyDescent="0.25">
      <c r="A307" s="164" t="str">
        <f t="shared" si="6"/>
        <v>Tranche 3</v>
      </c>
      <c r="B307" s="173" t="str">
        <f>IF('MERCREDIS SCOLAIRES'!E314="","",'MERCREDIS SCOLAIRES'!E314)</f>
        <v/>
      </c>
      <c r="C307" s="164" t="str">
        <f>CONCATENATE('MERCREDIS SCOLAIRES'!C314," ",'MERCREDIS SCOLAIRES'!B314)</f>
        <v xml:space="preserve"> </v>
      </c>
      <c r="D307" s="174">
        <f>'MERCREDIS SCOLAIRES'!H314</f>
        <v>0</v>
      </c>
      <c r="E307" s="188">
        <f>'MERCREDIS SCOLAIRES'!L314</f>
        <v>0</v>
      </c>
    </row>
    <row r="308" spans="1:5" x14ac:dyDescent="0.25">
      <c r="A308" s="164" t="str">
        <f t="shared" si="6"/>
        <v>Tranche 3</v>
      </c>
      <c r="B308" s="173" t="str">
        <f>IF('MERCREDIS SCOLAIRES'!E315="","",'MERCREDIS SCOLAIRES'!E315)</f>
        <v/>
      </c>
      <c r="C308" s="164" t="str">
        <f>CONCATENATE('MERCREDIS SCOLAIRES'!C315," ",'MERCREDIS SCOLAIRES'!B315)</f>
        <v xml:space="preserve"> </v>
      </c>
      <c r="D308" s="174">
        <f>'MERCREDIS SCOLAIRES'!H315</f>
        <v>0</v>
      </c>
      <c r="E308" s="188">
        <f>'MERCREDIS SCOLAIRES'!L315</f>
        <v>0</v>
      </c>
    </row>
    <row r="309" spans="1:5" x14ac:dyDescent="0.25">
      <c r="A309" s="164" t="str">
        <f t="shared" si="6"/>
        <v>Tranche 3</v>
      </c>
      <c r="B309" s="173" t="str">
        <f>IF('MERCREDIS SCOLAIRES'!E316="","",'MERCREDIS SCOLAIRES'!E316)</f>
        <v/>
      </c>
      <c r="C309" s="164" t="str">
        <f>CONCATENATE('MERCREDIS SCOLAIRES'!C316," ",'MERCREDIS SCOLAIRES'!B316)</f>
        <v xml:space="preserve"> </v>
      </c>
      <c r="D309" s="174">
        <f>'MERCREDIS SCOLAIRES'!H316</f>
        <v>0</v>
      </c>
      <c r="E309" s="188">
        <f>'MERCREDIS SCOLAIRES'!L316</f>
        <v>0</v>
      </c>
    </row>
    <row r="310" spans="1:5" x14ac:dyDescent="0.25">
      <c r="A310" s="164" t="str">
        <f t="shared" si="6"/>
        <v>Tranche 3</v>
      </c>
      <c r="B310" s="173" t="str">
        <f>IF('MERCREDIS SCOLAIRES'!E317="","",'MERCREDIS SCOLAIRES'!E317)</f>
        <v/>
      </c>
      <c r="C310" s="164" t="str">
        <f>CONCATENATE('MERCREDIS SCOLAIRES'!C317," ",'MERCREDIS SCOLAIRES'!B317)</f>
        <v xml:space="preserve"> </v>
      </c>
      <c r="D310" s="174">
        <f>'MERCREDIS SCOLAIRES'!H317</f>
        <v>0</v>
      </c>
      <c r="E310" s="188">
        <f>'MERCREDIS SCOLAIRES'!L317</f>
        <v>0</v>
      </c>
    </row>
    <row r="311" spans="1:5" x14ac:dyDescent="0.25">
      <c r="A311" s="164" t="str">
        <f t="shared" si="6"/>
        <v>Tranche 3</v>
      </c>
      <c r="B311" s="173" t="str">
        <f>IF('MERCREDIS SCOLAIRES'!E318="","",'MERCREDIS SCOLAIRES'!E318)</f>
        <v/>
      </c>
      <c r="C311" s="164" t="str">
        <f>CONCATENATE('MERCREDIS SCOLAIRES'!C318," ",'MERCREDIS SCOLAIRES'!B318)</f>
        <v xml:space="preserve"> </v>
      </c>
      <c r="D311" s="174">
        <f>'MERCREDIS SCOLAIRES'!H318</f>
        <v>0</v>
      </c>
      <c r="E311" s="188">
        <f>'MERCREDIS SCOLAIRES'!L318</f>
        <v>0</v>
      </c>
    </row>
    <row r="312" spans="1:5" x14ac:dyDescent="0.25">
      <c r="A312" s="164" t="str">
        <f t="shared" si="6"/>
        <v>Tranche 3</v>
      </c>
      <c r="B312" s="173" t="str">
        <f>IF('MERCREDIS SCOLAIRES'!E319="","",'MERCREDIS SCOLAIRES'!E319)</f>
        <v/>
      </c>
      <c r="C312" s="164" t="str">
        <f>CONCATENATE('MERCREDIS SCOLAIRES'!C319," ",'MERCREDIS SCOLAIRES'!B319)</f>
        <v xml:space="preserve"> </v>
      </c>
      <c r="D312" s="174">
        <f>'MERCREDIS SCOLAIRES'!H319</f>
        <v>0</v>
      </c>
      <c r="E312" s="188">
        <f>'MERCREDIS SCOLAIRES'!L319</f>
        <v>0</v>
      </c>
    </row>
    <row r="313" spans="1:5" x14ac:dyDescent="0.25">
      <c r="A313" s="164" t="str">
        <f t="shared" si="6"/>
        <v>Tranche 3</v>
      </c>
      <c r="B313" s="173" t="str">
        <f>IF('MERCREDIS SCOLAIRES'!E320="","",'MERCREDIS SCOLAIRES'!E320)</f>
        <v/>
      </c>
      <c r="C313" s="164" t="str">
        <f>CONCATENATE('MERCREDIS SCOLAIRES'!C320," ",'MERCREDIS SCOLAIRES'!B320)</f>
        <v xml:space="preserve"> </v>
      </c>
      <c r="D313" s="174">
        <f>'MERCREDIS SCOLAIRES'!H320</f>
        <v>0</v>
      </c>
      <c r="E313" s="188">
        <f>'MERCREDIS SCOLAIRES'!L320</f>
        <v>0</v>
      </c>
    </row>
    <row r="314" spans="1:5" x14ac:dyDescent="0.25">
      <c r="A314" s="164" t="str">
        <f t="shared" si="6"/>
        <v>Tranche 3</v>
      </c>
      <c r="B314" s="173" t="str">
        <f>IF('MERCREDIS SCOLAIRES'!E321="","",'MERCREDIS SCOLAIRES'!E321)</f>
        <v/>
      </c>
      <c r="C314" s="164" t="str">
        <f>CONCATENATE('MERCREDIS SCOLAIRES'!C321," ",'MERCREDIS SCOLAIRES'!B321)</f>
        <v xml:space="preserve"> </v>
      </c>
      <c r="D314" s="174">
        <f>'MERCREDIS SCOLAIRES'!H321</f>
        <v>0</v>
      </c>
      <c r="E314" s="188">
        <f>'MERCREDIS SCOLAIRES'!L321</f>
        <v>0</v>
      </c>
    </row>
    <row r="315" spans="1:5" x14ac:dyDescent="0.25">
      <c r="A315" s="164" t="str">
        <f t="shared" si="6"/>
        <v>Tranche 3</v>
      </c>
      <c r="B315" s="173" t="str">
        <f>IF('MERCREDIS SCOLAIRES'!E322="","",'MERCREDIS SCOLAIRES'!E322)</f>
        <v/>
      </c>
      <c r="C315" s="164" t="str">
        <f>CONCATENATE('MERCREDIS SCOLAIRES'!C322," ",'MERCREDIS SCOLAIRES'!B322)</f>
        <v xml:space="preserve"> </v>
      </c>
      <c r="D315" s="174">
        <f>'MERCREDIS SCOLAIRES'!H322</f>
        <v>0</v>
      </c>
      <c r="E315" s="188">
        <f>'MERCREDIS SCOLAIRES'!L322</f>
        <v>0</v>
      </c>
    </row>
    <row r="316" spans="1:5" x14ac:dyDescent="0.25">
      <c r="A316" s="164" t="str">
        <f t="shared" si="6"/>
        <v>Tranche 3</v>
      </c>
      <c r="B316" s="173" t="str">
        <f>IF('MERCREDIS SCOLAIRES'!E323="","",'MERCREDIS SCOLAIRES'!E323)</f>
        <v/>
      </c>
      <c r="C316" s="164" t="str">
        <f>CONCATENATE('MERCREDIS SCOLAIRES'!C323," ",'MERCREDIS SCOLAIRES'!B323)</f>
        <v xml:space="preserve"> </v>
      </c>
      <c r="D316" s="174">
        <f>'MERCREDIS SCOLAIRES'!H323</f>
        <v>0</v>
      </c>
      <c r="E316" s="188">
        <f>'MERCREDIS SCOLAIRES'!L323</f>
        <v>0</v>
      </c>
    </row>
    <row r="317" spans="1:5" x14ac:dyDescent="0.25">
      <c r="A317" s="164" t="str">
        <f t="shared" si="6"/>
        <v>Tranche 3</v>
      </c>
      <c r="B317" s="173" t="str">
        <f>IF('MERCREDIS SCOLAIRES'!E324="","",'MERCREDIS SCOLAIRES'!E324)</f>
        <v/>
      </c>
      <c r="C317" s="164" t="str">
        <f>CONCATENATE('MERCREDIS SCOLAIRES'!C324," ",'MERCREDIS SCOLAIRES'!B324)</f>
        <v xml:space="preserve"> </v>
      </c>
      <c r="D317" s="174">
        <f>'MERCREDIS SCOLAIRES'!H324</f>
        <v>0</v>
      </c>
      <c r="E317" s="188">
        <f>'MERCREDIS SCOLAIRES'!L324</f>
        <v>0</v>
      </c>
    </row>
    <row r="318" spans="1:5" x14ac:dyDescent="0.25">
      <c r="A318" s="164" t="str">
        <f t="shared" si="6"/>
        <v>Tranche 3</v>
      </c>
      <c r="B318" s="173" t="str">
        <f>IF('MERCREDIS SCOLAIRES'!E325="","",'MERCREDIS SCOLAIRES'!E325)</f>
        <v/>
      </c>
      <c r="C318" s="164" t="str">
        <f>CONCATENATE('MERCREDIS SCOLAIRES'!C325," ",'MERCREDIS SCOLAIRES'!B325)</f>
        <v xml:space="preserve"> </v>
      </c>
      <c r="D318" s="174">
        <f>'MERCREDIS SCOLAIRES'!H325</f>
        <v>0</v>
      </c>
      <c r="E318" s="188">
        <f>'MERCREDIS SCOLAIRES'!L325</f>
        <v>0</v>
      </c>
    </row>
    <row r="319" spans="1:5" x14ac:dyDescent="0.25">
      <c r="A319" s="164" t="str">
        <f t="shared" si="6"/>
        <v>Tranche 3</v>
      </c>
      <c r="B319" s="173" t="str">
        <f>IF('MERCREDIS SCOLAIRES'!E326="","",'MERCREDIS SCOLAIRES'!E326)</f>
        <v/>
      </c>
      <c r="C319" s="164" t="str">
        <f>CONCATENATE('MERCREDIS SCOLAIRES'!C326," ",'MERCREDIS SCOLAIRES'!B326)</f>
        <v xml:space="preserve"> </v>
      </c>
      <c r="D319" s="174">
        <f>'MERCREDIS SCOLAIRES'!H326</f>
        <v>0</v>
      </c>
      <c r="E319" s="188">
        <f>'MERCREDIS SCOLAIRES'!L326</f>
        <v>0</v>
      </c>
    </row>
    <row r="320" spans="1:5" x14ac:dyDescent="0.25">
      <c r="A320" s="164" t="str">
        <f t="shared" si="6"/>
        <v>Tranche 3</v>
      </c>
      <c r="B320" s="173" t="str">
        <f>IF('MERCREDIS SCOLAIRES'!E327="","",'MERCREDIS SCOLAIRES'!E327)</f>
        <v/>
      </c>
      <c r="C320" s="164" t="str">
        <f>CONCATENATE('MERCREDIS SCOLAIRES'!C327," ",'MERCREDIS SCOLAIRES'!B327)</f>
        <v xml:space="preserve"> </v>
      </c>
      <c r="D320" s="174">
        <f>'MERCREDIS SCOLAIRES'!H327</f>
        <v>0</v>
      </c>
      <c r="E320" s="188">
        <f>'MERCREDIS SCOLAIRES'!L327</f>
        <v>0</v>
      </c>
    </row>
    <row r="321" spans="1:5" x14ac:dyDescent="0.25">
      <c r="A321" s="164" t="str">
        <f t="shared" si="6"/>
        <v>Tranche 3</v>
      </c>
      <c r="B321" s="173" t="str">
        <f>IF('MERCREDIS SCOLAIRES'!E328="","",'MERCREDIS SCOLAIRES'!E328)</f>
        <v/>
      </c>
      <c r="C321" s="164" t="str">
        <f>CONCATENATE('MERCREDIS SCOLAIRES'!C328," ",'MERCREDIS SCOLAIRES'!B328)</f>
        <v xml:space="preserve"> </v>
      </c>
      <c r="D321" s="174">
        <f>'MERCREDIS SCOLAIRES'!H328</f>
        <v>0</v>
      </c>
      <c r="E321" s="188">
        <f>'MERCREDIS SCOLAIRES'!L328</f>
        <v>0</v>
      </c>
    </row>
    <row r="322" spans="1:5" x14ac:dyDescent="0.25">
      <c r="A322" s="164" t="str">
        <f t="shared" si="6"/>
        <v>Tranche 3</v>
      </c>
      <c r="B322" s="173" t="str">
        <f>IF('MERCREDIS SCOLAIRES'!E329="","",'MERCREDIS SCOLAIRES'!E329)</f>
        <v/>
      </c>
      <c r="C322" s="164" t="str">
        <f>CONCATENATE('MERCREDIS SCOLAIRES'!C329," ",'MERCREDIS SCOLAIRES'!B329)</f>
        <v xml:space="preserve"> </v>
      </c>
      <c r="D322" s="174">
        <f>'MERCREDIS SCOLAIRES'!H329</f>
        <v>0</v>
      </c>
      <c r="E322" s="188">
        <f>'MERCREDIS SCOLAIRES'!L329</f>
        <v>0</v>
      </c>
    </row>
    <row r="323" spans="1:5" x14ac:dyDescent="0.25">
      <c r="A323" s="164" t="str">
        <f t="shared" si="6"/>
        <v>Tranche 3</v>
      </c>
      <c r="B323" s="173" t="str">
        <f>IF('MERCREDIS SCOLAIRES'!E330="","",'MERCREDIS SCOLAIRES'!E330)</f>
        <v/>
      </c>
      <c r="C323" s="164" t="str">
        <f>CONCATENATE('MERCREDIS SCOLAIRES'!C330," ",'MERCREDIS SCOLAIRES'!B330)</f>
        <v xml:space="preserve"> </v>
      </c>
      <c r="D323" s="174">
        <f>'MERCREDIS SCOLAIRES'!H330</f>
        <v>0</v>
      </c>
      <c r="E323" s="188">
        <f>'MERCREDIS SCOLAIRES'!L330</f>
        <v>0</v>
      </c>
    </row>
    <row r="324" spans="1:5" x14ac:dyDescent="0.25">
      <c r="A324" s="164" t="str">
        <f t="shared" si="6"/>
        <v>Tranche 3</v>
      </c>
      <c r="B324" s="173" t="str">
        <f>IF('MERCREDIS SCOLAIRES'!E331="","",'MERCREDIS SCOLAIRES'!E331)</f>
        <v/>
      </c>
      <c r="C324" s="164" t="str">
        <f>CONCATENATE('MERCREDIS SCOLAIRES'!C331," ",'MERCREDIS SCOLAIRES'!B331)</f>
        <v xml:space="preserve"> </v>
      </c>
      <c r="D324" s="174">
        <f>'MERCREDIS SCOLAIRES'!H331</f>
        <v>0</v>
      </c>
      <c r="E324" s="188">
        <f>'MERCREDIS SCOLAIRES'!L331</f>
        <v>0</v>
      </c>
    </row>
    <row r="325" spans="1:5" x14ac:dyDescent="0.25">
      <c r="A325" s="164" t="str">
        <f t="shared" si="6"/>
        <v>Tranche 3</v>
      </c>
      <c r="B325" s="173" t="str">
        <f>IF('MERCREDIS SCOLAIRES'!E332="","",'MERCREDIS SCOLAIRES'!E332)</f>
        <v/>
      </c>
      <c r="C325" s="164" t="str">
        <f>CONCATENATE('MERCREDIS SCOLAIRES'!C332," ",'MERCREDIS SCOLAIRES'!B332)</f>
        <v xml:space="preserve"> </v>
      </c>
      <c r="D325" s="174">
        <f>'MERCREDIS SCOLAIRES'!H332</f>
        <v>0</v>
      </c>
      <c r="E325" s="188">
        <f>'MERCREDIS SCOLAIRES'!L332</f>
        <v>0</v>
      </c>
    </row>
    <row r="326" spans="1:5" x14ac:dyDescent="0.25">
      <c r="A326" s="164" t="str">
        <f t="shared" si="6"/>
        <v>Tranche 3</v>
      </c>
      <c r="B326" s="173" t="str">
        <f>IF('MERCREDIS SCOLAIRES'!E333="","",'MERCREDIS SCOLAIRES'!E333)</f>
        <v/>
      </c>
      <c r="C326" s="164" t="str">
        <f>CONCATENATE('MERCREDIS SCOLAIRES'!C333," ",'MERCREDIS SCOLAIRES'!B333)</f>
        <v xml:space="preserve"> </v>
      </c>
      <c r="D326" s="174">
        <f>'MERCREDIS SCOLAIRES'!H333</f>
        <v>0</v>
      </c>
      <c r="E326" s="188">
        <f>'MERCREDIS SCOLAIRES'!L333</f>
        <v>0</v>
      </c>
    </row>
    <row r="327" spans="1:5" x14ac:dyDescent="0.25">
      <c r="A327" s="164" t="str">
        <f t="shared" ref="A327:A390" si="7">IF(B327="","Tranche 3",IF(B327&gt;901,"Tranche 3",IF(B327&gt;700,"Tranche 2","Tranche 1")))</f>
        <v>Tranche 3</v>
      </c>
      <c r="B327" s="173" t="str">
        <f>IF('MERCREDIS SCOLAIRES'!E334="","",'MERCREDIS SCOLAIRES'!E334)</f>
        <v/>
      </c>
      <c r="C327" s="164" t="str">
        <f>CONCATENATE('MERCREDIS SCOLAIRES'!C334," ",'MERCREDIS SCOLAIRES'!B334)</f>
        <v xml:space="preserve"> </v>
      </c>
      <c r="D327" s="174">
        <f>'MERCREDIS SCOLAIRES'!H334</f>
        <v>0</v>
      </c>
      <c r="E327" s="188">
        <f>'MERCREDIS SCOLAIRES'!L334</f>
        <v>0</v>
      </c>
    </row>
    <row r="328" spans="1:5" x14ac:dyDescent="0.25">
      <c r="A328" s="164" t="str">
        <f t="shared" si="7"/>
        <v>Tranche 3</v>
      </c>
      <c r="B328" s="173" t="str">
        <f>IF('MERCREDIS SCOLAIRES'!E335="","",'MERCREDIS SCOLAIRES'!E335)</f>
        <v/>
      </c>
      <c r="C328" s="164" t="str">
        <f>CONCATENATE('MERCREDIS SCOLAIRES'!C335," ",'MERCREDIS SCOLAIRES'!B335)</f>
        <v xml:space="preserve"> </v>
      </c>
      <c r="D328" s="174">
        <f>'MERCREDIS SCOLAIRES'!H335</f>
        <v>0</v>
      </c>
      <c r="E328" s="188">
        <f>'MERCREDIS SCOLAIRES'!L335</f>
        <v>0</v>
      </c>
    </row>
    <row r="329" spans="1:5" x14ac:dyDescent="0.25">
      <c r="A329" s="164" t="str">
        <f t="shared" si="7"/>
        <v>Tranche 3</v>
      </c>
      <c r="B329" s="173" t="str">
        <f>IF('MERCREDIS SCOLAIRES'!E336="","",'MERCREDIS SCOLAIRES'!E336)</f>
        <v/>
      </c>
      <c r="C329" s="164" t="str">
        <f>CONCATENATE('MERCREDIS SCOLAIRES'!C336," ",'MERCREDIS SCOLAIRES'!B336)</f>
        <v xml:space="preserve"> </v>
      </c>
      <c r="D329" s="174">
        <f>'MERCREDIS SCOLAIRES'!H336</f>
        <v>0</v>
      </c>
      <c r="E329" s="188">
        <f>'MERCREDIS SCOLAIRES'!L336</f>
        <v>0</v>
      </c>
    </row>
    <row r="330" spans="1:5" x14ac:dyDescent="0.25">
      <c r="A330" s="164" t="str">
        <f t="shared" si="7"/>
        <v>Tranche 3</v>
      </c>
      <c r="B330" s="173" t="str">
        <f>IF('MERCREDIS SCOLAIRES'!E337="","",'MERCREDIS SCOLAIRES'!E337)</f>
        <v/>
      </c>
      <c r="C330" s="164" t="str">
        <f>CONCATENATE('MERCREDIS SCOLAIRES'!C337," ",'MERCREDIS SCOLAIRES'!B337)</f>
        <v xml:space="preserve"> </v>
      </c>
      <c r="D330" s="174">
        <f>'MERCREDIS SCOLAIRES'!H337</f>
        <v>0</v>
      </c>
      <c r="E330" s="188">
        <f>'MERCREDIS SCOLAIRES'!L337</f>
        <v>0</v>
      </c>
    </row>
    <row r="331" spans="1:5" x14ac:dyDescent="0.25">
      <c r="A331" s="164" t="str">
        <f t="shared" si="7"/>
        <v>Tranche 3</v>
      </c>
      <c r="B331" s="173" t="str">
        <f>IF('MERCREDIS SCOLAIRES'!E338="","",'MERCREDIS SCOLAIRES'!E338)</f>
        <v/>
      </c>
      <c r="C331" s="164" t="str">
        <f>CONCATENATE('MERCREDIS SCOLAIRES'!C338," ",'MERCREDIS SCOLAIRES'!B338)</f>
        <v xml:space="preserve"> </v>
      </c>
      <c r="D331" s="174">
        <f>'MERCREDIS SCOLAIRES'!H338</f>
        <v>0</v>
      </c>
      <c r="E331" s="188">
        <f>'MERCREDIS SCOLAIRES'!L338</f>
        <v>0</v>
      </c>
    </row>
    <row r="332" spans="1:5" x14ac:dyDescent="0.25">
      <c r="A332" s="164" t="str">
        <f t="shared" si="7"/>
        <v>Tranche 3</v>
      </c>
      <c r="B332" s="173" t="str">
        <f>IF('MERCREDIS SCOLAIRES'!E339="","",'MERCREDIS SCOLAIRES'!E339)</f>
        <v/>
      </c>
      <c r="C332" s="164" t="str">
        <f>CONCATENATE('MERCREDIS SCOLAIRES'!C339," ",'MERCREDIS SCOLAIRES'!B339)</f>
        <v xml:space="preserve"> </v>
      </c>
      <c r="D332" s="174">
        <f>'MERCREDIS SCOLAIRES'!H339</f>
        <v>0</v>
      </c>
      <c r="E332" s="188">
        <f>'MERCREDIS SCOLAIRES'!L339</f>
        <v>0</v>
      </c>
    </row>
    <row r="333" spans="1:5" x14ac:dyDescent="0.25">
      <c r="A333" s="164" t="str">
        <f t="shared" si="7"/>
        <v>Tranche 3</v>
      </c>
      <c r="B333" s="173" t="str">
        <f>IF('MERCREDIS SCOLAIRES'!E340="","",'MERCREDIS SCOLAIRES'!E340)</f>
        <v/>
      </c>
      <c r="C333" s="164" t="str">
        <f>CONCATENATE('MERCREDIS SCOLAIRES'!C340," ",'MERCREDIS SCOLAIRES'!B340)</f>
        <v xml:space="preserve"> </v>
      </c>
      <c r="D333" s="174">
        <f>'MERCREDIS SCOLAIRES'!H340</f>
        <v>0</v>
      </c>
      <c r="E333" s="188">
        <f>'MERCREDIS SCOLAIRES'!L340</f>
        <v>0</v>
      </c>
    </row>
    <row r="334" spans="1:5" x14ac:dyDescent="0.25">
      <c r="A334" s="164" t="str">
        <f t="shared" si="7"/>
        <v>Tranche 3</v>
      </c>
      <c r="B334" s="173" t="str">
        <f>IF('MERCREDIS SCOLAIRES'!E341="","",'MERCREDIS SCOLAIRES'!E341)</f>
        <v/>
      </c>
      <c r="C334" s="164" t="str">
        <f>CONCATENATE('MERCREDIS SCOLAIRES'!C341," ",'MERCREDIS SCOLAIRES'!B341)</f>
        <v xml:space="preserve"> </v>
      </c>
      <c r="D334" s="174">
        <f>'MERCREDIS SCOLAIRES'!H341</f>
        <v>0</v>
      </c>
      <c r="E334" s="188">
        <f>'MERCREDIS SCOLAIRES'!L341</f>
        <v>0</v>
      </c>
    </row>
    <row r="335" spans="1:5" x14ac:dyDescent="0.25">
      <c r="A335" s="164" t="str">
        <f t="shared" si="7"/>
        <v>Tranche 3</v>
      </c>
      <c r="B335" s="173" t="str">
        <f>IF('MERCREDIS SCOLAIRES'!E342="","",'MERCREDIS SCOLAIRES'!E342)</f>
        <v/>
      </c>
      <c r="C335" s="164" t="str">
        <f>CONCATENATE('MERCREDIS SCOLAIRES'!C342," ",'MERCREDIS SCOLAIRES'!B342)</f>
        <v xml:space="preserve"> </v>
      </c>
      <c r="D335" s="174">
        <f>'MERCREDIS SCOLAIRES'!H342</f>
        <v>0</v>
      </c>
      <c r="E335" s="188">
        <f>'MERCREDIS SCOLAIRES'!L342</f>
        <v>0</v>
      </c>
    </row>
    <row r="336" spans="1:5" x14ac:dyDescent="0.25">
      <c r="A336" s="164" t="str">
        <f t="shared" si="7"/>
        <v>Tranche 3</v>
      </c>
      <c r="B336" s="173" t="str">
        <f>IF('MERCREDIS SCOLAIRES'!E343="","",'MERCREDIS SCOLAIRES'!E343)</f>
        <v/>
      </c>
      <c r="C336" s="164" t="str">
        <f>CONCATENATE('MERCREDIS SCOLAIRES'!C343," ",'MERCREDIS SCOLAIRES'!B343)</f>
        <v xml:space="preserve"> </v>
      </c>
      <c r="D336" s="174">
        <f>'MERCREDIS SCOLAIRES'!H343</f>
        <v>0</v>
      </c>
      <c r="E336" s="188">
        <f>'MERCREDIS SCOLAIRES'!L343</f>
        <v>0</v>
      </c>
    </row>
    <row r="337" spans="1:5" x14ac:dyDescent="0.25">
      <c r="A337" s="164" t="str">
        <f t="shared" si="7"/>
        <v>Tranche 3</v>
      </c>
      <c r="B337" s="173" t="str">
        <f>IF('MERCREDIS SCOLAIRES'!E344="","",'MERCREDIS SCOLAIRES'!E344)</f>
        <v/>
      </c>
      <c r="C337" s="164" t="str">
        <f>CONCATENATE('MERCREDIS SCOLAIRES'!C344," ",'MERCREDIS SCOLAIRES'!B344)</f>
        <v xml:space="preserve"> </v>
      </c>
      <c r="D337" s="174">
        <f>'MERCREDIS SCOLAIRES'!H344</f>
        <v>0</v>
      </c>
      <c r="E337" s="188">
        <f>'MERCREDIS SCOLAIRES'!L344</f>
        <v>0</v>
      </c>
    </row>
    <row r="338" spans="1:5" x14ac:dyDescent="0.25">
      <c r="A338" s="164" t="str">
        <f t="shared" si="7"/>
        <v>Tranche 3</v>
      </c>
      <c r="B338" s="173" t="str">
        <f>IF('MERCREDIS SCOLAIRES'!E345="","",'MERCREDIS SCOLAIRES'!E345)</f>
        <v/>
      </c>
      <c r="C338" s="164" t="str">
        <f>CONCATENATE('MERCREDIS SCOLAIRES'!C345," ",'MERCREDIS SCOLAIRES'!B345)</f>
        <v xml:space="preserve"> </v>
      </c>
      <c r="D338" s="174">
        <f>'MERCREDIS SCOLAIRES'!H345</f>
        <v>0</v>
      </c>
      <c r="E338" s="188">
        <f>'MERCREDIS SCOLAIRES'!L345</f>
        <v>0</v>
      </c>
    </row>
    <row r="339" spans="1:5" x14ac:dyDescent="0.25">
      <c r="A339" s="164" t="str">
        <f t="shared" si="7"/>
        <v>Tranche 3</v>
      </c>
      <c r="B339" s="173" t="str">
        <f>IF('MERCREDIS SCOLAIRES'!E346="","",'MERCREDIS SCOLAIRES'!E346)</f>
        <v/>
      </c>
      <c r="C339" s="164" t="str">
        <f>CONCATENATE('MERCREDIS SCOLAIRES'!C346," ",'MERCREDIS SCOLAIRES'!B346)</f>
        <v xml:space="preserve"> </v>
      </c>
      <c r="D339" s="174">
        <f>'MERCREDIS SCOLAIRES'!H346</f>
        <v>0</v>
      </c>
      <c r="E339" s="188">
        <f>'MERCREDIS SCOLAIRES'!L346</f>
        <v>0</v>
      </c>
    </row>
    <row r="340" spans="1:5" x14ac:dyDescent="0.25">
      <c r="A340" s="164" t="str">
        <f t="shared" si="7"/>
        <v>Tranche 3</v>
      </c>
      <c r="B340" s="173" t="str">
        <f>IF('MERCREDIS SCOLAIRES'!E347="","",'MERCREDIS SCOLAIRES'!E347)</f>
        <v/>
      </c>
      <c r="C340" s="164" t="str">
        <f>CONCATENATE('MERCREDIS SCOLAIRES'!C347," ",'MERCREDIS SCOLAIRES'!B347)</f>
        <v xml:space="preserve"> </v>
      </c>
      <c r="D340" s="174">
        <f>'MERCREDIS SCOLAIRES'!H347</f>
        <v>0</v>
      </c>
      <c r="E340" s="188">
        <f>'MERCREDIS SCOLAIRES'!L347</f>
        <v>0</v>
      </c>
    </row>
    <row r="341" spans="1:5" x14ac:dyDescent="0.25">
      <c r="A341" s="164" t="str">
        <f t="shared" si="7"/>
        <v>Tranche 3</v>
      </c>
      <c r="B341" s="173" t="str">
        <f>IF('MERCREDIS SCOLAIRES'!E348="","",'MERCREDIS SCOLAIRES'!E348)</f>
        <v/>
      </c>
      <c r="C341" s="164" t="str">
        <f>CONCATENATE('MERCREDIS SCOLAIRES'!C348," ",'MERCREDIS SCOLAIRES'!B348)</f>
        <v xml:space="preserve"> </v>
      </c>
      <c r="D341" s="174">
        <f>'MERCREDIS SCOLAIRES'!H348</f>
        <v>0</v>
      </c>
      <c r="E341" s="188">
        <f>'MERCREDIS SCOLAIRES'!L348</f>
        <v>0</v>
      </c>
    </row>
    <row r="342" spans="1:5" x14ac:dyDescent="0.25">
      <c r="A342" s="164" t="str">
        <f t="shared" si="7"/>
        <v>Tranche 3</v>
      </c>
      <c r="B342" s="173" t="str">
        <f>IF('MERCREDIS SCOLAIRES'!E349="","",'MERCREDIS SCOLAIRES'!E349)</f>
        <v/>
      </c>
      <c r="C342" s="164" t="str">
        <f>CONCATENATE('MERCREDIS SCOLAIRES'!C349," ",'MERCREDIS SCOLAIRES'!B349)</f>
        <v xml:space="preserve"> </v>
      </c>
      <c r="D342" s="174">
        <f>'MERCREDIS SCOLAIRES'!H349</f>
        <v>0</v>
      </c>
      <c r="E342" s="188">
        <f>'MERCREDIS SCOLAIRES'!L349</f>
        <v>0</v>
      </c>
    </row>
    <row r="343" spans="1:5" x14ac:dyDescent="0.25">
      <c r="A343" s="164" t="str">
        <f t="shared" si="7"/>
        <v>Tranche 3</v>
      </c>
      <c r="B343" s="173" t="str">
        <f>IF('MERCREDIS SCOLAIRES'!E350="","",'MERCREDIS SCOLAIRES'!E350)</f>
        <v/>
      </c>
      <c r="C343" s="164" t="str">
        <f>CONCATENATE('MERCREDIS SCOLAIRES'!C350," ",'MERCREDIS SCOLAIRES'!B350)</f>
        <v xml:space="preserve"> </v>
      </c>
      <c r="D343" s="174">
        <f>'MERCREDIS SCOLAIRES'!H350</f>
        <v>0</v>
      </c>
      <c r="E343" s="188">
        <f>'MERCREDIS SCOLAIRES'!L350</f>
        <v>0</v>
      </c>
    </row>
    <row r="344" spans="1:5" x14ac:dyDescent="0.25">
      <c r="A344" s="164" t="str">
        <f t="shared" si="7"/>
        <v>Tranche 3</v>
      </c>
      <c r="B344" s="173" t="str">
        <f>IF('MERCREDIS SCOLAIRES'!E351="","",'MERCREDIS SCOLAIRES'!E351)</f>
        <v/>
      </c>
      <c r="C344" s="164" t="str">
        <f>CONCATENATE('MERCREDIS SCOLAIRES'!C351," ",'MERCREDIS SCOLAIRES'!B351)</f>
        <v xml:space="preserve"> </v>
      </c>
      <c r="D344" s="174">
        <f>'MERCREDIS SCOLAIRES'!H351</f>
        <v>0</v>
      </c>
      <c r="E344" s="188">
        <f>'MERCREDIS SCOLAIRES'!L351</f>
        <v>0</v>
      </c>
    </row>
    <row r="345" spans="1:5" x14ac:dyDescent="0.25">
      <c r="A345" s="164" t="str">
        <f t="shared" si="7"/>
        <v>Tranche 3</v>
      </c>
      <c r="B345" s="173" t="str">
        <f>IF('MERCREDIS SCOLAIRES'!E352="","",'MERCREDIS SCOLAIRES'!E352)</f>
        <v/>
      </c>
      <c r="C345" s="164" t="str">
        <f>CONCATENATE('MERCREDIS SCOLAIRES'!C352," ",'MERCREDIS SCOLAIRES'!B352)</f>
        <v xml:space="preserve"> </v>
      </c>
      <c r="D345" s="174">
        <f>'MERCREDIS SCOLAIRES'!H352</f>
        <v>0</v>
      </c>
      <c r="E345" s="188">
        <f>'MERCREDIS SCOLAIRES'!L352</f>
        <v>0</v>
      </c>
    </row>
    <row r="346" spans="1:5" x14ac:dyDescent="0.25">
      <c r="A346" s="164" t="str">
        <f t="shared" si="7"/>
        <v>Tranche 3</v>
      </c>
      <c r="B346" s="173" t="str">
        <f>IF('MERCREDIS SCOLAIRES'!E353="","",'MERCREDIS SCOLAIRES'!E353)</f>
        <v/>
      </c>
      <c r="C346" s="164" t="str">
        <f>CONCATENATE('MERCREDIS SCOLAIRES'!C353," ",'MERCREDIS SCOLAIRES'!B353)</f>
        <v xml:space="preserve"> </v>
      </c>
      <c r="D346" s="174">
        <f>'MERCREDIS SCOLAIRES'!H353</f>
        <v>0</v>
      </c>
      <c r="E346" s="188">
        <f>'MERCREDIS SCOLAIRES'!L353</f>
        <v>0</v>
      </c>
    </row>
    <row r="347" spans="1:5" x14ac:dyDescent="0.25">
      <c r="A347" s="164" t="str">
        <f t="shared" si="7"/>
        <v>Tranche 3</v>
      </c>
      <c r="B347" s="173" t="str">
        <f>IF('MERCREDIS SCOLAIRES'!E354="","",'MERCREDIS SCOLAIRES'!E354)</f>
        <v/>
      </c>
      <c r="C347" s="164" t="str">
        <f>CONCATENATE('MERCREDIS SCOLAIRES'!C354," ",'MERCREDIS SCOLAIRES'!B354)</f>
        <v xml:space="preserve"> </v>
      </c>
      <c r="D347" s="174">
        <f>'MERCREDIS SCOLAIRES'!H354</f>
        <v>0</v>
      </c>
      <c r="E347" s="188">
        <f>'MERCREDIS SCOLAIRES'!L354</f>
        <v>0</v>
      </c>
    </row>
    <row r="348" spans="1:5" x14ac:dyDescent="0.25">
      <c r="A348" s="164" t="str">
        <f t="shared" si="7"/>
        <v>Tranche 3</v>
      </c>
      <c r="B348" s="173" t="str">
        <f>IF('MERCREDIS SCOLAIRES'!E355="","",'MERCREDIS SCOLAIRES'!E355)</f>
        <v/>
      </c>
      <c r="C348" s="164" t="str">
        <f>CONCATENATE('MERCREDIS SCOLAIRES'!C355," ",'MERCREDIS SCOLAIRES'!B355)</f>
        <v xml:space="preserve"> </v>
      </c>
      <c r="D348" s="174">
        <f>'MERCREDIS SCOLAIRES'!H355</f>
        <v>0</v>
      </c>
      <c r="E348" s="188">
        <f>'MERCREDIS SCOLAIRES'!L355</f>
        <v>0</v>
      </c>
    </row>
    <row r="349" spans="1:5" x14ac:dyDescent="0.25">
      <c r="A349" s="164" t="str">
        <f t="shared" si="7"/>
        <v>Tranche 3</v>
      </c>
      <c r="B349" s="173" t="str">
        <f>IF('MERCREDIS SCOLAIRES'!E356="","",'MERCREDIS SCOLAIRES'!E356)</f>
        <v/>
      </c>
      <c r="C349" s="164" t="str">
        <f>CONCATENATE('MERCREDIS SCOLAIRES'!C356," ",'MERCREDIS SCOLAIRES'!B356)</f>
        <v xml:space="preserve"> </v>
      </c>
      <c r="D349" s="174">
        <f>'MERCREDIS SCOLAIRES'!H356</f>
        <v>0</v>
      </c>
      <c r="E349" s="188">
        <f>'MERCREDIS SCOLAIRES'!L356</f>
        <v>0</v>
      </c>
    </row>
    <row r="350" spans="1:5" x14ac:dyDescent="0.25">
      <c r="A350" s="164" t="str">
        <f t="shared" si="7"/>
        <v>Tranche 3</v>
      </c>
      <c r="B350" s="173" t="str">
        <f>IF('MERCREDIS SCOLAIRES'!E357="","",'MERCREDIS SCOLAIRES'!E357)</f>
        <v/>
      </c>
      <c r="C350" s="164" t="str">
        <f>CONCATENATE('MERCREDIS SCOLAIRES'!C357," ",'MERCREDIS SCOLAIRES'!B357)</f>
        <v xml:space="preserve"> </v>
      </c>
      <c r="D350" s="174">
        <f>'MERCREDIS SCOLAIRES'!H357</f>
        <v>0</v>
      </c>
      <c r="E350" s="188">
        <f>'MERCREDIS SCOLAIRES'!L357</f>
        <v>0</v>
      </c>
    </row>
    <row r="351" spans="1:5" x14ac:dyDescent="0.25">
      <c r="A351" s="164" t="str">
        <f t="shared" si="7"/>
        <v>Tranche 3</v>
      </c>
      <c r="B351" s="173" t="str">
        <f>IF('MERCREDIS SCOLAIRES'!E358="","",'MERCREDIS SCOLAIRES'!E358)</f>
        <v/>
      </c>
      <c r="C351" s="164" t="str">
        <f>CONCATENATE('MERCREDIS SCOLAIRES'!C358," ",'MERCREDIS SCOLAIRES'!B358)</f>
        <v xml:space="preserve"> </v>
      </c>
      <c r="D351" s="174">
        <f>'MERCREDIS SCOLAIRES'!H358</f>
        <v>0</v>
      </c>
      <c r="E351" s="188">
        <f>'MERCREDIS SCOLAIRES'!L358</f>
        <v>0</v>
      </c>
    </row>
    <row r="352" spans="1:5" x14ac:dyDescent="0.25">
      <c r="A352" s="164" t="str">
        <f t="shared" si="7"/>
        <v>Tranche 3</v>
      </c>
      <c r="B352" s="173" t="str">
        <f>IF('MERCREDIS SCOLAIRES'!E359="","",'MERCREDIS SCOLAIRES'!E359)</f>
        <v/>
      </c>
      <c r="C352" s="164" t="str">
        <f>CONCATENATE('MERCREDIS SCOLAIRES'!C359," ",'MERCREDIS SCOLAIRES'!B359)</f>
        <v xml:space="preserve"> </v>
      </c>
      <c r="D352" s="174">
        <f>'MERCREDIS SCOLAIRES'!H359</f>
        <v>0</v>
      </c>
      <c r="E352" s="188">
        <f>'MERCREDIS SCOLAIRES'!L359</f>
        <v>0</v>
      </c>
    </row>
    <row r="353" spans="1:5" x14ac:dyDescent="0.25">
      <c r="A353" s="164" t="str">
        <f t="shared" si="7"/>
        <v>Tranche 3</v>
      </c>
      <c r="B353" s="173" t="str">
        <f>IF('MERCREDIS SCOLAIRES'!E360="","",'MERCREDIS SCOLAIRES'!E360)</f>
        <v/>
      </c>
      <c r="C353" s="164" t="str">
        <f>CONCATENATE('MERCREDIS SCOLAIRES'!C360," ",'MERCREDIS SCOLAIRES'!B360)</f>
        <v xml:space="preserve"> </v>
      </c>
      <c r="D353" s="174">
        <f>'MERCREDIS SCOLAIRES'!H360</f>
        <v>0</v>
      </c>
      <c r="E353" s="188">
        <f>'MERCREDIS SCOLAIRES'!L360</f>
        <v>0</v>
      </c>
    </row>
    <row r="354" spans="1:5" x14ac:dyDescent="0.25">
      <c r="A354" s="164" t="str">
        <f t="shared" si="7"/>
        <v>Tranche 3</v>
      </c>
      <c r="B354" s="173" t="str">
        <f>IF('MERCREDIS SCOLAIRES'!E361="","",'MERCREDIS SCOLAIRES'!E361)</f>
        <v/>
      </c>
      <c r="C354" s="164" t="str">
        <f>CONCATENATE('MERCREDIS SCOLAIRES'!C361," ",'MERCREDIS SCOLAIRES'!B361)</f>
        <v xml:space="preserve"> </v>
      </c>
      <c r="D354" s="174">
        <f>'MERCREDIS SCOLAIRES'!H361</f>
        <v>0</v>
      </c>
      <c r="E354" s="188">
        <f>'MERCREDIS SCOLAIRES'!L361</f>
        <v>0</v>
      </c>
    </row>
    <row r="355" spans="1:5" x14ac:dyDescent="0.25">
      <c r="A355" s="164" t="str">
        <f t="shared" si="7"/>
        <v>Tranche 3</v>
      </c>
      <c r="B355" s="173" t="str">
        <f>IF('MERCREDIS SCOLAIRES'!E362="","",'MERCREDIS SCOLAIRES'!E362)</f>
        <v/>
      </c>
      <c r="C355" s="164" t="str">
        <f>CONCATENATE('MERCREDIS SCOLAIRES'!C362," ",'MERCREDIS SCOLAIRES'!B362)</f>
        <v xml:space="preserve"> </v>
      </c>
      <c r="D355" s="174">
        <f>'MERCREDIS SCOLAIRES'!H362</f>
        <v>0</v>
      </c>
      <c r="E355" s="188">
        <f>'MERCREDIS SCOLAIRES'!L362</f>
        <v>0</v>
      </c>
    </row>
    <row r="356" spans="1:5" x14ac:dyDescent="0.25">
      <c r="A356" s="164" t="str">
        <f t="shared" si="7"/>
        <v>Tranche 3</v>
      </c>
      <c r="B356" s="173" t="str">
        <f>IF('MERCREDIS SCOLAIRES'!E363="","",'MERCREDIS SCOLAIRES'!E363)</f>
        <v/>
      </c>
      <c r="C356" s="164" t="str">
        <f>CONCATENATE('MERCREDIS SCOLAIRES'!C363," ",'MERCREDIS SCOLAIRES'!B363)</f>
        <v xml:space="preserve"> </v>
      </c>
      <c r="D356" s="174">
        <f>'MERCREDIS SCOLAIRES'!H363</f>
        <v>0</v>
      </c>
      <c r="E356" s="188">
        <f>'MERCREDIS SCOLAIRES'!L363</f>
        <v>0</v>
      </c>
    </row>
    <row r="357" spans="1:5" x14ac:dyDescent="0.25">
      <c r="A357" s="164" t="str">
        <f t="shared" si="7"/>
        <v>Tranche 3</v>
      </c>
      <c r="B357" s="173" t="str">
        <f>IF('MERCREDIS SCOLAIRES'!E364="","",'MERCREDIS SCOLAIRES'!E364)</f>
        <v/>
      </c>
      <c r="C357" s="164" t="str">
        <f>CONCATENATE('MERCREDIS SCOLAIRES'!C364," ",'MERCREDIS SCOLAIRES'!B364)</f>
        <v xml:space="preserve"> </v>
      </c>
      <c r="D357" s="174">
        <f>'MERCREDIS SCOLAIRES'!H364</f>
        <v>0</v>
      </c>
      <c r="E357" s="188">
        <f>'MERCREDIS SCOLAIRES'!L364</f>
        <v>0</v>
      </c>
    </row>
    <row r="358" spans="1:5" x14ac:dyDescent="0.25">
      <c r="A358" s="164" t="str">
        <f t="shared" si="7"/>
        <v>Tranche 3</v>
      </c>
      <c r="B358" s="173" t="str">
        <f>IF('MERCREDIS SCOLAIRES'!E365="","",'MERCREDIS SCOLAIRES'!E365)</f>
        <v/>
      </c>
      <c r="C358" s="164" t="str">
        <f>CONCATENATE('MERCREDIS SCOLAIRES'!C365," ",'MERCREDIS SCOLAIRES'!B365)</f>
        <v xml:space="preserve"> </v>
      </c>
      <c r="D358" s="174">
        <f>'MERCREDIS SCOLAIRES'!H365</f>
        <v>0</v>
      </c>
      <c r="E358" s="188">
        <f>'MERCREDIS SCOLAIRES'!L365</f>
        <v>0</v>
      </c>
    </row>
    <row r="359" spans="1:5" x14ac:dyDescent="0.25">
      <c r="A359" s="164" t="str">
        <f t="shared" si="7"/>
        <v>Tranche 3</v>
      </c>
      <c r="B359" s="173" t="str">
        <f>IF('MERCREDIS SCOLAIRES'!E366="","",'MERCREDIS SCOLAIRES'!E366)</f>
        <v/>
      </c>
      <c r="C359" s="164" t="str">
        <f>CONCATENATE('MERCREDIS SCOLAIRES'!C366," ",'MERCREDIS SCOLAIRES'!B366)</f>
        <v xml:space="preserve"> </v>
      </c>
      <c r="D359" s="174">
        <f>'MERCREDIS SCOLAIRES'!H366</f>
        <v>0</v>
      </c>
      <c r="E359" s="188">
        <f>'MERCREDIS SCOLAIRES'!L366</f>
        <v>0</v>
      </c>
    </row>
    <row r="360" spans="1:5" x14ac:dyDescent="0.25">
      <c r="A360" s="164" t="str">
        <f t="shared" si="7"/>
        <v>Tranche 3</v>
      </c>
      <c r="B360" s="173" t="str">
        <f>IF('MERCREDIS SCOLAIRES'!E367="","",'MERCREDIS SCOLAIRES'!E367)</f>
        <v/>
      </c>
      <c r="C360" s="164" t="str">
        <f>CONCATENATE('MERCREDIS SCOLAIRES'!C367," ",'MERCREDIS SCOLAIRES'!B367)</f>
        <v xml:space="preserve"> </v>
      </c>
      <c r="D360" s="174">
        <f>'MERCREDIS SCOLAIRES'!H367</f>
        <v>0</v>
      </c>
      <c r="E360" s="188">
        <f>'MERCREDIS SCOLAIRES'!L367</f>
        <v>0</v>
      </c>
    </row>
    <row r="361" spans="1:5" x14ac:dyDescent="0.25">
      <c r="A361" s="164" t="str">
        <f t="shared" si="7"/>
        <v>Tranche 3</v>
      </c>
      <c r="B361" s="173" t="str">
        <f>IF('MERCREDIS SCOLAIRES'!E368="","",'MERCREDIS SCOLAIRES'!E368)</f>
        <v/>
      </c>
      <c r="C361" s="164" t="str">
        <f>CONCATENATE('MERCREDIS SCOLAIRES'!C368," ",'MERCREDIS SCOLAIRES'!B368)</f>
        <v xml:space="preserve"> </v>
      </c>
      <c r="D361" s="174">
        <f>'MERCREDIS SCOLAIRES'!H368</f>
        <v>0</v>
      </c>
      <c r="E361" s="188">
        <f>'MERCREDIS SCOLAIRES'!L368</f>
        <v>0</v>
      </c>
    </row>
    <row r="362" spans="1:5" x14ac:dyDescent="0.25">
      <c r="A362" s="164" t="str">
        <f t="shared" si="7"/>
        <v>Tranche 3</v>
      </c>
      <c r="B362" s="173" t="str">
        <f>IF('MERCREDIS SCOLAIRES'!E369="","",'MERCREDIS SCOLAIRES'!E369)</f>
        <v/>
      </c>
      <c r="C362" s="164" t="str">
        <f>CONCATENATE('MERCREDIS SCOLAIRES'!C369," ",'MERCREDIS SCOLAIRES'!B369)</f>
        <v xml:space="preserve"> </v>
      </c>
      <c r="D362" s="174">
        <f>'MERCREDIS SCOLAIRES'!H369</f>
        <v>0</v>
      </c>
      <c r="E362" s="188">
        <f>'MERCREDIS SCOLAIRES'!L369</f>
        <v>0</v>
      </c>
    </row>
    <row r="363" spans="1:5" x14ac:dyDescent="0.25">
      <c r="A363" s="164" t="str">
        <f t="shared" si="7"/>
        <v>Tranche 3</v>
      </c>
      <c r="B363" s="173" t="str">
        <f>IF('MERCREDIS SCOLAIRES'!E370="","",'MERCREDIS SCOLAIRES'!E370)</f>
        <v/>
      </c>
      <c r="C363" s="164" t="str">
        <f>CONCATENATE('MERCREDIS SCOLAIRES'!C370," ",'MERCREDIS SCOLAIRES'!B370)</f>
        <v xml:space="preserve"> </v>
      </c>
      <c r="D363" s="174">
        <f>'MERCREDIS SCOLAIRES'!H370</f>
        <v>0</v>
      </c>
      <c r="E363" s="188">
        <f>'MERCREDIS SCOLAIRES'!L370</f>
        <v>0</v>
      </c>
    </row>
    <row r="364" spans="1:5" x14ac:dyDescent="0.25">
      <c r="A364" s="164" t="str">
        <f t="shared" si="7"/>
        <v>Tranche 3</v>
      </c>
      <c r="B364" s="173" t="str">
        <f>IF('MERCREDIS SCOLAIRES'!E371="","",'MERCREDIS SCOLAIRES'!E371)</f>
        <v/>
      </c>
      <c r="C364" s="164" t="str">
        <f>CONCATENATE('MERCREDIS SCOLAIRES'!C371," ",'MERCREDIS SCOLAIRES'!B371)</f>
        <v xml:space="preserve"> </v>
      </c>
      <c r="D364" s="174">
        <f>'MERCREDIS SCOLAIRES'!H371</f>
        <v>0</v>
      </c>
      <c r="E364" s="188">
        <f>'MERCREDIS SCOLAIRES'!L371</f>
        <v>0</v>
      </c>
    </row>
    <row r="365" spans="1:5" x14ac:dyDescent="0.25">
      <c r="A365" s="164" t="str">
        <f t="shared" si="7"/>
        <v>Tranche 3</v>
      </c>
      <c r="B365" s="173" t="str">
        <f>IF('MERCREDIS SCOLAIRES'!E372="","",'MERCREDIS SCOLAIRES'!E372)</f>
        <v/>
      </c>
      <c r="C365" s="164" t="str">
        <f>CONCATENATE('MERCREDIS SCOLAIRES'!C372," ",'MERCREDIS SCOLAIRES'!B372)</f>
        <v xml:space="preserve"> </v>
      </c>
      <c r="D365" s="174">
        <f>'MERCREDIS SCOLAIRES'!H372</f>
        <v>0</v>
      </c>
      <c r="E365" s="188">
        <f>'MERCREDIS SCOLAIRES'!L372</f>
        <v>0</v>
      </c>
    </row>
    <row r="366" spans="1:5" x14ac:dyDescent="0.25">
      <c r="A366" s="164" t="str">
        <f t="shared" si="7"/>
        <v>Tranche 3</v>
      </c>
      <c r="B366" s="173" t="str">
        <f>IF('MERCREDIS SCOLAIRES'!E373="","",'MERCREDIS SCOLAIRES'!E373)</f>
        <v/>
      </c>
      <c r="C366" s="164" t="str">
        <f>CONCATENATE('MERCREDIS SCOLAIRES'!C373," ",'MERCREDIS SCOLAIRES'!B373)</f>
        <v xml:space="preserve"> </v>
      </c>
      <c r="D366" s="174">
        <f>'MERCREDIS SCOLAIRES'!H373</f>
        <v>0</v>
      </c>
      <c r="E366" s="188">
        <f>'MERCREDIS SCOLAIRES'!L373</f>
        <v>0</v>
      </c>
    </row>
    <row r="367" spans="1:5" x14ac:dyDescent="0.25">
      <c r="A367" s="164" t="str">
        <f t="shared" si="7"/>
        <v>Tranche 3</v>
      </c>
      <c r="B367" s="173" t="str">
        <f>IF('MERCREDIS SCOLAIRES'!E374="","",'MERCREDIS SCOLAIRES'!E374)</f>
        <v/>
      </c>
      <c r="C367" s="164" t="str">
        <f>CONCATENATE('MERCREDIS SCOLAIRES'!C374," ",'MERCREDIS SCOLAIRES'!B374)</f>
        <v xml:space="preserve"> </v>
      </c>
      <c r="D367" s="174">
        <f>'MERCREDIS SCOLAIRES'!H374</f>
        <v>0</v>
      </c>
      <c r="E367" s="188">
        <f>'MERCREDIS SCOLAIRES'!L374</f>
        <v>0</v>
      </c>
    </row>
    <row r="368" spans="1:5" x14ac:dyDescent="0.25">
      <c r="A368" s="164" t="str">
        <f t="shared" si="7"/>
        <v>Tranche 3</v>
      </c>
      <c r="B368" s="173" t="str">
        <f>IF('MERCREDIS SCOLAIRES'!E375="","",'MERCREDIS SCOLAIRES'!E375)</f>
        <v/>
      </c>
      <c r="C368" s="164" t="str">
        <f>CONCATENATE('MERCREDIS SCOLAIRES'!C375," ",'MERCREDIS SCOLAIRES'!B375)</f>
        <v xml:space="preserve"> </v>
      </c>
      <c r="D368" s="174">
        <f>'MERCREDIS SCOLAIRES'!H375</f>
        <v>0</v>
      </c>
      <c r="E368" s="188">
        <f>'MERCREDIS SCOLAIRES'!L375</f>
        <v>0</v>
      </c>
    </row>
    <row r="369" spans="1:5" x14ac:dyDescent="0.25">
      <c r="A369" s="164" t="str">
        <f t="shared" si="7"/>
        <v>Tranche 3</v>
      </c>
      <c r="B369" s="173" t="str">
        <f>IF('MERCREDIS SCOLAIRES'!E376="","",'MERCREDIS SCOLAIRES'!E376)</f>
        <v/>
      </c>
      <c r="C369" s="164" t="str">
        <f>CONCATENATE('MERCREDIS SCOLAIRES'!C376," ",'MERCREDIS SCOLAIRES'!B376)</f>
        <v xml:space="preserve"> </v>
      </c>
      <c r="D369" s="174">
        <f>'MERCREDIS SCOLAIRES'!H376</f>
        <v>0</v>
      </c>
      <c r="E369" s="188">
        <f>'MERCREDIS SCOLAIRES'!L376</f>
        <v>0</v>
      </c>
    </row>
    <row r="370" spans="1:5" x14ac:dyDescent="0.25">
      <c r="A370" s="164" t="str">
        <f t="shared" si="7"/>
        <v>Tranche 3</v>
      </c>
      <c r="B370" s="173" t="str">
        <f>IF('MERCREDIS SCOLAIRES'!E377="","",'MERCREDIS SCOLAIRES'!E377)</f>
        <v/>
      </c>
      <c r="C370" s="164" t="str">
        <f>CONCATENATE('MERCREDIS SCOLAIRES'!C377," ",'MERCREDIS SCOLAIRES'!B377)</f>
        <v xml:space="preserve"> </v>
      </c>
      <c r="D370" s="174">
        <f>'MERCREDIS SCOLAIRES'!H377</f>
        <v>0</v>
      </c>
      <c r="E370" s="188">
        <f>'MERCREDIS SCOLAIRES'!L377</f>
        <v>0</v>
      </c>
    </row>
    <row r="371" spans="1:5" x14ac:dyDescent="0.25">
      <c r="A371" s="164" t="str">
        <f t="shared" si="7"/>
        <v>Tranche 3</v>
      </c>
      <c r="B371" s="173" t="str">
        <f>IF('MERCREDIS SCOLAIRES'!E378="","",'MERCREDIS SCOLAIRES'!E378)</f>
        <v/>
      </c>
      <c r="C371" s="164" t="str">
        <f>CONCATENATE('MERCREDIS SCOLAIRES'!C378," ",'MERCREDIS SCOLAIRES'!B378)</f>
        <v xml:space="preserve"> </v>
      </c>
      <c r="D371" s="174">
        <f>'MERCREDIS SCOLAIRES'!H378</f>
        <v>0</v>
      </c>
      <c r="E371" s="188">
        <f>'MERCREDIS SCOLAIRES'!L378</f>
        <v>0</v>
      </c>
    </row>
    <row r="372" spans="1:5" x14ac:dyDescent="0.25">
      <c r="A372" s="164" t="str">
        <f t="shared" si="7"/>
        <v>Tranche 3</v>
      </c>
      <c r="B372" s="173" t="str">
        <f>IF('MERCREDIS SCOLAIRES'!E379="","",'MERCREDIS SCOLAIRES'!E379)</f>
        <v/>
      </c>
      <c r="C372" s="164" t="str">
        <f>CONCATENATE('MERCREDIS SCOLAIRES'!C379," ",'MERCREDIS SCOLAIRES'!B379)</f>
        <v xml:space="preserve"> </v>
      </c>
      <c r="D372" s="174">
        <f>'MERCREDIS SCOLAIRES'!H379</f>
        <v>0</v>
      </c>
      <c r="E372" s="188">
        <f>'MERCREDIS SCOLAIRES'!L379</f>
        <v>0</v>
      </c>
    </row>
    <row r="373" spans="1:5" x14ac:dyDescent="0.25">
      <c r="A373" s="164" t="str">
        <f t="shared" si="7"/>
        <v>Tranche 3</v>
      </c>
      <c r="B373" s="173" t="str">
        <f>IF('MERCREDIS SCOLAIRES'!E380="","",'MERCREDIS SCOLAIRES'!E380)</f>
        <v/>
      </c>
      <c r="C373" s="164" t="str">
        <f>CONCATENATE('MERCREDIS SCOLAIRES'!C380," ",'MERCREDIS SCOLAIRES'!B380)</f>
        <v xml:space="preserve"> </v>
      </c>
      <c r="D373" s="174">
        <f>'MERCREDIS SCOLAIRES'!H380</f>
        <v>0</v>
      </c>
      <c r="E373" s="188">
        <f>'MERCREDIS SCOLAIRES'!L380</f>
        <v>0</v>
      </c>
    </row>
    <row r="374" spans="1:5" x14ac:dyDescent="0.25">
      <c r="A374" s="164" t="str">
        <f t="shared" si="7"/>
        <v>Tranche 3</v>
      </c>
      <c r="B374" s="173" t="str">
        <f>IF('MERCREDIS SCOLAIRES'!E381="","",'MERCREDIS SCOLAIRES'!E381)</f>
        <v/>
      </c>
      <c r="C374" s="164" t="str">
        <f>CONCATENATE('MERCREDIS SCOLAIRES'!C381," ",'MERCREDIS SCOLAIRES'!B381)</f>
        <v xml:space="preserve"> </v>
      </c>
      <c r="D374" s="174">
        <f>'MERCREDIS SCOLAIRES'!H381</f>
        <v>0</v>
      </c>
      <c r="E374" s="188">
        <f>'MERCREDIS SCOLAIRES'!L381</f>
        <v>0</v>
      </c>
    </row>
    <row r="375" spans="1:5" x14ac:dyDescent="0.25">
      <c r="A375" s="164" t="str">
        <f t="shared" si="7"/>
        <v>Tranche 3</v>
      </c>
      <c r="B375" s="173" t="str">
        <f>IF('MERCREDIS SCOLAIRES'!E382="","",'MERCREDIS SCOLAIRES'!E382)</f>
        <v/>
      </c>
      <c r="C375" s="164" t="str">
        <f>CONCATENATE('MERCREDIS SCOLAIRES'!C382," ",'MERCREDIS SCOLAIRES'!B382)</f>
        <v xml:space="preserve"> </v>
      </c>
      <c r="D375" s="174">
        <f>'MERCREDIS SCOLAIRES'!H382</f>
        <v>0</v>
      </c>
      <c r="E375" s="188">
        <f>'MERCREDIS SCOLAIRES'!L382</f>
        <v>0</v>
      </c>
    </row>
    <row r="376" spans="1:5" x14ac:dyDescent="0.25">
      <c r="A376" s="164" t="str">
        <f t="shared" si="7"/>
        <v>Tranche 3</v>
      </c>
      <c r="B376" s="173" t="str">
        <f>IF('MERCREDIS SCOLAIRES'!E383="","",'MERCREDIS SCOLAIRES'!E383)</f>
        <v/>
      </c>
      <c r="C376" s="164" t="str">
        <f>CONCATENATE('MERCREDIS SCOLAIRES'!C383," ",'MERCREDIS SCOLAIRES'!B383)</f>
        <v xml:space="preserve"> </v>
      </c>
      <c r="D376" s="174">
        <f>'MERCREDIS SCOLAIRES'!H383</f>
        <v>0</v>
      </c>
      <c r="E376" s="188">
        <f>'MERCREDIS SCOLAIRES'!L383</f>
        <v>0</v>
      </c>
    </row>
    <row r="377" spans="1:5" x14ac:dyDescent="0.25">
      <c r="A377" s="164" t="str">
        <f t="shared" si="7"/>
        <v>Tranche 3</v>
      </c>
      <c r="B377" s="173" t="str">
        <f>IF('MERCREDIS SCOLAIRES'!E384="","",'MERCREDIS SCOLAIRES'!E384)</f>
        <v/>
      </c>
      <c r="C377" s="164" t="str">
        <f>CONCATENATE('MERCREDIS SCOLAIRES'!C384," ",'MERCREDIS SCOLAIRES'!B384)</f>
        <v xml:space="preserve"> </v>
      </c>
      <c r="D377" s="174">
        <f>'MERCREDIS SCOLAIRES'!H384</f>
        <v>0</v>
      </c>
      <c r="E377" s="188">
        <f>'MERCREDIS SCOLAIRES'!L384</f>
        <v>0</v>
      </c>
    </row>
    <row r="378" spans="1:5" x14ac:dyDescent="0.25">
      <c r="A378" s="164" t="str">
        <f t="shared" si="7"/>
        <v>Tranche 3</v>
      </c>
      <c r="B378" s="173" t="str">
        <f>IF('MERCREDIS SCOLAIRES'!E385="","",'MERCREDIS SCOLAIRES'!E385)</f>
        <v/>
      </c>
      <c r="C378" s="164" t="str">
        <f>CONCATENATE('MERCREDIS SCOLAIRES'!C385," ",'MERCREDIS SCOLAIRES'!B385)</f>
        <v xml:space="preserve"> </v>
      </c>
      <c r="D378" s="174">
        <f>'MERCREDIS SCOLAIRES'!H385</f>
        <v>0</v>
      </c>
      <c r="E378" s="188">
        <f>'MERCREDIS SCOLAIRES'!L385</f>
        <v>0</v>
      </c>
    </row>
    <row r="379" spans="1:5" x14ac:dyDescent="0.25">
      <c r="A379" s="164" t="str">
        <f t="shared" si="7"/>
        <v>Tranche 3</v>
      </c>
      <c r="B379" s="173" t="str">
        <f>IF('MERCREDIS SCOLAIRES'!E386="","",'MERCREDIS SCOLAIRES'!E386)</f>
        <v/>
      </c>
      <c r="C379" s="164" t="str">
        <f>CONCATENATE('MERCREDIS SCOLAIRES'!C386," ",'MERCREDIS SCOLAIRES'!B386)</f>
        <v xml:space="preserve"> </v>
      </c>
      <c r="D379" s="174">
        <f>'MERCREDIS SCOLAIRES'!H386</f>
        <v>0</v>
      </c>
      <c r="E379" s="188">
        <f>'MERCREDIS SCOLAIRES'!L386</f>
        <v>0</v>
      </c>
    </row>
    <row r="380" spans="1:5" x14ac:dyDescent="0.25">
      <c r="A380" s="164" t="str">
        <f t="shared" si="7"/>
        <v>Tranche 3</v>
      </c>
      <c r="B380" s="173" t="str">
        <f>IF('MERCREDIS SCOLAIRES'!E387="","",'MERCREDIS SCOLAIRES'!E387)</f>
        <v/>
      </c>
      <c r="C380" s="164" t="str">
        <f>CONCATENATE('MERCREDIS SCOLAIRES'!C387," ",'MERCREDIS SCOLAIRES'!B387)</f>
        <v xml:space="preserve"> </v>
      </c>
      <c r="D380" s="174">
        <f>'MERCREDIS SCOLAIRES'!H387</f>
        <v>0</v>
      </c>
      <c r="E380" s="188">
        <f>'MERCREDIS SCOLAIRES'!L387</f>
        <v>0</v>
      </c>
    </row>
    <row r="381" spans="1:5" x14ac:dyDescent="0.25">
      <c r="A381" s="164" t="str">
        <f t="shared" si="7"/>
        <v>Tranche 3</v>
      </c>
      <c r="B381" s="173" t="str">
        <f>IF('MERCREDIS SCOLAIRES'!E388="","",'MERCREDIS SCOLAIRES'!E388)</f>
        <v/>
      </c>
      <c r="C381" s="164" t="str">
        <f>CONCATENATE('MERCREDIS SCOLAIRES'!C388," ",'MERCREDIS SCOLAIRES'!B388)</f>
        <v xml:space="preserve"> </v>
      </c>
      <c r="D381" s="174">
        <f>'MERCREDIS SCOLAIRES'!H388</f>
        <v>0</v>
      </c>
      <c r="E381" s="188">
        <f>'MERCREDIS SCOLAIRES'!L388</f>
        <v>0</v>
      </c>
    </row>
    <row r="382" spans="1:5" x14ac:dyDescent="0.25">
      <c r="A382" s="164" t="str">
        <f t="shared" si="7"/>
        <v>Tranche 3</v>
      </c>
      <c r="B382" s="173" t="str">
        <f>IF('MERCREDIS SCOLAIRES'!E389="","",'MERCREDIS SCOLAIRES'!E389)</f>
        <v/>
      </c>
      <c r="C382" s="164" t="str">
        <f>CONCATENATE('MERCREDIS SCOLAIRES'!C389," ",'MERCREDIS SCOLAIRES'!B389)</f>
        <v xml:space="preserve"> </v>
      </c>
      <c r="D382" s="174">
        <f>'MERCREDIS SCOLAIRES'!H389</f>
        <v>0</v>
      </c>
      <c r="E382" s="188">
        <f>'MERCREDIS SCOLAIRES'!L389</f>
        <v>0</v>
      </c>
    </row>
    <row r="383" spans="1:5" x14ac:dyDescent="0.25">
      <c r="A383" s="164" t="str">
        <f t="shared" si="7"/>
        <v>Tranche 3</v>
      </c>
      <c r="B383" s="173" t="str">
        <f>IF('MERCREDIS SCOLAIRES'!E390="","",'MERCREDIS SCOLAIRES'!E390)</f>
        <v/>
      </c>
      <c r="C383" s="164" t="str">
        <f>CONCATENATE('MERCREDIS SCOLAIRES'!C390," ",'MERCREDIS SCOLAIRES'!B390)</f>
        <v xml:space="preserve"> </v>
      </c>
      <c r="D383" s="174">
        <f>'MERCREDIS SCOLAIRES'!H390</f>
        <v>0</v>
      </c>
      <c r="E383" s="188">
        <f>'MERCREDIS SCOLAIRES'!L390</f>
        <v>0</v>
      </c>
    </row>
    <row r="384" spans="1:5" x14ac:dyDescent="0.25">
      <c r="A384" s="164" t="str">
        <f t="shared" si="7"/>
        <v>Tranche 3</v>
      </c>
      <c r="B384" s="173" t="str">
        <f>IF('MERCREDIS SCOLAIRES'!E391="","",'MERCREDIS SCOLAIRES'!E391)</f>
        <v/>
      </c>
      <c r="C384" s="164" t="str">
        <f>CONCATENATE('MERCREDIS SCOLAIRES'!C391," ",'MERCREDIS SCOLAIRES'!B391)</f>
        <v xml:space="preserve"> </v>
      </c>
      <c r="D384" s="174">
        <f>'MERCREDIS SCOLAIRES'!H391</f>
        <v>0</v>
      </c>
      <c r="E384" s="188">
        <f>'MERCREDIS SCOLAIRES'!L391</f>
        <v>0</v>
      </c>
    </row>
    <row r="385" spans="1:5" x14ac:dyDescent="0.25">
      <c r="A385" s="164" t="str">
        <f t="shared" si="7"/>
        <v>Tranche 3</v>
      </c>
      <c r="B385" s="173" t="str">
        <f>IF('MERCREDIS SCOLAIRES'!E392="","",'MERCREDIS SCOLAIRES'!E392)</f>
        <v/>
      </c>
      <c r="C385" s="164" t="str">
        <f>CONCATENATE('MERCREDIS SCOLAIRES'!C392," ",'MERCREDIS SCOLAIRES'!B392)</f>
        <v xml:space="preserve"> </v>
      </c>
      <c r="D385" s="174">
        <f>'MERCREDIS SCOLAIRES'!H392</f>
        <v>0</v>
      </c>
      <c r="E385" s="188">
        <f>'MERCREDIS SCOLAIRES'!L392</f>
        <v>0</v>
      </c>
    </row>
    <row r="386" spans="1:5" x14ac:dyDescent="0.25">
      <c r="A386" s="164" t="str">
        <f t="shared" si="7"/>
        <v>Tranche 3</v>
      </c>
      <c r="B386" s="173" t="str">
        <f>IF('MERCREDIS SCOLAIRES'!E393="","",'MERCREDIS SCOLAIRES'!E393)</f>
        <v/>
      </c>
      <c r="C386" s="164" t="str">
        <f>CONCATENATE('MERCREDIS SCOLAIRES'!C393," ",'MERCREDIS SCOLAIRES'!B393)</f>
        <v xml:space="preserve"> </v>
      </c>
      <c r="D386" s="174">
        <f>'MERCREDIS SCOLAIRES'!H393</f>
        <v>0</v>
      </c>
      <c r="E386" s="188">
        <f>'MERCREDIS SCOLAIRES'!L393</f>
        <v>0</v>
      </c>
    </row>
    <row r="387" spans="1:5" x14ac:dyDescent="0.25">
      <c r="A387" s="164" t="str">
        <f t="shared" si="7"/>
        <v>Tranche 3</v>
      </c>
      <c r="B387" s="173" t="str">
        <f>IF('MERCREDIS SCOLAIRES'!E394="","",'MERCREDIS SCOLAIRES'!E394)</f>
        <v/>
      </c>
      <c r="C387" s="164" t="str">
        <f>CONCATENATE('MERCREDIS SCOLAIRES'!C394," ",'MERCREDIS SCOLAIRES'!B394)</f>
        <v xml:space="preserve"> </v>
      </c>
      <c r="D387" s="174">
        <f>'MERCREDIS SCOLAIRES'!H394</f>
        <v>0</v>
      </c>
      <c r="E387" s="188">
        <f>'MERCREDIS SCOLAIRES'!L394</f>
        <v>0</v>
      </c>
    </row>
    <row r="388" spans="1:5" x14ac:dyDescent="0.25">
      <c r="A388" s="164" t="str">
        <f t="shared" si="7"/>
        <v>Tranche 3</v>
      </c>
      <c r="B388" s="173" t="str">
        <f>IF('MERCREDIS SCOLAIRES'!E395="","",'MERCREDIS SCOLAIRES'!E395)</f>
        <v/>
      </c>
      <c r="C388" s="164" t="str">
        <f>CONCATENATE('MERCREDIS SCOLAIRES'!C395," ",'MERCREDIS SCOLAIRES'!B395)</f>
        <v xml:space="preserve"> </v>
      </c>
      <c r="D388" s="174">
        <f>'MERCREDIS SCOLAIRES'!H395</f>
        <v>0</v>
      </c>
      <c r="E388" s="188">
        <f>'MERCREDIS SCOLAIRES'!L395</f>
        <v>0</v>
      </c>
    </row>
    <row r="389" spans="1:5" x14ac:dyDescent="0.25">
      <c r="A389" s="164" t="str">
        <f t="shared" si="7"/>
        <v>Tranche 3</v>
      </c>
      <c r="B389" s="173" t="str">
        <f>IF('MERCREDIS SCOLAIRES'!E396="","",'MERCREDIS SCOLAIRES'!E396)</f>
        <v/>
      </c>
      <c r="C389" s="164" t="str">
        <f>CONCATENATE('MERCREDIS SCOLAIRES'!C396," ",'MERCREDIS SCOLAIRES'!B396)</f>
        <v xml:space="preserve"> </v>
      </c>
      <c r="D389" s="174">
        <f>'MERCREDIS SCOLAIRES'!H396</f>
        <v>0</v>
      </c>
      <c r="E389" s="188">
        <f>'MERCREDIS SCOLAIRES'!L396</f>
        <v>0</v>
      </c>
    </row>
    <row r="390" spans="1:5" x14ac:dyDescent="0.25">
      <c r="A390" s="164" t="str">
        <f t="shared" si="7"/>
        <v>Tranche 3</v>
      </c>
      <c r="B390" s="173" t="str">
        <f>IF('MERCREDIS SCOLAIRES'!E397="","",'MERCREDIS SCOLAIRES'!E397)</f>
        <v/>
      </c>
      <c r="C390" s="164" t="str">
        <f>CONCATENATE('MERCREDIS SCOLAIRES'!C397," ",'MERCREDIS SCOLAIRES'!B397)</f>
        <v xml:space="preserve"> </v>
      </c>
      <c r="D390" s="174">
        <f>'MERCREDIS SCOLAIRES'!H397</f>
        <v>0</v>
      </c>
      <c r="E390" s="188">
        <f>'MERCREDIS SCOLAIRES'!L397</f>
        <v>0</v>
      </c>
    </row>
    <row r="391" spans="1:5" x14ac:dyDescent="0.25">
      <c r="A391" s="164" t="str">
        <f t="shared" ref="A391:A454" si="8">IF(B391="","Tranche 3",IF(B391&gt;901,"Tranche 3",IF(B391&gt;700,"Tranche 2","Tranche 1")))</f>
        <v>Tranche 3</v>
      </c>
      <c r="B391" s="173" t="str">
        <f>IF('MERCREDIS SCOLAIRES'!E398="","",'MERCREDIS SCOLAIRES'!E398)</f>
        <v/>
      </c>
      <c r="C391" s="164" t="str">
        <f>CONCATENATE('MERCREDIS SCOLAIRES'!C398," ",'MERCREDIS SCOLAIRES'!B398)</f>
        <v xml:space="preserve"> </v>
      </c>
      <c r="D391" s="174">
        <f>'MERCREDIS SCOLAIRES'!H398</f>
        <v>0</v>
      </c>
      <c r="E391" s="188">
        <f>'MERCREDIS SCOLAIRES'!L398</f>
        <v>0</v>
      </c>
    </row>
    <row r="392" spans="1:5" x14ac:dyDescent="0.25">
      <c r="A392" s="164" t="str">
        <f t="shared" si="8"/>
        <v>Tranche 3</v>
      </c>
      <c r="B392" s="173" t="str">
        <f>IF('MERCREDIS SCOLAIRES'!E399="","",'MERCREDIS SCOLAIRES'!E399)</f>
        <v/>
      </c>
      <c r="C392" s="164" t="str">
        <f>CONCATENATE('MERCREDIS SCOLAIRES'!C399," ",'MERCREDIS SCOLAIRES'!B399)</f>
        <v xml:space="preserve"> </v>
      </c>
      <c r="D392" s="174">
        <f>'MERCREDIS SCOLAIRES'!H399</f>
        <v>0</v>
      </c>
      <c r="E392" s="188">
        <f>'MERCREDIS SCOLAIRES'!L399</f>
        <v>0</v>
      </c>
    </row>
    <row r="393" spans="1:5" x14ac:dyDescent="0.25">
      <c r="A393" s="164" t="str">
        <f t="shared" si="8"/>
        <v>Tranche 3</v>
      </c>
      <c r="B393" s="173" t="str">
        <f>IF('MERCREDIS SCOLAIRES'!E400="","",'MERCREDIS SCOLAIRES'!E400)</f>
        <v/>
      </c>
      <c r="C393" s="164" t="str">
        <f>CONCATENATE('MERCREDIS SCOLAIRES'!C400," ",'MERCREDIS SCOLAIRES'!B400)</f>
        <v xml:space="preserve"> </v>
      </c>
      <c r="D393" s="174">
        <f>'MERCREDIS SCOLAIRES'!H400</f>
        <v>0</v>
      </c>
      <c r="E393" s="188">
        <f>'MERCREDIS SCOLAIRES'!L400</f>
        <v>0</v>
      </c>
    </row>
    <row r="394" spans="1:5" x14ac:dyDescent="0.25">
      <c r="A394" s="164" t="str">
        <f t="shared" si="8"/>
        <v>Tranche 3</v>
      </c>
      <c r="B394" s="173" t="str">
        <f>IF('MERCREDIS SCOLAIRES'!E401="","",'MERCREDIS SCOLAIRES'!E401)</f>
        <v/>
      </c>
      <c r="C394" s="164" t="str">
        <f>CONCATENATE('MERCREDIS SCOLAIRES'!C401," ",'MERCREDIS SCOLAIRES'!B401)</f>
        <v xml:space="preserve"> </v>
      </c>
      <c r="D394" s="174">
        <f>'MERCREDIS SCOLAIRES'!H401</f>
        <v>0</v>
      </c>
      <c r="E394" s="188">
        <f>'MERCREDIS SCOLAIRES'!L401</f>
        <v>0</v>
      </c>
    </row>
    <row r="395" spans="1:5" x14ac:dyDescent="0.25">
      <c r="A395" s="164" t="str">
        <f t="shared" si="8"/>
        <v>Tranche 3</v>
      </c>
      <c r="B395" s="173" t="str">
        <f>IF('MERCREDIS SCOLAIRES'!E402="","",'MERCREDIS SCOLAIRES'!E402)</f>
        <v/>
      </c>
      <c r="C395" s="164" t="str">
        <f>CONCATENATE('MERCREDIS SCOLAIRES'!C402," ",'MERCREDIS SCOLAIRES'!B402)</f>
        <v xml:space="preserve"> </v>
      </c>
      <c r="D395" s="174">
        <f>'MERCREDIS SCOLAIRES'!H402</f>
        <v>0</v>
      </c>
      <c r="E395" s="188">
        <f>'MERCREDIS SCOLAIRES'!L402</f>
        <v>0</v>
      </c>
    </row>
    <row r="396" spans="1:5" x14ac:dyDescent="0.25">
      <c r="A396" s="164" t="str">
        <f t="shared" si="8"/>
        <v>Tranche 3</v>
      </c>
      <c r="B396" s="173" t="str">
        <f>IF('MERCREDIS SCOLAIRES'!E403="","",'MERCREDIS SCOLAIRES'!E403)</f>
        <v/>
      </c>
      <c r="C396" s="164" t="str">
        <f>CONCATENATE('MERCREDIS SCOLAIRES'!C403," ",'MERCREDIS SCOLAIRES'!B403)</f>
        <v xml:space="preserve"> </v>
      </c>
      <c r="D396" s="174">
        <f>'MERCREDIS SCOLAIRES'!H403</f>
        <v>0</v>
      </c>
      <c r="E396" s="188">
        <f>'MERCREDIS SCOLAIRES'!L403</f>
        <v>0</v>
      </c>
    </row>
    <row r="397" spans="1:5" x14ac:dyDescent="0.25">
      <c r="A397" s="164" t="str">
        <f t="shared" si="8"/>
        <v>Tranche 3</v>
      </c>
      <c r="B397" s="173" t="str">
        <f>IF('MERCREDIS SCOLAIRES'!E404="","",'MERCREDIS SCOLAIRES'!E404)</f>
        <v/>
      </c>
      <c r="C397" s="164" t="str">
        <f>CONCATENATE('MERCREDIS SCOLAIRES'!C404," ",'MERCREDIS SCOLAIRES'!B404)</f>
        <v xml:space="preserve"> </v>
      </c>
      <c r="D397" s="174">
        <f>'MERCREDIS SCOLAIRES'!H404</f>
        <v>0</v>
      </c>
      <c r="E397" s="188">
        <f>'MERCREDIS SCOLAIRES'!L404</f>
        <v>0</v>
      </c>
    </row>
    <row r="398" spans="1:5" x14ac:dyDescent="0.25">
      <c r="A398" s="164" t="str">
        <f t="shared" si="8"/>
        <v>Tranche 3</v>
      </c>
      <c r="B398" s="173" t="str">
        <f>IF('MERCREDIS SCOLAIRES'!E405="","",'MERCREDIS SCOLAIRES'!E405)</f>
        <v/>
      </c>
      <c r="C398" s="164" t="str">
        <f>CONCATENATE('MERCREDIS SCOLAIRES'!C405," ",'MERCREDIS SCOLAIRES'!B405)</f>
        <v xml:space="preserve"> </v>
      </c>
      <c r="D398" s="174">
        <f>'MERCREDIS SCOLAIRES'!H405</f>
        <v>0</v>
      </c>
      <c r="E398" s="188">
        <f>'MERCREDIS SCOLAIRES'!L405</f>
        <v>0</v>
      </c>
    </row>
    <row r="399" spans="1:5" x14ac:dyDescent="0.25">
      <c r="A399" s="164" t="str">
        <f t="shared" si="8"/>
        <v>Tranche 3</v>
      </c>
      <c r="B399" s="173" t="str">
        <f>IF('MERCREDIS SCOLAIRES'!E406="","",'MERCREDIS SCOLAIRES'!E406)</f>
        <v/>
      </c>
      <c r="C399" s="164" t="str">
        <f>CONCATENATE('MERCREDIS SCOLAIRES'!C406," ",'MERCREDIS SCOLAIRES'!B406)</f>
        <v xml:space="preserve"> </v>
      </c>
      <c r="D399" s="174">
        <f>'MERCREDIS SCOLAIRES'!H406</f>
        <v>0</v>
      </c>
      <c r="E399" s="188">
        <f>'MERCREDIS SCOLAIRES'!L406</f>
        <v>0</v>
      </c>
    </row>
    <row r="400" spans="1:5" x14ac:dyDescent="0.25">
      <c r="A400" s="164" t="str">
        <f t="shared" si="8"/>
        <v>Tranche 3</v>
      </c>
      <c r="B400" s="173" t="str">
        <f>IF('MERCREDIS SCOLAIRES'!E407="","",'MERCREDIS SCOLAIRES'!E407)</f>
        <v/>
      </c>
      <c r="C400" s="164" t="str">
        <f>CONCATENATE('MERCREDIS SCOLAIRES'!C407," ",'MERCREDIS SCOLAIRES'!B407)</f>
        <v xml:space="preserve"> </v>
      </c>
      <c r="D400" s="174">
        <f>'MERCREDIS SCOLAIRES'!H407</f>
        <v>0</v>
      </c>
      <c r="E400" s="188">
        <f>'MERCREDIS SCOLAIRES'!L407</f>
        <v>0</v>
      </c>
    </row>
    <row r="401" spans="1:5" x14ac:dyDescent="0.25">
      <c r="A401" s="164" t="str">
        <f t="shared" si="8"/>
        <v>Tranche 3</v>
      </c>
      <c r="B401" s="173" t="str">
        <f>IF('MERCREDIS SCOLAIRES'!E408="","",'MERCREDIS SCOLAIRES'!E408)</f>
        <v/>
      </c>
      <c r="C401" s="164" t="str">
        <f>CONCATENATE('MERCREDIS SCOLAIRES'!C408," ",'MERCREDIS SCOLAIRES'!B408)</f>
        <v xml:space="preserve"> </v>
      </c>
      <c r="D401" s="174">
        <f>'MERCREDIS SCOLAIRES'!H408</f>
        <v>0</v>
      </c>
      <c r="E401" s="188">
        <f>'MERCREDIS SCOLAIRES'!L408</f>
        <v>0</v>
      </c>
    </row>
    <row r="402" spans="1:5" x14ac:dyDescent="0.25">
      <c r="A402" s="164" t="str">
        <f t="shared" si="8"/>
        <v>Tranche 3</v>
      </c>
      <c r="B402" s="173" t="str">
        <f>IF('MERCREDIS SCOLAIRES'!E409="","",'MERCREDIS SCOLAIRES'!E409)</f>
        <v/>
      </c>
      <c r="C402" s="164" t="str">
        <f>CONCATENATE('MERCREDIS SCOLAIRES'!C409," ",'MERCREDIS SCOLAIRES'!B409)</f>
        <v xml:space="preserve"> </v>
      </c>
      <c r="D402" s="174">
        <f>'MERCREDIS SCOLAIRES'!H409</f>
        <v>0</v>
      </c>
      <c r="E402" s="188">
        <f>'MERCREDIS SCOLAIRES'!L409</f>
        <v>0</v>
      </c>
    </row>
    <row r="403" spans="1:5" x14ac:dyDescent="0.25">
      <c r="A403" s="164" t="str">
        <f t="shared" si="8"/>
        <v>Tranche 3</v>
      </c>
      <c r="B403" s="173" t="str">
        <f>IF('MERCREDIS SCOLAIRES'!E410="","",'MERCREDIS SCOLAIRES'!E410)</f>
        <v/>
      </c>
      <c r="C403" s="164" t="str">
        <f>CONCATENATE('MERCREDIS SCOLAIRES'!C410," ",'MERCREDIS SCOLAIRES'!B410)</f>
        <v xml:space="preserve"> </v>
      </c>
      <c r="D403" s="174">
        <f>'MERCREDIS SCOLAIRES'!H410</f>
        <v>0</v>
      </c>
      <c r="E403" s="188">
        <f>'MERCREDIS SCOLAIRES'!L410</f>
        <v>0</v>
      </c>
    </row>
    <row r="404" spans="1:5" x14ac:dyDescent="0.25">
      <c r="A404" s="164" t="str">
        <f t="shared" si="8"/>
        <v>Tranche 3</v>
      </c>
      <c r="B404" s="173" t="str">
        <f>IF('MERCREDIS SCOLAIRES'!E411="","",'MERCREDIS SCOLAIRES'!E411)</f>
        <v/>
      </c>
      <c r="C404" s="164" t="str">
        <f>CONCATENATE('MERCREDIS SCOLAIRES'!C411," ",'MERCREDIS SCOLAIRES'!B411)</f>
        <v xml:space="preserve"> </v>
      </c>
      <c r="D404" s="174">
        <f>'MERCREDIS SCOLAIRES'!H411</f>
        <v>0</v>
      </c>
      <c r="E404" s="188">
        <f>'MERCREDIS SCOLAIRES'!L411</f>
        <v>0</v>
      </c>
    </row>
    <row r="405" spans="1:5" x14ac:dyDescent="0.25">
      <c r="A405" s="164" t="str">
        <f t="shared" si="8"/>
        <v>Tranche 3</v>
      </c>
      <c r="B405" s="173" t="str">
        <f>IF('MERCREDIS SCOLAIRES'!E412="","",'MERCREDIS SCOLAIRES'!E412)</f>
        <v/>
      </c>
      <c r="C405" s="164" t="str">
        <f>CONCATENATE('MERCREDIS SCOLAIRES'!C412," ",'MERCREDIS SCOLAIRES'!B412)</f>
        <v xml:space="preserve"> </v>
      </c>
      <c r="D405" s="174">
        <f>'MERCREDIS SCOLAIRES'!H412</f>
        <v>0</v>
      </c>
      <c r="E405" s="188">
        <f>'MERCREDIS SCOLAIRES'!L412</f>
        <v>0</v>
      </c>
    </row>
    <row r="406" spans="1:5" x14ac:dyDescent="0.25">
      <c r="A406" s="164" t="str">
        <f t="shared" si="8"/>
        <v>Tranche 3</v>
      </c>
      <c r="B406" s="173" t="str">
        <f>IF('MERCREDIS SCOLAIRES'!E413="","",'MERCREDIS SCOLAIRES'!E413)</f>
        <v/>
      </c>
      <c r="C406" s="164" t="str">
        <f>CONCATENATE('MERCREDIS SCOLAIRES'!C413," ",'MERCREDIS SCOLAIRES'!B413)</f>
        <v xml:space="preserve"> </v>
      </c>
      <c r="D406" s="174">
        <f>'MERCREDIS SCOLAIRES'!H413</f>
        <v>0</v>
      </c>
      <c r="E406" s="188">
        <f>'MERCREDIS SCOLAIRES'!L413</f>
        <v>0</v>
      </c>
    </row>
    <row r="407" spans="1:5" x14ac:dyDescent="0.25">
      <c r="A407" s="164" t="str">
        <f t="shared" si="8"/>
        <v>Tranche 3</v>
      </c>
      <c r="B407" s="173" t="str">
        <f>IF('MERCREDIS SCOLAIRES'!E414="","",'MERCREDIS SCOLAIRES'!E414)</f>
        <v/>
      </c>
      <c r="C407" s="164" t="str">
        <f>CONCATENATE('MERCREDIS SCOLAIRES'!C414," ",'MERCREDIS SCOLAIRES'!B414)</f>
        <v xml:space="preserve"> </v>
      </c>
      <c r="D407" s="174">
        <f>'MERCREDIS SCOLAIRES'!H414</f>
        <v>0</v>
      </c>
      <c r="E407" s="188">
        <f>'MERCREDIS SCOLAIRES'!L414</f>
        <v>0</v>
      </c>
    </row>
    <row r="408" spans="1:5" x14ac:dyDescent="0.25">
      <c r="A408" s="164" t="str">
        <f t="shared" si="8"/>
        <v>Tranche 3</v>
      </c>
      <c r="B408" s="173" t="str">
        <f>IF('MERCREDIS SCOLAIRES'!E415="","",'MERCREDIS SCOLAIRES'!E415)</f>
        <v/>
      </c>
      <c r="C408" s="164" t="str">
        <f>CONCATENATE('MERCREDIS SCOLAIRES'!C415," ",'MERCREDIS SCOLAIRES'!B415)</f>
        <v xml:space="preserve"> </v>
      </c>
      <c r="D408" s="174">
        <f>'MERCREDIS SCOLAIRES'!H415</f>
        <v>0</v>
      </c>
      <c r="E408" s="188">
        <f>'MERCREDIS SCOLAIRES'!L415</f>
        <v>0</v>
      </c>
    </row>
    <row r="409" spans="1:5" x14ac:dyDescent="0.25">
      <c r="A409" s="164" t="str">
        <f t="shared" si="8"/>
        <v>Tranche 3</v>
      </c>
      <c r="B409" s="173" t="str">
        <f>IF('MERCREDIS SCOLAIRES'!E416="","",'MERCREDIS SCOLAIRES'!E416)</f>
        <v/>
      </c>
      <c r="C409" s="164" t="str">
        <f>CONCATENATE('MERCREDIS SCOLAIRES'!C416," ",'MERCREDIS SCOLAIRES'!B416)</f>
        <v xml:space="preserve"> </v>
      </c>
      <c r="D409" s="174">
        <f>'MERCREDIS SCOLAIRES'!H416</f>
        <v>0</v>
      </c>
      <c r="E409" s="188">
        <f>'MERCREDIS SCOLAIRES'!L416</f>
        <v>0</v>
      </c>
    </row>
    <row r="410" spans="1:5" x14ac:dyDescent="0.25">
      <c r="A410" s="164" t="str">
        <f t="shared" si="8"/>
        <v>Tranche 3</v>
      </c>
      <c r="B410" s="173" t="str">
        <f>IF('MERCREDIS SCOLAIRES'!E417="","",'MERCREDIS SCOLAIRES'!E417)</f>
        <v/>
      </c>
      <c r="C410" s="164" t="str">
        <f>CONCATENATE('MERCREDIS SCOLAIRES'!C417," ",'MERCREDIS SCOLAIRES'!B417)</f>
        <v xml:space="preserve"> </v>
      </c>
      <c r="D410" s="174">
        <f>'MERCREDIS SCOLAIRES'!H417</f>
        <v>0</v>
      </c>
      <c r="E410" s="188">
        <f>'MERCREDIS SCOLAIRES'!L417</f>
        <v>0</v>
      </c>
    </row>
    <row r="411" spans="1:5" x14ac:dyDescent="0.25">
      <c r="A411" s="164" t="str">
        <f t="shared" si="8"/>
        <v>Tranche 3</v>
      </c>
      <c r="B411" s="173" t="str">
        <f>IF('MERCREDIS SCOLAIRES'!E418="","",'MERCREDIS SCOLAIRES'!E418)</f>
        <v/>
      </c>
      <c r="C411" s="164" t="str">
        <f>CONCATENATE('MERCREDIS SCOLAIRES'!C418," ",'MERCREDIS SCOLAIRES'!B418)</f>
        <v xml:space="preserve"> </v>
      </c>
      <c r="D411" s="174">
        <f>'MERCREDIS SCOLAIRES'!H418</f>
        <v>0</v>
      </c>
      <c r="E411" s="188">
        <f>'MERCREDIS SCOLAIRES'!L418</f>
        <v>0</v>
      </c>
    </row>
    <row r="412" spans="1:5" x14ac:dyDescent="0.25">
      <c r="A412" s="164" t="str">
        <f t="shared" si="8"/>
        <v>Tranche 3</v>
      </c>
      <c r="B412" s="173" t="str">
        <f>IF('MERCREDIS SCOLAIRES'!E419="","",'MERCREDIS SCOLAIRES'!E419)</f>
        <v/>
      </c>
      <c r="C412" s="164" t="str">
        <f>CONCATENATE('MERCREDIS SCOLAIRES'!C419," ",'MERCREDIS SCOLAIRES'!B419)</f>
        <v xml:space="preserve"> </v>
      </c>
      <c r="D412" s="174">
        <f>'MERCREDIS SCOLAIRES'!H419</f>
        <v>0</v>
      </c>
      <c r="E412" s="188">
        <f>'MERCREDIS SCOLAIRES'!L419</f>
        <v>0</v>
      </c>
    </row>
    <row r="413" spans="1:5" x14ac:dyDescent="0.25">
      <c r="A413" s="164" t="str">
        <f t="shared" si="8"/>
        <v>Tranche 3</v>
      </c>
      <c r="B413" s="173" t="str">
        <f>IF('MERCREDIS SCOLAIRES'!E420="","",'MERCREDIS SCOLAIRES'!E420)</f>
        <v/>
      </c>
      <c r="C413" s="164" t="str">
        <f>CONCATENATE('MERCREDIS SCOLAIRES'!C420," ",'MERCREDIS SCOLAIRES'!B420)</f>
        <v xml:space="preserve"> </v>
      </c>
      <c r="D413" s="174">
        <f>'MERCREDIS SCOLAIRES'!H420</f>
        <v>0</v>
      </c>
      <c r="E413" s="188">
        <f>'MERCREDIS SCOLAIRES'!L420</f>
        <v>0</v>
      </c>
    </row>
    <row r="414" spans="1:5" x14ac:dyDescent="0.25">
      <c r="A414" s="164" t="str">
        <f t="shared" si="8"/>
        <v>Tranche 3</v>
      </c>
      <c r="B414" s="173" t="str">
        <f>IF('MERCREDIS SCOLAIRES'!E421="","",'MERCREDIS SCOLAIRES'!E421)</f>
        <v/>
      </c>
      <c r="C414" s="164" t="str">
        <f>CONCATENATE('MERCREDIS SCOLAIRES'!C421," ",'MERCREDIS SCOLAIRES'!B421)</f>
        <v xml:space="preserve"> </v>
      </c>
      <c r="D414" s="174">
        <f>'MERCREDIS SCOLAIRES'!H421</f>
        <v>0</v>
      </c>
      <c r="E414" s="188">
        <f>'MERCREDIS SCOLAIRES'!L421</f>
        <v>0</v>
      </c>
    </row>
    <row r="415" spans="1:5" x14ac:dyDescent="0.25">
      <c r="A415" s="164" t="str">
        <f t="shared" si="8"/>
        <v>Tranche 3</v>
      </c>
      <c r="B415" s="173" t="str">
        <f>IF('MERCREDIS SCOLAIRES'!E422="","",'MERCREDIS SCOLAIRES'!E422)</f>
        <v/>
      </c>
      <c r="C415" s="164" t="str">
        <f>CONCATENATE('MERCREDIS SCOLAIRES'!C422," ",'MERCREDIS SCOLAIRES'!B422)</f>
        <v xml:space="preserve"> </v>
      </c>
      <c r="D415" s="174">
        <f>'MERCREDIS SCOLAIRES'!H422</f>
        <v>0</v>
      </c>
      <c r="E415" s="188">
        <f>'MERCREDIS SCOLAIRES'!L422</f>
        <v>0</v>
      </c>
    </row>
    <row r="416" spans="1:5" x14ac:dyDescent="0.25">
      <c r="A416" s="164" t="str">
        <f t="shared" si="8"/>
        <v>Tranche 3</v>
      </c>
      <c r="B416" s="173" t="str">
        <f>IF('MERCREDIS SCOLAIRES'!E423="","",'MERCREDIS SCOLAIRES'!E423)</f>
        <v/>
      </c>
      <c r="C416" s="164" t="str">
        <f>CONCATENATE('MERCREDIS SCOLAIRES'!C423," ",'MERCREDIS SCOLAIRES'!B423)</f>
        <v xml:space="preserve"> </v>
      </c>
      <c r="D416" s="174">
        <f>'MERCREDIS SCOLAIRES'!H423</f>
        <v>0</v>
      </c>
      <c r="E416" s="188">
        <f>'MERCREDIS SCOLAIRES'!L423</f>
        <v>0</v>
      </c>
    </row>
    <row r="417" spans="1:5" x14ac:dyDescent="0.25">
      <c r="A417" s="164" t="str">
        <f t="shared" si="8"/>
        <v>Tranche 3</v>
      </c>
      <c r="B417" s="173" t="str">
        <f>IF('MERCREDIS SCOLAIRES'!E424="","",'MERCREDIS SCOLAIRES'!E424)</f>
        <v/>
      </c>
      <c r="C417" s="164" t="str">
        <f>CONCATENATE('MERCREDIS SCOLAIRES'!C424," ",'MERCREDIS SCOLAIRES'!B424)</f>
        <v xml:space="preserve"> </v>
      </c>
      <c r="D417" s="174">
        <f>'MERCREDIS SCOLAIRES'!H424</f>
        <v>0</v>
      </c>
      <c r="E417" s="188">
        <f>'MERCREDIS SCOLAIRES'!L424</f>
        <v>0</v>
      </c>
    </row>
    <row r="418" spans="1:5" x14ac:dyDescent="0.25">
      <c r="A418" s="164" t="str">
        <f t="shared" si="8"/>
        <v>Tranche 3</v>
      </c>
      <c r="B418" s="173" t="str">
        <f>IF('MERCREDIS SCOLAIRES'!E425="","",'MERCREDIS SCOLAIRES'!E425)</f>
        <v/>
      </c>
      <c r="C418" s="164" t="str">
        <f>CONCATENATE('MERCREDIS SCOLAIRES'!C425," ",'MERCREDIS SCOLAIRES'!B425)</f>
        <v xml:space="preserve"> </v>
      </c>
      <c r="D418" s="174">
        <f>'MERCREDIS SCOLAIRES'!H425</f>
        <v>0</v>
      </c>
      <c r="E418" s="188">
        <f>'MERCREDIS SCOLAIRES'!L425</f>
        <v>0</v>
      </c>
    </row>
    <row r="419" spans="1:5" x14ac:dyDescent="0.25">
      <c r="A419" s="164" t="str">
        <f t="shared" si="8"/>
        <v>Tranche 3</v>
      </c>
      <c r="B419" s="173" t="str">
        <f>IF('MERCREDIS SCOLAIRES'!E426="","",'MERCREDIS SCOLAIRES'!E426)</f>
        <v/>
      </c>
      <c r="C419" s="164" t="str">
        <f>CONCATENATE('MERCREDIS SCOLAIRES'!C426," ",'MERCREDIS SCOLAIRES'!B426)</f>
        <v xml:space="preserve"> </v>
      </c>
      <c r="D419" s="174">
        <f>'MERCREDIS SCOLAIRES'!H426</f>
        <v>0</v>
      </c>
      <c r="E419" s="188">
        <f>'MERCREDIS SCOLAIRES'!L426</f>
        <v>0</v>
      </c>
    </row>
    <row r="420" spans="1:5" x14ac:dyDescent="0.25">
      <c r="A420" s="164" t="str">
        <f t="shared" si="8"/>
        <v>Tranche 3</v>
      </c>
      <c r="B420" s="173" t="str">
        <f>IF('MERCREDIS SCOLAIRES'!E427="","",'MERCREDIS SCOLAIRES'!E427)</f>
        <v/>
      </c>
      <c r="C420" s="164" t="str">
        <f>CONCATENATE('MERCREDIS SCOLAIRES'!C427," ",'MERCREDIS SCOLAIRES'!B427)</f>
        <v xml:space="preserve"> </v>
      </c>
      <c r="D420" s="174">
        <f>'MERCREDIS SCOLAIRES'!H427</f>
        <v>0</v>
      </c>
      <c r="E420" s="188">
        <f>'MERCREDIS SCOLAIRES'!L427</f>
        <v>0</v>
      </c>
    </row>
    <row r="421" spans="1:5" x14ac:dyDescent="0.25">
      <c r="A421" s="164" t="str">
        <f t="shared" si="8"/>
        <v>Tranche 3</v>
      </c>
      <c r="B421" s="173" t="str">
        <f>IF('MERCREDIS SCOLAIRES'!E428="","",'MERCREDIS SCOLAIRES'!E428)</f>
        <v/>
      </c>
      <c r="C421" s="164" t="str">
        <f>CONCATENATE('MERCREDIS SCOLAIRES'!C428," ",'MERCREDIS SCOLAIRES'!B428)</f>
        <v xml:space="preserve"> </v>
      </c>
      <c r="D421" s="174">
        <f>'MERCREDIS SCOLAIRES'!H428</f>
        <v>0</v>
      </c>
      <c r="E421" s="188">
        <f>'MERCREDIS SCOLAIRES'!L428</f>
        <v>0</v>
      </c>
    </row>
    <row r="422" spans="1:5" x14ac:dyDescent="0.25">
      <c r="A422" s="164" t="str">
        <f t="shared" si="8"/>
        <v>Tranche 3</v>
      </c>
      <c r="B422" s="173" t="str">
        <f>IF('MERCREDIS SCOLAIRES'!E429="","",'MERCREDIS SCOLAIRES'!E429)</f>
        <v/>
      </c>
      <c r="C422" s="164" t="str">
        <f>CONCATENATE('MERCREDIS SCOLAIRES'!C429," ",'MERCREDIS SCOLAIRES'!B429)</f>
        <v xml:space="preserve"> </v>
      </c>
      <c r="D422" s="174">
        <f>'MERCREDIS SCOLAIRES'!H429</f>
        <v>0</v>
      </c>
      <c r="E422" s="188">
        <f>'MERCREDIS SCOLAIRES'!L429</f>
        <v>0</v>
      </c>
    </row>
    <row r="423" spans="1:5" x14ac:dyDescent="0.25">
      <c r="A423" s="164" t="str">
        <f t="shared" si="8"/>
        <v>Tranche 3</v>
      </c>
      <c r="B423" s="173" t="str">
        <f>IF('MERCREDIS SCOLAIRES'!E430="","",'MERCREDIS SCOLAIRES'!E430)</f>
        <v/>
      </c>
      <c r="C423" s="164" t="str">
        <f>CONCATENATE('MERCREDIS SCOLAIRES'!C430," ",'MERCREDIS SCOLAIRES'!B430)</f>
        <v xml:space="preserve"> </v>
      </c>
      <c r="D423" s="174">
        <f>'MERCREDIS SCOLAIRES'!H430</f>
        <v>0</v>
      </c>
      <c r="E423" s="188">
        <f>'MERCREDIS SCOLAIRES'!L430</f>
        <v>0</v>
      </c>
    </row>
    <row r="424" spans="1:5" x14ac:dyDescent="0.25">
      <c r="A424" s="164" t="str">
        <f t="shared" si="8"/>
        <v>Tranche 3</v>
      </c>
      <c r="B424" s="173" t="str">
        <f>IF('MERCREDIS SCOLAIRES'!E431="","",'MERCREDIS SCOLAIRES'!E431)</f>
        <v/>
      </c>
      <c r="C424" s="164" t="str">
        <f>CONCATENATE('MERCREDIS SCOLAIRES'!C431," ",'MERCREDIS SCOLAIRES'!B431)</f>
        <v xml:space="preserve"> </v>
      </c>
      <c r="D424" s="174">
        <f>'MERCREDIS SCOLAIRES'!H431</f>
        <v>0</v>
      </c>
      <c r="E424" s="188">
        <f>'MERCREDIS SCOLAIRES'!L431</f>
        <v>0</v>
      </c>
    </row>
    <row r="425" spans="1:5" x14ac:dyDescent="0.25">
      <c r="A425" s="164" t="str">
        <f t="shared" si="8"/>
        <v>Tranche 3</v>
      </c>
      <c r="B425" s="173" t="str">
        <f>IF('MERCREDIS SCOLAIRES'!E432="","",'MERCREDIS SCOLAIRES'!E432)</f>
        <v/>
      </c>
      <c r="C425" s="164" t="str">
        <f>CONCATENATE('MERCREDIS SCOLAIRES'!C432," ",'MERCREDIS SCOLAIRES'!B432)</f>
        <v xml:space="preserve"> </v>
      </c>
      <c r="D425" s="174">
        <f>'MERCREDIS SCOLAIRES'!H432</f>
        <v>0</v>
      </c>
      <c r="E425" s="188">
        <f>'MERCREDIS SCOLAIRES'!L432</f>
        <v>0</v>
      </c>
    </row>
    <row r="426" spans="1:5" x14ac:dyDescent="0.25">
      <c r="A426" s="164" t="str">
        <f t="shared" si="8"/>
        <v>Tranche 3</v>
      </c>
      <c r="B426" s="173" t="str">
        <f>IF('MERCREDIS SCOLAIRES'!E433="","",'MERCREDIS SCOLAIRES'!E433)</f>
        <v/>
      </c>
      <c r="C426" s="164" t="str">
        <f>CONCATENATE('MERCREDIS SCOLAIRES'!C433," ",'MERCREDIS SCOLAIRES'!B433)</f>
        <v xml:space="preserve"> </v>
      </c>
      <c r="D426" s="174">
        <f>'MERCREDIS SCOLAIRES'!H433</f>
        <v>0</v>
      </c>
      <c r="E426" s="188">
        <f>'MERCREDIS SCOLAIRES'!L433</f>
        <v>0</v>
      </c>
    </row>
    <row r="427" spans="1:5" x14ac:dyDescent="0.25">
      <c r="A427" s="164" t="str">
        <f t="shared" si="8"/>
        <v>Tranche 3</v>
      </c>
      <c r="B427" s="173" t="str">
        <f>IF('MERCREDIS SCOLAIRES'!E434="","",'MERCREDIS SCOLAIRES'!E434)</f>
        <v/>
      </c>
      <c r="C427" s="164" t="str">
        <f>CONCATENATE('MERCREDIS SCOLAIRES'!C434," ",'MERCREDIS SCOLAIRES'!B434)</f>
        <v xml:space="preserve"> </v>
      </c>
      <c r="D427" s="174">
        <f>'MERCREDIS SCOLAIRES'!H434</f>
        <v>0</v>
      </c>
      <c r="E427" s="188">
        <f>'MERCREDIS SCOLAIRES'!L434</f>
        <v>0</v>
      </c>
    </row>
    <row r="428" spans="1:5" x14ac:dyDescent="0.25">
      <c r="A428" s="164" t="str">
        <f t="shared" si="8"/>
        <v>Tranche 3</v>
      </c>
      <c r="B428" s="173" t="str">
        <f>IF('MERCREDIS SCOLAIRES'!E435="","",'MERCREDIS SCOLAIRES'!E435)</f>
        <v/>
      </c>
      <c r="C428" s="164" t="str">
        <f>CONCATENATE('MERCREDIS SCOLAIRES'!C435," ",'MERCREDIS SCOLAIRES'!B435)</f>
        <v xml:space="preserve"> </v>
      </c>
      <c r="D428" s="174">
        <f>'MERCREDIS SCOLAIRES'!H435</f>
        <v>0</v>
      </c>
      <c r="E428" s="188">
        <f>'MERCREDIS SCOLAIRES'!L435</f>
        <v>0</v>
      </c>
    </row>
    <row r="429" spans="1:5" x14ac:dyDescent="0.25">
      <c r="A429" s="164" t="str">
        <f t="shared" si="8"/>
        <v>Tranche 3</v>
      </c>
      <c r="B429" s="173" t="str">
        <f>IF('MERCREDIS SCOLAIRES'!E436="","",'MERCREDIS SCOLAIRES'!E436)</f>
        <v/>
      </c>
      <c r="C429" s="164" t="str">
        <f>CONCATENATE('MERCREDIS SCOLAIRES'!C436," ",'MERCREDIS SCOLAIRES'!B436)</f>
        <v xml:space="preserve"> </v>
      </c>
      <c r="D429" s="174">
        <f>'MERCREDIS SCOLAIRES'!H436</f>
        <v>0</v>
      </c>
      <c r="E429" s="188">
        <f>'MERCREDIS SCOLAIRES'!L436</f>
        <v>0</v>
      </c>
    </row>
    <row r="430" spans="1:5" x14ac:dyDescent="0.25">
      <c r="A430" s="164" t="str">
        <f t="shared" si="8"/>
        <v>Tranche 3</v>
      </c>
      <c r="B430" s="173" t="str">
        <f>IF('MERCREDIS SCOLAIRES'!E437="","",'MERCREDIS SCOLAIRES'!E437)</f>
        <v/>
      </c>
      <c r="C430" s="164" t="str">
        <f>CONCATENATE('MERCREDIS SCOLAIRES'!C437," ",'MERCREDIS SCOLAIRES'!B437)</f>
        <v xml:space="preserve"> </v>
      </c>
      <c r="D430" s="174">
        <f>'MERCREDIS SCOLAIRES'!H437</f>
        <v>0</v>
      </c>
      <c r="E430" s="188">
        <f>'MERCREDIS SCOLAIRES'!L437</f>
        <v>0</v>
      </c>
    </row>
    <row r="431" spans="1:5" x14ac:dyDescent="0.25">
      <c r="A431" s="164" t="str">
        <f t="shared" si="8"/>
        <v>Tranche 3</v>
      </c>
      <c r="B431" s="173" t="str">
        <f>IF('MERCREDIS SCOLAIRES'!E438="","",'MERCREDIS SCOLAIRES'!E438)</f>
        <v/>
      </c>
      <c r="C431" s="164" t="str">
        <f>CONCATENATE('MERCREDIS SCOLAIRES'!C438," ",'MERCREDIS SCOLAIRES'!B438)</f>
        <v xml:space="preserve"> </v>
      </c>
      <c r="D431" s="174">
        <f>'MERCREDIS SCOLAIRES'!H438</f>
        <v>0</v>
      </c>
      <c r="E431" s="188">
        <f>'MERCREDIS SCOLAIRES'!L438</f>
        <v>0</v>
      </c>
    </row>
    <row r="432" spans="1:5" x14ac:dyDescent="0.25">
      <c r="A432" s="164" t="str">
        <f t="shared" si="8"/>
        <v>Tranche 3</v>
      </c>
      <c r="B432" s="173" t="str">
        <f>IF('MERCREDIS SCOLAIRES'!E439="","",'MERCREDIS SCOLAIRES'!E439)</f>
        <v/>
      </c>
      <c r="C432" s="164" t="str">
        <f>CONCATENATE('MERCREDIS SCOLAIRES'!C439," ",'MERCREDIS SCOLAIRES'!B439)</f>
        <v xml:space="preserve"> </v>
      </c>
      <c r="D432" s="174">
        <f>'MERCREDIS SCOLAIRES'!H439</f>
        <v>0</v>
      </c>
      <c r="E432" s="188">
        <f>'MERCREDIS SCOLAIRES'!L439</f>
        <v>0</v>
      </c>
    </row>
    <row r="433" spans="1:5" x14ac:dyDescent="0.25">
      <c r="A433" s="164" t="str">
        <f t="shared" si="8"/>
        <v>Tranche 3</v>
      </c>
      <c r="B433" s="173" t="str">
        <f>IF('MERCREDIS SCOLAIRES'!E440="","",'MERCREDIS SCOLAIRES'!E440)</f>
        <v/>
      </c>
      <c r="C433" s="164" t="str">
        <f>CONCATENATE('MERCREDIS SCOLAIRES'!C440," ",'MERCREDIS SCOLAIRES'!B440)</f>
        <v xml:space="preserve"> </v>
      </c>
      <c r="D433" s="174">
        <f>'MERCREDIS SCOLAIRES'!H440</f>
        <v>0</v>
      </c>
      <c r="E433" s="188">
        <f>'MERCREDIS SCOLAIRES'!L440</f>
        <v>0</v>
      </c>
    </row>
    <row r="434" spans="1:5" x14ac:dyDescent="0.25">
      <c r="A434" s="164" t="str">
        <f t="shared" si="8"/>
        <v>Tranche 3</v>
      </c>
      <c r="B434" s="173" t="str">
        <f>IF('MERCREDIS SCOLAIRES'!E441="","",'MERCREDIS SCOLAIRES'!E441)</f>
        <v/>
      </c>
      <c r="C434" s="164" t="str">
        <f>CONCATENATE('MERCREDIS SCOLAIRES'!C441," ",'MERCREDIS SCOLAIRES'!B441)</f>
        <v xml:space="preserve"> </v>
      </c>
      <c r="D434" s="174">
        <f>'MERCREDIS SCOLAIRES'!H441</f>
        <v>0</v>
      </c>
      <c r="E434" s="188">
        <f>'MERCREDIS SCOLAIRES'!L441</f>
        <v>0</v>
      </c>
    </row>
    <row r="435" spans="1:5" x14ac:dyDescent="0.25">
      <c r="A435" s="164" t="str">
        <f t="shared" si="8"/>
        <v>Tranche 3</v>
      </c>
      <c r="B435" s="173" t="str">
        <f>IF('MERCREDIS SCOLAIRES'!E442="","",'MERCREDIS SCOLAIRES'!E442)</f>
        <v/>
      </c>
      <c r="C435" s="164" t="str">
        <f>CONCATENATE('MERCREDIS SCOLAIRES'!C442," ",'MERCREDIS SCOLAIRES'!B442)</f>
        <v xml:space="preserve"> </v>
      </c>
      <c r="D435" s="174">
        <f>'MERCREDIS SCOLAIRES'!H442</f>
        <v>0</v>
      </c>
      <c r="E435" s="188">
        <f>'MERCREDIS SCOLAIRES'!L442</f>
        <v>0</v>
      </c>
    </row>
    <row r="436" spans="1:5" x14ac:dyDescent="0.25">
      <c r="A436" s="164" t="str">
        <f t="shared" si="8"/>
        <v>Tranche 3</v>
      </c>
      <c r="B436" s="173" t="str">
        <f>IF('MERCREDIS SCOLAIRES'!E443="","",'MERCREDIS SCOLAIRES'!E443)</f>
        <v/>
      </c>
      <c r="C436" s="164" t="str">
        <f>CONCATENATE('MERCREDIS SCOLAIRES'!C443," ",'MERCREDIS SCOLAIRES'!B443)</f>
        <v xml:space="preserve"> </v>
      </c>
      <c r="D436" s="174">
        <f>'MERCREDIS SCOLAIRES'!H443</f>
        <v>0</v>
      </c>
      <c r="E436" s="188">
        <f>'MERCREDIS SCOLAIRES'!L443</f>
        <v>0</v>
      </c>
    </row>
    <row r="437" spans="1:5" x14ac:dyDescent="0.25">
      <c r="A437" s="164" t="str">
        <f t="shared" si="8"/>
        <v>Tranche 3</v>
      </c>
      <c r="B437" s="173" t="str">
        <f>IF('MERCREDIS SCOLAIRES'!E444="","",'MERCREDIS SCOLAIRES'!E444)</f>
        <v/>
      </c>
      <c r="C437" s="164" t="str">
        <f>CONCATENATE('MERCREDIS SCOLAIRES'!C444," ",'MERCREDIS SCOLAIRES'!B444)</f>
        <v xml:space="preserve"> </v>
      </c>
      <c r="D437" s="174">
        <f>'MERCREDIS SCOLAIRES'!H444</f>
        <v>0</v>
      </c>
      <c r="E437" s="188">
        <f>'MERCREDIS SCOLAIRES'!L444</f>
        <v>0</v>
      </c>
    </row>
    <row r="438" spans="1:5" x14ac:dyDescent="0.25">
      <c r="A438" s="164" t="str">
        <f t="shared" si="8"/>
        <v>Tranche 3</v>
      </c>
      <c r="B438" s="173" t="str">
        <f>IF('MERCREDIS SCOLAIRES'!E445="","",'MERCREDIS SCOLAIRES'!E445)</f>
        <v/>
      </c>
      <c r="C438" s="164" t="str">
        <f>CONCATENATE('MERCREDIS SCOLAIRES'!C445," ",'MERCREDIS SCOLAIRES'!B445)</f>
        <v xml:space="preserve"> </v>
      </c>
      <c r="D438" s="174">
        <f>'MERCREDIS SCOLAIRES'!H445</f>
        <v>0</v>
      </c>
      <c r="E438" s="188">
        <f>'MERCREDIS SCOLAIRES'!L445</f>
        <v>0</v>
      </c>
    </row>
    <row r="439" spans="1:5" x14ac:dyDescent="0.25">
      <c r="A439" s="164" t="str">
        <f t="shared" si="8"/>
        <v>Tranche 3</v>
      </c>
      <c r="B439" s="173" t="str">
        <f>IF('MERCREDIS SCOLAIRES'!E446="","",'MERCREDIS SCOLAIRES'!E446)</f>
        <v/>
      </c>
      <c r="C439" s="164" t="str">
        <f>CONCATENATE('MERCREDIS SCOLAIRES'!C446," ",'MERCREDIS SCOLAIRES'!B446)</f>
        <v xml:space="preserve"> </v>
      </c>
      <c r="D439" s="174">
        <f>'MERCREDIS SCOLAIRES'!H446</f>
        <v>0</v>
      </c>
      <c r="E439" s="188">
        <f>'MERCREDIS SCOLAIRES'!L446</f>
        <v>0</v>
      </c>
    </row>
    <row r="440" spans="1:5" x14ac:dyDescent="0.25">
      <c r="A440" s="164" t="str">
        <f t="shared" si="8"/>
        <v>Tranche 3</v>
      </c>
      <c r="B440" s="173" t="str">
        <f>IF('MERCREDIS SCOLAIRES'!E447="","",'MERCREDIS SCOLAIRES'!E447)</f>
        <v/>
      </c>
      <c r="C440" s="164" t="str">
        <f>CONCATENATE('MERCREDIS SCOLAIRES'!C447," ",'MERCREDIS SCOLAIRES'!B447)</f>
        <v xml:space="preserve"> </v>
      </c>
      <c r="D440" s="174">
        <f>'MERCREDIS SCOLAIRES'!H447</f>
        <v>0</v>
      </c>
      <c r="E440" s="188">
        <f>'MERCREDIS SCOLAIRES'!L447</f>
        <v>0</v>
      </c>
    </row>
    <row r="441" spans="1:5" x14ac:dyDescent="0.25">
      <c r="A441" s="164" t="str">
        <f t="shared" si="8"/>
        <v>Tranche 3</v>
      </c>
      <c r="B441" s="173" t="str">
        <f>IF('MERCREDIS SCOLAIRES'!E448="","",'MERCREDIS SCOLAIRES'!E448)</f>
        <v/>
      </c>
      <c r="C441" s="164" t="str">
        <f>CONCATENATE('MERCREDIS SCOLAIRES'!C448," ",'MERCREDIS SCOLAIRES'!B448)</f>
        <v xml:space="preserve"> </v>
      </c>
      <c r="D441" s="174">
        <f>'MERCREDIS SCOLAIRES'!H448</f>
        <v>0</v>
      </c>
      <c r="E441" s="188">
        <f>'MERCREDIS SCOLAIRES'!L448</f>
        <v>0</v>
      </c>
    </row>
    <row r="442" spans="1:5" x14ac:dyDescent="0.25">
      <c r="A442" s="164" t="str">
        <f t="shared" si="8"/>
        <v>Tranche 3</v>
      </c>
      <c r="B442" s="173" t="str">
        <f>IF('MERCREDIS SCOLAIRES'!E449="","",'MERCREDIS SCOLAIRES'!E449)</f>
        <v/>
      </c>
      <c r="C442" s="164" t="str">
        <f>CONCATENATE('MERCREDIS SCOLAIRES'!C449," ",'MERCREDIS SCOLAIRES'!B449)</f>
        <v xml:space="preserve"> </v>
      </c>
      <c r="D442" s="174">
        <f>'MERCREDIS SCOLAIRES'!H449</f>
        <v>0</v>
      </c>
      <c r="E442" s="188">
        <f>'MERCREDIS SCOLAIRES'!L449</f>
        <v>0</v>
      </c>
    </row>
    <row r="443" spans="1:5" x14ac:dyDescent="0.25">
      <c r="A443" s="164" t="str">
        <f t="shared" si="8"/>
        <v>Tranche 3</v>
      </c>
      <c r="B443" s="173" t="str">
        <f>IF('MERCREDIS SCOLAIRES'!E450="","",'MERCREDIS SCOLAIRES'!E450)</f>
        <v/>
      </c>
      <c r="C443" s="164" t="str">
        <f>CONCATENATE('MERCREDIS SCOLAIRES'!C450," ",'MERCREDIS SCOLAIRES'!B450)</f>
        <v xml:space="preserve"> </v>
      </c>
      <c r="D443" s="174">
        <f>'MERCREDIS SCOLAIRES'!H450</f>
        <v>0</v>
      </c>
      <c r="E443" s="188">
        <f>'MERCREDIS SCOLAIRES'!L450</f>
        <v>0</v>
      </c>
    </row>
    <row r="444" spans="1:5" x14ac:dyDescent="0.25">
      <c r="A444" s="164" t="str">
        <f t="shared" si="8"/>
        <v>Tranche 3</v>
      </c>
      <c r="B444" s="173" t="str">
        <f>IF('MERCREDIS SCOLAIRES'!E451="","",'MERCREDIS SCOLAIRES'!E451)</f>
        <v/>
      </c>
      <c r="C444" s="164" t="str">
        <f>CONCATENATE('MERCREDIS SCOLAIRES'!C451," ",'MERCREDIS SCOLAIRES'!B451)</f>
        <v xml:space="preserve"> </v>
      </c>
      <c r="D444" s="174">
        <f>'MERCREDIS SCOLAIRES'!H451</f>
        <v>0</v>
      </c>
      <c r="E444" s="188">
        <f>'MERCREDIS SCOLAIRES'!L451</f>
        <v>0</v>
      </c>
    </row>
    <row r="445" spans="1:5" x14ac:dyDescent="0.25">
      <c r="A445" s="164" t="str">
        <f t="shared" si="8"/>
        <v>Tranche 3</v>
      </c>
      <c r="B445" s="173" t="str">
        <f>IF('MERCREDIS SCOLAIRES'!E452="","",'MERCREDIS SCOLAIRES'!E452)</f>
        <v/>
      </c>
      <c r="C445" s="164" t="str">
        <f>CONCATENATE('MERCREDIS SCOLAIRES'!C452," ",'MERCREDIS SCOLAIRES'!B452)</f>
        <v xml:space="preserve"> </v>
      </c>
      <c r="D445" s="174">
        <f>'MERCREDIS SCOLAIRES'!H452</f>
        <v>0</v>
      </c>
      <c r="E445" s="188">
        <f>'MERCREDIS SCOLAIRES'!L452</f>
        <v>0</v>
      </c>
    </row>
    <row r="446" spans="1:5" x14ac:dyDescent="0.25">
      <c r="A446" s="164" t="str">
        <f t="shared" si="8"/>
        <v>Tranche 3</v>
      </c>
      <c r="B446" s="173" t="str">
        <f>IF('MERCREDIS SCOLAIRES'!E453="","",'MERCREDIS SCOLAIRES'!E453)</f>
        <v/>
      </c>
      <c r="C446" s="164" t="str">
        <f>CONCATENATE('MERCREDIS SCOLAIRES'!C453," ",'MERCREDIS SCOLAIRES'!B453)</f>
        <v xml:space="preserve"> </v>
      </c>
      <c r="D446" s="174">
        <f>'MERCREDIS SCOLAIRES'!H453</f>
        <v>0</v>
      </c>
      <c r="E446" s="188">
        <f>'MERCREDIS SCOLAIRES'!L453</f>
        <v>0</v>
      </c>
    </row>
    <row r="447" spans="1:5" x14ac:dyDescent="0.25">
      <c r="A447" s="164" t="str">
        <f t="shared" si="8"/>
        <v>Tranche 3</v>
      </c>
      <c r="B447" s="173" t="str">
        <f>IF('MERCREDIS SCOLAIRES'!E454="","",'MERCREDIS SCOLAIRES'!E454)</f>
        <v/>
      </c>
      <c r="C447" s="164" t="str">
        <f>CONCATENATE('MERCREDIS SCOLAIRES'!C454," ",'MERCREDIS SCOLAIRES'!B454)</f>
        <v xml:space="preserve"> </v>
      </c>
      <c r="D447" s="174">
        <f>'MERCREDIS SCOLAIRES'!H454</f>
        <v>0</v>
      </c>
      <c r="E447" s="188">
        <f>'MERCREDIS SCOLAIRES'!L454</f>
        <v>0</v>
      </c>
    </row>
    <row r="448" spans="1:5" x14ac:dyDescent="0.25">
      <c r="A448" s="164" t="str">
        <f t="shared" si="8"/>
        <v>Tranche 3</v>
      </c>
      <c r="B448" s="173" t="str">
        <f>IF('MERCREDIS SCOLAIRES'!E455="","",'MERCREDIS SCOLAIRES'!E455)</f>
        <v/>
      </c>
      <c r="C448" s="164" t="str">
        <f>CONCATENATE('MERCREDIS SCOLAIRES'!C455," ",'MERCREDIS SCOLAIRES'!B455)</f>
        <v xml:space="preserve"> </v>
      </c>
      <c r="D448" s="174">
        <f>'MERCREDIS SCOLAIRES'!H455</f>
        <v>0</v>
      </c>
      <c r="E448" s="188">
        <f>'MERCREDIS SCOLAIRES'!L455</f>
        <v>0</v>
      </c>
    </row>
    <row r="449" spans="1:5" x14ac:dyDescent="0.25">
      <c r="A449" s="164" t="str">
        <f t="shared" si="8"/>
        <v>Tranche 3</v>
      </c>
      <c r="B449" s="173" t="str">
        <f>IF('MERCREDIS SCOLAIRES'!E456="","",'MERCREDIS SCOLAIRES'!E456)</f>
        <v/>
      </c>
      <c r="C449" s="164" t="str">
        <f>CONCATENATE('MERCREDIS SCOLAIRES'!C456," ",'MERCREDIS SCOLAIRES'!B456)</f>
        <v xml:space="preserve"> </v>
      </c>
      <c r="D449" s="174">
        <f>'MERCREDIS SCOLAIRES'!H456</f>
        <v>0</v>
      </c>
      <c r="E449" s="188">
        <f>'MERCREDIS SCOLAIRES'!L456</f>
        <v>0</v>
      </c>
    </row>
    <row r="450" spans="1:5" x14ac:dyDescent="0.25">
      <c r="A450" s="164" t="str">
        <f t="shared" si="8"/>
        <v>Tranche 3</v>
      </c>
      <c r="B450" s="173" t="str">
        <f>IF('MERCREDIS SCOLAIRES'!E457="","",'MERCREDIS SCOLAIRES'!E457)</f>
        <v/>
      </c>
      <c r="C450" s="164" t="str">
        <f>CONCATENATE('MERCREDIS SCOLAIRES'!C457," ",'MERCREDIS SCOLAIRES'!B457)</f>
        <v xml:space="preserve"> </v>
      </c>
      <c r="D450" s="174">
        <f>'MERCREDIS SCOLAIRES'!H457</f>
        <v>0</v>
      </c>
      <c r="E450" s="188">
        <f>'MERCREDIS SCOLAIRES'!L457</f>
        <v>0</v>
      </c>
    </row>
    <row r="451" spans="1:5" x14ac:dyDescent="0.25">
      <c r="A451" s="164" t="str">
        <f t="shared" si="8"/>
        <v>Tranche 3</v>
      </c>
      <c r="B451" s="173" t="str">
        <f>IF('MERCREDIS SCOLAIRES'!E458="","",'MERCREDIS SCOLAIRES'!E458)</f>
        <v/>
      </c>
      <c r="C451" s="164" t="str">
        <f>CONCATENATE('MERCREDIS SCOLAIRES'!C458," ",'MERCREDIS SCOLAIRES'!B458)</f>
        <v xml:space="preserve"> </v>
      </c>
      <c r="D451" s="174">
        <f>'MERCREDIS SCOLAIRES'!H458</f>
        <v>0</v>
      </c>
      <c r="E451" s="188">
        <f>'MERCREDIS SCOLAIRES'!L458</f>
        <v>0</v>
      </c>
    </row>
    <row r="452" spans="1:5" x14ac:dyDescent="0.25">
      <c r="A452" s="164" t="str">
        <f t="shared" si="8"/>
        <v>Tranche 3</v>
      </c>
      <c r="B452" s="173" t="str">
        <f>IF('MERCREDIS SCOLAIRES'!E459="","",'MERCREDIS SCOLAIRES'!E459)</f>
        <v/>
      </c>
      <c r="C452" s="164" t="str">
        <f>CONCATENATE('MERCREDIS SCOLAIRES'!C459," ",'MERCREDIS SCOLAIRES'!B459)</f>
        <v xml:space="preserve"> </v>
      </c>
      <c r="D452" s="174">
        <f>'MERCREDIS SCOLAIRES'!H459</f>
        <v>0</v>
      </c>
      <c r="E452" s="188">
        <f>'MERCREDIS SCOLAIRES'!L459</f>
        <v>0</v>
      </c>
    </row>
    <row r="453" spans="1:5" x14ac:dyDescent="0.25">
      <c r="A453" s="164" t="str">
        <f t="shared" si="8"/>
        <v>Tranche 3</v>
      </c>
      <c r="B453" s="173" t="str">
        <f>IF('MERCREDIS SCOLAIRES'!E460="","",'MERCREDIS SCOLAIRES'!E460)</f>
        <v/>
      </c>
      <c r="C453" s="164" t="str">
        <f>CONCATENATE('MERCREDIS SCOLAIRES'!C460," ",'MERCREDIS SCOLAIRES'!B460)</f>
        <v xml:space="preserve"> </v>
      </c>
      <c r="D453" s="174">
        <f>'MERCREDIS SCOLAIRES'!H460</f>
        <v>0</v>
      </c>
      <c r="E453" s="188">
        <f>'MERCREDIS SCOLAIRES'!L460</f>
        <v>0</v>
      </c>
    </row>
    <row r="454" spans="1:5" x14ac:dyDescent="0.25">
      <c r="A454" s="164" t="str">
        <f t="shared" si="8"/>
        <v>Tranche 3</v>
      </c>
      <c r="B454" s="173" t="str">
        <f>IF('MERCREDIS SCOLAIRES'!E461="","",'MERCREDIS SCOLAIRES'!E461)</f>
        <v/>
      </c>
      <c r="C454" s="164" t="str">
        <f>CONCATENATE('MERCREDIS SCOLAIRES'!C461," ",'MERCREDIS SCOLAIRES'!B461)</f>
        <v xml:space="preserve"> </v>
      </c>
      <c r="D454" s="174">
        <f>'MERCREDIS SCOLAIRES'!H461</f>
        <v>0</v>
      </c>
      <c r="E454" s="188">
        <f>'MERCREDIS SCOLAIRES'!L461</f>
        <v>0</v>
      </c>
    </row>
    <row r="455" spans="1:5" x14ac:dyDescent="0.25">
      <c r="A455" s="164" t="str">
        <f t="shared" ref="A455:A518" si="9">IF(B455="","Tranche 3",IF(B455&gt;901,"Tranche 3",IF(B455&gt;700,"Tranche 2","Tranche 1")))</f>
        <v>Tranche 3</v>
      </c>
      <c r="B455" s="173" t="str">
        <f>IF('MERCREDIS SCOLAIRES'!E462="","",'MERCREDIS SCOLAIRES'!E462)</f>
        <v/>
      </c>
      <c r="C455" s="164" t="str">
        <f>CONCATENATE('MERCREDIS SCOLAIRES'!C462," ",'MERCREDIS SCOLAIRES'!B462)</f>
        <v xml:space="preserve"> </v>
      </c>
      <c r="D455" s="174">
        <f>'MERCREDIS SCOLAIRES'!H462</f>
        <v>0</v>
      </c>
      <c r="E455" s="188">
        <f>'MERCREDIS SCOLAIRES'!L462</f>
        <v>0</v>
      </c>
    </row>
    <row r="456" spans="1:5" x14ac:dyDescent="0.25">
      <c r="A456" s="164" t="str">
        <f t="shared" si="9"/>
        <v>Tranche 3</v>
      </c>
      <c r="B456" s="173" t="str">
        <f>IF('MERCREDIS SCOLAIRES'!E463="","",'MERCREDIS SCOLAIRES'!E463)</f>
        <v/>
      </c>
      <c r="C456" s="164" t="str">
        <f>CONCATENATE('MERCREDIS SCOLAIRES'!C463," ",'MERCREDIS SCOLAIRES'!B463)</f>
        <v xml:space="preserve"> </v>
      </c>
      <c r="D456" s="174">
        <f>'MERCREDIS SCOLAIRES'!H463</f>
        <v>0</v>
      </c>
      <c r="E456" s="188">
        <f>'MERCREDIS SCOLAIRES'!L463</f>
        <v>0</v>
      </c>
    </row>
    <row r="457" spans="1:5" x14ac:dyDescent="0.25">
      <c r="A457" s="164" t="str">
        <f t="shared" si="9"/>
        <v>Tranche 3</v>
      </c>
      <c r="B457" s="173" t="str">
        <f>IF('MERCREDIS SCOLAIRES'!E464="","",'MERCREDIS SCOLAIRES'!E464)</f>
        <v/>
      </c>
      <c r="C457" s="164" t="str">
        <f>CONCATENATE('MERCREDIS SCOLAIRES'!C464," ",'MERCREDIS SCOLAIRES'!B464)</f>
        <v xml:space="preserve"> </v>
      </c>
      <c r="D457" s="174">
        <f>'MERCREDIS SCOLAIRES'!H464</f>
        <v>0</v>
      </c>
      <c r="E457" s="188">
        <f>'MERCREDIS SCOLAIRES'!L464</f>
        <v>0</v>
      </c>
    </row>
    <row r="458" spans="1:5" x14ac:dyDescent="0.25">
      <c r="A458" s="164" t="str">
        <f t="shared" si="9"/>
        <v>Tranche 3</v>
      </c>
      <c r="B458" s="173" t="str">
        <f>IF('MERCREDIS SCOLAIRES'!E465="","",'MERCREDIS SCOLAIRES'!E465)</f>
        <v/>
      </c>
      <c r="C458" s="164" t="str">
        <f>CONCATENATE('MERCREDIS SCOLAIRES'!C465," ",'MERCREDIS SCOLAIRES'!B465)</f>
        <v xml:space="preserve"> </v>
      </c>
      <c r="D458" s="174">
        <f>'MERCREDIS SCOLAIRES'!H465</f>
        <v>0</v>
      </c>
      <c r="E458" s="188">
        <f>'MERCREDIS SCOLAIRES'!L465</f>
        <v>0</v>
      </c>
    </row>
    <row r="459" spans="1:5" x14ac:dyDescent="0.25">
      <c r="A459" s="164" t="str">
        <f t="shared" si="9"/>
        <v>Tranche 3</v>
      </c>
      <c r="B459" s="173" t="str">
        <f>IF('MERCREDIS SCOLAIRES'!E466="","",'MERCREDIS SCOLAIRES'!E466)</f>
        <v/>
      </c>
      <c r="C459" s="164" t="str">
        <f>CONCATENATE('MERCREDIS SCOLAIRES'!C466," ",'MERCREDIS SCOLAIRES'!B466)</f>
        <v xml:space="preserve"> </v>
      </c>
      <c r="D459" s="174">
        <f>'MERCREDIS SCOLAIRES'!H466</f>
        <v>0</v>
      </c>
      <c r="E459" s="188">
        <f>'MERCREDIS SCOLAIRES'!L466</f>
        <v>0</v>
      </c>
    </row>
    <row r="460" spans="1:5" x14ac:dyDescent="0.25">
      <c r="A460" s="164" t="str">
        <f t="shared" si="9"/>
        <v>Tranche 3</v>
      </c>
      <c r="B460" s="173" t="str">
        <f>IF('MERCREDIS SCOLAIRES'!E467="","",'MERCREDIS SCOLAIRES'!E467)</f>
        <v/>
      </c>
      <c r="C460" s="164" t="str">
        <f>CONCATENATE('MERCREDIS SCOLAIRES'!C467," ",'MERCREDIS SCOLAIRES'!B467)</f>
        <v xml:space="preserve"> </v>
      </c>
      <c r="D460" s="174">
        <f>'MERCREDIS SCOLAIRES'!H467</f>
        <v>0</v>
      </c>
      <c r="E460" s="188">
        <f>'MERCREDIS SCOLAIRES'!L467</f>
        <v>0</v>
      </c>
    </row>
    <row r="461" spans="1:5" x14ac:dyDescent="0.25">
      <c r="A461" s="164" t="str">
        <f t="shared" si="9"/>
        <v>Tranche 3</v>
      </c>
      <c r="B461" s="173" t="str">
        <f>IF('MERCREDIS SCOLAIRES'!E468="","",'MERCREDIS SCOLAIRES'!E468)</f>
        <v/>
      </c>
      <c r="C461" s="164" t="str">
        <f>CONCATENATE('MERCREDIS SCOLAIRES'!C468," ",'MERCREDIS SCOLAIRES'!B468)</f>
        <v xml:space="preserve"> </v>
      </c>
      <c r="D461" s="174">
        <f>'MERCREDIS SCOLAIRES'!H468</f>
        <v>0</v>
      </c>
      <c r="E461" s="188">
        <f>'MERCREDIS SCOLAIRES'!L468</f>
        <v>0</v>
      </c>
    </row>
    <row r="462" spans="1:5" x14ac:dyDescent="0.25">
      <c r="A462" s="164" t="str">
        <f t="shared" si="9"/>
        <v>Tranche 3</v>
      </c>
      <c r="B462" s="173" t="str">
        <f>IF('MERCREDIS SCOLAIRES'!E469="","",'MERCREDIS SCOLAIRES'!E469)</f>
        <v/>
      </c>
      <c r="C462" s="164" t="str">
        <f>CONCATENATE('MERCREDIS SCOLAIRES'!C469," ",'MERCREDIS SCOLAIRES'!B469)</f>
        <v xml:space="preserve"> </v>
      </c>
      <c r="D462" s="174">
        <f>'MERCREDIS SCOLAIRES'!H469</f>
        <v>0</v>
      </c>
      <c r="E462" s="188">
        <f>'MERCREDIS SCOLAIRES'!L469</f>
        <v>0</v>
      </c>
    </row>
    <row r="463" spans="1:5" x14ac:dyDescent="0.25">
      <c r="A463" s="164" t="str">
        <f t="shared" si="9"/>
        <v>Tranche 3</v>
      </c>
      <c r="B463" s="173" t="str">
        <f>IF('MERCREDIS SCOLAIRES'!E470="","",'MERCREDIS SCOLAIRES'!E470)</f>
        <v/>
      </c>
      <c r="C463" s="164" t="str">
        <f>CONCATENATE('MERCREDIS SCOLAIRES'!C470," ",'MERCREDIS SCOLAIRES'!B470)</f>
        <v xml:space="preserve"> </v>
      </c>
      <c r="D463" s="174">
        <f>'MERCREDIS SCOLAIRES'!H470</f>
        <v>0</v>
      </c>
      <c r="E463" s="188">
        <f>'MERCREDIS SCOLAIRES'!L470</f>
        <v>0</v>
      </c>
    </row>
    <row r="464" spans="1:5" x14ac:dyDescent="0.25">
      <c r="A464" s="164" t="str">
        <f t="shared" si="9"/>
        <v>Tranche 3</v>
      </c>
      <c r="B464" s="173" t="str">
        <f>IF('MERCREDIS SCOLAIRES'!E471="","",'MERCREDIS SCOLAIRES'!E471)</f>
        <v/>
      </c>
      <c r="C464" s="164" t="str">
        <f>CONCATENATE('MERCREDIS SCOLAIRES'!C471," ",'MERCREDIS SCOLAIRES'!B471)</f>
        <v xml:space="preserve"> </v>
      </c>
      <c r="D464" s="174">
        <f>'MERCREDIS SCOLAIRES'!H471</f>
        <v>0</v>
      </c>
      <c r="E464" s="188">
        <f>'MERCREDIS SCOLAIRES'!L471</f>
        <v>0</v>
      </c>
    </row>
    <row r="465" spans="1:5" x14ac:dyDescent="0.25">
      <c r="A465" s="164" t="str">
        <f t="shared" si="9"/>
        <v>Tranche 3</v>
      </c>
      <c r="B465" s="173" t="str">
        <f>IF('MERCREDIS SCOLAIRES'!E472="","",'MERCREDIS SCOLAIRES'!E472)</f>
        <v/>
      </c>
      <c r="C465" s="164" t="str">
        <f>CONCATENATE('MERCREDIS SCOLAIRES'!C472," ",'MERCREDIS SCOLAIRES'!B472)</f>
        <v xml:space="preserve"> </v>
      </c>
      <c r="D465" s="174">
        <f>'MERCREDIS SCOLAIRES'!H472</f>
        <v>0</v>
      </c>
      <c r="E465" s="188">
        <f>'MERCREDIS SCOLAIRES'!L472</f>
        <v>0</v>
      </c>
    </row>
    <row r="466" spans="1:5" x14ac:dyDescent="0.25">
      <c r="A466" s="164" t="str">
        <f t="shared" si="9"/>
        <v>Tranche 3</v>
      </c>
      <c r="B466" s="173" t="str">
        <f>IF('MERCREDIS SCOLAIRES'!E473="","",'MERCREDIS SCOLAIRES'!E473)</f>
        <v/>
      </c>
      <c r="C466" s="164" t="str">
        <f>CONCATENATE('MERCREDIS SCOLAIRES'!C473," ",'MERCREDIS SCOLAIRES'!B473)</f>
        <v xml:space="preserve"> </v>
      </c>
      <c r="D466" s="174">
        <f>'MERCREDIS SCOLAIRES'!H473</f>
        <v>0</v>
      </c>
      <c r="E466" s="188">
        <f>'MERCREDIS SCOLAIRES'!L473</f>
        <v>0</v>
      </c>
    </row>
    <row r="467" spans="1:5" x14ac:dyDescent="0.25">
      <c r="A467" s="164" t="str">
        <f t="shared" si="9"/>
        <v>Tranche 3</v>
      </c>
      <c r="B467" s="173" t="str">
        <f>IF('MERCREDIS SCOLAIRES'!E474="","",'MERCREDIS SCOLAIRES'!E474)</f>
        <v/>
      </c>
      <c r="C467" s="164" t="str">
        <f>CONCATENATE('MERCREDIS SCOLAIRES'!C474," ",'MERCREDIS SCOLAIRES'!B474)</f>
        <v xml:space="preserve"> </v>
      </c>
      <c r="D467" s="174">
        <f>'MERCREDIS SCOLAIRES'!H474</f>
        <v>0</v>
      </c>
      <c r="E467" s="188">
        <f>'MERCREDIS SCOLAIRES'!L474</f>
        <v>0</v>
      </c>
    </row>
    <row r="468" spans="1:5" x14ac:dyDescent="0.25">
      <c r="A468" s="164" t="str">
        <f t="shared" si="9"/>
        <v>Tranche 3</v>
      </c>
      <c r="B468" s="173" t="str">
        <f>IF('MERCREDIS SCOLAIRES'!E475="","",'MERCREDIS SCOLAIRES'!E475)</f>
        <v/>
      </c>
      <c r="C468" s="164" t="str">
        <f>CONCATENATE('MERCREDIS SCOLAIRES'!C475," ",'MERCREDIS SCOLAIRES'!B475)</f>
        <v xml:space="preserve"> </v>
      </c>
      <c r="D468" s="174">
        <f>'MERCREDIS SCOLAIRES'!H475</f>
        <v>0</v>
      </c>
      <c r="E468" s="188">
        <f>'MERCREDIS SCOLAIRES'!L475</f>
        <v>0</v>
      </c>
    </row>
    <row r="469" spans="1:5" x14ac:dyDescent="0.25">
      <c r="A469" s="164" t="str">
        <f t="shared" si="9"/>
        <v>Tranche 3</v>
      </c>
      <c r="B469" s="173" t="str">
        <f>IF('MERCREDIS SCOLAIRES'!E476="","",'MERCREDIS SCOLAIRES'!E476)</f>
        <v/>
      </c>
      <c r="C469" s="164" t="str">
        <f>CONCATENATE('MERCREDIS SCOLAIRES'!C476," ",'MERCREDIS SCOLAIRES'!B476)</f>
        <v xml:space="preserve"> </v>
      </c>
      <c r="D469" s="174">
        <f>'MERCREDIS SCOLAIRES'!H476</f>
        <v>0</v>
      </c>
      <c r="E469" s="188">
        <f>'MERCREDIS SCOLAIRES'!L476</f>
        <v>0</v>
      </c>
    </row>
    <row r="470" spans="1:5" x14ac:dyDescent="0.25">
      <c r="A470" s="164" t="str">
        <f t="shared" si="9"/>
        <v>Tranche 3</v>
      </c>
      <c r="B470" s="173" t="str">
        <f>IF('MERCREDIS SCOLAIRES'!E477="","",'MERCREDIS SCOLAIRES'!E477)</f>
        <v/>
      </c>
      <c r="C470" s="164" t="str">
        <f>CONCATENATE('MERCREDIS SCOLAIRES'!C477," ",'MERCREDIS SCOLAIRES'!B477)</f>
        <v xml:space="preserve"> </v>
      </c>
      <c r="D470" s="174">
        <f>'MERCREDIS SCOLAIRES'!H477</f>
        <v>0</v>
      </c>
      <c r="E470" s="188">
        <f>'MERCREDIS SCOLAIRES'!L477</f>
        <v>0</v>
      </c>
    </row>
    <row r="471" spans="1:5" x14ac:dyDescent="0.25">
      <c r="A471" s="164" t="str">
        <f t="shared" si="9"/>
        <v>Tranche 3</v>
      </c>
      <c r="B471" s="173" t="str">
        <f>IF('MERCREDIS SCOLAIRES'!E478="","",'MERCREDIS SCOLAIRES'!E478)</f>
        <v/>
      </c>
      <c r="C471" s="164" t="str">
        <f>CONCATENATE('MERCREDIS SCOLAIRES'!C478," ",'MERCREDIS SCOLAIRES'!B478)</f>
        <v xml:space="preserve"> </v>
      </c>
      <c r="D471" s="174">
        <f>'MERCREDIS SCOLAIRES'!H478</f>
        <v>0</v>
      </c>
      <c r="E471" s="188">
        <f>'MERCREDIS SCOLAIRES'!L478</f>
        <v>0</v>
      </c>
    </row>
    <row r="472" spans="1:5" x14ac:dyDescent="0.25">
      <c r="A472" s="164" t="str">
        <f t="shared" si="9"/>
        <v>Tranche 3</v>
      </c>
      <c r="B472" s="173" t="str">
        <f>IF('MERCREDIS SCOLAIRES'!E479="","",'MERCREDIS SCOLAIRES'!E479)</f>
        <v/>
      </c>
      <c r="C472" s="164" t="str">
        <f>CONCATENATE('MERCREDIS SCOLAIRES'!C479," ",'MERCREDIS SCOLAIRES'!B479)</f>
        <v xml:space="preserve"> </v>
      </c>
      <c r="D472" s="174">
        <f>'MERCREDIS SCOLAIRES'!H479</f>
        <v>0</v>
      </c>
      <c r="E472" s="188">
        <f>'MERCREDIS SCOLAIRES'!L479</f>
        <v>0</v>
      </c>
    </row>
    <row r="473" spans="1:5" x14ac:dyDescent="0.25">
      <c r="A473" s="164" t="str">
        <f t="shared" si="9"/>
        <v>Tranche 3</v>
      </c>
      <c r="B473" s="173" t="str">
        <f>IF('MERCREDIS SCOLAIRES'!E480="","",'MERCREDIS SCOLAIRES'!E480)</f>
        <v/>
      </c>
      <c r="C473" s="164" t="str">
        <f>CONCATENATE('MERCREDIS SCOLAIRES'!C480," ",'MERCREDIS SCOLAIRES'!B480)</f>
        <v xml:space="preserve"> </v>
      </c>
      <c r="D473" s="174">
        <f>'MERCREDIS SCOLAIRES'!H480</f>
        <v>0</v>
      </c>
      <c r="E473" s="188">
        <f>'MERCREDIS SCOLAIRES'!L480</f>
        <v>0</v>
      </c>
    </row>
    <row r="474" spans="1:5" x14ac:dyDescent="0.25">
      <c r="A474" s="164" t="str">
        <f t="shared" si="9"/>
        <v>Tranche 3</v>
      </c>
      <c r="B474" s="173" t="str">
        <f>IF('MERCREDIS SCOLAIRES'!E481="","",'MERCREDIS SCOLAIRES'!E481)</f>
        <v/>
      </c>
      <c r="C474" s="164" t="str">
        <f>CONCATENATE('MERCREDIS SCOLAIRES'!C481," ",'MERCREDIS SCOLAIRES'!B481)</f>
        <v xml:space="preserve"> </v>
      </c>
      <c r="D474" s="174">
        <f>'MERCREDIS SCOLAIRES'!H481</f>
        <v>0</v>
      </c>
      <c r="E474" s="188">
        <f>'MERCREDIS SCOLAIRES'!L481</f>
        <v>0</v>
      </c>
    </row>
    <row r="475" spans="1:5" x14ac:dyDescent="0.25">
      <c r="A475" s="164" t="str">
        <f t="shared" si="9"/>
        <v>Tranche 3</v>
      </c>
      <c r="B475" s="173" t="str">
        <f>IF('MERCREDIS SCOLAIRES'!E482="","",'MERCREDIS SCOLAIRES'!E482)</f>
        <v/>
      </c>
      <c r="C475" s="164" t="str">
        <f>CONCATENATE('MERCREDIS SCOLAIRES'!C482," ",'MERCREDIS SCOLAIRES'!B482)</f>
        <v xml:space="preserve"> </v>
      </c>
      <c r="D475" s="174">
        <f>'MERCREDIS SCOLAIRES'!H482</f>
        <v>0</v>
      </c>
      <c r="E475" s="188">
        <f>'MERCREDIS SCOLAIRES'!L482</f>
        <v>0</v>
      </c>
    </row>
    <row r="476" spans="1:5" x14ac:dyDescent="0.25">
      <c r="A476" s="164" t="str">
        <f t="shared" si="9"/>
        <v>Tranche 3</v>
      </c>
      <c r="B476" s="173" t="str">
        <f>IF('MERCREDIS SCOLAIRES'!E483="","",'MERCREDIS SCOLAIRES'!E483)</f>
        <v/>
      </c>
      <c r="C476" s="164" t="str">
        <f>CONCATENATE('MERCREDIS SCOLAIRES'!C483," ",'MERCREDIS SCOLAIRES'!B483)</f>
        <v xml:space="preserve"> </v>
      </c>
      <c r="D476" s="174">
        <f>'MERCREDIS SCOLAIRES'!H483</f>
        <v>0</v>
      </c>
      <c r="E476" s="188">
        <f>'MERCREDIS SCOLAIRES'!L483</f>
        <v>0</v>
      </c>
    </row>
    <row r="477" spans="1:5" x14ac:dyDescent="0.25">
      <c r="A477" s="164" t="str">
        <f t="shared" si="9"/>
        <v>Tranche 3</v>
      </c>
      <c r="B477" s="173" t="str">
        <f>IF('MERCREDIS SCOLAIRES'!E484="","",'MERCREDIS SCOLAIRES'!E484)</f>
        <v/>
      </c>
      <c r="C477" s="164" t="str">
        <f>CONCATENATE('MERCREDIS SCOLAIRES'!C484," ",'MERCREDIS SCOLAIRES'!B484)</f>
        <v xml:space="preserve"> </v>
      </c>
      <c r="D477" s="174">
        <f>'MERCREDIS SCOLAIRES'!H484</f>
        <v>0</v>
      </c>
      <c r="E477" s="188">
        <f>'MERCREDIS SCOLAIRES'!L484</f>
        <v>0</v>
      </c>
    </row>
    <row r="478" spans="1:5" x14ac:dyDescent="0.25">
      <c r="A478" s="164" t="str">
        <f t="shared" si="9"/>
        <v>Tranche 3</v>
      </c>
      <c r="B478" s="173" t="str">
        <f>IF('MERCREDIS SCOLAIRES'!E485="","",'MERCREDIS SCOLAIRES'!E485)</f>
        <v/>
      </c>
      <c r="C478" s="164" t="str">
        <f>CONCATENATE('MERCREDIS SCOLAIRES'!C485," ",'MERCREDIS SCOLAIRES'!B485)</f>
        <v xml:space="preserve"> </v>
      </c>
      <c r="D478" s="174">
        <f>'MERCREDIS SCOLAIRES'!H485</f>
        <v>0</v>
      </c>
      <c r="E478" s="188">
        <f>'MERCREDIS SCOLAIRES'!L485</f>
        <v>0</v>
      </c>
    </row>
    <row r="479" spans="1:5" x14ac:dyDescent="0.25">
      <c r="A479" s="164" t="str">
        <f t="shared" si="9"/>
        <v>Tranche 3</v>
      </c>
      <c r="B479" s="173" t="str">
        <f>IF('MERCREDIS SCOLAIRES'!E486="","",'MERCREDIS SCOLAIRES'!E486)</f>
        <v/>
      </c>
      <c r="C479" s="164" t="str">
        <f>CONCATENATE('MERCREDIS SCOLAIRES'!C486," ",'MERCREDIS SCOLAIRES'!B486)</f>
        <v xml:space="preserve"> </v>
      </c>
      <c r="D479" s="174">
        <f>'MERCREDIS SCOLAIRES'!H486</f>
        <v>0</v>
      </c>
      <c r="E479" s="188">
        <f>'MERCREDIS SCOLAIRES'!L486</f>
        <v>0</v>
      </c>
    </row>
    <row r="480" spans="1:5" x14ac:dyDescent="0.25">
      <c r="A480" s="164" t="str">
        <f t="shared" si="9"/>
        <v>Tranche 3</v>
      </c>
      <c r="B480" s="173" t="str">
        <f>IF('MERCREDIS SCOLAIRES'!E487="","",'MERCREDIS SCOLAIRES'!E487)</f>
        <v/>
      </c>
      <c r="C480" s="164" t="str">
        <f>CONCATENATE('MERCREDIS SCOLAIRES'!C487," ",'MERCREDIS SCOLAIRES'!B487)</f>
        <v xml:space="preserve"> </v>
      </c>
      <c r="D480" s="174">
        <f>'MERCREDIS SCOLAIRES'!H487</f>
        <v>0</v>
      </c>
      <c r="E480" s="188">
        <f>'MERCREDIS SCOLAIRES'!L487</f>
        <v>0</v>
      </c>
    </row>
    <row r="481" spans="1:5" x14ac:dyDescent="0.25">
      <c r="A481" s="164" t="str">
        <f t="shared" si="9"/>
        <v>Tranche 3</v>
      </c>
      <c r="B481" s="173" t="str">
        <f>IF('MERCREDIS SCOLAIRES'!E488="","",'MERCREDIS SCOLAIRES'!E488)</f>
        <v/>
      </c>
      <c r="C481" s="164" t="str">
        <f>CONCATENATE('MERCREDIS SCOLAIRES'!C488," ",'MERCREDIS SCOLAIRES'!B488)</f>
        <v xml:space="preserve"> </v>
      </c>
      <c r="D481" s="174">
        <f>'MERCREDIS SCOLAIRES'!H488</f>
        <v>0</v>
      </c>
      <c r="E481" s="188">
        <f>'MERCREDIS SCOLAIRES'!L488</f>
        <v>0</v>
      </c>
    </row>
    <row r="482" spans="1:5" x14ac:dyDescent="0.25">
      <c r="A482" s="164" t="str">
        <f t="shared" si="9"/>
        <v>Tranche 3</v>
      </c>
      <c r="B482" s="173" t="str">
        <f>IF('MERCREDIS SCOLAIRES'!E489="","",'MERCREDIS SCOLAIRES'!E489)</f>
        <v/>
      </c>
      <c r="C482" s="164" t="str">
        <f>CONCATENATE('MERCREDIS SCOLAIRES'!C489," ",'MERCREDIS SCOLAIRES'!B489)</f>
        <v xml:space="preserve"> </v>
      </c>
      <c r="D482" s="174">
        <f>'MERCREDIS SCOLAIRES'!H489</f>
        <v>0</v>
      </c>
      <c r="E482" s="188">
        <f>'MERCREDIS SCOLAIRES'!L489</f>
        <v>0</v>
      </c>
    </row>
    <row r="483" spans="1:5" x14ac:dyDescent="0.25">
      <c r="A483" s="164" t="str">
        <f t="shared" si="9"/>
        <v>Tranche 3</v>
      </c>
      <c r="B483" s="173" t="str">
        <f>IF('MERCREDIS SCOLAIRES'!E490="","",'MERCREDIS SCOLAIRES'!E490)</f>
        <v/>
      </c>
      <c r="C483" s="164" t="str">
        <f>CONCATENATE('MERCREDIS SCOLAIRES'!C490," ",'MERCREDIS SCOLAIRES'!B490)</f>
        <v xml:space="preserve"> </v>
      </c>
      <c r="D483" s="174">
        <f>'MERCREDIS SCOLAIRES'!H490</f>
        <v>0</v>
      </c>
      <c r="E483" s="188">
        <f>'MERCREDIS SCOLAIRES'!L490</f>
        <v>0</v>
      </c>
    </row>
    <row r="484" spans="1:5" x14ac:dyDescent="0.25">
      <c r="A484" s="164" t="str">
        <f t="shared" si="9"/>
        <v>Tranche 3</v>
      </c>
      <c r="B484" s="173" t="str">
        <f>IF('MERCREDIS SCOLAIRES'!E491="","",'MERCREDIS SCOLAIRES'!E491)</f>
        <v/>
      </c>
      <c r="C484" s="164" t="str">
        <f>CONCATENATE('MERCREDIS SCOLAIRES'!C491," ",'MERCREDIS SCOLAIRES'!B491)</f>
        <v xml:space="preserve"> </v>
      </c>
      <c r="D484" s="174">
        <f>'MERCREDIS SCOLAIRES'!H491</f>
        <v>0</v>
      </c>
      <c r="E484" s="188">
        <f>'MERCREDIS SCOLAIRES'!L491</f>
        <v>0</v>
      </c>
    </row>
    <row r="485" spans="1:5" x14ac:dyDescent="0.25">
      <c r="A485" s="164" t="str">
        <f t="shared" si="9"/>
        <v>Tranche 3</v>
      </c>
      <c r="B485" s="173" t="str">
        <f>IF('MERCREDIS SCOLAIRES'!E492="","",'MERCREDIS SCOLAIRES'!E492)</f>
        <v/>
      </c>
      <c r="C485" s="164" t="str">
        <f>CONCATENATE('MERCREDIS SCOLAIRES'!C492," ",'MERCREDIS SCOLAIRES'!B492)</f>
        <v xml:space="preserve"> </v>
      </c>
      <c r="D485" s="174">
        <f>'MERCREDIS SCOLAIRES'!H492</f>
        <v>0</v>
      </c>
      <c r="E485" s="188">
        <f>'MERCREDIS SCOLAIRES'!L492</f>
        <v>0</v>
      </c>
    </row>
    <row r="486" spans="1:5" x14ac:dyDescent="0.25">
      <c r="A486" s="164" t="str">
        <f t="shared" si="9"/>
        <v>Tranche 3</v>
      </c>
      <c r="B486" s="173" t="str">
        <f>IF('MERCREDIS SCOLAIRES'!E493="","",'MERCREDIS SCOLAIRES'!E493)</f>
        <v/>
      </c>
      <c r="C486" s="164" t="str">
        <f>CONCATENATE('MERCREDIS SCOLAIRES'!C493," ",'MERCREDIS SCOLAIRES'!B493)</f>
        <v xml:space="preserve"> </v>
      </c>
      <c r="D486" s="174">
        <f>'MERCREDIS SCOLAIRES'!H493</f>
        <v>0</v>
      </c>
      <c r="E486" s="188">
        <f>'MERCREDIS SCOLAIRES'!L493</f>
        <v>0</v>
      </c>
    </row>
    <row r="487" spans="1:5" x14ac:dyDescent="0.25">
      <c r="A487" s="164" t="str">
        <f t="shared" si="9"/>
        <v>Tranche 3</v>
      </c>
      <c r="B487" s="173" t="str">
        <f>IF('MERCREDIS SCOLAIRES'!E494="","",'MERCREDIS SCOLAIRES'!E494)</f>
        <v/>
      </c>
      <c r="C487" s="164" t="str">
        <f>CONCATENATE('MERCREDIS SCOLAIRES'!C494," ",'MERCREDIS SCOLAIRES'!B494)</f>
        <v xml:space="preserve"> </v>
      </c>
      <c r="D487" s="174">
        <f>'MERCREDIS SCOLAIRES'!H494</f>
        <v>0</v>
      </c>
      <c r="E487" s="188">
        <f>'MERCREDIS SCOLAIRES'!L494</f>
        <v>0</v>
      </c>
    </row>
    <row r="488" spans="1:5" x14ac:dyDescent="0.25">
      <c r="A488" s="164" t="str">
        <f t="shared" si="9"/>
        <v>Tranche 3</v>
      </c>
      <c r="B488" s="173" t="str">
        <f>IF('MERCREDIS SCOLAIRES'!E495="","",'MERCREDIS SCOLAIRES'!E495)</f>
        <v/>
      </c>
      <c r="C488" s="164" t="str">
        <f>CONCATENATE('MERCREDIS SCOLAIRES'!C495," ",'MERCREDIS SCOLAIRES'!B495)</f>
        <v xml:space="preserve"> </v>
      </c>
      <c r="D488" s="174">
        <f>'MERCREDIS SCOLAIRES'!H495</f>
        <v>0</v>
      </c>
      <c r="E488" s="188">
        <f>'MERCREDIS SCOLAIRES'!L495</f>
        <v>0</v>
      </c>
    </row>
    <row r="489" spans="1:5" x14ac:dyDescent="0.25">
      <c r="A489" s="164" t="str">
        <f t="shared" si="9"/>
        <v>Tranche 3</v>
      </c>
      <c r="B489" s="173" t="str">
        <f>IF('MERCREDIS SCOLAIRES'!E496="","",'MERCREDIS SCOLAIRES'!E496)</f>
        <v/>
      </c>
      <c r="C489" s="164" t="str">
        <f>CONCATENATE('MERCREDIS SCOLAIRES'!C496," ",'MERCREDIS SCOLAIRES'!B496)</f>
        <v xml:space="preserve"> </v>
      </c>
      <c r="D489" s="174">
        <f>'MERCREDIS SCOLAIRES'!H496</f>
        <v>0</v>
      </c>
      <c r="E489" s="188">
        <f>'MERCREDIS SCOLAIRES'!L496</f>
        <v>0</v>
      </c>
    </row>
    <row r="490" spans="1:5" x14ac:dyDescent="0.25">
      <c r="A490" s="164" t="str">
        <f t="shared" si="9"/>
        <v>Tranche 3</v>
      </c>
      <c r="B490" s="173" t="str">
        <f>IF('MERCREDIS SCOLAIRES'!E497="","",'MERCREDIS SCOLAIRES'!E497)</f>
        <v/>
      </c>
      <c r="C490" s="164" t="str">
        <f>CONCATENATE('MERCREDIS SCOLAIRES'!C497," ",'MERCREDIS SCOLAIRES'!B497)</f>
        <v xml:space="preserve"> </v>
      </c>
      <c r="D490" s="174">
        <f>'MERCREDIS SCOLAIRES'!H497</f>
        <v>0</v>
      </c>
      <c r="E490" s="188">
        <f>'MERCREDIS SCOLAIRES'!L497</f>
        <v>0</v>
      </c>
    </row>
    <row r="491" spans="1:5" x14ac:dyDescent="0.25">
      <c r="A491" s="164" t="str">
        <f t="shared" si="9"/>
        <v>Tranche 3</v>
      </c>
      <c r="B491" s="173" t="str">
        <f>IF('MERCREDIS SCOLAIRES'!E498="","",'MERCREDIS SCOLAIRES'!E498)</f>
        <v/>
      </c>
      <c r="C491" s="164" t="str">
        <f>CONCATENATE('MERCREDIS SCOLAIRES'!C498," ",'MERCREDIS SCOLAIRES'!B498)</f>
        <v xml:space="preserve"> </v>
      </c>
      <c r="D491" s="174">
        <f>'MERCREDIS SCOLAIRES'!H498</f>
        <v>0</v>
      </c>
      <c r="E491" s="188">
        <f>'MERCREDIS SCOLAIRES'!L498</f>
        <v>0</v>
      </c>
    </row>
    <row r="492" spans="1:5" x14ac:dyDescent="0.25">
      <c r="A492" s="164" t="str">
        <f t="shared" si="9"/>
        <v>Tranche 3</v>
      </c>
      <c r="B492" s="173" t="str">
        <f>IF('MERCREDIS SCOLAIRES'!E499="","",'MERCREDIS SCOLAIRES'!E499)</f>
        <v/>
      </c>
      <c r="C492" s="164" t="str">
        <f>CONCATENATE('MERCREDIS SCOLAIRES'!C499," ",'MERCREDIS SCOLAIRES'!B499)</f>
        <v xml:space="preserve"> </v>
      </c>
      <c r="D492" s="174">
        <f>'MERCREDIS SCOLAIRES'!H499</f>
        <v>0</v>
      </c>
      <c r="E492" s="188">
        <f>'MERCREDIS SCOLAIRES'!L499</f>
        <v>0</v>
      </c>
    </row>
    <row r="493" spans="1:5" x14ac:dyDescent="0.25">
      <c r="A493" s="164" t="str">
        <f t="shared" si="9"/>
        <v>Tranche 3</v>
      </c>
      <c r="B493" s="173" t="str">
        <f>IF('MERCREDIS SCOLAIRES'!E500="","",'MERCREDIS SCOLAIRES'!E500)</f>
        <v/>
      </c>
      <c r="C493" s="164" t="str">
        <f>CONCATENATE('MERCREDIS SCOLAIRES'!C500," ",'MERCREDIS SCOLAIRES'!B500)</f>
        <v xml:space="preserve"> </v>
      </c>
      <c r="D493" s="174">
        <f>'MERCREDIS SCOLAIRES'!H500</f>
        <v>0</v>
      </c>
      <c r="E493" s="188">
        <f>'MERCREDIS SCOLAIRES'!L500</f>
        <v>0</v>
      </c>
    </row>
    <row r="494" spans="1:5" x14ac:dyDescent="0.25">
      <c r="A494" s="164" t="str">
        <f t="shared" si="9"/>
        <v>Tranche 3</v>
      </c>
      <c r="B494" s="173" t="str">
        <f>IF('MERCREDIS SCOLAIRES'!E501="","",'MERCREDIS SCOLAIRES'!E501)</f>
        <v/>
      </c>
      <c r="C494" s="164" t="str">
        <f>CONCATENATE('MERCREDIS SCOLAIRES'!C501," ",'MERCREDIS SCOLAIRES'!B501)</f>
        <v xml:space="preserve"> </v>
      </c>
      <c r="D494" s="174">
        <f>'MERCREDIS SCOLAIRES'!H501</f>
        <v>0</v>
      </c>
      <c r="E494" s="188">
        <f>'MERCREDIS SCOLAIRES'!L501</f>
        <v>0</v>
      </c>
    </row>
    <row r="495" spans="1:5" x14ac:dyDescent="0.25">
      <c r="A495" s="164" t="str">
        <f t="shared" si="9"/>
        <v>Tranche 3</v>
      </c>
      <c r="B495" s="173" t="str">
        <f>IF('MERCREDIS SCOLAIRES'!E502="","",'MERCREDIS SCOLAIRES'!E502)</f>
        <v/>
      </c>
      <c r="C495" s="164" t="str">
        <f>CONCATENATE('MERCREDIS SCOLAIRES'!C502," ",'MERCREDIS SCOLAIRES'!B502)</f>
        <v xml:space="preserve"> </v>
      </c>
      <c r="D495" s="174">
        <f>'MERCREDIS SCOLAIRES'!H502</f>
        <v>0</v>
      </c>
      <c r="E495" s="188">
        <f>'MERCREDIS SCOLAIRES'!L502</f>
        <v>0</v>
      </c>
    </row>
    <row r="496" spans="1:5" x14ac:dyDescent="0.25">
      <c r="A496" s="164" t="str">
        <f t="shared" si="9"/>
        <v>Tranche 3</v>
      </c>
      <c r="B496" s="173" t="str">
        <f>IF('MERCREDIS SCOLAIRES'!E503="","",'MERCREDIS SCOLAIRES'!E503)</f>
        <v/>
      </c>
      <c r="C496" s="164" t="str">
        <f>CONCATENATE('MERCREDIS SCOLAIRES'!C503," ",'MERCREDIS SCOLAIRES'!B503)</f>
        <v xml:space="preserve"> </v>
      </c>
      <c r="D496" s="174">
        <f>'MERCREDIS SCOLAIRES'!H503</f>
        <v>0</v>
      </c>
      <c r="E496" s="188">
        <f>'MERCREDIS SCOLAIRES'!L503</f>
        <v>0</v>
      </c>
    </row>
    <row r="497" spans="1:5" x14ac:dyDescent="0.25">
      <c r="A497" s="164" t="str">
        <f t="shared" si="9"/>
        <v>Tranche 3</v>
      </c>
      <c r="B497" s="173" t="str">
        <f>IF('MERCREDIS SCOLAIRES'!E504="","",'MERCREDIS SCOLAIRES'!E504)</f>
        <v/>
      </c>
      <c r="C497" s="164" t="str">
        <f>CONCATENATE('MERCREDIS SCOLAIRES'!C504," ",'MERCREDIS SCOLAIRES'!B504)</f>
        <v xml:space="preserve"> </v>
      </c>
      <c r="D497" s="174">
        <f>'MERCREDIS SCOLAIRES'!H504</f>
        <v>0</v>
      </c>
      <c r="E497" s="188">
        <f>'MERCREDIS SCOLAIRES'!L504</f>
        <v>0</v>
      </c>
    </row>
    <row r="498" spans="1:5" x14ac:dyDescent="0.25">
      <c r="A498" s="164" t="str">
        <f t="shared" si="9"/>
        <v>Tranche 3</v>
      </c>
      <c r="B498" s="173" t="str">
        <f>IF('MERCREDIS SCOLAIRES'!E505="","",'MERCREDIS SCOLAIRES'!E505)</f>
        <v/>
      </c>
      <c r="C498" s="164" t="str">
        <f>CONCATENATE('MERCREDIS SCOLAIRES'!C505," ",'MERCREDIS SCOLAIRES'!B505)</f>
        <v xml:space="preserve"> </v>
      </c>
      <c r="D498" s="174">
        <f>'MERCREDIS SCOLAIRES'!H505</f>
        <v>0</v>
      </c>
      <c r="E498" s="188">
        <f>'MERCREDIS SCOLAIRES'!L505</f>
        <v>0</v>
      </c>
    </row>
    <row r="499" spans="1:5" x14ac:dyDescent="0.25">
      <c r="A499" s="164" t="str">
        <f t="shared" si="9"/>
        <v>Tranche 3</v>
      </c>
      <c r="B499" s="173" t="str">
        <f>IF('MERCREDIS SCOLAIRES'!E506="","",'MERCREDIS SCOLAIRES'!E506)</f>
        <v/>
      </c>
      <c r="C499" s="164" t="str">
        <f>CONCATENATE('MERCREDIS SCOLAIRES'!C506," ",'MERCREDIS SCOLAIRES'!B506)</f>
        <v xml:space="preserve"> </v>
      </c>
      <c r="D499" s="174">
        <f>'MERCREDIS SCOLAIRES'!H506</f>
        <v>0</v>
      </c>
      <c r="E499" s="188">
        <f>'MERCREDIS SCOLAIRES'!L506</f>
        <v>0</v>
      </c>
    </row>
    <row r="500" spans="1:5" x14ac:dyDescent="0.25">
      <c r="A500" s="164" t="str">
        <f t="shared" si="9"/>
        <v>Tranche 3</v>
      </c>
      <c r="B500" s="173" t="str">
        <f>IF('MERCREDIS SCOLAIRES'!E507="","",'MERCREDIS SCOLAIRES'!E507)</f>
        <v/>
      </c>
      <c r="C500" s="164" t="str">
        <f>CONCATENATE('MERCREDIS SCOLAIRES'!C507," ",'MERCREDIS SCOLAIRES'!B507)</f>
        <v xml:space="preserve"> </v>
      </c>
      <c r="D500" s="174">
        <f>'MERCREDIS SCOLAIRES'!H507</f>
        <v>0</v>
      </c>
      <c r="E500" s="188">
        <f>'MERCREDIS SCOLAIRES'!L507</f>
        <v>0</v>
      </c>
    </row>
    <row r="501" spans="1:5" x14ac:dyDescent="0.25">
      <c r="A501" s="164" t="str">
        <f t="shared" si="9"/>
        <v>Tranche 3</v>
      </c>
      <c r="B501" s="173" t="str">
        <f>IF('MERCREDIS SCOLAIRES'!E508="","",'MERCREDIS SCOLAIRES'!E508)</f>
        <v/>
      </c>
      <c r="C501" s="164" t="str">
        <f>CONCATENATE('MERCREDIS SCOLAIRES'!C508," ",'MERCREDIS SCOLAIRES'!B508)</f>
        <v xml:space="preserve"> </v>
      </c>
      <c r="D501" s="174">
        <f>'MERCREDIS SCOLAIRES'!H508</f>
        <v>0</v>
      </c>
      <c r="E501" s="188">
        <f>'MERCREDIS SCOLAIRES'!L508</f>
        <v>0</v>
      </c>
    </row>
    <row r="502" spans="1:5" x14ac:dyDescent="0.25">
      <c r="A502" s="164" t="str">
        <f t="shared" si="9"/>
        <v>Tranche 3</v>
      </c>
      <c r="B502" s="173" t="str">
        <f>IF('MERCREDIS SCOLAIRES'!E509="","",'MERCREDIS SCOLAIRES'!E509)</f>
        <v/>
      </c>
      <c r="C502" s="164" t="str">
        <f>CONCATENATE('MERCREDIS SCOLAIRES'!C509," ",'MERCREDIS SCOLAIRES'!B509)</f>
        <v xml:space="preserve"> </v>
      </c>
      <c r="D502" s="174">
        <f>'MERCREDIS SCOLAIRES'!H509</f>
        <v>0</v>
      </c>
      <c r="E502" s="188">
        <f>'MERCREDIS SCOLAIRES'!L509</f>
        <v>0</v>
      </c>
    </row>
    <row r="503" spans="1:5" x14ac:dyDescent="0.25">
      <c r="A503" s="164" t="str">
        <f t="shared" si="9"/>
        <v>Tranche 3</v>
      </c>
      <c r="B503" s="173" t="str">
        <f>IF('MERCREDIS SCOLAIRES'!E510="","",'MERCREDIS SCOLAIRES'!E510)</f>
        <v/>
      </c>
      <c r="C503" s="164" t="str">
        <f>CONCATENATE('MERCREDIS SCOLAIRES'!C510," ",'MERCREDIS SCOLAIRES'!B510)</f>
        <v xml:space="preserve"> </v>
      </c>
      <c r="D503" s="174">
        <f>'MERCREDIS SCOLAIRES'!H510</f>
        <v>0</v>
      </c>
      <c r="E503" s="188">
        <f>'MERCREDIS SCOLAIRES'!L510</f>
        <v>0</v>
      </c>
    </row>
    <row r="504" spans="1:5" x14ac:dyDescent="0.25">
      <c r="A504" s="164" t="str">
        <f t="shared" si="9"/>
        <v>Tranche 3</v>
      </c>
      <c r="B504" s="173" t="str">
        <f>IF('MERCREDIS SCOLAIRES'!E511="","",'MERCREDIS SCOLAIRES'!E511)</f>
        <v/>
      </c>
      <c r="C504" s="164" t="str">
        <f>CONCATENATE('MERCREDIS SCOLAIRES'!C511," ",'MERCREDIS SCOLAIRES'!B511)</f>
        <v xml:space="preserve"> </v>
      </c>
      <c r="D504" s="174">
        <f>'MERCREDIS SCOLAIRES'!H511</f>
        <v>0</v>
      </c>
      <c r="E504" s="188">
        <f>'MERCREDIS SCOLAIRES'!L511</f>
        <v>0</v>
      </c>
    </row>
    <row r="505" spans="1:5" x14ac:dyDescent="0.25">
      <c r="A505" s="164" t="str">
        <f t="shared" si="9"/>
        <v>Tranche 3</v>
      </c>
      <c r="B505" s="173" t="str">
        <f>IF('MERCREDIS SCOLAIRES'!E512="","",'MERCREDIS SCOLAIRES'!E512)</f>
        <v/>
      </c>
      <c r="C505" s="164" t="str">
        <f>CONCATENATE('MERCREDIS SCOLAIRES'!C512," ",'MERCREDIS SCOLAIRES'!B512)</f>
        <v xml:space="preserve"> </v>
      </c>
      <c r="D505" s="174">
        <f>'MERCREDIS SCOLAIRES'!H512</f>
        <v>0</v>
      </c>
      <c r="E505" s="188">
        <f>'MERCREDIS SCOLAIRES'!L512</f>
        <v>0</v>
      </c>
    </row>
    <row r="506" spans="1:5" x14ac:dyDescent="0.25">
      <c r="A506" s="164" t="str">
        <f t="shared" si="9"/>
        <v>Tranche 3</v>
      </c>
      <c r="B506" s="173" t="str">
        <f>IF('MERCREDIS SCOLAIRES'!E513="","",'MERCREDIS SCOLAIRES'!E513)</f>
        <v/>
      </c>
      <c r="C506" s="164" t="str">
        <f>CONCATENATE('MERCREDIS SCOLAIRES'!C513," ",'MERCREDIS SCOLAIRES'!B513)</f>
        <v xml:space="preserve"> </v>
      </c>
      <c r="D506" s="174">
        <f>'MERCREDIS SCOLAIRES'!H513</f>
        <v>0</v>
      </c>
      <c r="E506" s="188">
        <f>'MERCREDIS SCOLAIRES'!L513</f>
        <v>0</v>
      </c>
    </row>
    <row r="507" spans="1:5" x14ac:dyDescent="0.25">
      <c r="A507" s="164" t="str">
        <f t="shared" si="9"/>
        <v>Tranche 3</v>
      </c>
      <c r="B507" s="173" t="str">
        <f>IF('MERCREDIS SCOLAIRES'!E514="","",'MERCREDIS SCOLAIRES'!E514)</f>
        <v/>
      </c>
      <c r="C507" s="164" t="str">
        <f>CONCATENATE('MERCREDIS SCOLAIRES'!C514," ",'MERCREDIS SCOLAIRES'!B514)</f>
        <v xml:space="preserve"> </v>
      </c>
      <c r="D507" s="174">
        <f>'MERCREDIS SCOLAIRES'!H514</f>
        <v>0</v>
      </c>
      <c r="E507" s="188">
        <f>'MERCREDIS SCOLAIRES'!L514</f>
        <v>0</v>
      </c>
    </row>
    <row r="508" spans="1:5" x14ac:dyDescent="0.25">
      <c r="A508" s="164" t="str">
        <f t="shared" si="9"/>
        <v>Tranche 3</v>
      </c>
      <c r="B508" s="173" t="str">
        <f>IF('MERCREDIS SCOLAIRES'!E515="","",'MERCREDIS SCOLAIRES'!E515)</f>
        <v/>
      </c>
      <c r="C508" s="164" t="str">
        <f>CONCATENATE('MERCREDIS SCOLAIRES'!C515," ",'MERCREDIS SCOLAIRES'!B515)</f>
        <v xml:space="preserve"> </v>
      </c>
      <c r="D508" s="174">
        <f>'MERCREDIS SCOLAIRES'!H515</f>
        <v>0</v>
      </c>
      <c r="E508" s="188">
        <f>'MERCREDIS SCOLAIRES'!L515</f>
        <v>0</v>
      </c>
    </row>
    <row r="509" spans="1:5" x14ac:dyDescent="0.25">
      <c r="A509" s="164" t="str">
        <f t="shared" si="9"/>
        <v>Tranche 3</v>
      </c>
      <c r="B509" s="173" t="str">
        <f>IF('MERCREDIS SCOLAIRES'!E516="","",'MERCREDIS SCOLAIRES'!E516)</f>
        <v/>
      </c>
      <c r="C509" s="164" t="str">
        <f>CONCATENATE('MERCREDIS SCOLAIRES'!C516," ",'MERCREDIS SCOLAIRES'!B516)</f>
        <v xml:space="preserve"> </v>
      </c>
      <c r="D509" s="174">
        <f>'MERCREDIS SCOLAIRES'!H516</f>
        <v>0</v>
      </c>
      <c r="E509" s="188">
        <f>'MERCREDIS SCOLAIRES'!L516</f>
        <v>0</v>
      </c>
    </row>
    <row r="510" spans="1:5" x14ac:dyDescent="0.25">
      <c r="A510" s="164" t="str">
        <f t="shared" si="9"/>
        <v>Tranche 3</v>
      </c>
      <c r="B510" s="173" t="str">
        <f>IF('MERCREDIS SCOLAIRES'!E517="","",'MERCREDIS SCOLAIRES'!E517)</f>
        <v/>
      </c>
      <c r="C510" s="164" t="str">
        <f>CONCATENATE('MERCREDIS SCOLAIRES'!C517," ",'MERCREDIS SCOLAIRES'!B517)</f>
        <v xml:space="preserve"> </v>
      </c>
      <c r="D510" s="174">
        <f>'MERCREDIS SCOLAIRES'!H517</f>
        <v>0</v>
      </c>
      <c r="E510" s="188">
        <f>'MERCREDIS SCOLAIRES'!L517</f>
        <v>0</v>
      </c>
    </row>
    <row r="511" spans="1:5" x14ac:dyDescent="0.25">
      <c r="A511" s="164" t="str">
        <f t="shared" si="9"/>
        <v>Tranche 3</v>
      </c>
      <c r="B511" s="173" t="str">
        <f>IF('MERCREDIS SCOLAIRES'!E518="","",'MERCREDIS SCOLAIRES'!E518)</f>
        <v/>
      </c>
      <c r="C511" s="164" t="str">
        <f>CONCATENATE('MERCREDIS SCOLAIRES'!C518," ",'MERCREDIS SCOLAIRES'!B518)</f>
        <v xml:space="preserve"> </v>
      </c>
      <c r="D511" s="174">
        <f>'MERCREDIS SCOLAIRES'!H518</f>
        <v>0</v>
      </c>
      <c r="E511" s="188">
        <f>'MERCREDIS SCOLAIRES'!L518</f>
        <v>0</v>
      </c>
    </row>
    <row r="512" spans="1:5" x14ac:dyDescent="0.25">
      <c r="A512" s="164" t="str">
        <f t="shared" si="9"/>
        <v>Tranche 3</v>
      </c>
      <c r="B512" s="173" t="str">
        <f>IF('MERCREDIS SCOLAIRES'!E519="","",'MERCREDIS SCOLAIRES'!E519)</f>
        <v/>
      </c>
      <c r="C512" s="164" t="str">
        <f>CONCATENATE('MERCREDIS SCOLAIRES'!C519," ",'MERCREDIS SCOLAIRES'!B519)</f>
        <v xml:space="preserve"> </v>
      </c>
      <c r="D512" s="174">
        <f>'MERCREDIS SCOLAIRES'!H519</f>
        <v>0</v>
      </c>
      <c r="E512" s="188">
        <f>'MERCREDIS SCOLAIRES'!L519</f>
        <v>0</v>
      </c>
    </row>
    <row r="513" spans="1:5" x14ac:dyDescent="0.25">
      <c r="A513" s="164" t="str">
        <f t="shared" si="9"/>
        <v>Tranche 3</v>
      </c>
      <c r="B513" s="173" t="str">
        <f>IF('MERCREDIS SCOLAIRES'!E520="","",'MERCREDIS SCOLAIRES'!E520)</f>
        <v/>
      </c>
      <c r="C513" s="164" t="str">
        <f>CONCATENATE('MERCREDIS SCOLAIRES'!C520," ",'MERCREDIS SCOLAIRES'!B520)</f>
        <v xml:space="preserve"> </v>
      </c>
      <c r="D513" s="174">
        <f>'MERCREDIS SCOLAIRES'!H520</f>
        <v>0</v>
      </c>
      <c r="E513" s="188">
        <f>'MERCREDIS SCOLAIRES'!L520</f>
        <v>0</v>
      </c>
    </row>
    <row r="514" spans="1:5" x14ac:dyDescent="0.25">
      <c r="A514" s="164" t="str">
        <f t="shared" si="9"/>
        <v>Tranche 3</v>
      </c>
      <c r="B514" s="173" t="str">
        <f>IF('MERCREDIS SCOLAIRES'!E521="","",'MERCREDIS SCOLAIRES'!E521)</f>
        <v/>
      </c>
      <c r="C514" s="164" t="str">
        <f>CONCATENATE('MERCREDIS SCOLAIRES'!C521," ",'MERCREDIS SCOLAIRES'!B521)</f>
        <v xml:space="preserve"> </v>
      </c>
      <c r="D514" s="174">
        <f>'MERCREDIS SCOLAIRES'!H521</f>
        <v>0</v>
      </c>
      <c r="E514" s="188">
        <f>'MERCREDIS SCOLAIRES'!L521</f>
        <v>0</v>
      </c>
    </row>
    <row r="515" spans="1:5" x14ac:dyDescent="0.25">
      <c r="A515" s="164" t="str">
        <f t="shared" si="9"/>
        <v>Tranche 3</v>
      </c>
      <c r="B515" s="173" t="str">
        <f>IF('MERCREDIS SCOLAIRES'!E522="","",'MERCREDIS SCOLAIRES'!E522)</f>
        <v/>
      </c>
      <c r="C515" s="164" t="str">
        <f>CONCATENATE('MERCREDIS SCOLAIRES'!C522," ",'MERCREDIS SCOLAIRES'!B522)</f>
        <v xml:space="preserve"> </v>
      </c>
      <c r="D515" s="174">
        <f>'MERCREDIS SCOLAIRES'!H522</f>
        <v>0</v>
      </c>
      <c r="E515" s="188">
        <f>'MERCREDIS SCOLAIRES'!L522</f>
        <v>0</v>
      </c>
    </row>
    <row r="516" spans="1:5" x14ac:dyDescent="0.25">
      <c r="A516" s="164" t="str">
        <f t="shared" si="9"/>
        <v>Tranche 3</v>
      </c>
      <c r="B516" s="173" t="str">
        <f>IF('MERCREDIS SCOLAIRES'!E523="","",'MERCREDIS SCOLAIRES'!E523)</f>
        <v/>
      </c>
      <c r="C516" s="164" t="str">
        <f>CONCATENATE('MERCREDIS SCOLAIRES'!C523," ",'MERCREDIS SCOLAIRES'!B523)</f>
        <v xml:space="preserve"> </v>
      </c>
      <c r="D516" s="174">
        <f>'MERCREDIS SCOLAIRES'!H523</f>
        <v>0</v>
      </c>
      <c r="E516" s="188">
        <f>'MERCREDIS SCOLAIRES'!L523</f>
        <v>0</v>
      </c>
    </row>
    <row r="517" spans="1:5" x14ac:dyDescent="0.25">
      <c r="A517" s="164" t="str">
        <f t="shared" si="9"/>
        <v>Tranche 3</v>
      </c>
      <c r="B517" s="173" t="str">
        <f>IF('MERCREDIS SCOLAIRES'!E524="","",'MERCREDIS SCOLAIRES'!E524)</f>
        <v/>
      </c>
      <c r="C517" s="164" t="str">
        <f>CONCATENATE('MERCREDIS SCOLAIRES'!C524," ",'MERCREDIS SCOLAIRES'!B524)</f>
        <v xml:space="preserve"> </v>
      </c>
      <c r="D517" s="174">
        <f>'MERCREDIS SCOLAIRES'!H524</f>
        <v>0</v>
      </c>
      <c r="E517" s="188">
        <f>'MERCREDIS SCOLAIRES'!L524</f>
        <v>0</v>
      </c>
    </row>
    <row r="518" spans="1:5" x14ac:dyDescent="0.25">
      <c r="A518" s="164" t="str">
        <f t="shared" si="9"/>
        <v>Tranche 3</v>
      </c>
      <c r="B518" s="173" t="str">
        <f>IF('MERCREDIS SCOLAIRES'!E525="","",'MERCREDIS SCOLAIRES'!E525)</f>
        <v/>
      </c>
      <c r="C518" s="164" t="str">
        <f>CONCATENATE('MERCREDIS SCOLAIRES'!C525," ",'MERCREDIS SCOLAIRES'!B525)</f>
        <v xml:space="preserve"> </v>
      </c>
      <c r="D518" s="174">
        <f>'MERCREDIS SCOLAIRES'!H525</f>
        <v>0</v>
      </c>
      <c r="E518" s="188">
        <f>'MERCREDIS SCOLAIRES'!L525</f>
        <v>0</v>
      </c>
    </row>
    <row r="519" spans="1:5" x14ac:dyDescent="0.25">
      <c r="A519" s="164" t="str">
        <f t="shared" ref="A519:A582" si="10">IF(B519="","Tranche 3",IF(B519&gt;901,"Tranche 3",IF(B519&gt;700,"Tranche 2","Tranche 1")))</f>
        <v>Tranche 3</v>
      </c>
      <c r="B519" s="173" t="str">
        <f>IF('MERCREDIS SCOLAIRES'!E526="","",'MERCREDIS SCOLAIRES'!E526)</f>
        <v/>
      </c>
      <c r="C519" s="164" t="str">
        <f>CONCATENATE('MERCREDIS SCOLAIRES'!C526," ",'MERCREDIS SCOLAIRES'!B526)</f>
        <v xml:space="preserve"> </v>
      </c>
      <c r="D519" s="174">
        <f>'MERCREDIS SCOLAIRES'!H526</f>
        <v>0</v>
      </c>
      <c r="E519" s="188">
        <f>'MERCREDIS SCOLAIRES'!L526</f>
        <v>0</v>
      </c>
    </row>
    <row r="520" spans="1:5" x14ac:dyDescent="0.25">
      <c r="A520" s="164" t="str">
        <f t="shared" si="10"/>
        <v>Tranche 3</v>
      </c>
      <c r="B520" s="173" t="str">
        <f>IF('MERCREDIS SCOLAIRES'!E527="","",'MERCREDIS SCOLAIRES'!E527)</f>
        <v/>
      </c>
      <c r="C520" s="164" t="str">
        <f>CONCATENATE('MERCREDIS SCOLAIRES'!C527," ",'MERCREDIS SCOLAIRES'!B527)</f>
        <v xml:space="preserve"> </v>
      </c>
      <c r="D520" s="174">
        <f>'MERCREDIS SCOLAIRES'!H527</f>
        <v>0</v>
      </c>
      <c r="E520" s="188">
        <f>'MERCREDIS SCOLAIRES'!L527</f>
        <v>0</v>
      </c>
    </row>
    <row r="521" spans="1:5" x14ac:dyDescent="0.25">
      <c r="A521" s="164" t="str">
        <f t="shared" si="10"/>
        <v>Tranche 3</v>
      </c>
      <c r="B521" s="173" t="str">
        <f>IF('MERCREDIS SCOLAIRES'!E528="","",'MERCREDIS SCOLAIRES'!E528)</f>
        <v/>
      </c>
      <c r="C521" s="164" t="str">
        <f>CONCATENATE('MERCREDIS SCOLAIRES'!C528," ",'MERCREDIS SCOLAIRES'!B528)</f>
        <v xml:space="preserve"> </v>
      </c>
      <c r="D521" s="174">
        <f>'MERCREDIS SCOLAIRES'!H528</f>
        <v>0</v>
      </c>
      <c r="E521" s="188">
        <f>'MERCREDIS SCOLAIRES'!L528</f>
        <v>0</v>
      </c>
    </row>
    <row r="522" spans="1:5" x14ac:dyDescent="0.25">
      <c r="A522" s="164" t="str">
        <f t="shared" si="10"/>
        <v>Tranche 3</v>
      </c>
      <c r="B522" s="173" t="str">
        <f>IF('MERCREDIS SCOLAIRES'!E529="","",'MERCREDIS SCOLAIRES'!E529)</f>
        <v/>
      </c>
      <c r="C522" s="164" t="str">
        <f>CONCATENATE('MERCREDIS SCOLAIRES'!C529," ",'MERCREDIS SCOLAIRES'!B529)</f>
        <v xml:space="preserve"> </v>
      </c>
      <c r="D522" s="174">
        <f>'MERCREDIS SCOLAIRES'!H529</f>
        <v>0</v>
      </c>
      <c r="E522" s="188">
        <f>'MERCREDIS SCOLAIRES'!L529</f>
        <v>0</v>
      </c>
    </row>
    <row r="523" spans="1:5" x14ac:dyDescent="0.25">
      <c r="A523" s="164" t="str">
        <f t="shared" si="10"/>
        <v>Tranche 3</v>
      </c>
      <c r="B523" s="173" t="str">
        <f>IF('MERCREDIS SCOLAIRES'!E530="","",'MERCREDIS SCOLAIRES'!E530)</f>
        <v/>
      </c>
      <c r="C523" s="164" t="str">
        <f>CONCATENATE('MERCREDIS SCOLAIRES'!C530," ",'MERCREDIS SCOLAIRES'!B530)</f>
        <v xml:space="preserve"> </v>
      </c>
      <c r="D523" s="174">
        <f>'MERCREDIS SCOLAIRES'!H530</f>
        <v>0</v>
      </c>
      <c r="E523" s="188">
        <f>'MERCREDIS SCOLAIRES'!L530</f>
        <v>0</v>
      </c>
    </row>
    <row r="524" spans="1:5" x14ac:dyDescent="0.25">
      <c r="A524" s="164" t="str">
        <f t="shared" si="10"/>
        <v>Tranche 3</v>
      </c>
      <c r="B524" s="173" t="str">
        <f>IF('MERCREDIS SCOLAIRES'!E531="","",'MERCREDIS SCOLAIRES'!E531)</f>
        <v/>
      </c>
      <c r="C524" s="164" t="str">
        <f>CONCATENATE('MERCREDIS SCOLAIRES'!C531," ",'MERCREDIS SCOLAIRES'!B531)</f>
        <v xml:space="preserve"> </v>
      </c>
      <c r="D524" s="174">
        <f>'MERCREDIS SCOLAIRES'!H531</f>
        <v>0</v>
      </c>
      <c r="E524" s="188">
        <f>'MERCREDIS SCOLAIRES'!L531</f>
        <v>0</v>
      </c>
    </row>
    <row r="525" spans="1:5" x14ac:dyDescent="0.25">
      <c r="A525" s="164" t="str">
        <f t="shared" si="10"/>
        <v>Tranche 3</v>
      </c>
      <c r="B525" s="173" t="str">
        <f>IF('MERCREDIS SCOLAIRES'!E532="","",'MERCREDIS SCOLAIRES'!E532)</f>
        <v/>
      </c>
      <c r="C525" s="164" t="str">
        <f>CONCATENATE('MERCREDIS SCOLAIRES'!C532," ",'MERCREDIS SCOLAIRES'!B532)</f>
        <v xml:space="preserve"> </v>
      </c>
      <c r="D525" s="174">
        <f>'MERCREDIS SCOLAIRES'!H532</f>
        <v>0</v>
      </c>
      <c r="E525" s="188">
        <f>'MERCREDIS SCOLAIRES'!L532</f>
        <v>0</v>
      </c>
    </row>
    <row r="526" spans="1:5" x14ac:dyDescent="0.25">
      <c r="A526" s="164" t="str">
        <f t="shared" si="10"/>
        <v>Tranche 3</v>
      </c>
      <c r="B526" s="173" t="str">
        <f>IF('MERCREDIS SCOLAIRES'!E533="","",'MERCREDIS SCOLAIRES'!E533)</f>
        <v/>
      </c>
      <c r="C526" s="164" t="str">
        <f>CONCATENATE('MERCREDIS SCOLAIRES'!C533," ",'MERCREDIS SCOLAIRES'!B533)</f>
        <v xml:space="preserve"> </v>
      </c>
      <c r="D526" s="174">
        <f>'MERCREDIS SCOLAIRES'!H533</f>
        <v>0</v>
      </c>
      <c r="E526" s="188">
        <f>'MERCREDIS SCOLAIRES'!L533</f>
        <v>0</v>
      </c>
    </row>
    <row r="527" spans="1:5" x14ac:dyDescent="0.25">
      <c r="A527" s="164" t="str">
        <f t="shared" si="10"/>
        <v>Tranche 3</v>
      </c>
      <c r="B527" s="173" t="str">
        <f>IF('MERCREDIS SCOLAIRES'!E534="","",'MERCREDIS SCOLAIRES'!E534)</f>
        <v/>
      </c>
      <c r="C527" s="164" t="str">
        <f>CONCATENATE('MERCREDIS SCOLAIRES'!C534," ",'MERCREDIS SCOLAIRES'!B534)</f>
        <v xml:space="preserve"> </v>
      </c>
      <c r="D527" s="174">
        <f>'MERCREDIS SCOLAIRES'!H534</f>
        <v>0</v>
      </c>
      <c r="E527" s="188">
        <f>'MERCREDIS SCOLAIRES'!L534</f>
        <v>0</v>
      </c>
    </row>
    <row r="528" spans="1:5" x14ac:dyDescent="0.25">
      <c r="A528" s="164" t="str">
        <f t="shared" si="10"/>
        <v>Tranche 3</v>
      </c>
      <c r="B528" s="173" t="str">
        <f>IF('MERCREDIS SCOLAIRES'!E535="","",'MERCREDIS SCOLAIRES'!E535)</f>
        <v/>
      </c>
      <c r="C528" s="164" t="str">
        <f>CONCATENATE('MERCREDIS SCOLAIRES'!C535," ",'MERCREDIS SCOLAIRES'!B535)</f>
        <v xml:space="preserve"> </v>
      </c>
      <c r="D528" s="174">
        <f>'MERCREDIS SCOLAIRES'!H535</f>
        <v>0</v>
      </c>
      <c r="E528" s="188">
        <f>'MERCREDIS SCOLAIRES'!L535</f>
        <v>0</v>
      </c>
    </row>
    <row r="529" spans="1:5" x14ac:dyDescent="0.25">
      <c r="A529" s="164" t="str">
        <f t="shared" si="10"/>
        <v>Tranche 3</v>
      </c>
      <c r="B529" s="173" t="str">
        <f>IF('MERCREDIS SCOLAIRES'!E536="","",'MERCREDIS SCOLAIRES'!E536)</f>
        <v/>
      </c>
      <c r="C529" s="164" t="str">
        <f>CONCATENATE('MERCREDIS SCOLAIRES'!C536," ",'MERCREDIS SCOLAIRES'!B536)</f>
        <v xml:space="preserve"> </v>
      </c>
      <c r="D529" s="174">
        <f>'MERCREDIS SCOLAIRES'!H536</f>
        <v>0</v>
      </c>
      <c r="E529" s="188">
        <f>'MERCREDIS SCOLAIRES'!L536</f>
        <v>0</v>
      </c>
    </row>
    <row r="530" spans="1:5" x14ac:dyDescent="0.25">
      <c r="A530" s="164" t="str">
        <f t="shared" si="10"/>
        <v>Tranche 3</v>
      </c>
      <c r="B530" s="173" t="str">
        <f>IF('MERCREDIS SCOLAIRES'!E537="","",'MERCREDIS SCOLAIRES'!E537)</f>
        <v/>
      </c>
      <c r="C530" s="164" t="str">
        <f>CONCATENATE('MERCREDIS SCOLAIRES'!C537," ",'MERCREDIS SCOLAIRES'!B537)</f>
        <v xml:space="preserve"> </v>
      </c>
      <c r="D530" s="174">
        <f>'MERCREDIS SCOLAIRES'!H537</f>
        <v>0</v>
      </c>
      <c r="E530" s="188">
        <f>'MERCREDIS SCOLAIRES'!L537</f>
        <v>0</v>
      </c>
    </row>
    <row r="531" spans="1:5" x14ac:dyDescent="0.25">
      <c r="A531" s="164" t="str">
        <f t="shared" si="10"/>
        <v>Tranche 3</v>
      </c>
      <c r="B531" s="173" t="str">
        <f>IF('MERCREDIS SCOLAIRES'!E538="","",'MERCREDIS SCOLAIRES'!E538)</f>
        <v/>
      </c>
      <c r="C531" s="164" t="str">
        <f>CONCATENATE('MERCREDIS SCOLAIRES'!C538," ",'MERCREDIS SCOLAIRES'!B538)</f>
        <v xml:space="preserve"> </v>
      </c>
      <c r="D531" s="174">
        <f>'MERCREDIS SCOLAIRES'!H538</f>
        <v>0</v>
      </c>
      <c r="E531" s="188">
        <f>'MERCREDIS SCOLAIRES'!L538</f>
        <v>0</v>
      </c>
    </row>
    <row r="532" spans="1:5" x14ac:dyDescent="0.25">
      <c r="A532" s="164" t="str">
        <f t="shared" si="10"/>
        <v>Tranche 3</v>
      </c>
      <c r="B532" s="173" t="str">
        <f>IF('MERCREDIS SCOLAIRES'!E539="","",'MERCREDIS SCOLAIRES'!E539)</f>
        <v/>
      </c>
      <c r="C532" s="164" t="str">
        <f>CONCATENATE('MERCREDIS SCOLAIRES'!C539," ",'MERCREDIS SCOLAIRES'!B539)</f>
        <v xml:space="preserve"> </v>
      </c>
      <c r="D532" s="174">
        <f>'MERCREDIS SCOLAIRES'!H539</f>
        <v>0</v>
      </c>
      <c r="E532" s="188">
        <f>'MERCREDIS SCOLAIRES'!L539</f>
        <v>0</v>
      </c>
    </row>
    <row r="533" spans="1:5" x14ac:dyDescent="0.25">
      <c r="A533" s="164" t="str">
        <f t="shared" si="10"/>
        <v>Tranche 3</v>
      </c>
      <c r="B533" s="173" t="str">
        <f>IF('MERCREDIS SCOLAIRES'!E540="","",'MERCREDIS SCOLAIRES'!E540)</f>
        <v/>
      </c>
      <c r="C533" s="164" t="str">
        <f>CONCATENATE('MERCREDIS SCOLAIRES'!C540," ",'MERCREDIS SCOLAIRES'!B540)</f>
        <v xml:space="preserve"> </v>
      </c>
      <c r="D533" s="174">
        <f>'MERCREDIS SCOLAIRES'!H540</f>
        <v>0</v>
      </c>
      <c r="E533" s="188">
        <f>'MERCREDIS SCOLAIRES'!L540</f>
        <v>0</v>
      </c>
    </row>
    <row r="534" spans="1:5" x14ac:dyDescent="0.25">
      <c r="A534" s="164" t="str">
        <f t="shared" si="10"/>
        <v>Tranche 3</v>
      </c>
      <c r="B534" s="173" t="str">
        <f>IF('MERCREDIS SCOLAIRES'!E541="","",'MERCREDIS SCOLAIRES'!E541)</f>
        <v/>
      </c>
      <c r="C534" s="164" t="str">
        <f>CONCATENATE('MERCREDIS SCOLAIRES'!C541," ",'MERCREDIS SCOLAIRES'!B541)</f>
        <v xml:space="preserve"> </v>
      </c>
      <c r="D534" s="174">
        <f>'MERCREDIS SCOLAIRES'!H541</f>
        <v>0</v>
      </c>
      <c r="E534" s="188">
        <f>'MERCREDIS SCOLAIRES'!L541</f>
        <v>0</v>
      </c>
    </row>
    <row r="535" spans="1:5" x14ac:dyDescent="0.25">
      <c r="A535" s="164" t="str">
        <f t="shared" si="10"/>
        <v>Tranche 3</v>
      </c>
      <c r="B535" s="173" t="str">
        <f>IF('MERCREDIS SCOLAIRES'!E542="","",'MERCREDIS SCOLAIRES'!E542)</f>
        <v/>
      </c>
      <c r="C535" s="164" t="str">
        <f>CONCATENATE('MERCREDIS SCOLAIRES'!C542," ",'MERCREDIS SCOLAIRES'!B542)</f>
        <v xml:space="preserve"> </v>
      </c>
      <c r="D535" s="174">
        <f>'MERCREDIS SCOLAIRES'!H542</f>
        <v>0</v>
      </c>
      <c r="E535" s="188">
        <f>'MERCREDIS SCOLAIRES'!L542</f>
        <v>0</v>
      </c>
    </row>
    <row r="536" spans="1:5" x14ac:dyDescent="0.25">
      <c r="A536" s="164" t="str">
        <f t="shared" si="10"/>
        <v>Tranche 3</v>
      </c>
      <c r="B536" s="173" t="str">
        <f>IF('MERCREDIS SCOLAIRES'!E543="","",'MERCREDIS SCOLAIRES'!E543)</f>
        <v/>
      </c>
      <c r="C536" s="164" t="str">
        <f>CONCATENATE('MERCREDIS SCOLAIRES'!C543," ",'MERCREDIS SCOLAIRES'!B543)</f>
        <v xml:space="preserve"> </v>
      </c>
      <c r="D536" s="174">
        <f>'MERCREDIS SCOLAIRES'!H543</f>
        <v>0</v>
      </c>
      <c r="E536" s="188">
        <f>'MERCREDIS SCOLAIRES'!L543</f>
        <v>0</v>
      </c>
    </row>
    <row r="537" spans="1:5" x14ac:dyDescent="0.25">
      <c r="A537" s="164" t="str">
        <f t="shared" si="10"/>
        <v>Tranche 3</v>
      </c>
      <c r="B537" s="173" t="str">
        <f>IF('MERCREDIS SCOLAIRES'!E544="","",'MERCREDIS SCOLAIRES'!E544)</f>
        <v/>
      </c>
      <c r="C537" s="164" t="str">
        <f>CONCATENATE('MERCREDIS SCOLAIRES'!C544," ",'MERCREDIS SCOLAIRES'!B544)</f>
        <v xml:space="preserve"> </v>
      </c>
      <c r="D537" s="174">
        <f>'MERCREDIS SCOLAIRES'!H544</f>
        <v>0</v>
      </c>
      <c r="E537" s="188">
        <f>'MERCREDIS SCOLAIRES'!L544</f>
        <v>0</v>
      </c>
    </row>
    <row r="538" spans="1:5" x14ac:dyDescent="0.25">
      <c r="A538" s="164" t="str">
        <f t="shared" si="10"/>
        <v>Tranche 3</v>
      </c>
      <c r="B538" s="173" t="str">
        <f>IF('MERCREDIS SCOLAIRES'!E545="","",'MERCREDIS SCOLAIRES'!E545)</f>
        <v/>
      </c>
      <c r="C538" s="164" t="str">
        <f>CONCATENATE('MERCREDIS SCOLAIRES'!C545," ",'MERCREDIS SCOLAIRES'!B545)</f>
        <v xml:space="preserve"> </v>
      </c>
      <c r="D538" s="174">
        <f>'MERCREDIS SCOLAIRES'!H545</f>
        <v>0</v>
      </c>
      <c r="E538" s="188">
        <f>'MERCREDIS SCOLAIRES'!L545</f>
        <v>0</v>
      </c>
    </row>
    <row r="539" spans="1:5" x14ac:dyDescent="0.25">
      <c r="A539" s="164" t="str">
        <f t="shared" si="10"/>
        <v>Tranche 3</v>
      </c>
      <c r="B539" s="173" t="str">
        <f>IF('MERCREDIS SCOLAIRES'!E546="","",'MERCREDIS SCOLAIRES'!E546)</f>
        <v/>
      </c>
      <c r="C539" s="164" t="str">
        <f>CONCATENATE('MERCREDIS SCOLAIRES'!C546," ",'MERCREDIS SCOLAIRES'!B546)</f>
        <v xml:space="preserve"> </v>
      </c>
      <c r="D539" s="174">
        <f>'MERCREDIS SCOLAIRES'!H546</f>
        <v>0</v>
      </c>
      <c r="E539" s="188">
        <f>'MERCREDIS SCOLAIRES'!L546</f>
        <v>0</v>
      </c>
    </row>
    <row r="540" spans="1:5" x14ac:dyDescent="0.25">
      <c r="A540" s="164" t="str">
        <f t="shared" si="10"/>
        <v>Tranche 3</v>
      </c>
      <c r="B540" s="173" t="str">
        <f>IF('MERCREDIS SCOLAIRES'!E547="","",'MERCREDIS SCOLAIRES'!E547)</f>
        <v/>
      </c>
      <c r="C540" s="164" t="str">
        <f>CONCATENATE('MERCREDIS SCOLAIRES'!C547," ",'MERCREDIS SCOLAIRES'!B547)</f>
        <v xml:space="preserve"> </v>
      </c>
      <c r="D540" s="174">
        <f>'MERCREDIS SCOLAIRES'!H547</f>
        <v>0</v>
      </c>
      <c r="E540" s="188">
        <f>'MERCREDIS SCOLAIRES'!L547</f>
        <v>0</v>
      </c>
    </row>
    <row r="541" spans="1:5" x14ac:dyDescent="0.25">
      <c r="A541" s="164" t="str">
        <f t="shared" si="10"/>
        <v>Tranche 3</v>
      </c>
      <c r="B541" s="173" t="str">
        <f>IF('MERCREDIS SCOLAIRES'!E548="","",'MERCREDIS SCOLAIRES'!E548)</f>
        <v/>
      </c>
      <c r="C541" s="164" t="str">
        <f>CONCATENATE('MERCREDIS SCOLAIRES'!C548," ",'MERCREDIS SCOLAIRES'!B548)</f>
        <v xml:space="preserve"> </v>
      </c>
      <c r="D541" s="174">
        <f>'MERCREDIS SCOLAIRES'!H548</f>
        <v>0</v>
      </c>
      <c r="E541" s="188">
        <f>'MERCREDIS SCOLAIRES'!L548</f>
        <v>0</v>
      </c>
    </row>
    <row r="542" spans="1:5" x14ac:dyDescent="0.25">
      <c r="A542" s="164" t="str">
        <f t="shared" si="10"/>
        <v>Tranche 3</v>
      </c>
      <c r="B542" s="173" t="str">
        <f>IF('MERCREDIS SCOLAIRES'!E549="","",'MERCREDIS SCOLAIRES'!E549)</f>
        <v/>
      </c>
      <c r="C542" s="164" t="str">
        <f>CONCATENATE('MERCREDIS SCOLAIRES'!C549," ",'MERCREDIS SCOLAIRES'!B549)</f>
        <v xml:space="preserve"> </v>
      </c>
      <c r="D542" s="174">
        <f>'MERCREDIS SCOLAIRES'!H549</f>
        <v>0</v>
      </c>
      <c r="E542" s="188">
        <f>'MERCREDIS SCOLAIRES'!L549</f>
        <v>0</v>
      </c>
    </row>
    <row r="543" spans="1:5" x14ac:dyDescent="0.25">
      <c r="A543" s="164" t="str">
        <f t="shared" si="10"/>
        <v>Tranche 3</v>
      </c>
      <c r="B543" s="173" t="str">
        <f>IF('MERCREDIS SCOLAIRES'!E550="","",'MERCREDIS SCOLAIRES'!E550)</f>
        <v/>
      </c>
      <c r="C543" s="164" t="str">
        <f>CONCATENATE('MERCREDIS SCOLAIRES'!C550," ",'MERCREDIS SCOLAIRES'!B550)</f>
        <v xml:space="preserve"> </v>
      </c>
      <c r="D543" s="174">
        <f>'MERCREDIS SCOLAIRES'!H550</f>
        <v>0</v>
      </c>
      <c r="E543" s="188">
        <f>'MERCREDIS SCOLAIRES'!L550</f>
        <v>0</v>
      </c>
    </row>
    <row r="544" spans="1:5" x14ac:dyDescent="0.25">
      <c r="A544" s="164" t="str">
        <f t="shared" si="10"/>
        <v>Tranche 3</v>
      </c>
      <c r="B544" s="173" t="str">
        <f>IF('MERCREDIS SCOLAIRES'!E551="","",'MERCREDIS SCOLAIRES'!E551)</f>
        <v/>
      </c>
      <c r="C544" s="164" t="str">
        <f>CONCATENATE('MERCREDIS SCOLAIRES'!C551," ",'MERCREDIS SCOLAIRES'!B551)</f>
        <v xml:space="preserve"> </v>
      </c>
      <c r="D544" s="174">
        <f>'MERCREDIS SCOLAIRES'!H551</f>
        <v>0</v>
      </c>
      <c r="E544" s="188">
        <f>'MERCREDIS SCOLAIRES'!L551</f>
        <v>0</v>
      </c>
    </row>
    <row r="545" spans="1:5" x14ac:dyDescent="0.25">
      <c r="A545" s="164" t="str">
        <f t="shared" si="10"/>
        <v>Tranche 3</v>
      </c>
      <c r="B545" s="173" t="str">
        <f>IF('MERCREDIS SCOLAIRES'!E552="","",'MERCREDIS SCOLAIRES'!E552)</f>
        <v/>
      </c>
      <c r="C545" s="164" t="str">
        <f>CONCATENATE('MERCREDIS SCOLAIRES'!C552," ",'MERCREDIS SCOLAIRES'!B552)</f>
        <v xml:space="preserve"> </v>
      </c>
      <c r="D545" s="174">
        <f>'MERCREDIS SCOLAIRES'!H552</f>
        <v>0</v>
      </c>
      <c r="E545" s="188">
        <f>'MERCREDIS SCOLAIRES'!L552</f>
        <v>0</v>
      </c>
    </row>
    <row r="546" spans="1:5" x14ac:dyDescent="0.25">
      <c r="A546" s="164" t="str">
        <f t="shared" si="10"/>
        <v>Tranche 3</v>
      </c>
      <c r="B546" s="173" t="str">
        <f>IF('MERCREDIS SCOLAIRES'!E553="","",'MERCREDIS SCOLAIRES'!E553)</f>
        <v/>
      </c>
      <c r="C546" s="164" t="str">
        <f>CONCATENATE('MERCREDIS SCOLAIRES'!C553," ",'MERCREDIS SCOLAIRES'!B553)</f>
        <v xml:space="preserve"> </v>
      </c>
      <c r="D546" s="174">
        <f>'MERCREDIS SCOLAIRES'!H553</f>
        <v>0</v>
      </c>
      <c r="E546" s="188">
        <f>'MERCREDIS SCOLAIRES'!L553</f>
        <v>0</v>
      </c>
    </row>
    <row r="547" spans="1:5" x14ac:dyDescent="0.25">
      <c r="A547" s="164" t="str">
        <f t="shared" si="10"/>
        <v>Tranche 3</v>
      </c>
      <c r="B547" s="173" t="str">
        <f>IF('MERCREDIS SCOLAIRES'!E554="","",'MERCREDIS SCOLAIRES'!E554)</f>
        <v/>
      </c>
      <c r="C547" s="164" t="str">
        <f>CONCATENATE('MERCREDIS SCOLAIRES'!C554," ",'MERCREDIS SCOLAIRES'!B554)</f>
        <v xml:space="preserve"> </v>
      </c>
      <c r="D547" s="174">
        <f>'MERCREDIS SCOLAIRES'!H554</f>
        <v>0</v>
      </c>
      <c r="E547" s="188">
        <f>'MERCREDIS SCOLAIRES'!L554</f>
        <v>0</v>
      </c>
    </row>
    <row r="548" spans="1:5" x14ac:dyDescent="0.25">
      <c r="A548" s="164" t="str">
        <f t="shared" si="10"/>
        <v>Tranche 3</v>
      </c>
      <c r="B548" s="173" t="str">
        <f>IF('MERCREDIS SCOLAIRES'!E555="","",'MERCREDIS SCOLAIRES'!E555)</f>
        <v/>
      </c>
      <c r="C548" s="164" t="str">
        <f>CONCATENATE('MERCREDIS SCOLAIRES'!C555," ",'MERCREDIS SCOLAIRES'!B555)</f>
        <v xml:space="preserve"> </v>
      </c>
      <c r="D548" s="174">
        <f>'MERCREDIS SCOLAIRES'!H555</f>
        <v>0</v>
      </c>
      <c r="E548" s="188">
        <f>'MERCREDIS SCOLAIRES'!L555</f>
        <v>0</v>
      </c>
    </row>
    <row r="549" spans="1:5" x14ac:dyDescent="0.25">
      <c r="A549" s="164" t="str">
        <f t="shared" si="10"/>
        <v>Tranche 3</v>
      </c>
      <c r="B549" s="173" t="str">
        <f>IF('MERCREDIS SCOLAIRES'!E556="","",'MERCREDIS SCOLAIRES'!E556)</f>
        <v/>
      </c>
      <c r="C549" s="164" t="str">
        <f>CONCATENATE('MERCREDIS SCOLAIRES'!C556," ",'MERCREDIS SCOLAIRES'!B556)</f>
        <v xml:space="preserve"> </v>
      </c>
      <c r="D549" s="174">
        <f>'MERCREDIS SCOLAIRES'!H556</f>
        <v>0</v>
      </c>
      <c r="E549" s="188">
        <f>'MERCREDIS SCOLAIRES'!L556</f>
        <v>0</v>
      </c>
    </row>
    <row r="550" spans="1:5" x14ac:dyDescent="0.25">
      <c r="A550" s="164" t="str">
        <f t="shared" si="10"/>
        <v>Tranche 3</v>
      </c>
      <c r="B550" s="173" t="str">
        <f>IF('MERCREDIS SCOLAIRES'!E557="","",'MERCREDIS SCOLAIRES'!E557)</f>
        <v/>
      </c>
      <c r="C550" s="164" t="str">
        <f>CONCATENATE('MERCREDIS SCOLAIRES'!C557," ",'MERCREDIS SCOLAIRES'!B557)</f>
        <v xml:space="preserve"> </v>
      </c>
      <c r="D550" s="174">
        <f>'MERCREDIS SCOLAIRES'!H557</f>
        <v>0</v>
      </c>
      <c r="E550" s="188">
        <f>'MERCREDIS SCOLAIRES'!L557</f>
        <v>0</v>
      </c>
    </row>
    <row r="551" spans="1:5" x14ac:dyDescent="0.25">
      <c r="A551" s="164" t="str">
        <f t="shared" si="10"/>
        <v>Tranche 3</v>
      </c>
      <c r="B551" s="173" t="str">
        <f>IF('MERCREDIS SCOLAIRES'!E558="","",'MERCREDIS SCOLAIRES'!E558)</f>
        <v/>
      </c>
      <c r="C551" s="164" t="str">
        <f>CONCATENATE('MERCREDIS SCOLAIRES'!C558," ",'MERCREDIS SCOLAIRES'!B558)</f>
        <v xml:space="preserve"> </v>
      </c>
      <c r="D551" s="174">
        <f>'MERCREDIS SCOLAIRES'!H558</f>
        <v>0</v>
      </c>
      <c r="E551" s="188">
        <f>'MERCREDIS SCOLAIRES'!L558</f>
        <v>0</v>
      </c>
    </row>
    <row r="552" spans="1:5" x14ac:dyDescent="0.25">
      <c r="A552" s="164" t="str">
        <f t="shared" si="10"/>
        <v>Tranche 3</v>
      </c>
      <c r="B552" s="173" t="str">
        <f>IF('MERCREDIS SCOLAIRES'!E559="","",'MERCREDIS SCOLAIRES'!E559)</f>
        <v/>
      </c>
      <c r="C552" s="164" t="str">
        <f>CONCATENATE('MERCREDIS SCOLAIRES'!C559," ",'MERCREDIS SCOLAIRES'!B559)</f>
        <v xml:space="preserve"> </v>
      </c>
      <c r="D552" s="174">
        <f>'MERCREDIS SCOLAIRES'!H559</f>
        <v>0</v>
      </c>
      <c r="E552" s="188">
        <f>'MERCREDIS SCOLAIRES'!L559</f>
        <v>0</v>
      </c>
    </row>
    <row r="553" spans="1:5" x14ac:dyDescent="0.25">
      <c r="A553" s="164" t="str">
        <f t="shared" si="10"/>
        <v>Tranche 3</v>
      </c>
      <c r="B553" s="173" t="str">
        <f>IF('MERCREDIS SCOLAIRES'!E560="","",'MERCREDIS SCOLAIRES'!E560)</f>
        <v/>
      </c>
      <c r="C553" s="164" t="str">
        <f>CONCATENATE('MERCREDIS SCOLAIRES'!C560," ",'MERCREDIS SCOLAIRES'!B560)</f>
        <v xml:space="preserve"> </v>
      </c>
      <c r="D553" s="174">
        <f>'MERCREDIS SCOLAIRES'!H560</f>
        <v>0</v>
      </c>
      <c r="E553" s="188">
        <f>'MERCREDIS SCOLAIRES'!L560</f>
        <v>0</v>
      </c>
    </row>
    <row r="554" spans="1:5" x14ac:dyDescent="0.25">
      <c r="A554" s="164" t="str">
        <f t="shared" si="10"/>
        <v>Tranche 3</v>
      </c>
      <c r="B554" s="173" t="str">
        <f>IF('MERCREDIS SCOLAIRES'!E561="","",'MERCREDIS SCOLAIRES'!E561)</f>
        <v/>
      </c>
      <c r="C554" s="164" t="str">
        <f>CONCATENATE('MERCREDIS SCOLAIRES'!C561," ",'MERCREDIS SCOLAIRES'!B561)</f>
        <v xml:space="preserve"> </v>
      </c>
      <c r="D554" s="174">
        <f>'MERCREDIS SCOLAIRES'!H561</f>
        <v>0</v>
      </c>
      <c r="E554" s="188">
        <f>'MERCREDIS SCOLAIRES'!L561</f>
        <v>0</v>
      </c>
    </row>
    <row r="555" spans="1:5" x14ac:dyDescent="0.25">
      <c r="A555" s="164" t="str">
        <f t="shared" si="10"/>
        <v>Tranche 3</v>
      </c>
      <c r="B555" s="173" t="str">
        <f>IF('MERCREDIS SCOLAIRES'!E562="","",'MERCREDIS SCOLAIRES'!E562)</f>
        <v/>
      </c>
      <c r="C555" s="164" t="str">
        <f>CONCATENATE('MERCREDIS SCOLAIRES'!C562," ",'MERCREDIS SCOLAIRES'!B562)</f>
        <v xml:space="preserve"> </v>
      </c>
      <c r="D555" s="174">
        <f>'MERCREDIS SCOLAIRES'!H562</f>
        <v>0</v>
      </c>
      <c r="E555" s="188">
        <f>'MERCREDIS SCOLAIRES'!L562</f>
        <v>0</v>
      </c>
    </row>
    <row r="556" spans="1:5" x14ac:dyDescent="0.25">
      <c r="A556" s="164" t="str">
        <f t="shared" si="10"/>
        <v>Tranche 3</v>
      </c>
      <c r="B556" s="173" t="str">
        <f>IF('MERCREDIS SCOLAIRES'!E563="","",'MERCREDIS SCOLAIRES'!E563)</f>
        <v/>
      </c>
      <c r="C556" s="164" t="str">
        <f>CONCATENATE('MERCREDIS SCOLAIRES'!C563," ",'MERCREDIS SCOLAIRES'!B563)</f>
        <v xml:space="preserve"> </v>
      </c>
      <c r="D556" s="174">
        <f>'MERCREDIS SCOLAIRES'!H563</f>
        <v>0</v>
      </c>
      <c r="E556" s="188">
        <f>'MERCREDIS SCOLAIRES'!L563</f>
        <v>0</v>
      </c>
    </row>
    <row r="557" spans="1:5" x14ac:dyDescent="0.25">
      <c r="A557" s="164" t="str">
        <f t="shared" si="10"/>
        <v>Tranche 3</v>
      </c>
      <c r="B557" s="173" t="str">
        <f>IF('MERCREDIS SCOLAIRES'!E564="","",'MERCREDIS SCOLAIRES'!E564)</f>
        <v/>
      </c>
      <c r="C557" s="164" t="str">
        <f>CONCATENATE('MERCREDIS SCOLAIRES'!C564," ",'MERCREDIS SCOLAIRES'!B564)</f>
        <v xml:space="preserve"> </v>
      </c>
      <c r="D557" s="174">
        <f>'MERCREDIS SCOLAIRES'!H564</f>
        <v>0</v>
      </c>
      <c r="E557" s="188">
        <f>'MERCREDIS SCOLAIRES'!L564</f>
        <v>0</v>
      </c>
    </row>
    <row r="558" spans="1:5" x14ac:dyDescent="0.25">
      <c r="A558" s="164" t="str">
        <f t="shared" si="10"/>
        <v>Tranche 3</v>
      </c>
      <c r="B558" s="173" t="str">
        <f>IF('MERCREDIS SCOLAIRES'!E565="","",'MERCREDIS SCOLAIRES'!E565)</f>
        <v/>
      </c>
      <c r="C558" s="164" t="str">
        <f>CONCATENATE('MERCREDIS SCOLAIRES'!C565," ",'MERCREDIS SCOLAIRES'!B565)</f>
        <v xml:space="preserve"> </v>
      </c>
      <c r="D558" s="174">
        <f>'MERCREDIS SCOLAIRES'!H565</f>
        <v>0</v>
      </c>
      <c r="E558" s="188">
        <f>'MERCREDIS SCOLAIRES'!L565</f>
        <v>0</v>
      </c>
    </row>
    <row r="559" spans="1:5" x14ac:dyDescent="0.25">
      <c r="A559" s="164" t="str">
        <f t="shared" si="10"/>
        <v>Tranche 3</v>
      </c>
      <c r="B559" s="173" t="str">
        <f>IF('MERCREDIS SCOLAIRES'!E566="","",'MERCREDIS SCOLAIRES'!E566)</f>
        <v/>
      </c>
      <c r="C559" s="164" t="str">
        <f>CONCATENATE('MERCREDIS SCOLAIRES'!C566," ",'MERCREDIS SCOLAIRES'!B566)</f>
        <v xml:space="preserve"> </v>
      </c>
      <c r="D559" s="174">
        <f>'MERCREDIS SCOLAIRES'!H566</f>
        <v>0</v>
      </c>
      <c r="E559" s="188">
        <f>'MERCREDIS SCOLAIRES'!L566</f>
        <v>0</v>
      </c>
    </row>
    <row r="560" spans="1:5" x14ac:dyDescent="0.25">
      <c r="A560" s="164" t="str">
        <f t="shared" si="10"/>
        <v>Tranche 3</v>
      </c>
      <c r="B560" s="173" t="str">
        <f>IF('MERCREDIS SCOLAIRES'!E567="","",'MERCREDIS SCOLAIRES'!E567)</f>
        <v/>
      </c>
      <c r="C560" s="164" t="str">
        <f>CONCATENATE('MERCREDIS SCOLAIRES'!C567," ",'MERCREDIS SCOLAIRES'!B567)</f>
        <v xml:space="preserve"> </v>
      </c>
      <c r="D560" s="174">
        <f>'MERCREDIS SCOLAIRES'!H567</f>
        <v>0</v>
      </c>
      <c r="E560" s="188">
        <f>'MERCREDIS SCOLAIRES'!L567</f>
        <v>0</v>
      </c>
    </row>
    <row r="561" spans="1:5" x14ac:dyDescent="0.25">
      <c r="A561" s="164" t="str">
        <f t="shared" si="10"/>
        <v>Tranche 3</v>
      </c>
      <c r="B561" s="173" t="str">
        <f>IF('MERCREDIS SCOLAIRES'!E568="","",'MERCREDIS SCOLAIRES'!E568)</f>
        <v/>
      </c>
      <c r="C561" s="164" t="str">
        <f>CONCATENATE('MERCREDIS SCOLAIRES'!C568," ",'MERCREDIS SCOLAIRES'!B568)</f>
        <v xml:space="preserve"> </v>
      </c>
      <c r="D561" s="174">
        <f>'MERCREDIS SCOLAIRES'!H568</f>
        <v>0</v>
      </c>
      <c r="E561" s="188">
        <f>'MERCREDIS SCOLAIRES'!L568</f>
        <v>0</v>
      </c>
    </row>
    <row r="562" spans="1:5" x14ac:dyDescent="0.25">
      <c r="A562" s="164" t="str">
        <f t="shared" si="10"/>
        <v>Tranche 3</v>
      </c>
      <c r="B562" s="173" t="str">
        <f>IF('MERCREDIS SCOLAIRES'!E569="","",'MERCREDIS SCOLAIRES'!E569)</f>
        <v/>
      </c>
      <c r="C562" s="164" t="str">
        <f>CONCATENATE('MERCREDIS SCOLAIRES'!C569," ",'MERCREDIS SCOLAIRES'!B569)</f>
        <v xml:space="preserve"> </v>
      </c>
      <c r="D562" s="174">
        <f>'MERCREDIS SCOLAIRES'!H569</f>
        <v>0</v>
      </c>
      <c r="E562" s="188">
        <f>'MERCREDIS SCOLAIRES'!L569</f>
        <v>0</v>
      </c>
    </row>
    <row r="563" spans="1:5" x14ac:dyDescent="0.25">
      <c r="A563" s="164" t="str">
        <f t="shared" si="10"/>
        <v>Tranche 3</v>
      </c>
      <c r="B563" s="173" t="str">
        <f>IF('MERCREDIS SCOLAIRES'!E570="","",'MERCREDIS SCOLAIRES'!E570)</f>
        <v/>
      </c>
      <c r="C563" s="164" t="str">
        <f>CONCATENATE('MERCREDIS SCOLAIRES'!C570," ",'MERCREDIS SCOLAIRES'!B570)</f>
        <v xml:space="preserve"> </v>
      </c>
      <c r="D563" s="174">
        <f>'MERCREDIS SCOLAIRES'!H570</f>
        <v>0</v>
      </c>
      <c r="E563" s="188">
        <f>'MERCREDIS SCOLAIRES'!L570</f>
        <v>0</v>
      </c>
    </row>
    <row r="564" spans="1:5" x14ac:dyDescent="0.25">
      <c r="A564" s="164" t="str">
        <f t="shared" si="10"/>
        <v>Tranche 3</v>
      </c>
      <c r="B564" s="173" t="str">
        <f>IF('MERCREDIS SCOLAIRES'!E571="","",'MERCREDIS SCOLAIRES'!E571)</f>
        <v/>
      </c>
      <c r="C564" s="164" t="str">
        <f>CONCATENATE('MERCREDIS SCOLAIRES'!C571," ",'MERCREDIS SCOLAIRES'!B571)</f>
        <v xml:space="preserve"> </v>
      </c>
      <c r="D564" s="174">
        <f>'MERCREDIS SCOLAIRES'!H571</f>
        <v>0</v>
      </c>
      <c r="E564" s="188">
        <f>'MERCREDIS SCOLAIRES'!L571</f>
        <v>0</v>
      </c>
    </row>
    <row r="565" spans="1:5" x14ac:dyDescent="0.25">
      <c r="A565" s="164" t="str">
        <f t="shared" si="10"/>
        <v>Tranche 3</v>
      </c>
      <c r="B565" s="173" t="str">
        <f>IF('MERCREDIS SCOLAIRES'!E572="","",'MERCREDIS SCOLAIRES'!E572)</f>
        <v/>
      </c>
      <c r="C565" s="164" t="str">
        <f>CONCATENATE('MERCREDIS SCOLAIRES'!C572," ",'MERCREDIS SCOLAIRES'!B572)</f>
        <v xml:space="preserve"> </v>
      </c>
      <c r="D565" s="174">
        <f>'MERCREDIS SCOLAIRES'!H572</f>
        <v>0</v>
      </c>
      <c r="E565" s="188">
        <f>'MERCREDIS SCOLAIRES'!L572</f>
        <v>0</v>
      </c>
    </row>
    <row r="566" spans="1:5" x14ac:dyDescent="0.25">
      <c r="A566" s="164" t="str">
        <f t="shared" si="10"/>
        <v>Tranche 3</v>
      </c>
      <c r="B566" s="173" t="str">
        <f>IF('MERCREDIS SCOLAIRES'!E573="","",'MERCREDIS SCOLAIRES'!E573)</f>
        <v/>
      </c>
      <c r="C566" s="164" t="str">
        <f>CONCATENATE('MERCREDIS SCOLAIRES'!C573," ",'MERCREDIS SCOLAIRES'!B573)</f>
        <v xml:space="preserve"> </v>
      </c>
      <c r="D566" s="174">
        <f>'MERCREDIS SCOLAIRES'!H573</f>
        <v>0</v>
      </c>
      <c r="E566" s="188">
        <f>'MERCREDIS SCOLAIRES'!L573</f>
        <v>0</v>
      </c>
    </row>
    <row r="567" spans="1:5" x14ac:dyDescent="0.25">
      <c r="A567" s="164" t="str">
        <f t="shared" si="10"/>
        <v>Tranche 3</v>
      </c>
      <c r="B567" s="173" t="str">
        <f>IF('MERCREDIS SCOLAIRES'!E574="","",'MERCREDIS SCOLAIRES'!E574)</f>
        <v/>
      </c>
      <c r="C567" s="164" t="str">
        <f>CONCATENATE('MERCREDIS SCOLAIRES'!C574," ",'MERCREDIS SCOLAIRES'!B574)</f>
        <v xml:space="preserve"> </v>
      </c>
      <c r="D567" s="174">
        <f>'MERCREDIS SCOLAIRES'!H574</f>
        <v>0</v>
      </c>
      <c r="E567" s="188">
        <f>'MERCREDIS SCOLAIRES'!L574</f>
        <v>0</v>
      </c>
    </row>
    <row r="568" spans="1:5" x14ac:dyDescent="0.25">
      <c r="A568" s="164" t="str">
        <f t="shared" si="10"/>
        <v>Tranche 3</v>
      </c>
      <c r="B568" s="173" t="str">
        <f>IF('MERCREDIS SCOLAIRES'!E575="","",'MERCREDIS SCOLAIRES'!E575)</f>
        <v/>
      </c>
      <c r="C568" s="164" t="str">
        <f>CONCATENATE('MERCREDIS SCOLAIRES'!C575," ",'MERCREDIS SCOLAIRES'!B575)</f>
        <v xml:space="preserve"> </v>
      </c>
      <c r="D568" s="174">
        <f>'MERCREDIS SCOLAIRES'!H575</f>
        <v>0</v>
      </c>
      <c r="E568" s="188">
        <f>'MERCREDIS SCOLAIRES'!L575</f>
        <v>0</v>
      </c>
    </row>
    <row r="569" spans="1:5" x14ac:dyDescent="0.25">
      <c r="A569" s="164" t="str">
        <f t="shared" si="10"/>
        <v>Tranche 3</v>
      </c>
      <c r="B569" s="173" t="str">
        <f>IF('MERCREDIS SCOLAIRES'!E576="","",'MERCREDIS SCOLAIRES'!E576)</f>
        <v/>
      </c>
      <c r="C569" s="164" t="str">
        <f>CONCATENATE('MERCREDIS SCOLAIRES'!C576," ",'MERCREDIS SCOLAIRES'!B576)</f>
        <v xml:space="preserve"> </v>
      </c>
      <c r="D569" s="174">
        <f>'MERCREDIS SCOLAIRES'!H576</f>
        <v>0</v>
      </c>
      <c r="E569" s="188">
        <f>'MERCREDIS SCOLAIRES'!L576</f>
        <v>0</v>
      </c>
    </row>
    <row r="570" spans="1:5" x14ac:dyDescent="0.25">
      <c r="A570" s="164" t="str">
        <f t="shared" si="10"/>
        <v>Tranche 3</v>
      </c>
      <c r="B570" s="173" t="str">
        <f>IF('MERCREDIS SCOLAIRES'!E577="","",'MERCREDIS SCOLAIRES'!E577)</f>
        <v/>
      </c>
      <c r="C570" s="164" t="str">
        <f>CONCATENATE('MERCREDIS SCOLAIRES'!C577," ",'MERCREDIS SCOLAIRES'!B577)</f>
        <v xml:space="preserve"> </v>
      </c>
      <c r="D570" s="174">
        <f>'MERCREDIS SCOLAIRES'!H577</f>
        <v>0</v>
      </c>
      <c r="E570" s="188">
        <f>'MERCREDIS SCOLAIRES'!L577</f>
        <v>0</v>
      </c>
    </row>
    <row r="571" spans="1:5" x14ac:dyDescent="0.25">
      <c r="A571" s="164" t="str">
        <f t="shared" si="10"/>
        <v>Tranche 3</v>
      </c>
      <c r="B571" s="173" t="str">
        <f>IF('MERCREDIS SCOLAIRES'!E578="","",'MERCREDIS SCOLAIRES'!E578)</f>
        <v/>
      </c>
      <c r="C571" s="164" t="str">
        <f>CONCATENATE('MERCREDIS SCOLAIRES'!C578," ",'MERCREDIS SCOLAIRES'!B578)</f>
        <v xml:space="preserve"> </v>
      </c>
      <c r="D571" s="174">
        <f>'MERCREDIS SCOLAIRES'!H578</f>
        <v>0</v>
      </c>
      <c r="E571" s="188">
        <f>'MERCREDIS SCOLAIRES'!L578</f>
        <v>0</v>
      </c>
    </row>
    <row r="572" spans="1:5" x14ac:dyDescent="0.25">
      <c r="A572" s="164" t="str">
        <f t="shared" si="10"/>
        <v>Tranche 3</v>
      </c>
      <c r="B572" s="173" t="str">
        <f>IF('MERCREDIS SCOLAIRES'!E579="","",'MERCREDIS SCOLAIRES'!E579)</f>
        <v/>
      </c>
      <c r="C572" s="164" t="str">
        <f>CONCATENATE('MERCREDIS SCOLAIRES'!C579," ",'MERCREDIS SCOLAIRES'!B579)</f>
        <v xml:space="preserve"> </v>
      </c>
      <c r="D572" s="174">
        <f>'MERCREDIS SCOLAIRES'!H579</f>
        <v>0</v>
      </c>
      <c r="E572" s="188">
        <f>'MERCREDIS SCOLAIRES'!L579</f>
        <v>0</v>
      </c>
    </row>
    <row r="573" spans="1:5" x14ac:dyDescent="0.25">
      <c r="A573" s="164" t="str">
        <f t="shared" si="10"/>
        <v>Tranche 3</v>
      </c>
      <c r="B573" s="173" t="str">
        <f>IF('MERCREDIS SCOLAIRES'!E580="","",'MERCREDIS SCOLAIRES'!E580)</f>
        <v/>
      </c>
      <c r="C573" s="164" t="str">
        <f>CONCATENATE('MERCREDIS SCOLAIRES'!C580," ",'MERCREDIS SCOLAIRES'!B580)</f>
        <v xml:space="preserve"> </v>
      </c>
      <c r="D573" s="174">
        <f>'MERCREDIS SCOLAIRES'!H580</f>
        <v>0</v>
      </c>
      <c r="E573" s="188">
        <f>'MERCREDIS SCOLAIRES'!L580</f>
        <v>0</v>
      </c>
    </row>
    <row r="574" spans="1:5" x14ac:dyDescent="0.25">
      <c r="A574" s="164" t="str">
        <f t="shared" si="10"/>
        <v>Tranche 3</v>
      </c>
      <c r="B574" s="173" t="str">
        <f>IF('MERCREDIS SCOLAIRES'!E581="","",'MERCREDIS SCOLAIRES'!E581)</f>
        <v/>
      </c>
      <c r="C574" s="164" t="str">
        <f>CONCATENATE('MERCREDIS SCOLAIRES'!C581," ",'MERCREDIS SCOLAIRES'!B581)</f>
        <v xml:space="preserve"> </v>
      </c>
      <c r="D574" s="174">
        <f>'MERCREDIS SCOLAIRES'!H581</f>
        <v>0</v>
      </c>
      <c r="E574" s="188">
        <f>'MERCREDIS SCOLAIRES'!L581</f>
        <v>0</v>
      </c>
    </row>
    <row r="575" spans="1:5" x14ac:dyDescent="0.25">
      <c r="A575" s="164" t="str">
        <f t="shared" si="10"/>
        <v>Tranche 3</v>
      </c>
      <c r="B575" s="173" t="str">
        <f>IF('MERCREDIS SCOLAIRES'!E582="","",'MERCREDIS SCOLAIRES'!E582)</f>
        <v/>
      </c>
      <c r="C575" s="164" t="str">
        <f>CONCATENATE('MERCREDIS SCOLAIRES'!C582," ",'MERCREDIS SCOLAIRES'!B582)</f>
        <v xml:space="preserve"> </v>
      </c>
      <c r="D575" s="174">
        <f>'MERCREDIS SCOLAIRES'!H582</f>
        <v>0</v>
      </c>
      <c r="E575" s="188">
        <f>'MERCREDIS SCOLAIRES'!L582</f>
        <v>0</v>
      </c>
    </row>
    <row r="576" spans="1:5" x14ac:dyDescent="0.25">
      <c r="A576" s="164" t="str">
        <f t="shared" si="10"/>
        <v>Tranche 3</v>
      </c>
      <c r="B576" s="173" t="str">
        <f>IF('MERCREDIS SCOLAIRES'!E583="","",'MERCREDIS SCOLAIRES'!E583)</f>
        <v/>
      </c>
      <c r="C576" s="164" t="str">
        <f>CONCATENATE('MERCREDIS SCOLAIRES'!C583," ",'MERCREDIS SCOLAIRES'!B583)</f>
        <v xml:space="preserve"> </v>
      </c>
      <c r="D576" s="174">
        <f>'MERCREDIS SCOLAIRES'!H583</f>
        <v>0</v>
      </c>
      <c r="E576" s="188">
        <f>'MERCREDIS SCOLAIRES'!L583</f>
        <v>0</v>
      </c>
    </row>
    <row r="577" spans="1:5" x14ac:dyDescent="0.25">
      <c r="A577" s="164" t="str">
        <f t="shared" si="10"/>
        <v>Tranche 3</v>
      </c>
      <c r="B577" s="173" t="str">
        <f>IF('MERCREDIS SCOLAIRES'!E584="","",'MERCREDIS SCOLAIRES'!E584)</f>
        <v/>
      </c>
      <c r="C577" s="164" t="str">
        <f>CONCATENATE('MERCREDIS SCOLAIRES'!C584," ",'MERCREDIS SCOLAIRES'!B584)</f>
        <v xml:space="preserve"> </v>
      </c>
      <c r="D577" s="174">
        <f>'MERCREDIS SCOLAIRES'!H584</f>
        <v>0</v>
      </c>
      <c r="E577" s="188">
        <f>'MERCREDIS SCOLAIRES'!L584</f>
        <v>0</v>
      </c>
    </row>
    <row r="578" spans="1:5" x14ac:dyDescent="0.25">
      <c r="A578" s="164" t="str">
        <f t="shared" si="10"/>
        <v>Tranche 3</v>
      </c>
      <c r="B578" s="173" t="str">
        <f>IF('MERCREDIS SCOLAIRES'!E585="","",'MERCREDIS SCOLAIRES'!E585)</f>
        <v/>
      </c>
      <c r="C578" s="164" t="str">
        <f>CONCATENATE('MERCREDIS SCOLAIRES'!C585," ",'MERCREDIS SCOLAIRES'!B585)</f>
        <v xml:space="preserve"> </v>
      </c>
      <c r="D578" s="174">
        <f>'MERCREDIS SCOLAIRES'!H585</f>
        <v>0</v>
      </c>
      <c r="E578" s="188">
        <f>'MERCREDIS SCOLAIRES'!L585</f>
        <v>0</v>
      </c>
    </row>
    <row r="579" spans="1:5" x14ac:dyDescent="0.25">
      <c r="A579" s="164" t="str">
        <f t="shared" si="10"/>
        <v>Tranche 3</v>
      </c>
      <c r="B579" s="173" t="str">
        <f>IF('MERCREDIS SCOLAIRES'!E586="","",'MERCREDIS SCOLAIRES'!E586)</f>
        <v/>
      </c>
      <c r="C579" s="164" t="str">
        <f>CONCATENATE('MERCREDIS SCOLAIRES'!C586," ",'MERCREDIS SCOLAIRES'!B586)</f>
        <v xml:space="preserve"> </v>
      </c>
      <c r="D579" s="174">
        <f>'MERCREDIS SCOLAIRES'!H586</f>
        <v>0</v>
      </c>
      <c r="E579" s="188">
        <f>'MERCREDIS SCOLAIRES'!L586</f>
        <v>0</v>
      </c>
    </row>
    <row r="580" spans="1:5" x14ac:dyDescent="0.25">
      <c r="A580" s="164" t="str">
        <f t="shared" si="10"/>
        <v>Tranche 3</v>
      </c>
      <c r="B580" s="173" t="str">
        <f>IF('MERCREDIS SCOLAIRES'!E587="","",'MERCREDIS SCOLAIRES'!E587)</f>
        <v/>
      </c>
      <c r="C580" s="164" t="str">
        <f>CONCATENATE('MERCREDIS SCOLAIRES'!C587," ",'MERCREDIS SCOLAIRES'!B587)</f>
        <v xml:space="preserve"> </v>
      </c>
      <c r="D580" s="174">
        <f>'MERCREDIS SCOLAIRES'!H587</f>
        <v>0</v>
      </c>
      <c r="E580" s="188">
        <f>'MERCREDIS SCOLAIRES'!L587</f>
        <v>0</v>
      </c>
    </row>
    <row r="581" spans="1:5" x14ac:dyDescent="0.25">
      <c r="A581" s="164" t="str">
        <f t="shared" si="10"/>
        <v>Tranche 3</v>
      </c>
      <c r="B581" s="173" t="str">
        <f>IF('MERCREDIS SCOLAIRES'!E588="","",'MERCREDIS SCOLAIRES'!E588)</f>
        <v/>
      </c>
      <c r="C581" s="164" t="str">
        <f>CONCATENATE('MERCREDIS SCOLAIRES'!C588," ",'MERCREDIS SCOLAIRES'!B588)</f>
        <v xml:space="preserve"> </v>
      </c>
      <c r="D581" s="174">
        <f>'MERCREDIS SCOLAIRES'!H588</f>
        <v>0</v>
      </c>
      <c r="E581" s="188">
        <f>'MERCREDIS SCOLAIRES'!L588</f>
        <v>0</v>
      </c>
    </row>
    <row r="582" spans="1:5" x14ac:dyDescent="0.25">
      <c r="A582" s="164" t="str">
        <f t="shared" si="10"/>
        <v>Tranche 3</v>
      </c>
      <c r="B582" s="173" t="str">
        <f>IF('MERCREDIS SCOLAIRES'!E589="","",'MERCREDIS SCOLAIRES'!E589)</f>
        <v/>
      </c>
      <c r="C582" s="164" t="str">
        <f>CONCATENATE('MERCREDIS SCOLAIRES'!C589," ",'MERCREDIS SCOLAIRES'!B589)</f>
        <v xml:space="preserve"> </v>
      </c>
      <c r="D582" s="174">
        <f>'MERCREDIS SCOLAIRES'!H589</f>
        <v>0</v>
      </c>
      <c r="E582" s="188">
        <f>'MERCREDIS SCOLAIRES'!L589</f>
        <v>0</v>
      </c>
    </row>
    <row r="583" spans="1:5" x14ac:dyDescent="0.25">
      <c r="A583" s="164" t="str">
        <f t="shared" ref="A583:A646" si="11">IF(B583="","Tranche 3",IF(B583&gt;901,"Tranche 3",IF(B583&gt;700,"Tranche 2","Tranche 1")))</f>
        <v>Tranche 3</v>
      </c>
      <c r="B583" s="173" t="str">
        <f>IF('MERCREDIS SCOLAIRES'!E590="","",'MERCREDIS SCOLAIRES'!E590)</f>
        <v/>
      </c>
      <c r="C583" s="164" t="str">
        <f>CONCATENATE('MERCREDIS SCOLAIRES'!C590," ",'MERCREDIS SCOLAIRES'!B590)</f>
        <v xml:space="preserve"> </v>
      </c>
      <c r="D583" s="174">
        <f>'MERCREDIS SCOLAIRES'!H590</f>
        <v>0</v>
      </c>
      <c r="E583" s="188">
        <f>'MERCREDIS SCOLAIRES'!L590</f>
        <v>0</v>
      </c>
    </row>
    <row r="584" spans="1:5" x14ac:dyDescent="0.25">
      <c r="A584" s="164" t="str">
        <f t="shared" si="11"/>
        <v>Tranche 3</v>
      </c>
      <c r="B584" s="173" t="str">
        <f>IF('MERCREDIS SCOLAIRES'!E591="","",'MERCREDIS SCOLAIRES'!E591)</f>
        <v/>
      </c>
      <c r="C584" s="164" t="str">
        <f>CONCATENATE('MERCREDIS SCOLAIRES'!C591," ",'MERCREDIS SCOLAIRES'!B591)</f>
        <v xml:space="preserve"> </v>
      </c>
      <c r="D584" s="174">
        <f>'MERCREDIS SCOLAIRES'!H591</f>
        <v>0</v>
      </c>
      <c r="E584" s="188">
        <f>'MERCREDIS SCOLAIRES'!L591</f>
        <v>0</v>
      </c>
    </row>
    <row r="585" spans="1:5" x14ac:dyDescent="0.25">
      <c r="A585" s="164" t="str">
        <f t="shared" si="11"/>
        <v>Tranche 3</v>
      </c>
      <c r="B585" s="173" t="str">
        <f>IF('MERCREDIS SCOLAIRES'!E592="","",'MERCREDIS SCOLAIRES'!E592)</f>
        <v/>
      </c>
      <c r="C585" s="164" t="str">
        <f>CONCATENATE('MERCREDIS SCOLAIRES'!C592," ",'MERCREDIS SCOLAIRES'!B592)</f>
        <v xml:space="preserve"> </v>
      </c>
      <c r="D585" s="174">
        <f>'MERCREDIS SCOLAIRES'!H592</f>
        <v>0</v>
      </c>
      <c r="E585" s="188">
        <f>'MERCREDIS SCOLAIRES'!L592</f>
        <v>0</v>
      </c>
    </row>
    <row r="586" spans="1:5" x14ac:dyDescent="0.25">
      <c r="A586" s="164" t="str">
        <f t="shared" si="11"/>
        <v>Tranche 3</v>
      </c>
      <c r="B586" s="173" t="str">
        <f>IF('MERCREDIS SCOLAIRES'!E593="","",'MERCREDIS SCOLAIRES'!E593)</f>
        <v/>
      </c>
      <c r="C586" s="164" t="str">
        <f>CONCATENATE('MERCREDIS SCOLAIRES'!C593," ",'MERCREDIS SCOLAIRES'!B593)</f>
        <v xml:space="preserve"> </v>
      </c>
      <c r="D586" s="174">
        <f>'MERCREDIS SCOLAIRES'!H593</f>
        <v>0</v>
      </c>
      <c r="E586" s="188">
        <f>'MERCREDIS SCOLAIRES'!L593</f>
        <v>0</v>
      </c>
    </row>
    <row r="587" spans="1:5" x14ac:dyDescent="0.25">
      <c r="A587" s="164" t="str">
        <f t="shared" si="11"/>
        <v>Tranche 3</v>
      </c>
      <c r="B587" s="173" t="str">
        <f>IF('MERCREDIS SCOLAIRES'!E594="","",'MERCREDIS SCOLAIRES'!E594)</f>
        <v/>
      </c>
      <c r="C587" s="164" t="str">
        <f>CONCATENATE('MERCREDIS SCOLAIRES'!C594," ",'MERCREDIS SCOLAIRES'!B594)</f>
        <v xml:space="preserve"> </v>
      </c>
      <c r="D587" s="174">
        <f>'MERCREDIS SCOLAIRES'!H594</f>
        <v>0</v>
      </c>
      <c r="E587" s="188">
        <f>'MERCREDIS SCOLAIRES'!L594</f>
        <v>0</v>
      </c>
    </row>
    <row r="588" spans="1:5" x14ac:dyDescent="0.25">
      <c r="A588" s="164" t="str">
        <f t="shared" si="11"/>
        <v>Tranche 3</v>
      </c>
      <c r="B588" s="173" t="str">
        <f>IF('MERCREDIS SCOLAIRES'!E595="","",'MERCREDIS SCOLAIRES'!E595)</f>
        <v/>
      </c>
      <c r="C588" s="164" t="str">
        <f>CONCATENATE('MERCREDIS SCOLAIRES'!C595," ",'MERCREDIS SCOLAIRES'!B595)</f>
        <v xml:space="preserve"> </v>
      </c>
      <c r="D588" s="174">
        <f>'MERCREDIS SCOLAIRES'!H595</f>
        <v>0</v>
      </c>
      <c r="E588" s="188">
        <f>'MERCREDIS SCOLAIRES'!L595</f>
        <v>0</v>
      </c>
    </row>
    <row r="589" spans="1:5" x14ac:dyDescent="0.25">
      <c r="A589" s="164" t="str">
        <f t="shared" si="11"/>
        <v>Tranche 3</v>
      </c>
      <c r="B589" s="173" t="str">
        <f>IF('MERCREDIS SCOLAIRES'!E596="","",'MERCREDIS SCOLAIRES'!E596)</f>
        <v/>
      </c>
      <c r="C589" s="164" t="str">
        <f>CONCATENATE('MERCREDIS SCOLAIRES'!C596," ",'MERCREDIS SCOLAIRES'!B596)</f>
        <v xml:space="preserve"> </v>
      </c>
      <c r="D589" s="174">
        <f>'MERCREDIS SCOLAIRES'!H596</f>
        <v>0</v>
      </c>
      <c r="E589" s="188">
        <f>'MERCREDIS SCOLAIRES'!L596</f>
        <v>0</v>
      </c>
    </row>
    <row r="590" spans="1:5" x14ac:dyDescent="0.25">
      <c r="A590" s="164" t="str">
        <f t="shared" si="11"/>
        <v>Tranche 3</v>
      </c>
      <c r="B590" s="173" t="str">
        <f>IF('MERCREDIS SCOLAIRES'!E597="","",'MERCREDIS SCOLAIRES'!E597)</f>
        <v/>
      </c>
      <c r="C590" s="164" t="str">
        <f>CONCATENATE('MERCREDIS SCOLAIRES'!C597," ",'MERCREDIS SCOLAIRES'!B597)</f>
        <v xml:space="preserve"> </v>
      </c>
      <c r="D590" s="174">
        <f>'MERCREDIS SCOLAIRES'!H597</f>
        <v>0</v>
      </c>
      <c r="E590" s="188">
        <f>'MERCREDIS SCOLAIRES'!L597</f>
        <v>0</v>
      </c>
    </row>
    <row r="591" spans="1:5" x14ac:dyDescent="0.25">
      <c r="A591" s="164" t="str">
        <f t="shared" si="11"/>
        <v>Tranche 3</v>
      </c>
      <c r="B591" s="173" t="str">
        <f>IF('MERCREDIS SCOLAIRES'!E598="","",'MERCREDIS SCOLAIRES'!E598)</f>
        <v/>
      </c>
      <c r="C591" s="164" t="str">
        <f>CONCATENATE('MERCREDIS SCOLAIRES'!C598," ",'MERCREDIS SCOLAIRES'!B598)</f>
        <v xml:space="preserve"> </v>
      </c>
      <c r="D591" s="174">
        <f>'MERCREDIS SCOLAIRES'!H598</f>
        <v>0</v>
      </c>
      <c r="E591" s="188">
        <f>'MERCREDIS SCOLAIRES'!L598</f>
        <v>0</v>
      </c>
    </row>
    <row r="592" spans="1:5" x14ac:dyDescent="0.25">
      <c r="A592" s="164" t="str">
        <f t="shared" si="11"/>
        <v>Tranche 3</v>
      </c>
      <c r="B592" s="173" t="str">
        <f>IF('MERCREDIS SCOLAIRES'!E599="","",'MERCREDIS SCOLAIRES'!E599)</f>
        <v/>
      </c>
      <c r="C592" s="164" t="str">
        <f>CONCATENATE('MERCREDIS SCOLAIRES'!C599," ",'MERCREDIS SCOLAIRES'!B599)</f>
        <v xml:space="preserve"> </v>
      </c>
      <c r="D592" s="174">
        <f>'MERCREDIS SCOLAIRES'!H599</f>
        <v>0</v>
      </c>
      <c r="E592" s="188">
        <f>'MERCREDIS SCOLAIRES'!L599</f>
        <v>0</v>
      </c>
    </row>
    <row r="593" spans="1:5" x14ac:dyDescent="0.25">
      <c r="A593" s="164" t="str">
        <f t="shared" si="11"/>
        <v>Tranche 3</v>
      </c>
      <c r="B593" s="173" t="str">
        <f>IF('MERCREDIS SCOLAIRES'!E600="","",'MERCREDIS SCOLAIRES'!E600)</f>
        <v/>
      </c>
      <c r="C593" s="164" t="str">
        <f>CONCATENATE('MERCREDIS SCOLAIRES'!C600," ",'MERCREDIS SCOLAIRES'!B600)</f>
        <v xml:space="preserve"> </v>
      </c>
      <c r="D593" s="174">
        <f>'MERCREDIS SCOLAIRES'!H600</f>
        <v>0</v>
      </c>
      <c r="E593" s="188">
        <f>'MERCREDIS SCOLAIRES'!L600</f>
        <v>0</v>
      </c>
    </row>
    <row r="594" spans="1:5" x14ac:dyDescent="0.25">
      <c r="A594" s="164" t="str">
        <f t="shared" si="11"/>
        <v>Tranche 3</v>
      </c>
      <c r="B594" s="173" t="str">
        <f>IF('MERCREDIS SCOLAIRES'!E601="","",'MERCREDIS SCOLAIRES'!E601)</f>
        <v/>
      </c>
      <c r="C594" s="164" t="str">
        <f>CONCATENATE('MERCREDIS SCOLAIRES'!C601," ",'MERCREDIS SCOLAIRES'!B601)</f>
        <v xml:space="preserve"> </v>
      </c>
      <c r="D594" s="174">
        <f>'MERCREDIS SCOLAIRES'!H601</f>
        <v>0</v>
      </c>
      <c r="E594" s="188">
        <f>'MERCREDIS SCOLAIRES'!L601</f>
        <v>0</v>
      </c>
    </row>
    <row r="595" spans="1:5" x14ac:dyDescent="0.25">
      <c r="A595" s="164" t="str">
        <f t="shared" si="11"/>
        <v>Tranche 3</v>
      </c>
      <c r="B595" s="173" t="str">
        <f>IF('MERCREDIS SCOLAIRES'!E602="","",'MERCREDIS SCOLAIRES'!E602)</f>
        <v/>
      </c>
      <c r="C595" s="164" t="str">
        <f>CONCATENATE('MERCREDIS SCOLAIRES'!C602," ",'MERCREDIS SCOLAIRES'!B602)</f>
        <v xml:space="preserve"> </v>
      </c>
      <c r="D595" s="174">
        <f>'MERCREDIS SCOLAIRES'!H602</f>
        <v>0</v>
      </c>
      <c r="E595" s="188">
        <f>'MERCREDIS SCOLAIRES'!L602</f>
        <v>0</v>
      </c>
    </row>
    <row r="596" spans="1:5" x14ac:dyDescent="0.25">
      <c r="A596" s="164" t="str">
        <f t="shared" si="11"/>
        <v>Tranche 3</v>
      </c>
      <c r="B596" s="173" t="str">
        <f>IF('MERCREDIS SCOLAIRES'!E603="","",'MERCREDIS SCOLAIRES'!E603)</f>
        <v/>
      </c>
      <c r="C596" s="164" t="str">
        <f>CONCATENATE('MERCREDIS SCOLAIRES'!C603," ",'MERCREDIS SCOLAIRES'!B603)</f>
        <v xml:space="preserve"> </v>
      </c>
      <c r="D596" s="174">
        <f>'MERCREDIS SCOLAIRES'!H603</f>
        <v>0</v>
      </c>
      <c r="E596" s="188">
        <f>'MERCREDIS SCOLAIRES'!L603</f>
        <v>0</v>
      </c>
    </row>
    <row r="597" spans="1:5" x14ac:dyDescent="0.25">
      <c r="A597" s="164" t="str">
        <f t="shared" si="11"/>
        <v>Tranche 3</v>
      </c>
      <c r="B597" s="173" t="str">
        <f>IF('MERCREDIS SCOLAIRES'!E604="","",'MERCREDIS SCOLAIRES'!E604)</f>
        <v/>
      </c>
      <c r="C597" s="164" t="str">
        <f>CONCATENATE('MERCREDIS SCOLAIRES'!C604," ",'MERCREDIS SCOLAIRES'!B604)</f>
        <v xml:space="preserve"> </v>
      </c>
      <c r="D597" s="174">
        <f>'MERCREDIS SCOLAIRES'!H604</f>
        <v>0</v>
      </c>
      <c r="E597" s="188">
        <f>'MERCREDIS SCOLAIRES'!L604</f>
        <v>0</v>
      </c>
    </row>
    <row r="598" spans="1:5" x14ac:dyDescent="0.25">
      <c r="A598" s="164" t="str">
        <f t="shared" si="11"/>
        <v>Tranche 3</v>
      </c>
      <c r="B598" s="173" t="str">
        <f>IF('MERCREDIS SCOLAIRES'!E605="","",'MERCREDIS SCOLAIRES'!E605)</f>
        <v/>
      </c>
      <c r="C598" s="164" t="str">
        <f>CONCATENATE('MERCREDIS SCOLAIRES'!C605," ",'MERCREDIS SCOLAIRES'!B605)</f>
        <v xml:space="preserve"> </v>
      </c>
      <c r="D598" s="174">
        <f>'MERCREDIS SCOLAIRES'!H605</f>
        <v>0</v>
      </c>
      <c r="E598" s="188">
        <f>'MERCREDIS SCOLAIRES'!L605</f>
        <v>0</v>
      </c>
    </row>
    <row r="599" spans="1:5" x14ac:dyDescent="0.25">
      <c r="A599" s="164" t="str">
        <f t="shared" si="11"/>
        <v>Tranche 3</v>
      </c>
      <c r="B599" s="173" t="str">
        <f>IF('MERCREDIS SCOLAIRES'!E606="","",'MERCREDIS SCOLAIRES'!E606)</f>
        <v/>
      </c>
      <c r="C599" s="164" t="str">
        <f>CONCATENATE('MERCREDIS SCOLAIRES'!C606," ",'MERCREDIS SCOLAIRES'!B606)</f>
        <v xml:space="preserve"> </v>
      </c>
      <c r="D599" s="174">
        <f>'MERCREDIS SCOLAIRES'!H606</f>
        <v>0</v>
      </c>
      <c r="E599" s="188">
        <f>'MERCREDIS SCOLAIRES'!L606</f>
        <v>0</v>
      </c>
    </row>
    <row r="600" spans="1:5" x14ac:dyDescent="0.25">
      <c r="A600" s="164" t="str">
        <f t="shared" si="11"/>
        <v>Tranche 3</v>
      </c>
      <c r="B600" s="173" t="str">
        <f>IF('MERCREDIS SCOLAIRES'!E607="","",'MERCREDIS SCOLAIRES'!E607)</f>
        <v/>
      </c>
      <c r="C600" s="164" t="str">
        <f>CONCATENATE('MERCREDIS SCOLAIRES'!C607," ",'MERCREDIS SCOLAIRES'!B607)</f>
        <v xml:space="preserve"> </v>
      </c>
      <c r="D600" s="174">
        <f>'MERCREDIS SCOLAIRES'!H607</f>
        <v>0</v>
      </c>
      <c r="E600" s="188">
        <f>'MERCREDIS SCOLAIRES'!L607</f>
        <v>0</v>
      </c>
    </row>
    <row r="601" spans="1:5" x14ac:dyDescent="0.25">
      <c r="A601" s="164" t="str">
        <f t="shared" si="11"/>
        <v>Tranche 3</v>
      </c>
      <c r="B601" s="173" t="str">
        <f>IF('MERCREDIS SCOLAIRES'!E608="","",'MERCREDIS SCOLAIRES'!E608)</f>
        <v/>
      </c>
      <c r="C601" s="164" t="str">
        <f>CONCATENATE('MERCREDIS SCOLAIRES'!C608," ",'MERCREDIS SCOLAIRES'!B608)</f>
        <v xml:space="preserve"> </v>
      </c>
      <c r="D601" s="174">
        <f>'MERCREDIS SCOLAIRES'!H608</f>
        <v>0</v>
      </c>
      <c r="E601" s="188">
        <f>'MERCREDIS SCOLAIRES'!L608</f>
        <v>0</v>
      </c>
    </row>
    <row r="602" spans="1:5" x14ac:dyDescent="0.25">
      <c r="A602" s="164" t="str">
        <f t="shared" si="11"/>
        <v>Tranche 3</v>
      </c>
      <c r="B602" s="173" t="str">
        <f>IF('MERCREDIS SCOLAIRES'!E609="","",'MERCREDIS SCOLAIRES'!E609)</f>
        <v/>
      </c>
      <c r="C602" s="164" t="str">
        <f>CONCATENATE('MERCREDIS SCOLAIRES'!C609," ",'MERCREDIS SCOLAIRES'!B609)</f>
        <v xml:space="preserve"> </v>
      </c>
      <c r="D602" s="174">
        <f>'MERCREDIS SCOLAIRES'!H609</f>
        <v>0</v>
      </c>
      <c r="E602" s="188">
        <f>'MERCREDIS SCOLAIRES'!L609</f>
        <v>0</v>
      </c>
    </row>
    <row r="603" spans="1:5" x14ac:dyDescent="0.25">
      <c r="A603" s="164" t="str">
        <f t="shared" si="11"/>
        <v>Tranche 3</v>
      </c>
      <c r="B603" s="173" t="str">
        <f>IF('MERCREDIS SCOLAIRES'!E610="","",'MERCREDIS SCOLAIRES'!E610)</f>
        <v/>
      </c>
      <c r="C603" s="164" t="str">
        <f>CONCATENATE('MERCREDIS SCOLAIRES'!C610," ",'MERCREDIS SCOLAIRES'!B610)</f>
        <v xml:space="preserve"> </v>
      </c>
      <c r="D603" s="174">
        <f>'MERCREDIS SCOLAIRES'!H610</f>
        <v>0</v>
      </c>
      <c r="E603" s="188">
        <f>'MERCREDIS SCOLAIRES'!L610</f>
        <v>0</v>
      </c>
    </row>
    <row r="604" spans="1:5" x14ac:dyDescent="0.25">
      <c r="A604" s="164" t="str">
        <f t="shared" si="11"/>
        <v>Tranche 3</v>
      </c>
      <c r="B604" s="173" t="str">
        <f>IF('MERCREDIS SCOLAIRES'!E611="","",'MERCREDIS SCOLAIRES'!E611)</f>
        <v/>
      </c>
      <c r="C604" s="164" t="str">
        <f>CONCATENATE('MERCREDIS SCOLAIRES'!C611," ",'MERCREDIS SCOLAIRES'!B611)</f>
        <v xml:space="preserve"> </v>
      </c>
      <c r="D604" s="174">
        <f>'MERCREDIS SCOLAIRES'!H611</f>
        <v>0</v>
      </c>
      <c r="E604" s="188">
        <f>'MERCREDIS SCOLAIRES'!L611</f>
        <v>0</v>
      </c>
    </row>
    <row r="605" spans="1:5" x14ac:dyDescent="0.25">
      <c r="A605" s="164" t="str">
        <f t="shared" si="11"/>
        <v>Tranche 3</v>
      </c>
      <c r="B605" s="173" t="str">
        <f>IF('MERCREDIS SCOLAIRES'!E612="","",'MERCREDIS SCOLAIRES'!E612)</f>
        <v/>
      </c>
      <c r="C605" s="164" t="str">
        <f>CONCATENATE('MERCREDIS SCOLAIRES'!C612," ",'MERCREDIS SCOLAIRES'!B612)</f>
        <v xml:space="preserve"> </v>
      </c>
      <c r="D605" s="174">
        <f>'MERCREDIS SCOLAIRES'!H612</f>
        <v>0</v>
      </c>
      <c r="E605" s="188">
        <f>'MERCREDIS SCOLAIRES'!L612</f>
        <v>0</v>
      </c>
    </row>
    <row r="606" spans="1:5" x14ac:dyDescent="0.25">
      <c r="A606" s="164" t="str">
        <f t="shared" si="11"/>
        <v>Tranche 3</v>
      </c>
      <c r="B606" s="173" t="str">
        <f>IF('MERCREDIS SCOLAIRES'!E613="","",'MERCREDIS SCOLAIRES'!E613)</f>
        <v/>
      </c>
      <c r="C606" s="164" t="str">
        <f>CONCATENATE('MERCREDIS SCOLAIRES'!C613," ",'MERCREDIS SCOLAIRES'!B613)</f>
        <v xml:space="preserve"> </v>
      </c>
      <c r="D606" s="174">
        <f>'MERCREDIS SCOLAIRES'!H613</f>
        <v>0</v>
      </c>
      <c r="E606" s="188">
        <f>'MERCREDIS SCOLAIRES'!L613</f>
        <v>0</v>
      </c>
    </row>
    <row r="607" spans="1:5" x14ac:dyDescent="0.25">
      <c r="A607" s="164" t="str">
        <f t="shared" si="11"/>
        <v>Tranche 3</v>
      </c>
      <c r="B607" s="173" t="str">
        <f>IF('MERCREDIS SCOLAIRES'!E614="","",'MERCREDIS SCOLAIRES'!E614)</f>
        <v/>
      </c>
      <c r="C607" s="164" t="str">
        <f>CONCATENATE('MERCREDIS SCOLAIRES'!C614," ",'MERCREDIS SCOLAIRES'!B614)</f>
        <v xml:space="preserve"> </v>
      </c>
      <c r="D607" s="174">
        <f>'MERCREDIS SCOLAIRES'!H614</f>
        <v>0</v>
      </c>
      <c r="E607" s="188">
        <f>'MERCREDIS SCOLAIRES'!L614</f>
        <v>0</v>
      </c>
    </row>
    <row r="608" spans="1:5" x14ac:dyDescent="0.25">
      <c r="A608" s="164" t="str">
        <f t="shared" si="11"/>
        <v>Tranche 3</v>
      </c>
      <c r="B608" s="173" t="str">
        <f>IF('MERCREDIS SCOLAIRES'!E615="","",'MERCREDIS SCOLAIRES'!E615)</f>
        <v/>
      </c>
      <c r="C608" s="164" t="str">
        <f>CONCATENATE('MERCREDIS SCOLAIRES'!C615," ",'MERCREDIS SCOLAIRES'!B615)</f>
        <v xml:space="preserve"> </v>
      </c>
      <c r="D608" s="174">
        <f>'MERCREDIS SCOLAIRES'!H615</f>
        <v>0</v>
      </c>
      <c r="E608" s="188">
        <f>'MERCREDIS SCOLAIRES'!L615</f>
        <v>0</v>
      </c>
    </row>
    <row r="609" spans="1:5" x14ac:dyDescent="0.25">
      <c r="A609" s="164" t="str">
        <f t="shared" si="11"/>
        <v>Tranche 3</v>
      </c>
      <c r="B609" s="173" t="str">
        <f>IF('MERCREDIS SCOLAIRES'!E616="","",'MERCREDIS SCOLAIRES'!E616)</f>
        <v/>
      </c>
      <c r="C609" s="164" t="str">
        <f>CONCATENATE('MERCREDIS SCOLAIRES'!C616," ",'MERCREDIS SCOLAIRES'!B616)</f>
        <v xml:space="preserve"> </v>
      </c>
      <c r="D609" s="174">
        <f>'MERCREDIS SCOLAIRES'!H616</f>
        <v>0</v>
      </c>
      <c r="E609" s="188">
        <f>'MERCREDIS SCOLAIRES'!L616</f>
        <v>0</v>
      </c>
    </row>
    <row r="610" spans="1:5" x14ac:dyDescent="0.25">
      <c r="A610" s="164" t="str">
        <f t="shared" si="11"/>
        <v>Tranche 3</v>
      </c>
      <c r="B610" s="173" t="str">
        <f>IF('MERCREDIS SCOLAIRES'!E617="","",'MERCREDIS SCOLAIRES'!E617)</f>
        <v/>
      </c>
      <c r="C610" s="164" t="str">
        <f>CONCATENATE('MERCREDIS SCOLAIRES'!C617," ",'MERCREDIS SCOLAIRES'!B617)</f>
        <v xml:space="preserve"> </v>
      </c>
      <c r="D610" s="174">
        <f>'MERCREDIS SCOLAIRES'!H617</f>
        <v>0</v>
      </c>
      <c r="E610" s="188">
        <f>'MERCREDIS SCOLAIRES'!L617</f>
        <v>0</v>
      </c>
    </row>
    <row r="611" spans="1:5" x14ac:dyDescent="0.25">
      <c r="A611" s="164" t="str">
        <f t="shared" si="11"/>
        <v>Tranche 3</v>
      </c>
      <c r="B611" s="173" t="str">
        <f>IF('MERCREDIS SCOLAIRES'!E618="","",'MERCREDIS SCOLAIRES'!E618)</f>
        <v/>
      </c>
      <c r="C611" s="164" t="str">
        <f>CONCATENATE('MERCREDIS SCOLAIRES'!C618," ",'MERCREDIS SCOLAIRES'!B618)</f>
        <v xml:space="preserve"> </v>
      </c>
      <c r="D611" s="174">
        <f>'MERCREDIS SCOLAIRES'!H618</f>
        <v>0</v>
      </c>
      <c r="E611" s="188">
        <f>'MERCREDIS SCOLAIRES'!L618</f>
        <v>0</v>
      </c>
    </row>
    <row r="612" spans="1:5" x14ac:dyDescent="0.25">
      <c r="A612" s="164" t="str">
        <f t="shared" si="11"/>
        <v>Tranche 3</v>
      </c>
      <c r="B612" s="173" t="str">
        <f>IF('MERCREDIS SCOLAIRES'!E619="","",'MERCREDIS SCOLAIRES'!E619)</f>
        <v/>
      </c>
      <c r="C612" s="164" t="str">
        <f>CONCATENATE('MERCREDIS SCOLAIRES'!C619," ",'MERCREDIS SCOLAIRES'!B619)</f>
        <v xml:space="preserve"> </v>
      </c>
      <c r="D612" s="174">
        <f>'MERCREDIS SCOLAIRES'!H619</f>
        <v>0</v>
      </c>
      <c r="E612" s="188">
        <f>'MERCREDIS SCOLAIRES'!L619</f>
        <v>0</v>
      </c>
    </row>
    <row r="613" spans="1:5" x14ac:dyDescent="0.25">
      <c r="A613" s="164" t="str">
        <f t="shared" si="11"/>
        <v>Tranche 3</v>
      </c>
      <c r="B613" s="173" t="str">
        <f>IF('MERCREDIS SCOLAIRES'!E620="","",'MERCREDIS SCOLAIRES'!E620)</f>
        <v/>
      </c>
      <c r="C613" s="164" t="str">
        <f>CONCATENATE('MERCREDIS SCOLAIRES'!C620," ",'MERCREDIS SCOLAIRES'!B620)</f>
        <v xml:space="preserve"> </v>
      </c>
      <c r="D613" s="174">
        <f>'MERCREDIS SCOLAIRES'!H620</f>
        <v>0</v>
      </c>
      <c r="E613" s="188">
        <f>'MERCREDIS SCOLAIRES'!L620</f>
        <v>0</v>
      </c>
    </row>
    <row r="614" spans="1:5" x14ac:dyDescent="0.25">
      <c r="A614" s="164" t="str">
        <f t="shared" si="11"/>
        <v>Tranche 3</v>
      </c>
      <c r="B614" s="173" t="str">
        <f>IF('MERCREDIS SCOLAIRES'!E621="","",'MERCREDIS SCOLAIRES'!E621)</f>
        <v/>
      </c>
      <c r="C614" s="164" t="str">
        <f>CONCATENATE('MERCREDIS SCOLAIRES'!C621," ",'MERCREDIS SCOLAIRES'!B621)</f>
        <v xml:space="preserve"> </v>
      </c>
      <c r="D614" s="174">
        <f>'MERCREDIS SCOLAIRES'!H621</f>
        <v>0</v>
      </c>
      <c r="E614" s="188">
        <f>'MERCREDIS SCOLAIRES'!L621</f>
        <v>0</v>
      </c>
    </row>
    <row r="615" spans="1:5" x14ac:dyDescent="0.25">
      <c r="A615" s="164" t="str">
        <f t="shared" si="11"/>
        <v>Tranche 3</v>
      </c>
      <c r="B615" s="173" t="str">
        <f>IF('MERCREDIS SCOLAIRES'!E622="","",'MERCREDIS SCOLAIRES'!E622)</f>
        <v/>
      </c>
      <c r="C615" s="164" t="str">
        <f>CONCATENATE('MERCREDIS SCOLAIRES'!C622," ",'MERCREDIS SCOLAIRES'!B622)</f>
        <v xml:space="preserve"> </v>
      </c>
      <c r="D615" s="174">
        <f>'MERCREDIS SCOLAIRES'!H622</f>
        <v>0</v>
      </c>
      <c r="E615" s="188">
        <f>'MERCREDIS SCOLAIRES'!L622</f>
        <v>0</v>
      </c>
    </row>
    <row r="616" spans="1:5" x14ac:dyDescent="0.25">
      <c r="A616" s="164" t="str">
        <f t="shared" si="11"/>
        <v>Tranche 3</v>
      </c>
      <c r="B616" s="173" t="str">
        <f>IF('MERCREDIS SCOLAIRES'!E623="","",'MERCREDIS SCOLAIRES'!E623)</f>
        <v/>
      </c>
      <c r="C616" s="164" t="str">
        <f>CONCATENATE('MERCREDIS SCOLAIRES'!C623," ",'MERCREDIS SCOLAIRES'!B623)</f>
        <v xml:space="preserve"> </v>
      </c>
      <c r="D616" s="174">
        <f>'MERCREDIS SCOLAIRES'!H623</f>
        <v>0</v>
      </c>
      <c r="E616" s="188">
        <f>'MERCREDIS SCOLAIRES'!L623</f>
        <v>0</v>
      </c>
    </row>
    <row r="617" spans="1:5" x14ac:dyDescent="0.25">
      <c r="A617" s="164" t="str">
        <f t="shared" si="11"/>
        <v>Tranche 3</v>
      </c>
      <c r="B617" s="173" t="str">
        <f>IF('MERCREDIS SCOLAIRES'!E624="","",'MERCREDIS SCOLAIRES'!E624)</f>
        <v/>
      </c>
      <c r="C617" s="164" t="str">
        <f>CONCATENATE('MERCREDIS SCOLAIRES'!C624," ",'MERCREDIS SCOLAIRES'!B624)</f>
        <v xml:space="preserve"> </v>
      </c>
      <c r="D617" s="174">
        <f>'MERCREDIS SCOLAIRES'!H624</f>
        <v>0</v>
      </c>
      <c r="E617" s="188">
        <f>'MERCREDIS SCOLAIRES'!L624</f>
        <v>0</v>
      </c>
    </row>
    <row r="618" spans="1:5" x14ac:dyDescent="0.25">
      <c r="A618" s="164" t="str">
        <f t="shared" si="11"/>
        <v>Tranche 3</v>
      </c>
      <c r="B618" s="173" t="str">
        <f>IF('MERCREDIS SCOLAIRES'!E625="","",'MERCREDIS SCOLAIRES'!E625)</f>
        <v/>
      </c>
      <c r="C618" s="164" t="str">
        <f>CONCATENATE('MERCREDIS SCOLAIRES'!C625," ",'MERCREDIS SCOLAIRES'!B625)</f>
        <v xml:space="preserve"> </v>
      </c>
      <c r="D618" s="174">
        <f>'MERCREDIS SCOLAIRES'!H625</f>
        <v>0</v>
      </c>
      <c r="E618" s="188">
        <f>'MERCREDIS SCOLAIRES'!L625</f>
        <v>0</v>
      </c>
    </row>
    <row r="619" spans="1:5" x14ac:dyDescent="0.25">
      <c r="A619" s="164" t="str">
        <f t="shared" si="11"/>
        <v>Tranche 3</v>
      </c>
      <c r="B619" s="173" t="str">
        <f>IF('MERCREDIS SCOLAIRES'!E626="","",'MERCREDIS SCOLAIRES'!E626)</f>
        <v/>
      </c>
      <c r="C619" s="164" t="str">
        <f>CONCATENATE('MERCREDIS SCOLAIRES'!C626," ",'MERCREDIS SCOLAIRES'!B626)</f>
        <v xml:space="preserve"> </v>
      </c>
      <c r="D619" s="174">
        <f>'MERCREDIS SCOLAIRES'!H626</f>
        <v>0</v>
      </c>
      <c r="E619" s="188">
        <f>'MERCREDIS SCOLAIRES'!L626</f>
        <v>0</v>
      </c>
    </row>
    <row r="620" spans="1:5" x14ac:dyDescent="0.25">
      <c r="A620" s="164" t="str">
        <f t="shared" si="11"/>
        <v>Tranche 3</v>
      </c>
      <c r="B620" s="173" t="str">
        <f>IF('MERCREDIS SCOLAIRES'!E627="","",'MERCREDIS SCOLAIRES'!E627)</f>
        <v/>
      </c>
      <c r="C620" s="164" t="str">
        <f>CONCATENATE('MERCREDIS SCOLAIRES'!C627," ",'MERCREDIS SCOLAIRES'!B627)</f>
        <v xml:space="preserve"> </v>
      </c>
      <c r="D620" s="174">
        <f>'MERCREDIS SCOLAIRES'!H627</f>
        <v>0</v>
      </c>
      <c r="E620" s="188">
        <f>'MERCREDIS SCOLAIRES'!L627</f>
        <v>0</v>
      </c>
    </row>
    <row r="621" spans="1:5" x14ac:dyDescent="0.25">
      <c r="A621" s="164" t="str">
        <f t="shared" si="11"/>
        <v>Tranche 3</v>
      </c>
      <c r="B621" s="173" t="str">
        <f>IF('MERCREDIS SCOLAIRES'!E628="","",'MERCREDIS SCOLAIRES'!E628)</f>
        <v/>
      </c>
      <c r="C621" s="164" t="str">
        <f>CONCATENATE('MERCREDIS SCOLAIRES'!C628," ",'MERCREDIS SCOLAIRES'!B628)</f>
        <v xml:space="preserve"> </v>
      </c>
      <c r="D621" s="174">
        <f>'MERCREDIS SCOLAIRES'!H628</f>
        <v>0</v>
      </c>
      <c r="E621" s="188">
        <f>'MERCREDIS SCOLAIRES'!L628</f>
        <v>0</v>
      </c>
    </row>
    <row r="622" spans="1:5" x14ac:dyDescent="0.25">
      <c r="A622" s="164" t="str">
        <f t="shared" si="11"/>
        <v>Tranche 3</v>
      </c>
      <c r="B622" s="173" t="str">
        <f>IF('MERCREDIS SCOLAIRES'!E629="","",'MERCREDIS SCOLAIRES'!E629)</f>
        <v/>
      </c>
      <c r="C622" s="164" t="str">
        <f>CONCATENATE('MERCREDIS SCOLAIRES'!C629," ",'MERCREDIS SCOLAIRES'!B629)</f>
        <v xml:space="preserve"> </v>
      </c>
      <c r="D622" s="174">
        <f>'MERCREDIS SCOLAIRES'!H629</f>
        <v>0</v>
      </c>
      <c r="E622" s="188">
        <f>'MERCREDIS SCOLAIRES'!L629</f>
        <v>0</v>
      </c>
    </row>
    <row r="623" spans="1:5" x14ac:dyDescent="0.25">
      <c r="A623" s="164" t="str">
        <f t="shared" si="11"/>
        <v>Tranche 3</v>
      </c>
      <c r="B623" s="173" t="str">
        <f>IF('MERCREDIS SCOLAIRES'!E630="","",'MERCREDIS SCOLAIRES'!E630)</f>
        <v/>
      </c>
      <c r="C623" s="164" t="str">
        <f>CONCATENATE('MERCREDIS SCOLAIRES'!C630," ",'MERCREDIS SCOLAIRES'!B630)</f>
        <v xml:space="preserve"> </v>
      </c>
      <c r="D623" s="174">
        <f>'MERCREDIS SCOLAIRES'!H630</f>
        <v>0</v>
      </c>
      <c r="E623" s="188">
        <f>'MERCREDIS SCOLAIRES'!L630</f>
        <v>0</v>
      </c>
    </row>
    <row r="624" spans="1:5" x14ac:dyDescent="0.25">
      <c r="A624" s="164" t="str">
        <f t="shared" si="11"/>
        <v>Tranche 3</v>
      </c>
      <c r="B624" s="173" t="str">
        <f>IF('MERCREDIS SCOLAIRES'!E631="","",'MERCREDIS SCOLAIRES'!E631)</f>
        <v/>
      </c>
      <c r="C624" s="164" t="str">
        <f>CONCATENATE('MERCREDIS SCOLAIRES'!C631," ",'MERCREDIS SCOLAIRES'!B631)</f>
        <v xml:space="preserve"> </v>
      </c>
      <c r="D624" s="174">
        <f>'MERCREDIS SCOLAIRES'!H631</f>
        <v>0</v>
      </c>
      <c r="E624" s="188">
        <f>'MERCREDIS SCOLAIRES'!L631</f>
        <v>0</v>
      </c>
    </row>
    <row r="625" spans="1:5" x14ac:dyDescent="0.25">
      <c r="A625" s="164" t="str">
        <f t="shared" si="11"/>
        <v>Tranche 3</v>
      </c>
      <c r="B625" s="173" t="str">
        <f>IF('MERCREDIS SCOLAIRES'!E632="","",'MERCREDIS SCOLAIRES'!E632)</f>
        <v/>
      </c>
      <c r="C625" s="164" t="str">
        <f>CONCATENATE('MERCREDIS SCOLAIRES'!C632," ",'MERCREDIS SCOLAIRES'!B632)</f>
        <v xml:space="preserve"> </v>
      </c>
      <c r="D625" s="174">
        <f>'MERCREDIS SCOLAIRES'!H632</f>
        <v>0</v>
      </c>
      <c r="E625" s="188">
        <f>'MERCREDIS SCOLAIRES'!L632</f>
        <v>0</v>
      </c>
    </row>
    <row r="626" spans="1:5" x14ac:dyDescent="0.25">
      <c r="A626" s="164" t="str">
        <f t="shared" si="11"/>
        <v>Tranche 3</v>
      </c>
      <c r="B626" s="173" t="str">
        <f>IF('MERCREDIS SCOLAIRES'!E633="","",'MERCREDIS SCOLAIRES'!E633)</f>
        <v/>
      </c>
      <c r="C626" s="164" t="str">
        <f>CONCATENATE('MERCREDIS SCOLAIRES'!C633," ",'MERCREDIS SCOLAIRES'!B633)</f>
        <v xml:space="preserve"> </v>
      </c>
      <c r="D626" s="174">
        <f>'MERCREDIS SCOLAIRES'!H633</f>
        <v>0</v>
      </c>
      <c r="E626" s="188">
        <f>'MERCREDIS SCOLAIRES'!L633</f>
        <v>0</v>
      </c>
    </row>
    <row r="627" spans="1:5" x14ac:dyDescent="0.25">
      <c r="A627" s="164" t="str">
        <f t="shared" si="11"/>
        <v>Tranche 3</v>
      </c>
      <c r="B627" s="173" t="str">
        <f>IF('MERCREDIS SCOLAIRES'!E634="","",'MERCREDIS SCOLAIRES'!E634)</f>
        <v/>
      </c>
      <c r="C627" s="164" t="str">
        <f>CONCATENATE('MERCREDIS SCOLAIRES'!C634," ",'MERCREDIS SCOLAIRES'!B634)</f>
        <v xml:space="preserve"> </v>
      </c>
      <c r="D627" s="174">
        <f>'MERCREDIS SCOLAIRES'!H634</f>
        <v>0</v>
      </c>
      <c r="E627" s="188">
        <f>'MERCREDIS SCOLAIRES'!L634</f>
        <v>0</v>
      </c>
    </row>
    <row r="628" spans="1:5" x14ac:dyDescent="0.25">
      <c r="A628" s="164" t="str">
        <f t="shared" si="11"/>
        <v>Tranche 3</v>
      </c>
      <c r="B628" s="173" t="str">
        <f>IF('MERCREDIS SCOLAIRES'!E635="","",'MERCREDIS SCOLAIRES'!E635)</f>
        <v/>
      </c>
      <c r="C628" s="164" t="str">
        <f>CONCATENATE('MERCREDIS SCOLAIRES'!C635," ",'MERCREDIS SCOLAIRES'!B635)</f>
        <v xml:space="preserve"> </v>
      </c>
      <c r="D628" s="174">
        <f>'MERCREDIS SCOLAIRES'!H635</f>
        <v>0</v>
      </c>
      <c r="E628" s="188">
        <f>'MERCREDIS SCOLAIRES'!L635</f>
        <v>0</v>
      </c>
    </row>
    <row r="629" spans="1:5" x14ac:dyDescent="0.25">
      <c r="A629" s="164" t="str">
        <f t="shared" si="11"/>
        <v>Tranche 3</v>
      </c>
      <c r="B629" s="173" t="str">
        <f>IF('MERCREDIS SCOLAIRES'!E636="","",'MERCREDIS SCOLAIRES'!E636)</f>
        <v/>
      </c>
      <c r="C629" s="164" t="str">
        <f>CONCATENATE('MERCREDIS SCOLAIRES'!C636," ",'MERCREDIS SCOLAIRES'!B636)</f>
        <v xml:space="preserve"> </v>
      </c>
      <c r="D629" s="174">
        <f>'MERCREDIS SCOLAIRES'!H636</f>
        <v>0</v>
      </c>
      <c r="E629" s="188">
        <f>'MERCREDIS SCOLAIRES'!L636</f>
        <v>0</v>
      </c>
    </row>
    <row r="630" spans="1:5" x14ac:dyDescent="0.25">
      <c r="A630" s="164" t="str">
        <f t="shared" si="11"/>
        <v>Tranche 3</v>
      </c>
      <c r="B630" s="173" t="str">
        <f>IF('MERCREDIS SCOLAIRES'!E637="","",'MERCREDIS SCOLAIRES'!E637)</f>
        <v/>
      </c>
      <c r="C630" s="164" t="str">
        <f>CONCATENATE('MERCREDIS SCOLAIRES'!C637," ",'MERCREDIS SCOLAIRES'!B637)</f>
        <v xml:space="preserve"> </v>
      </c>
      <c r="D630" s="174">
        <f>'MERCREDIS SCOLAIRES'!H637</f>
        <v>0</v>
      </c>
      <c r="E630" s="188">
        <f>'MERCREDIS SCOLAIRES'!L637</f>
        <v>0</v>
      </c>
    </row>
    <row r="631" spans="1:5" x14ac:dyDescent="0.25">
      <c r="A631" s="164" t="str">
        <f t="shared" si="11"/>
        <v>Tranche 3</v>
      </c>
      <c r="B631" s="173" t="str">
        <f>IF('MERCREDIS SCOLAIRES'!E638="","",'MERCREDIS SCOLAIRES'!E638)</f>
        <v/>
      </c>
      <c r="C631" s="164" t="str">
        <f>CONCATENATE('MERCREDIS SCOLAIRES'!C638," ",'MERCREDIS SCOLAIRES'!B638)</f>
        <v xml:space="preserve"> </v>
      </c>
      <c r="D631" s="174">
        <f>'MERCREDIS SCOLAIRES'!H638</f>
        <v>0</v>
      </c>
      <c r="E631" s="188">
        <f>'MERCREDIS SCOLAIRES'!L638</f>
        <v>0</v>
      </c>
    </row>
    <row r="632" spans="1:5" x14ac:dyDescent="0.25">
      <c r="A632" s="164" t="str">
        <f t="shared" si="11"/>
        <v>Tranche 3</v>
      </c>
      <c r="B632" s="173" t="str">
        <f>IF('MERCREDIS SCOLAIRES'!E639="","",'MERCREDIS SCOLAIRES'!E639)</f>
        <v/>
      </c>
      <c r="C632" s="164" t="str">
        <f>CONCATENATE('MERCREDIS SCOLAIRES'!C639," ",'MERCREDIS SCOLAIRES'!B639)</f>
        <v xml:space="preserve"> </v>
      </c>
      <c r="D632" s="174">
        <f>'MERCREDIS SCOLAIRES'!H639</f>
        <v>0</v>
      </c>
      <c r="E632" s="188">
        <f>'MERCREDIS SCOLAIRES'!L639</f>
        <v>0</v>
      </c>
    </row>
    <row r="633" spans="1:5" x14ac:dyDescent="0.25">
      <c r="A633" s="164" t="str">
        <f t="shared" si="11"/>
        <v>Tranche 3</v>
      </c>
      <c r="B633" s="173" t="str">
        <f>IF('MERCREDIS SCOLAIRES'!E640="","",'MERCREDIS SCOLAIRES'!E640)</f>
        <v/>
      </c>
      <c r="C633" s="164" t="str">
        <f>CONCATENATE('MERCREDIS SCOLAIRES'!C640," ",'MERCREDIS SCOLAIRES'!B640)</f>
        <v xml:space="preserve"> </v>
      </c>
      <c r="D633" s="174">
        <f>'MERCREDIS SCOLAIRES'!H640</f>
        <v>0</v>
      </c>
      <c r="E633" s="188">
        <f>'MERCREDIS SCOLAIRES'!L640</f>
        <v>0</v>
      </c>
    </row>
    <row r="634" spans="1:5" x14ac:dyDescent="0.25">
      <c r="A634" s="164" t="str">
        <f t="shared" si="11"/>
        <v>Tranche 3</v>
      </c>
      <c r="B634" s="173" t="str">
        <f>IF('MERCREDIS SCOLAIRES'!E641="","",'MERCREDIS SCOLAIRES'!E641)</f>
        <v/>
      </c>
      <c r="C634" s="164" t="str">
        <f>CONCATENATE('MERCREDIS SCOLAIRES'!C641," ",'MERCREDIS SCOLAIRES'!B641)</f>
        <v xml:space="preserve"> </v>
      </c>
      <c r="D634" s="174">
        <f>'MERCREDIS SCOLAIRES'!H641</f>
        <v>0</v>
      </c>
      <c r="E634" s="188">
        <f>'MERCREDIS SCOLAIRES'!L641</f>
        <v>0</v>
      </c>
    </row>
    <row r="635" spans="1:5" x14ac:dyDescent="0.25">
      <c r="A635" s="164" t="str">
        <f t="shared" si="11"/>
        <v>Tranche 3</v>
      </c>
      <c r="B635" s="173" t="str">
        <f>IF('MERCREDIS SCOLAIRES'!E642="","",'MERCREDIS SCOLAIRES'!E642)</f>
        <v/>
      </c>
      <c r="C635" s="164" t="str">
        <f>CONCATENATE('MERCREDIS SCOLAIRES'!C642," ",'MERCREDIS SCOLAIRES'!B642)</f>
        <v xml:space="preserve"> </v>
      </c>
      <c r="D635" s="174">
        <f>'MERCREDIS SCOLAIRES'!H642</f>
        <v>0</v>
      </c>
      <c r="E635" s="188">
        <f>'MERCREDIS SCOLAIRES'!L642</f>
        <v>0</v>
      </c>
    </row>
    <row r="636" spans="1:5" x14ac:dyDescent="0.25">
      <c r="A636" s="164" t="str">
        <f t="shared" si="11"/>
        <v>Tranche 3</v>
      </c>
      <c r="B636" s="173" t="str">
        <f>IF('MERCREDIS SCOLAIRES'!E643="","",'MERCREDIS SCOLAIRES'!E643)</f>
        <v/>
      </c>
      <c r="C636" s="164" t="str">
        <f>CONCATENATE('MERCREDIS SCOLAIRES'!C643," ",'MERCREDIS SCOLAIRES'!B643)</f>
        <v xml:space="preserve"> </v>
      </c>
      <c r="D636" s="174">
        <f>'MERCREDIS SCOLAIRES'!H643</f>
        <v>0</v>
      </c>
      <c r="E636" s="188">
        <f>'MERCREDIS SCOLAIRES'!L643</f>
        <v>0</v>
      </c>
    </row>
    <row r="637" spans="1:5" x14ac:dyDescent="0.25">
      <c r="A637" s="164" t="str">
        <f t="shared" si="11"/>
        <v>Tranche 3</v>
      </c>
      <c r="B637" s="173" t="str">
        <f>IF('MERCREDIS SCOLAIRES'!E644="","",'MERCREDIS SCOLAIRES'!E644)</f>
        <v/>
      </c>
      <c r="C637" s="164" t="str">
        <f>CONCATENATE('MERCREDIS SCOLAIRES'!C644," ",'MERCREDIS SCOLAIRES'!B644)</f>
        <v xml:space="preserve"> </v>
      </c>
      <c r="D637" s="174">
        <f>'MERCREDIS SCOLAIRES'!H644</f>
        <v>0</v>
      </c>
      <c r="E637" s="188">
        <f>'MERCREDIS SCOLAIRES'!L644</f>
        <v>0</v>
      </c>
    </row>
    <row r="638" spans="1:5" x14ac:dyDescent="0.25">
      <c r="A638" s="164" t="str">
        <f t="shared" si="11"/>
        <v>Tranche 3</v>
      </c>
      <c r="B638" s="173" t="str">
        <f>IF('MERCREDIS SCOLAIRES'!E645="","",'MERCREDIS SCOLAIRES'!E645)</f>
        <v/>
      </c>
      <c r="C638" s="164" t="str">
        <f>CONCATENATE('MERCREDIS SCOLAIRES'!C645," ",'MERCREDIS SCOLAIRES'!B645)</f>
        <v xml:space="preserve"> </v>
      </c>
      <c r="D638" s="174">
        <f>'MERCREDIS SCOLAIRES'!H645</f>
        <v>0</v>
      </c>
      <c r="E638" s="188">
        <f>'MERCREDIS SCOLAIRES'!L645</f>
        <v>0</v>
      </c>
    </row>
    <row r="639" spans="1:5" x14ac:dyDescent="0.25">
      <c r="A639" s="164" t="str">
        <f t="shared" si="11"/>
        <v>Tranche 3</v>
      </c>
      <c r="B639" s="173" t="str">
        <f>IF('MERCREDIS SCOLAIRES'!E646="","",'MERCREDIS SCOLAIRES'!E646)</f>
        <v/>
      </c>
      <c r="C639" s="164" t="str">
        <f>CONCATENATE('MERCREDIS SCOLAIRES'!C646," ",'MERCREDIS SCOLAIRES'!B646)</f>
        <v xml:space="preserve"> </v>
      </c>
      <c r="D639" s="174">
        <f>'MERCREDIS SCOLAIRES'!H646</f>
        <v>0</v>
      </c>
      <c r="E639" s="188">
        <f>'MERCREDIS SCOLAIRES'!L646</f>
        <v>0</v>
      </c>
    </row>
    <row r="640" spans="1:5" x14ac:dyDescent="0.25">
      <c r="A640" s="164" t="str">
        <f t="shared" si="11"/>
        <v>Tranche 3</v>
      </c>
      <c r="B640" s="173" t="str">
        <f>IF('MERCREDIS SCOLAIRES'!E647="","",'MERCREDIS SCOLAIRES'!E647)</f>
        <v/>
      </c>
      <c r="C640" s="164" t="str">
        <f>CONCATENATE('MERCREDIS SCOLAIRES'!C647," ",'MERCREDIS SCOLAIRES'!B647)</f>
        <v xml:space="preserve"> </v>
      </c>
      <c r="D640" s="174">
        <f>'MERCREDIS SCOLAIRES'!H647</f>
        <v>0</v>
      </c>
      <c r="E640" s="188">
        <f>'MERCREDIS SCOLAIRES'!L647</f>
        <v>0</v>
      </c>
    </row>
    <row r="641" spans="1:5" x14ac:dyDescent="0.25">
      <c r="A641" s="164" t="str">
        <f t="shared" si="11"/>
        <v>Tranche 3</v>
      </c>
      <c r="B641" s="173" t="str">
        <f>IF('MERCREDIS SCOLAIRES'!E648="","",'MERCREDIS SCOLAIRES'!E648)</f>
        <v/>
      </c>
      <c r="C641" s="164" t="str">
        <f>CONCATENATE('MERCREDIS SCOLAIRES'!C648," ",'MERCREDIS SCOLAIRES'!B648)</f>
        <v xml:space="preserve"> </v>
      </c>
      <c r="D641" s="174">
        <f>'MERCREDIS SCOLAIRES'!H648</f>
        <v>0</v>
      </c>
      <c r="E641" s="188">
        <f>'MERCREDIS SCOLAIRES'!L648</f>
        <v>0</v>
      </c>
    </row>
    <row r="642" spans="1:5" x14ac:dyDescent="0.25">
      <c r="A642" s="164" t="str">
        <f t="shared" si="11"/>
        <v>Tranche 3</v>
      </c>
      <c r="B642" s="173" t="str">
        <f>IF('MERCREDIS SCOLAIRES'!E649="","",'MERCREDIS SCOLAIRES'!E649)</f>
        <v/>
      </c>
      <c r="C642" s="164" t="str">
        <f>CONCATENATE('MERCREDIS SCOLAIRES'!C649," ",'MERCREDIS SCOLAIRES'!B649)</f>
        <v xml:space="preserve"> </v>
      </c>
      <c r="D642" s="174">
        <f>'MERCREDIS SCOLAIRES'!H649</f>
        <v>0</v>
      </c>
      <c r="E642" s="188">
        <f>'MERCREDIS SCOLAIRES'!L649</f>
        <v>0</v>
      </c>
    </row>
    <row r="643" spans="1:5" x14ac:dyDescent="0.25">
      <c r="A643" s="164" t="str">
        <f t="shared" si="11"/>
        <v>Tranche 3</v>
      </c>
      <c r="B643" s="173" t="str">
        <f>IF('MERCREDIS SCOLAIRES'!E650="","",'MERCREDIS SCOLAIRES'!E650)</f>
        <v/>
      </c>
      <c r="C643" s="164" t="str">
        <f>CONCATENATE('MERCREDIS SCOLAIRES'!C650," ",'MERCREDIS SCOLAIRES'!B650)</f>
        <v xml:space="preserve"> </v>
      </c>
      <c r="D643" s="174">
        <f>'MERCREDIS SCOLAIRES'!H650</f>
        <v>0</v>
      </c>
      <c r="E643" s="188">
        <f>'MERCREDIS SCOLAIRES'!L650</f>
        <v>0</v>
      </c>
    </row>
    <row r="644" spans="1:5" x14ac:dyDescent="0.25">
      <c r="A644" s="164" t="str">
        <f t="shared" si="11"/>
        <v>Tranche 3</v>
      </c>
      <c r="B644" s="173" t="str">
        <f>IF('MERCREDIS SCOLAIRES'!E651="","",'MERCREDIS SCOLAIRES'!E651)</f>
        <v/>
      </c>
      <c r="C644" s="164" t="str">
        <f>CONCATENATE('MERCREDIS SCOLAIRES'!C651," ",'MERCREDIS SCOLAIRES'!B651)</f>
        <v xml:space="preserve"> </v>
      </c>
      <c r="D644" s="174">
        <f>'MERCREDIS SCOLAIRES'!H651</f>
        <v>0</v>
      </c>
      <c r="E644" s="188">
        <f>'MERCREDIS SCOLAIRES'!L651</f>
        <v>0</v>
      </c>
    </row>
    <row r="645" spans="1:5" x14ac:dyDescent="0.25">
      <c r="A645" s="164" t="str">
        <f t="shared" si="11"/>
        <v>Tranche 3</v>
      </c>
      <c r="B645" s="173" t="str">
        <f>IF('MERCREDIS SCOLAIRES'!E652="","",'MERCREDIS SCOLAIRES'!E652)</f>
        <v/>
      </c>
      <c r="C645" s="164" t="str">
        <f>CONCATENATE('MERCREDIS SCOLAIRES'!C652," ",'MERCREDIS SCOLAIRES'!B652)</f>
        <v xml:space="preserve"> </v>
      </c>
      <c r="D645" s="174">
        <f>'MERCREDIS SCOLAIRES'!H652</f>
        <v>0</v>
      </c>
      <c r="E645" s="188">
        <f>'MERCREDIS SCOLAIRES'!L652</f>
        <v>0</v>
      </c>
    </row>
    <row r="646" spans="1:5" x14ac:dyDescent="0.25">
      <c r="A646" s="164" t="str">
        <f t="shared" si="11"/>
        <v>Tranche 3</v>
      </c>
      <c r="B646" s="173" t="str">
        <f>IF('MERCREDIS SCOLAIRES'!E653="","",'MERCREDIS SCOLAIRES'!E653)</f>
        <v/>
      </c>
      <c r="C646" s="164" t="str">
        <f>CONCATENATE('MERCREDIS SCOLAIRES'!C653," ",'MERCREDIS SCOLAIRES'!B653)</f>
        <v xml:space="preserve"> </v>
      </c>
      <c r="D646" s="174">
        <f>'MERCREDIS SCOLAIRES'!H653</f>
        <v>0</v>
      </c>
      <c r="E646" s="188">
        <f>'MERCREDIS SCOLAIRES'!L653</f>
        <v>0</v>
      </c>
    </row>
    <row r="647" spans="1:5" x14ac:dyDescent="0.25">
      <c r="A647" s="164" t="str">
        <f t="shared" ref="A647:A710" si="12">IF(B647="","Tranche 3",IF(B647&gt;901,"Tranche 3",IF(B647&gt;700,"Tranche 2","Tranche 1")))</f>
        <v>Tranche 3</v>
      </c>
      <c r="B647" s="173" t="str">
        <f>IF('MERCREDIS SCOLAIRES'!E654="","",'MERCREDIS SCOLAIRES'!E654)</f>
        <v/>
      </c>
      <c r="C647" s="164" t="str">
        <f>CONCATENATE('MERCREDIS SCOLAIRES'!C654," ",'MERCREDIS SCOLAIRES'!B654)</f>
        <v xml:space="preserve"> </v>
      </c>
      <c r="D647" s="174">
        <f>'MERCREDIS SCOLAIRES'!H654</f>
        <v>0</v>
      </c>
      <c r="E647" s="188">
        <f>'MERCREDIS SCOLAIRES'!L654</f>
        <v>0</v>
      </c>
    </row>
    <row r="648" spans="1:5" x14ac:dyDescent="0.25">
      <c r="A648" s="164" t="str">
        <f t="shared" si="12"/>
        <v>Tranche 3</v>
      </c>
      <c r="B648" s="173" t="str">
        <f>IF('MERCREDIS SCOLAIRES'!E655="","",'MERCREDIS SCOLAIRES'!E655)</f>
        <v/>
      </c>
      <c r="C648" s="164" t="str">
        <f>CONCATENATE('MERCREDIS SCOLAIRES'!C655," ",'MERCREDIS SCOLAIRES'!B655)</f>
        <v xml:space="preserve"> </v>
      </c>
      <c r="D648" s="174">
        <f>'MERCREDIS SCOLAIRES'!H655</f>
        <v>0</v>
      </c>
      <c r="E648" s="188">
        <f>'MERCREDIS SCOLAIRES'!L655</f>
        <v>0</v>
      </c>
    </row>
    <row r="649" spans="1:5" x14ac:dyDescent="0.25">
      <c r="A649" s="164" t="str">
        <f t="shared" si="12"/>
        <v>Tranche 3</v>
      </c>
      <c r="B649" s="173" t="str">
        <f>IF('MERCREDIS SCOLAIRES'!E656="","",'MERCREDIS SCOLAIRES'!E656)</f>
        <v/>
      </c>
      <c r="C649" s="164" t="str">
        <f>CONCATENATE('MERCREDIS SCOLAIRES'!C656," ",'MERCREDIS SCOLAIRES'!B656)</f>
        <v xml:space="preserve"> </v>
      </c>
      <c r="D649" s="174">
        <f>'MERCREDIS SCOLAIRES'!H656</f>
        <v>0</v>
      </c>
      <c r="E649" s="188">
        <f>'MERCREDIS SCOLAIRES'!L656</f>
        <v>0</v>
      </c>
    </row>
    <row r="650" spans="1:5" x14ac:dyDescent="0.25">
      <c r="A650" s="164" t="str">
        <f t="shared" si="12"/>
        <v>Tranche 3</v>
      </c>
      <c r="B650" s="173" t="str">
        <f>IF('MERCREDIS SCOLAIRES'!E657="","",'MERCREDIS SCOLAIRES'!E657)</f>
        <v/>
      </c>
      <c r="C650" s="164" t="str">
        <f>CONCATENATE('MERCREDIS SCOLAIRES'!C657," ",'MERCREDIS SCOLAIRES'!B657)</f>
        <v xml:space="preserve"> </v>
      </c>
      <c r="D650" s="174">
        <f>'MERCREDIS SCOLAIRES'!H657</f>
        <v>0</v>
      </c>
      <c r="E650" s="188">
        <f>'MERCREDIS SCOLAIRES'!L657</f>
        <v>0</v>
      </c>
    </row>
    <row r="651" spans="1:5" x14ac:dyDescent="0.25">
      <c r="A651" s="164" t="str">
        <f t="shared" si="12"/>
        <v>Tranche 3</v>
      </c>
      <c r="B651" s="173" t="str">
        <f>IF('MERCREDIS SCOLAIRES'!E658="","",'MERCREDIS SCOLAIRES'!E658)</f>
        <v/>
      </c>
      <c r="C651" s="164" t="str">
        <f>CONCATENATE('MERCREDIS SCOLAIRES'!C658," ",'MERCREDIS SCOLAIRES'!B658)</f>
        <v xml:space="preserve"> </v>
      </c>
      <c r="D651" s="174">
        <f>'MERCREDIS SCOLAIRES'!H658</f>
        <v>0</v>
      </c>
      <c r="E651" s="188">
        <f>'MERCREDIS SCOLAIRES'!L658</f>
        <v>0</v>
      </c>
    </row>
    <row r="652" spans="1:5" x14ac:dyDescent="0.25">
      <c r="A652" s="164" t="str">
        <f t="shared" si="12"/>
        <v>Tranche 3</v>
      </c>
      <c r="B652" s="173" t="str">
        <f>IF('MERCREDIS SCOLAIRES'!E659="","",'MERCREDIS SCOLAIRES'!E659)</f>
        <v/>
      </c>
      <c r="C652" s="164" t="str">
        <f>CONCATENATE('MERCREDIS SCOLAIRES'!C659," ",'MERCREDIS SCOLAIRES'!B659)</f>
        <v xml:space="preserve"> </v>
      </c>
      <c r="D652" s="174">
        <f>'MERCREDIS SCOLAIRES'!H659</f>
        <v>0</v>
      </c>
      <c r="E652" s="188">
        <f>'MERCREDIS SCOLAIRES'!L659</f>
        <v>0</v>
      </c>
    </row>
    <row r="653" spans="1:5" x14ac:dyDescent="0.25">
      <c r="A653" s="164" t="str">
        <f t="shared" si="12"/>
        <v>Tranche 3</v>
      </c>
      <c r="B653" s="173" t="str">
        <f>IF('MERCREDIS SCOLAIRES'!E660="","",'MERCREDIS SCOLAIRES'!E660)</f>
        <v/>
      </c>
      <c r="C653" s="164" t="str">
        <f>CONCATENATE('MERCREDIS SCOLAIRES'!C660," ",'MERCREDIS SCOLAIRES'!B660)</f>
        <v xml:space="preserve"> </v>
      </c>
      <c r="D653" s="174">
        <f>'MERCREDIS SCOLAIRES'!H660</f>
        <v>0</v>
      </c>
      <c r="E653" s="188">
        <f>'MERCREDIS SCOLAIRES'!L660</f>
        <v>0</v>
      </c>
    </row>
    <row r="654" spans="1:5" x14ac:dyDescent="0.25">
      <c r="A654" s="164" t="str">
        <f t="shared" si="12"/>
        <v>Tranche 3</v>
      </c>
      <c r="B654" s="173" t="str">
        <f>IF('MERCREDIS SCOLAIRES'!E661="","",'MERCREDIS SCOLAIRES'!E661)</f>
        <v/>
      </c>
      <c r="C654" s="164" t="str">
        <f>CONCATENATE('MERCREDIS SCOLAIRES'!C661," ",'MERCREDIS SCOLAIRES'!B661)</f>
        <v xml:space="preserve"> </v>
      </c>
      <c r="D654" s="174">
        <f>'MERCREDIS SCOLAIRES'!H661</f>
        <v>0</v>
      </c>
      <c r="E654" s="188">
        <f>'MERCREDIS SCOLAIRES'!L661</f>
        <v>0</v>
      </c>
    </row>
    <row r="655" spans="1:5" x14ac:dyDescent="0.25">
      <c r="A655" s="164" t="str">
        <f t="shared" si="12"/>
        <v>Tranche 3</v>
      </c>
      <c r="B655" s="173" t="str">
        <f>IF('MERCREDIS SCOLAIRES'!E662="","",'MERCREDIS SCOLAIRES'!E662)</f>
        <v/>
      </c>
      <c r="C655" s="164" t="str">
        <f>CONCATENATE('MERCREDIS SCOLAIRES'!C662," ",'MERCREDIS SCOLAIRES'!B662)</f>
        <v xml:space="preserve"> </v>
      </c>
      <c r="D655" s="174">
        <f>'MERCREDIS SCOLAIRES'!H662</f>
        <v>0</v>
      </c>
      <c r="E655" s="188">
        <f>'MERCREDIS SCOLAIRES'!L662</f>
        <v>0</v>
      </c>
    </row>
    <row r="656" spans="1:5" x14ac:dyDescent="0.25">
      <c r="A656" s="164" t="str">
        <f t="shared" si="12"/>
        <v>Tranche 3</v>
      </c>
      <c r="B656" s="173" t="str">
        <f>IF('MERCREDIS SCOLAIRES'!E663="","",'MERCREDIS SCOLAIRES'!E663)</f>
        <v/>
      </c>
      <c r="C656" s="164" t="str">
        <f>CONCATENATE('MERCREDIS SCOLAIRES'!C663," ",'MERCREDIS SCOLAIRES'!B663)</f>
        <v xml:space="preserve"> </v>
      </c>
      <c r="D656" s="174">
        <f>'MERCREDIS SCOLAIRES'!H663</f>
        <v>0</v>
      </c>
      <c r="E656" s="188">
        <f>'MERCREDIS SCOLAIRES'!L663</f>
        <v>0</v>
      </c>
    </row>
    <row r="657" spans="1:5" x14ac:dyDescent="0.25">
      <c r="A657" s="164" t="str">
        <f t="shared" si="12"/>
        <v>Tranche 3</v>
      </c>
      <c r="B657" s="173" t="str">
        <f>IF('MERCREDIS SCOLAIRES'!E664="","",'MERCREDIS SCOLAIRES'!E664)</f>
        <v/>
      </c>
      <c r="C657" s="164" t="str">
        <f>CONCATENATE('MERCREDIS SCOLAIRES'!C664," ",'MERCREDIS SCOLAIRES'!B664)</f>
        <v xml:space="preserve"> </v>
      </c>
      <c r="D657" s="174">
        <f>'MERCREDIS SCOLAIRES'!H664</f>
        <v>0</v>
      </c>
      <c r="E657" s="188">
        <f>'MERCREDIS SCOLAIRES'!L664</f>
        <v>0</v>
      </c>
    </row>
    <row r="658" spans="1:5" x14ac:dyDescent="0.25">
      <c r="A658" s="164" t="str">
        <f t="shared" si="12"/>
        <v>Tranche 3</v>
      </c>
      <c r="B658" s="173" t="str">
        <f>IF('MERCREDIS SCOLAIRES'!E665="","",'MERCREDIS SCOLAIRES'!E665)</f>
        <v/>
      </c>
      <c r="C658" s="164" t="str">
        <f>CONCATENATE('MERCREDIS SCOLAIRES'!C665," ",'MERCREDIS SCOLAIRES'!B665)</f>
        <v xml:space="preserve"> </v>
      </c>
      <c r="D658" s="174">
        <f>'MERCREDIS SCOLAIRES'!H665</f>
        <v>0</v>
      </c>
      <c r="E658" s="188">
        <f>'MERCREDIS SCOLAIRES'!L665</f>
        <v>0</v>
      </c>
    </row>
    <row r="659" spans="1:5" x14ac:dyDescent="0.25">
      <c r="A659" s="164" t="str">
        <f t="shared" si="12"/>
        <v>Tranche 3</v>
      </c>
      <c r="B659" s="173" t="str">
        <f>IF('MERCREDIS SCOLAIRES'!E666="","",'MERCREDIS SCOLAIRES'!E666)</f>
        <v/>
      </c>
      <c r="C659" s="164" t="str">
        <f>CONCATENATE('MERCREDIS SCOLAIRES'!C666," ",'MERCREDIS SCOLAIRES'!B666)</f>
        <v xml:space="preserve"> </v>
      </c>
      <c r="D659" s="174">
        <f>'MERCREDIS SCOLAIRES'!H666</f>
        <v>0</v>
      </c>
      <c r="E659" s="188">
        <f>'MERCREDIS SCOLAIRES'!L666</f>
        <v>0</v>
      </c>
    </row>
    <row r="660" spans="1:5" x14ac:dyDescent="0.25">
      <c r="A660" s="164" t="str">
        <f t="shared" si="12"/>
        <v>Tranche 3</v>
      </c>
      <c r="B660" s="173" t="str">
        <f>IF('MERCREDIS SCOLAIRES'!E667="","",'MERCREDIS SCOLAIRES'!E667)</f>
        <v/>
      </c>
      <c r="C660" s="164" t="str">
        <f>CONCATENATE('MERCREDIS SCOLAIRES'!C667," ",'MERCREDIS SCOLAIRES'!B667)</f>
        <v xml:space="preserve"> </v>
      </c>
      <c r="D660" s="174">
        <f>'MERCREDIS SCOLAIRES'!H667</f>
        <v>0</v>
      </c>
      <c r="E660" s="188">
        <f>'MERCREDIS SCOLAIRES'!L667</f>
        <v>0</v>
      </c>
    </row>
    <row r="661" spans="1:5" x14ac:dyDescent="0.25">
      <c r="A661" s="164" t="str">
        <f t="shared" si="12"/>
        <v>Tranche 3</v>
      </c>
      <c r="B661" s="173" t="str">
        <f>IF('MERCREDIS SCOLAIRES'!E668="","",'MERCREDIS SCOLAIRES'!E668)</f>
        <v/>
      </c>
      <c r="C661" s="164" t="str">
        <f>CONCATENATE('MERCREDIS SCOLAIRES'!C668," ",'MERCREDIS SCOLAIRES'!B668)</f>
        <v xml:space="preserve"> </v>
      </c>
      <c r="D661" s="174">
        <f>'MERCREDIS SCOLAIRES'!H668</f>
        <v>0</v>
      </c>
      <c r="E661" s="188">
        <f>'MERCREDIS SCOLAIRES'!L668</f>
        <v>0</v>
      </c>
    </row>
    <row r="662" spans="1:5" x14ac:dyDescent="0.25">
      <c r="A662" s="164" t="str">
        <f t="shared" si="12"/>
        <v>Tranche 3</v>
      </c>
      <c r="B662" s="173" t="str">
        <f>IF('MERCREDIS SCOLAIRES'!E669="","",'MERCREDIS SCOLAIRES'!E669)</f>
        <v/>
      </c>
      <c r="C662" s="164" t="str">
        <f>CONCATENATE('MERCREDIS SCOLAIRES'!C669," ",'MERCREDIS SCOLAIRES'!B669)</f>
        <v xml:space="preserve"> </v>
      </c>
      <c r="D662" s="174">
        <f>'MERCREDIS SCOLAIRES'!H669</f>
        <v>0</v>
      </c>
      <c r="E662" s="188">
        <f>'MERCREDIS SCOLAIRES'!L669</f>
        <v>0</v>
      </c>
    </row>
    <row r="663" spans="1:5" x14ac:dyDescent="0.25">
      <c r="A663" s="164" t="str">
        <f t="shared" si="12"/>
        <v>Tranche 3</v>
      </c>
      <c r="B663" s="173" t="str">
        <f>IF('MERCREDIS SCOLAIRES'!E670="","",'MERCREDIS SCOLAIRES'!E670)</f>
        <v/>
      </c>
      <c r="C663" s="164" t="str">
        <f>CONCATENATE('MERCREDIS SCOLAIRES'!C670," ",'MERCREDIS SCOLAIRES'!B670)</f>
        <v xml:space="preserve"> </v>
      </c>
      <c r="D663" s="174">
        <f>'MERCREDIS SCOLAIRES'!H670</f>
        <v>0</v>
      </c>
      <c r="E663" s="188">
        <f>'MERCREDIS SCOLAIRES'!L670</f>
        <v>0</v>
      </c>
    </row>
    <row r="664" spans="1:5" x14ac:dyDescent="0.25">
      <c r="A664" s="164" t="str">
        <f t="shared" si="12"/>
        <v>Tranche 3</v>
      </c>
      <c r="B664" s="173" t="str">
        <f>IF('MERCREDIS SCOLAIRES'!E671="","",'MERCREDIS SCOLAIRES'!E671)</f>
        <v/>
      </c>
      <c r="C664" s="164" t="str">
        <f>CONCATENATE('MERCREDIS SCOLAIRES'!C671," ",'MERCREDIS SCOLAIRES'!B671)</f>
        <v xml:space="preserve"> </v>
      </c>
      <c r="D664" s="174">
        <f>'MERCREDIS SCOLAIRES'!H671</f>
        <v>0</v>
      </c>
      <c r="E664" s="188">
        <f>'MERCREDIS SCOLAIRES'!L671</f>
        <v>0</v>
      </c>
    </row>
    <row r="665" spans="1:5" x14ac:dyDescent="0.25">
      <c r="A665" s="164" t="str">
        <f t="shared" si="12"/>
        <v>Tranche 3</v>
      </c>
      <c r="B665" s="173" t="str">
        <f>IF('MERCREDIS SCOLAIRES'!E672="","",'MERCREDIS SCOLAIRES'!E672)</f>
        <v/>
      </c>
      <c r="C665" s="164" t="str">
        <f>CONCATENATE('MERCREDIS SCOLAIRES'!C672," ",'MERCREDIS SCOLAIRES'!B672)</f>
        <v xml:space="preserve"> </v>
      </c>
      <c r="D665" s="174">
        <f>'MERCREDIS SCOLAIRES'!H672</f>
        <v>0</v>
      </c>
      <c r="E665" s="188">
        <f>'MERCREDIS SCOLAIRES'!L672</f>
        <v>0</v>
      </c>
    </row>
    <row r="666" spans="1:5" x14ac:dyDescent="0.25">
      <c r="A666" s="164" t="str">
        <f t="shared" si="12"/>
        <v>Tranche 3</v>
      </c>
      <c r="B666" s="173" t="str">
        <f>IF('MERCREDIS SCOLAIRES'!E673="","",'MERCREDIS SCOLAIRES'!E673)</f>
        <v/>
      </c>
      <c r="C666" s="164" t="str">
        <f>CONCATENATE('MERCREDIS SCOLAIRES'!C673," ",'MERCREDIS SCOLAIRES'!B673)</f>
        <v xml:space="preserve"> </v>
      </c>
      <c r="D666" s="174">
        <f>'MERCREDIS SCOLAIRES'!H673</f>
        <v>0</v>
      </c>
      <c r="E666" s="188">
        <f>'MERCREDIS SCOLAIRES'!L673</f>
        <v>0</v>
      </c>
    </row>
    <row r="667" spans="1:5" x14ac:dyDescent="0.25">
      <c r="A667" s="164" t="str">
        <f t="shared" si="12"/>
        <v>Tranche 3</v>
      </c>
      <c r="B667" s="173" t="str">
        <f>IF('MERCREDIS SCOLAIRES'!E674="","",'MERCREDIS SCOLAIRES'!E674)</f>
        <v/>
      </c>
      <c r="C667" s="164" t="str">
        <f>CONCATENATE('MERCREDIS SCOLAIRES'!C674," ",'MERCREDIS SCOLAIRES'!B674)</f>
        <v xml:space="preserve"> </v>
      </c>
      <c r="D667" s="174">
        <f>'MERCREDIS SCOLAIRES'!H674</f>
        <v>0</v>
      </c>
      <c r="E667" s="188">
        <f>'MERCREDIS SCOLAIRES'!L674</f>
        <v>0</v>
      </c>
    </row>
    <row r="668" spans="1:5" x14ac:dyDescent="0.25">
      <c r="A668" s="164" t="str">
        <f t="shared" si="12"/>
        <v>Tranche 3</v>
      </c>
      <c r="B668" s="173" t="str">
        <f>IF('MERCREDIS SCOLAIRES'!E675="","",'MERCREDIS SCOLAIRES'!E675)</f>
        <v/>
      </c>
      <c r="C668" s="164" t="str">
        <f>CONCATENATE('MERCREDIS SCOLAIRES'!C675," ",'MERCREDIS SCOLAIRES'!B675)</f>
        <v xml:space="preserve"> </v>
      </c>
      <c r="D668" s="174">
        <f>'MERCREDIS SCOLAIRES'!H675</f>
        <v>0</v>
      </c>
      <c r="E668" s="188">
        <f>'MERCREDIS SCOLAIRES'!L675</f>
        <v>0</v>
      </c>
    </row>
    <row r="669" spans="1:5" x14ac:dyDescent="0.25">
      <c r="A669" s="164" t="str">
        <f t="shared" si="12"/>
        <v>Tranche 3</v>
      </c>
      <c r="B669" s="173" t="str">
        <f>IF('MERCREDIS SCOLAIRES'!E676="","",'MERCREDIS SCOLAIRES'!E676)</f>
        <v/>
      </c>
      <c r="C669" s="164" t="str">
        <f>CONCATENATE('MERCREDIS SCOLAIRES'!C676," ",'MERCREDIS SCOLAIRES'!B676)</f>
        <v xml:space="preserve"> </v>
      </c>
      <c r="D669" s="174">
        <f>'MERCREDIS SCOLAIRES'!H676</f>
        <v>0</v>
      </c>
      <c r="E669" s="188">
        <f>'MERCREDIS SCOLAIRES'!L676</f>
        <v>0</v>
      </c>
    </row>
    <row r="670" spans="1:5" x14ac:dyDescent="0.25">
      <c r="A670" s="164" t="str">
        <f t="shared" si="12"/>
        <v>Tranche 3</v>
      </c>
      <c r="B670" s="173" t="str">
        <f>IF('MERCREDIS SCOLAIRES'!E677="","",'MERCREDIS SCOLAIRES'!E677)</f>
        <v/>
      </c>
      <c r="C670" s="164" t="str">
        <f>CONCATENATE('MERCREDIS SCOLAIRES'!C677," ",'MERCREDIS SCOLAIRES'!B677)</f>
        <v xml:space="preserve"> </v>
      </c>
      <c r="D670" s="174">
        <f>'MERCREDIS SCOLAIRES'!H677</f>
        <v>0</v>
      </c>
      <c r="E670" s="188">
        <f>'MERCREDIS SCOLAIRES'!L677</f>
        <v>0</v>
      </c>
    </row>
    <row r="671" spans="1:5" x14ac:dyDescent="0.25">
      <c r="A671" s="164" t="str">
        <f t="shared" si="12"/>
        <v>Tranche 3</v>
      </c>
      <c r="B671" s="173" t="str">
        <f>IF('MERCREDIS SCOLAIRES'!E678="","",'MERCREDIS SCOLAIRES'!E678)</f>
        <v/>
      </c>
      <c r="C671" s="164" t="str">
        <f>CONCATENATE('MERCREDIS SCOLAIRES'!C678," ",'MERCREDIS SCOLAIRES'!B678)</f>
        <v xml:space="preserve"> </v>
      </c>
      <c r="D671" s="174">
        <f>'MERCREDIS SCOLAIRES'!H678</f>
        <v>0</v>
      </c>
      <c r="E671" s="188">
        <f>'MERCREDIS SCOLAIRES'!L678</f>
        <v>0</v>
      </c>
    </row>
    <row r="672" spans="1:5" x14ac:dyDescent="0.25">
      <c r="A672" s="164" t="str">
        <f t="shared" si="12"/>
        <v>Tranche 3</v>
      </c>
      <c r="B672" s="173" t="str">
        <f>IF('MERCREDIS SCOLAIRES'!E679="","",'MERCREDIS SCOLAIRES'!E679)</f>
        <v/>
      </c>
      <c r="C672" s="164" t="str">
        <f>CONCATENATE('MERCREDIS SCOLAIRES'!C679," ",'MERCREDIS SCOLAIRES'!B679)</f>
        <v xml:space="preserve"> </v>
      </c>
      <c r="D672" s="174">
        <f>'MERCREDIS SCOLAIRES'!H679</f>
        <v>0</v>
      </c>
      <c r="E672" s="188">
        <f>'MERCREDIS SCOLAIRES'!L679</f>
        <v>0</v>
      </c>
    </row>
    <row r="673" spans="1:5" x14ac:dyDescent="0.25">
      <c r="A673" s="164" t="str">
        <f t="shared" si="12"/>
        <v>Tranche 3</v>
      </c>
      <c r="B673" s="173" t="str">
        <f>IF('MERCREDIS SCOLAIRES'!E680="","",'MERCREDIS SCOLAIRES'!E680)</f>
        <v/>
      </c>
      <c r="C673" s="164" t="str">
        <f>CONCATENATE('MERCREDIS SCOLAIRES'!C680," ",'MERCREDIS SCOLAIRES'!B680)</f>
        <v xml:space="preserve"> </v>
      </c>
      <c r="D673" s="174">
        <f>'MERCREDIS SCOLAIRES'!H680</f>
        <v>0</v>
      </c>
      <c r="E673" s="188">
        <f>'MERCREDIS SCOLAIRES'!L680</f>
        <v>0</v>
      </c>
    </row>
    <row r="674" spans="1:5" x14ac:dyDescent="0.25">
      <c r="A674" s="164" t="str">
        <f t="shared" si="12"/>
        <v>Tranche 3</v>
      </c>
      <c r="B674" s="173" t="str">
        <f>IF('MERCREDIS SCOLAIRES'!E681="","",'MERCREDIS SCOLAIRES'!E681)</f>
        <v/>
      </c>
      <c r="C674" s="164" t="str">
        <f>CONCATENATE('MERCREDIS SCOLAIRES'!C681," ",'MERCREDIS SCOLAIRES'!B681)</f>
        <v xml:space="preserve"> </v>
      </c>
      <c r="D674" s="174">
        <f>'MERCREDIS SCOLAIRES'!H681</f>
        <v>0</v>
      </c>
      <c r="E674" s="188">
        <f>'MERCREDIS SCOLAIRES'!L681</f>
        <v>0</v>
      </c>
    </row>
    <row r="675" spans="1:5" x14ac:dyDescent="0.25">
      <c r="A675" s="164" t="str">
        <f t="shared" si="12"/>
        <v>Tranche 3</v>
      </c>
      <c r="B675" s="173" t="str">
        <f>IF('MERCREDIS SCOLAIRES'!E682="","",'MERCREDIS SCOLAIRES'!E682)</f>
        <v/>
      </c>
      <c r="C675" s="164" t="str">
        <f>CONCATENATE('MERCREDIS SCOLAIRES'!C682," ",'MERCREDIS SCOLAIRES'!B682)</f>
        <v xml:space="preserve"> </v>
      </c>
      <c r="D675" s="174">
        <f>'MERCREDIS SCOLAIRES'!H682</f>
        <v>0</v>
      </c>
      <c r="E675" s="188">
        <f>'MERCREDIS SCOLAIRES'!L682</f>
        <v>0</v>
      </c>
    </row>
    <row r="676" spans="1:5" x14ac:dyDescent="0.25">
      <c r="A676" s="164" t="str">
        <f t="shared" si="12"/>
        <v>Tranche 3</v>
      </c>
      <c r="B676" s="173" t="str">
        <f>IF('MERCREDIS SCOLAIRES'!E683="","",'MERCREDIS SCOLAIRES'!E683)</f>
        <v/>
      </c>
      <c r="C676" s="164" t="str">
        <f>CONCATENATE('MERCREDIS SCOLAIRES'!C683," ",'MERCREDIS SCOLAIRES'!B683)</f>
        <v xml:space="preserve"> </v>
      </c>
      <c r="D676" s="174">
        <f>'MERCREDIS SCOLAIRES'!H683</f>
        <v>0</v>
      </c>
      <c r="E676" s="188">
        <f>'MERCREDIS SCOLAIRES'!L683</f>
        <v>0</v>
      </c>
    </row>
    <row r="677" spans="1:5" x14ac:dyDescent="0.25">
      <c r="A677" s="164" t="str">
        <f t="shared" si="12"/>
        <v>Tranche 3</v>
      </c>
      <c r="B677" s="173" t="str">
        <f>IF('MERCREDIS SCOLAIRES'!E684="","",'MERCREDIS SCOLAIRES'!E684)</f>
        <v/>
      </c>
      <c r="C677" s="164" t="str">
        <f>CONCATENATE('MERCREDIS SCOLAIRES'!C684," ",'MERCREDIS SCOLAIRES'!B684)</f>
        <v xml:space="preserve"> </v>
      </c>
      <c r="D677" s="174">
        <f>'MERCREDIS SCOLAIRES'!H684</f>
        <v>0</v>
      </c>
      <c r="E677" s="188">
        <f>'MERCREDIS SCOLAIRES'!L684</f>
        <v>0</v>
      </c>
    </row>
    <row r="678" spans="1:5" x14ac:dyDescent="0.25">
      <c r="A678" s="164" t="str">
        <f t="shared" si="12"/>
        <v>Tranche 3</v>
      </c>
      <c r="B678" s="173" t="str">
        <f>IF('MERCREDIS SCOLAIRES'!E685="","",'MERCREDIS SCOLAIRES'!E685)</f>
        <v/>
      </c>
      <c r="C678" s="164" t="str">
        <f>CONCATENATE('MERCREDIS SCOLAIRES'!C685," ",'MERCREDIS SCOLAIRES'!B685)</f>
        <v xml:space="preserve"> </v>
      </c>
      <c r="D678" s="174">
        <f>'MERCREDIS SCOLAIRES'!H685</f>
        <v>0</v>
      </c>
      <c r="E678" s="188">
        <f>'MERCREDIS SCOLAIRES'!L685</f>
        <v>0</v>
      </c>
    </row>
    <row r="679" spans="1:5" x14ac:dyDescent="0.25">
      <c r="A679" s="164" t="str">
        <f t="shared" si="12"/>
        <v>Tranche 3</v>
      </c>
      <c r="B679" s="173" t="str">
        <f>IF('MERCREDIS SCOLAIRES'!E686="","",'MERCREDIS SCOLAIRES'!E686)</f>
        <v/>
      </c>
      <c r="C679" s="164" t="str">
        <f>CONCATENATE('MERCREDIS SCOLAIRES'!C686," ",'MERCREDIS SCOLAIRES'!B686)</f>
        <v xml:space="preserve"> </v>
      </c>
      <c r="D679" s="174">
        <f>'MERCREDIS SCOLAIRES'!H686</f>
        <v>0</v>
      </c>
      <c r="E679" s="188">
        <f>'MERCREDIS SCOLAIRES'!L686</f>
        <v>0</v>
      </c>
    </row>
    <row r="680" spans="1:5" x14ac:dyDescent="0.25">
      <c r="A680" s="164" t="str">
        <f t="shared" si="12"/>
        <v>Tranche 3</v>
      </c>
      <c r="B680" s="173" t="str">
        <f>IF('MERCREDIS SCOLAIRES'!E687="","",'MERCREDIS SCOLAIRES'!E687)</f>
        <v/>
      </c>
      <c r="C680" s="164" t="str">
        <f>CONCATENATE('MERCREDIS SCOLAIRES'!C687," ",'MERCREDIS SCOLAIRES'!B687)</f>
        <v xml:space="preserve"> </v>
      </c>
      <c r="D680" s="174">
        <f>'MERCREDIS SCOLAIRES'!H687</f>
        <v>0</v>
      </c>
      <c r="E680" s="188">
        <f>'MERCREDIS SCOLAIRES'!L687</f>
        <v>0</v>
      </c>
    </row>
    <row r="681" spans="1:5" x14ac:dyDescent="0.25">
      <c r="A681" s="164" t="str">
        <f t="shared" si="12"/>
        <v>Tranche 3</v>
      </c>
      <c r="B681" s="173" t="str">
        <f>IF('MERCREDIS SCOLAIRES'!E688="","",'MERCREDIS SCOLAIRES'!E688)</f>
        <v/>
      </c>
      <c r="C681" s="164" t="str">
        <f>CONCATENATE('MERCREDIS SCOLAIRES'!C688," ",'MERCREDIS SCOLAIRES'!B688)</f>
        <v xml:space="preserve"> </v>
      </c>
      <c r="D681" s="174">
        <f>'MERCREDIS SCOLAIRES'!H688</f>
        <v>0</v>
      </c>
      <c r="E681" s="188">
        <f>'MERCREDIS SCOLAIRES'!L688</f>
        <v>0</v>
      </c>
    </row>
    <row r="682" spans="1:5" x14ac:dyDescent="0.25">
      <c r="A682" s="164" t="str">
        <f t="shared" si="12"/>
        <v>Tranche 3</v>
      </c>
      <c r="B682" s="173" t="str">
        <f>IF('MERCREDIS SCOLAIRES'!E689="","",'MERCREDIS SCOLAIRES'!E689)</f>
        <v/>
      </c>
      <c r="C682" s="164" t="str">
        <f>CONCATENATE('MERCREDIS SCOLAIRES'!C689," ",'MERCREDIS SCOLAIRES'!B689)</f>
        <v xml:space="preserve"> </v>
      </c>
      <c r="D682" s="174">
        <f>'MERCREDIS SCOLAIRES'!H689</f>
        <v>0</v>
      </c>
      <c r="E682" s="188">
        <f>'MERCREDIS SCOLAIRES'!L689</f>
        <v>0</v>
      </c>
    </row>
    <row r="683" spans="1:5" x14ac:dyDescent="0.25">
      <c r="A683" s="164" t="str">
        <f t="shared" si="12"/>
        <v>Tranche 3</v>
      </c>
      <c r="B683" s="173" t="str">
        <f>IF('MERCREDIS SCOLAIRES'!E690="","",'MERCREDIS SCOLAIRES'!E690)</f>
        <v/>
      </c>
      <c r="C683" s="164" t="str">
        <f>CONCATENATE('MERCREDIS SCOLAIRES'!C690," ",'MERCREDIS SCOLAIRES'!B690)</f>
        <v xml:space="preserve"> </v>
      </c>
      <c r="D683" s="174">
        <f>'MERCREDIS SCOLAIRES'!H690</f>
        <v>0</v>
      </c>
      <c r="E683" s="188">
        <f>'MERCREDIS SCOLAIRES'!L690</f>
        <v>0</v>
      </c>
    </row>
    <row r="684" spans="1:5" x14ac:dyDescent="0.25">
      <c r="A684" s="164" t="str">
        <f t="shared" si="12"/>
        <v>Tranche 3</v>
      </c>
      <c r="B684" s="173" t="str">
        <f>IF('MERCREDIS SCOLAIRES'!E691="","",'MERCREDIS SCOLAIRES'!E691)</f>
        <v/>
      </c>
      <c r="C684" s="164" t="str">
        <f>CONCATENATE('MERCREDIS SCOLAIRES'!C691," ",'MERCREDIS SCOLAIRES'!B691)</f>
        <v xml:space="preserve"> </v>
      </c>
      <c r="D684" s="174">
        <f>'MERCREDIS SCOLAIRES'!H691</f>
        <v>0</v>
      </c>
      <c r="E684" s="188">
        <f>'MERCREDIS SCOLAIRES'!L691</f>
        <v>0</v>
      </c>
    </row>
    <row r="685" spans="1:5" x14ac:dyDescent="0.25">
      <c r="A685" s="164" t="str">
        <f t="shared" si="12"/>
        <v>Tranche 3</v>
      </c>
      <c r="B685" s="173" t="str">
        <f>IF('MERCREDIS SCOLAIRES'!E692="","",'MERCREDIS SCOLAIRES'!E692)</f>
        <v/>
      </c>
      <c r="C685" s="164" t="str">
        <f>CONCATENATE('MERCREDIS SCOLAIRES'!C692," ",'MERCREDIS SCOLAIRES'!B692)</f>
        <v xml:space="preserve"> </v>
      </c>
      <c r="D685" s="174">
        <f>'MERCREDIS SCOLAIRES'!H692</f>
        <v>0</v>
      </c>
      <c r="E685" s="188">
        <f>'MERCREDIS SCOLAIRES'!L692</f>
        <v>0</v>
      </c>
    </row>
    <row r="686" spans="1:5" x14ac:dyDescent="0.25">
      <c r="A686" s="164" t="str">
        <f t="shared" si="12"/>
        <v>Tranche 3</v>
      </c>
      <c r="B686" s="173" t="str">
        <f>IF('MERCREDIS SCOLAIRES'!E693="","",'MERCREDIS SCOLAIRES'!E693)</f>
        <v/>
      </c>
      <c r="C686" s="164" t="str">
        <f>CONCATENATE('MERCREDIS SCOLAIRES'!C693," ",'MERCREDIS SCOLAIRES'!B693)</f>
        <v xml:space="preserve"> </v>
      </c>
      <c r="D686" s="174">
        <f>'MERCREDIS SCOLAIRES'!H693</f>
        <v>0</v>
      </c>
      <c r="E686" s="188">
        <f>'MERCREDIS SCOLAIRES'!L693</f>
        <v>0</v>
      </c>
    </row>
    <row r="687" spans="1:5" x14ac:dyDescent="0.25">
      <c r="A687" s="164" t="str">
        <f t="shared" si="12"/>
        <v>Tranche 3</v>
      </c>
      <c r="B687" s="173" t="str">
        <f>IF('MERCREDIS SCOLAIRES'!E694="","",'MERCREDIS SCOLAIRES'!E694)</f>
        <v/>
      </c>
      <c r="C687" s="164" t="str">
        <f>CONCATENATE('MERCREDIS SCOLAIRES'!C694," ",'MERCREDIS SCOLAIRES'!B694)</f>
        <v xml:space="preserve"> </v>
      </c>
      <c r="D687" s="174">
        <f>'MERCREDIS SCOLAIRES'!H694</f>
        <v>0</v>
      </c>
      <c r="E687" s="188">
        <f>'MERCREDIS SCOLAIRES'!L694</f>
        <v>0</v>
      </c>
    </row>
    <row r="688" spans="1:5" x14ac:dyDescent="0.25">
      <c r="A688" s="164" t="str">
        <f t="shared" si="12"/>
        <v>Tranche 3</v>
      </c>
      <c r="B688" s="173" t="str">
        <f>IF('MERCREDIS SCOLAIRES'!E695="","",'MERCREDIS SCOLAIRES'!E695)</f>
        <v/>
      </c>
      <c r="C688" s="164" t="str">
        <f>CONCATENATE('MERCREDIS SCOLAIRES'!C695," ",'MERCREDIS SCOLAIRES'!B695)</f>
        <v xml:space="preserve"> </v>
      </c>
      <c r="D688" s="174">
        <f>'MERCREDIS SCOLAIRES'!H695</f>
        <v>0</v>
      </c>
      <c r="E688" s="188">
        <f>'MERCREDIS SCOLAIRES'!L695</f>
        <v>0</v>
      </c>
    </row>
    <row r="689" spans="1:5" x14ac:dyDescent="0.25">
      <c r="A689" s="164" t="str">
        <f t="shared" si="12"/>
        <v>Tranche 3</v>
      </c>
      <c r="B689" s="173" t="str">
        <f>IF('MERCREDIS SCOLAIRES'!E696="","",'MERCREDIS SCOLAIRES'!E696)</f>
        <v/>
      </c>
      <c r="C689" s="164" t="str">
        <f>CONCATENATE('MERCREDIS SCOLAIRES'!C696," ",'MERCREDIS SCOLAIRES'!B696)</f>
        <v xml:space="preserve"> </v>
      </c>
      <c r="D689" s="174">
        <f>'MERCREDIS SCOLAIRES'!H696</f>
        <v>0</v>
      </c>
      <c r="E689" s="188">
        <f>'MERCREDIS SCOLAIRES'!L696</f>
        <v>0</v>
      </c>
    </row>
    <row r="690" spans="1:5" x14ac:dyDescent="0.25">
      <c r="A690" s="164" t="str">
        <f t="shared" si="12"/>
        <v>Tranche 3</v>
      </c>
      <c r="B690" s="173" t="str">
        <f>IF('MERCREDIS SCOLAIRES'!E697="","",'MERCREDIS SCOLAIRES'!E697)</f>
        <v/>
      </c>
      <c r="C690" s="164" t="str">
        <f>CONCATENATE('MERCREDIS SCOLAIRES'!C697," ",'MERCREDIS SCOLAIRES'!B697)</f>
        <v xml:space="preserve"> </v>
      </c>
      <c r="D690" s="174">
        <f>'MERCREDIS SCOLAIRES'!H697</f>
        <v>0</v>
      </c>
      <c r="E690" s="188">
        <f>'MERCREDIS SCOLAIRES'!L697</f>
        <v>0</v>
      </c>
    </row>
    <row r="691" spans="1:5" x14ac:dyDescent="0.25">
      <c r="A691" s="164" t="str">
        <f t="shared" si="12"/>
        <v>Tranche 3</v>
      </c>
      <c r="B691" s="173" t="str">
        <f>IF('MERCREDIS SCOLAIRES'!E698="","",'MERCREDIS SCOLAIRES'!E698)</f>
        <v/>
      </c>
      <c r="C691" s="164" t="str">
        <f>CONCATENATE('MERCREDIS SCOLAIRES'!C698," ",'MERCREDIS SCOLAIRES'!B698)</f>
        <v xml:space="preserve"> </v>
      </c>
      <c r="D691" s="174">
        <f>'MERCREDIS SCOLAIRES'!H698</f>
        <v>0</v>
      </c>
      <c r="E691" s="188">
        <f>'MERCREDIS SCOLAIRES'!L698</f>
        <v>0</v>
      </c>
    </row>
    <row r="692" spans="1:5" x14ac:dyDescent="0.25">
      <c r="A692" s="164" t="str">
        <f t="shared" si="12"/>
        <v>Tranche 3</v>
      </c>
      <c r="B692" s="173" t="str">
        <f>IF('MERCREDIS SCOLAIRES'!E699="","",'MERCREDIS SCOLAIRES'!E699)</f>
        <v/>
      </c>
      <c r="C692" s="164" t="str">
        <f>CONCATENATE('MERCREDIS SCOLAIRES'!C699," ",'MERCREDIS SCOLAIRES'!B699)</f>
        <v xml:space="preserve"> </v>
      </c>
      <c r="D692" s="174">
        <f>'MERCREDIS SCOLAIRES'!H699</f>
        <v>0</v>
      </c>
      <c r="E692" s="188">
        <f>'MERCREDIS SCOLAIRES'!L699</f>
        <v>0</v>
      </c>
    </row>
    <row r="693" spans="1:5" x14ac:dyDescent="0.25">
      <c r="A693" s="164" t="str">
        <f t="shared" si="12"/>
        <v>Tranche 3</v>
      </c>
      <c r="B693" s="173" t="str">
        <f>IF('MERCREDIS SCOLAIRES'!E700="","",'MERCREDIS SCOLAIRES'!E700)</f>
        <v/>
      </c>
      <c r="C693" s="164" t="str">
        <f>CONCATENATE('MERCREDIS SCOLAIRES'!C700," ",'MERCREDIS SCOLAIRES'!B700)</f>
        <v xml:space="preserve"> </v>
      </c>
      <c r="D693" s="174">
        <f>'MERCREDIS SCOLAIRES'!H700</f>
        <v>0</v>
      </c>
      <c r="E693" s="188">
        <f>'MERCREDIS SCOLAIRES'!L700</f>
        <v>0</v>
      </c>
    </row>
    <row r="694" spans="1:5" x14ac:dyDescent="0.25">
      <c r="A694" s="164" t="str">
        <f t="shared" si="12"/>
        <v>Tranche 3</v>
      </c>
      <c r="B694" s="173" t="str">
        <f>IF('MERCREDIS SCOLAIRES'!E701="","",'MERCREDIS SCOLAIRES'!E701)</f>
        <v/>
      </c>
      <c r="C694" s="164" t="str">
        <f>CONCATENATE('MERCREDIS SCOLAIRES'!C701," ",'MERCREDIS SCOLAIRES'!B701)</f>
        <v xml:space="preserve"> </v>
      </c>
      <c r="D694" s="174">
        <f>'MERCREDIS SCOLAIRES'!H701</f>
        <v>0</v>
      </c>
      <c r="E694" s="188">
        <f>'MERCREDIS SCOLAIRES'!L701</f>
        <v>0</v>
      </c>
    </row>
    <row r="695" spans="1:5" x14ac:dyDescent="0.25">
      <c r="A695" s="164" t="str">
        <f t="shared" si="12"/>
        <v>Tranche 3</v>
      </c>
      <c r="B695" s="173" t="str">
        <f>IF('MERCREDIS SCOLAIRES'!E702="","",'MERCREDIS SCOLAIRES'!E702)</f>
        <v/>
      </c>
      <c r="C695" s="164" t="str">
        <f>CONCATENATE('MERCREDIS SCOLAIRES'!C702," ",'MERCREDIS SCOLAIRES'!B702)</f>
        <v xml:space="preserve"> </v>
      </c>
      <c r="D695" s="174">
        <f>'MERCREDIS SCOLAIRES'!H702</f>
        <v>0</v>
      </c>
      <c r="E695" s="188">
        <f>'MERCREDIS SCOLAIRES'!L702</f>
        <v>0</v>
      </c>
    </row>
    <row r="696" spans="1:5" x14ac:dyDescent="0.25">
      <c r="A696" s="164" t="str">
        <f t="shared" si="12"/>
        <v>Tranche 3</v>
      </c>
      <c r="B696" s="173" t="str">
        <f>IF('MERCREDIS SCOLAIRES'!E703="","",'MERCREDIS SCOLAIRES'!E703)</f>
        <v/>
      </c>
      <c r="C696" s="164" t="str">
        <f>CONCATENATE('MERCREDIS SCOLAIRES'!C703," ",'MERCREDIS SCOLAIRES'!B703)</f>
        <v xml:space="preserve"> </v>
      </c>
      <c r="D696" s="174">
        <f>'MERCREDIS SCOLAIRES'!H703</f>
        <v>0</v>
      </c>
      <c r="E696" s="188">
        <f>'MERCREDIS SCOLAIRES'!L703</f>
        <v>0</v>
      </c>
    </row>
    <row r="697" spans="1:5" x14ac:dyDescent="0.25">
      <c r="A697" s="164" t="str">
        <f t="shared" si="12"/>
        <v>Tranche 3</v>
      </c>
      <c r="B697" s="173" t="str">
        <f>IF('MERCREDIS SCOLAIRES'!E704="","",'MERCREDIS SCOLAIRES'!E704)</f>
        <v/>
      </c>
      <c r="C697" s="164" t="str">
        <f>CONCATENATE('MERCREDIS SCOLAIRES'!C704," ",'MERCREDIS SCOLAIRES'!B704)</f>
        <v xml:space="preserve"> </v>
      </c>
      <c r="D697" s="174">
        <f>'MERCREDIS SCOLAIRES'!H704</f>
        <v>0</v>
      </c>
      <c r="E697" s="188">
        <f>'MERCREDIS SCOLAIRES'!L704</f>
        <v>0</v>
      </c>
    </row>
    <row r="698" spans="1:5" x14ac:dyDescent="0.25">
      <c r="A698" s="164" t="str">
        <f t="shared" si="12"/>
        <v>Tranche 3</v>
      </c>
      <c r="B698" s="173" t="str">
        <f>IF('MERCREDIS SCOLAIRES'!E705="","",'MERCREDIS SCOLAIRES'!E705)</f>
        <v/>
      </c>
      <c r="C698" s="164" t="str">
        <f>CONCATENATE('MERCREDIS SCOLAIRES'!C705," ",'MERCREDIS SCOLAIRES'!B705)</f>
        <v xml:space="preserve"> </v>
      </c>
      <c r="D698" s="174">
        <f>'MERCREDIS SCOLAIRES'!H705</f>
        <v>0</v>
      </c>
      <c r="E698" s="188">
        <f>'MERCREDIS SCOLAIRES'!L705</f>
        <v>0</v>
      </c>
    </row>
    <row r="699" spans="1:5" x14ac:dyDescent="0.25">
      <c r="A699" s="164" t="str">
        <f t="shared" si="12"/>
        <v>Tranche 3</v>
      </c>
      <c r="B699" s="173" t="str">
        <f>IF('MERCREDIS SCOLAIRES'!E706="","",'MERCREDIS SCOLAIRES'!E706)</f>
        <v/>
      </c>
      <c r="C699" s="164" t="str">
        <f>CONCATENATE('MERCREDIS SCOLAIRES'!C706," ",'MERCREDIS SCOLAIRES'!B706)</f>
        <v xml:space="preserve"> </v>
      </c>
      <c r="D699" s="174">
        <f>'MERCREDIS SCOLAIRES'!H706</f>
        <v>0</v>
      </c>
      <c r="E699" s="188">
        <f>'MERCREDIS SCOLAIRES'!L706</f>
        <v>0</v>
      </c>
    </row>
    <row r="700" spans="1:5" x14ac:dyDescent="0.25">
      <c r="A700" s="164" t="str">
        <f t="shared" si="12"/>
        <v>Tranche 3</v>
      </c>
      <c r="B700" s="173" t="str">
        <f>IF('MERCREDIS SCOLAIRES'!E707="","",'MERCREDIS SCOLAIRES'!E707)</f>
        <v/>
      </c>
      <c r="C700" s="164" t="str">
        <f>CONCATENATE('MERCREDIS SCOLAIRES'!C707," ",'MERCREDIS SCOLAIRES'!B707)</f>
        <v xml:space="preserve"> </v>
      </c>
      <c r="D700" s="174">
        <f>'MERCREDIS SCOLAIRES'!H707</f>
        <v>0</v>
      </c>
      <c r="E700" s="188">
        <f>'MERCREDIS SCOLAIRES'!L707</f>
        <v>0</v>
      </c>
    </row>
    <row r="701" spans="1:5" x14ac:dyDescent="0.25">
      <c r="A701" s="164" t="str">
        <f t="shared" si="12"/>
        <v>Tranche 3</v>
      </c>
      <c r="B701" s="173" t="str">
        <f>IF('MERCREDIS SCOLAIRES'!E708="","",'MERCREDIS SCOLAIRES'!E708)</f>
        <v/>
      </c>
      <c r="C701" s="164" t="str">
        <f>CONCATENATE('MERCREDIS SCOLAIRES'!C708," ",'MERCREDIS SCOLAIRES'!B708)</f>
        <v xml:space="preserve"> </v>
      </c>
      <c r="D701" s="174">
        <f>'MERCREDIS SCOLAIRES'!H708</f>
        <v>0</v>
      </c>
      <c r="E701" s="188">
        <f>'MERCREDIS SCOLAIRES'!L708</f>
        <v>0</v>
      </c>
    </row>
    <row r="702" spans="1:5" x14ac:dyDescent="0.25">
      <c r="A702" s="164" t="str">
        <f t="shared" si="12"/>
        <v>Tranche 3</v>
      </c>
      <c r="B702" s="173" t="str">
        <f>IF('MERCREDIS SCOLAIRES'!E709="","",'MERCREDIS SCOLAIRES'!E709)</f>
        <v/>
      </c>
      <c r="C702" s="164" t="str">
        <f>CONCATENATE('MERCREDIS SCOLAIRES'!C709," ",'MERCREDIS SCOLAIRES'!B709)</f>
        <v xml:space="preserve"> </v>
      </c>
      <c r="D702" s="174">
        <f>'MERCREDIS SCOLAIRES'!H709</f>
        <v>0</v>
      </c>
      <c r="E702" s="188">
        <f>'MERCREDIS SCOLAIRES'!L709</f>
        <v>0</v>
      </c>
    </row>
    <row r="703" spans="1:5" x14ac:dyDescent="0.25">
      <c r="A703" s="164" t="str">
        <f t="shared" si="12"/>
        <v>Tranche 3</v>
      </c>
      <c r="B703" s="173" t="str">
        <f>IF('MERCREDIS SCOLAIRES'!E710="","",'MERCREDIS SCOLAIRES'!E710)</f>
        <v/>
      </c>
      <c r="C703" s="164" t="str">
        <f>CONCATENATE('MERCREDIS SCOLAIRES'!C710," ",'MERCREDIS SCOLAIRES'!B710)</f>
        <v xml:space="preserve"> </v>
      </c>
      <c r="D703" s="174">
        <f>'MERCREDIS SCOLAIRES'!H710</f>
        <v>0</v>
      </c>
      <c r="E703" s="188">
        <f>'MERCREDIS SCOLAIRES'!L710</f>
        <v>0</v>
      </c>
    </row>
    <row r="704" spans="1:5" x14ac:dyDescent="0.25">
      <c r="A704" s="164" t="str">
        <f t="shared" si="12"/>
        <v>Tranche 3</v>
      </c>
      <c r="B704" s="173" t="str">
        <f>IF('MERCREDIS SCOLAIRES'!E711="","",'MERCREDIS SCOLAIRES'!E711)</f>
        <v/>
      </c>
      <c r="C704" s="164" t="str">
        <f>CONCATENATE('MERCREDIS SCOLAIRES'!C711," ",'MERCREDIS SCOLAIRES'!B711)</f>
        <v xml:space="preserve"> </v>
      </c>
      <c r="D704" s="174">
        <f>'MERCREDIS SCOLAIRES'!H711</f>
        <v>0</v>
      </c>
      <c r="E704" s="188">
        <f>'MERCREDIS SCOLAIRES'!L711</f>
        <v>0</v>
      </c>
    </row>
    <row r="705" spans="1:5" x14ac:dyDescent="0.25">
      <c r="A705" s="164" t="str">
        <f t="shared" si="12"/>
        <v>Tranche 3</v>
      </c>
      <c r="B705" s="173" t="str">
        <f>IF('MERCREDIS SCOLAIRES'!E712="","",'MERCREDIS SCOLAIRES'!E712)</f>
        <v/>
      </c>
      <c r="C705" s="164" t="str">
        <f>CONCATENATE('MERCREDIS SCOLAIRES'!C712," ",'MERCREDIS SCOLAIRES'!B712)</f>
        <v xml:space="preserve"> </v>
      </c>
      <c r="D705" s="174">
        <f>'MERCREDIS SCOLAIRES'!H712</f>
        <v>0</v>
      </c>
      <c r="E705" s="188">
        <f>'MERCREDIS SCOLAIRES'!L712</f>
        <v>0</v>
      </c>
    </row>
    <row r="706" spans="1:5" x14ac:dyDescent="0.25">
      <c r="A706" s="164" t="str">
        <f t="shared" si="12"/>
        <v>Tranche 3</v>
      </c>
      <c r="B706" s="173" t="str">
        <f>IF('MERCREDIS SCOLAIRES'!E713="","",'MERCREDIS SCOLAIRES'!E713)</f>
        <v/>
      </c>
      <c r="C706" s="164" t="str">
        <f>CONCATENATE('MERCREDIS SCOLAIRES'!C713," ",'MERCREDIS SCOLAIRES'!B713)</f>
        <v xml:space="preserve"> </v>
      </c>
      <c r="D706" s="174">
        <f>'MERCREDIS SCOLAIRES'!H713</f>
        <v>0</v>
      </c>
      <c r="E706" s="188">
        <f>'MERCREDIS SCOLAIRES'!L713</f>
        <v>0</v>
      </c>
    </row>
    <row r="707" spans="1:5" x14ac:dyDescent="0.25">
      <c r="A707" s="164" t="str">
        <f t="shared" si="12"/>
        <v>Tranche 3</v>
      </c>
      <c r="B707" s="173" t="str">
        <f>IF('MERCREDIS SCOLAIRES'!E714="","",'MERCREDIS SCOLAIRES'!E714)</f>
        <v/>
      </c>
      <c r="C707" s="164" t="str">
        <f>CONCATENATE('MERCREDIS SCOLAIRES'!C714," ",'MERCREDIS SCOLAIRES'!B714)</f>
        <v xml:space="preserve"> </v>
      </c>
      <c r="D707" s="174">
        <f>'MERCREDIS SCOLAIRES'!H714</f>
        <v>0</v>
      </c>
      <c r="E707" s="188">
        <f>'MERCREDIS SCOLAIRES'!L714</f>
        <v>0</v>
      </c>
    </row>
    <row r="708" spans="1:5" x14ac:dyDescent="0.25">
      <c r="A708" s="164" t="str">
        <f t="shared" si="12"/>
        <v>Tranche 3</v>
      </c>
      <c r="B708" s="173" t="str">
        <f>IF('MERCREDIS SCOLAIRES'!E715="","",'MERCREDIS SCOLAIRES'!E715)</f>
        <v/>
      </c>
      <c r="C708" s="164" t="str">
        <f>CONCATENATE('MERCREDIS SCOLAIRES'!C715," ",'MERCREDIS SCOLAIRES'!B715)</f>
        <v xml:space="preserve"> </v>
      </c>
      <c r="D708" s="174">
        <f>'MERCREDIS SCOLAIRES'!H715</f>
        <v>0</v>
      </c>
      <c r="E708" s="188">
        <f>'MERCREDIS SCOLAIRES'!L715</f>
        <v>0</v>
      </c>
    </row>
    <row r="709" spans="1:5" x14ac:dyDescent="0.25">
      <c r="A709" s="164" t="str">
        <f t="shared" si="12"/>
        <v>Tranche 3</v>
      </c>
      <c r="B709" s="173" t="str">
        <f>IF('MERCREDIS SCOLAIRES'!E716="","",'MERCREDIS SCOLAIRES'!E716)</f>
        <v/>
      </c>
      <c r="C709" s="164" t="str">
        <f>CONCATENATE('MERCREDIS SCOLAIRES'!C716," ",'MERCREDIS SCOLAIRES'!B716)</f>
        <v xml:space="preserve"> </v>
      </c>
      <c r="D709" s="174">
        <f>'MERCREDIS SCOLAIRES'!H716</f>
        <v>0</v>
      </c>
      <c r="E709" s="188">
        <f>'MERCREDIS SCOLAIRES'!L716</f>
        <v>0</v>
      </c>
    </row>
    <row r="710" spans="1:5" x14ac:dyDescent="0.25">
      <c r="A710" s="164" t="str">
        <f t="shared" si="12"/>
        <v>Tranche 3</v>
      </c>
      <c r="B710" s="173" t="str">
        <f>IF('MERCREDIS SCOLAIRES'!E717="","",'MERCREDIS SCOLAIRES'!E717)</f>
        <v/>
      </c>
      <c r="C710" s="164" t="str">
        <f>CONCATENATE('MERCREDIS SCOLAIRES'!C717," ",'MERCREDIS SCOLAIRES'!B717)</f>
        <v xml:space="preserve"> </v>
      </c>
      <c r="D710" s="174">
        <f>'MERCREDIS SCOLAIRES'!H717</f>
        <v>0</v>
      </c>
      <c r="E710" s="188">
        <f>'MERCREDIS SCOLAIRES'!L717</f>
        <v>0</v>
      </c>
    </row>
    <row r="711" spans="1:5" x14ac:dyDescent="0.25">
      <c r="A711" s="164" t="str">
        <f t="shared" ref="A711:A774" si="13">IF(B711="","Tranche 3",IF(B711&gt;901,"Tranche 3",IF(B711&gt;700,"Tranche 2","Tranche 1")))</f>
        <v>Tranche 3</v>
      </c>
      <c r="B711" s="173" t="str">
        <f>IF('MERCREDIS SCOLAIRES'!E718="","",'MERCREDIS SCOLAIRES'!E718)</f>
        <v/>
      </c>
      <c r="C711" s="164" t="str">
        <f>CONCATENATE('MERCREDIS SCOLAIRES'!C718," ",'MERCREDIS SCOLAIRES'!B718)</f>
        <v xml:space="preserve"> </v>
      </c>
      <c r="D711" s="174">
        <f>'MERCREDIS SCOLAIRES'!H718</f>
        <v>0</v>
      </c>
      <c r="E711" s="188">
        <f>'MERCREDIS SCOLAIRES'!L718</f>
        <v>0</v>
      </c>
    </row>
    <row r="712" spans="1:5" x14ac:dyDescent="0.25">
      <c r="A712" s="164" t="str">
        <f t="shared" si="13"/>
        <v>Tranche 3</v>
      </c>
      <c r="B712" s="173" t="str">
        <f>IF('MERCREDIS SCOLAIRES'!E719="","",'MERCREDIS SCOLAIRES'!E719)</f>
        <v/>
      </c>
      <c r="C712" s="164" t="str">
        <f>CONCATENATE('MERCREDIS SCOLAIRES'!C719," ",'MERCREDIS SCOLAIRES'!B719)</f>
        <v xml:space="preserve"> </v>
      </c>
      <c r="D712" s="174">
        <f>'MERCREDIS SCOLAIRES'!H719</f>
        <v>0</v>
      </c>
      <c r="E712" s="188">
        <f>'MERCREDIS SCOLAIRES'!L719</f>
        <v>0</v>
      </c>
    </row>
    <row r="713" spans="1:5" x14ac:dyDescent="0.25">
      <c r="A713" s="164" t="str">
        <f t="shared" si="13"/>
        <v>Tranche 3</v>
      </c>
      <c r="B713" s="173" t="str">
        <f>IF('MERCREDIS SCOLAIRES'!E720="","",'MERCREDIS SCOLAIRES'!E720)</f>
        <v/>
      </c>
      <c r="C713" s="164" t="str">
        <f>CONCATENATE('MERCREDIS SCOLAIRES'!C720," ",'MERCREDIS SCOLAIRES'!B720)</f>
        <v xml:space="preserve"> </v>
      </c>
      <c r="D713" s="174">
        <f>'MERCREDIS SCOLAIRES'!H720</f>
        <v>0</v>
      </c>
      <c r="E713" s="188">
        <f>'MERCREDIS SCOLAIRES'!L720</f>
        <v>0</v>
      </c>
    </row>
    <row r="714" spans="1:5" x14ac:dyDescent="0.25">
      <c r="A714" s="164" t="str">
        <f t="shared" si="13"/>
        <v>Tranche 3</v>
      </c>
      <c r="B714" s="173" t="str">
        <f>IF('MERCREDIS SCOLAIRES'!E721="","",'MERCREDIS SCOLAIRES'!E721)</f>
        <v/>
      </c>
      <c r="C714" s="164" t="str">
        <f>CONCATENATE('MERCREDIS SCOLAIRES'!C721," ",'MERCREDIS SCOLAIRES'!B721)</f>
        <v xml:space="preserve"> </v>
      </c>
      <c r="D714" s="174">
        <f>'MERCREDIS SCOLAIRES'!H721</f>
        <v>0</v>
      </c>
      <c r="E714" s="188">
        <f>'MERCREDIS SCOLAIRES'!L721</f>
        <v>0</v>
      </c>
    </row>
    <row r="715" spans="1:5" x14ac:dyDescent="0.25">
      <c r="A715" s="164" t="str">
        <f t="shared" si="13"/>
        <v>Tranche 3</v>
      </c>
      <c r="B715" s="173" t="str">
        <f>IF('MERCREDIS SCOLAIRES'!E722="","",'MERCREDIS SCOLAIRES'!E722)</f>
        <v/>
      </c>
      <c r="C715" s="164" t="str">
        <f>CONCATENATE('MERCREDIS SCOLAIRES'!C722," ",'MERCREDIS SCOLAIRES'!B722)</f>
        <v xml:space="preserve"> </v>
      </c>
      <c r="D715" s="174">
        <f>'MERCREDIS SCOLAIRES'!H722</f>
        <v>0</v>
      </c>
      <c r="E715" s="188">
        <f>'MERCREDIS SCOLAIRES'!L722</f>
        <v>0</v>
      </c>
    </row>
    <row r="716" spans="1:5" x14ac:dyDescent="0.25">
      <c r="A716" s="164" t="str">
        <f t="shared" si="13"/>
        <v>Tranche 3</v>
      </c>
      <c r="B716" s="173" t="str">
        <f>IF('MERCREDIS SCOLAIRES'!E723="","",'MERCREDIS SCOLAIRES'!E723)</f>
        <v/>
      </c>
      <c r="C716" s="164" t="str">
        <f>CONCATENATE('MERCREDIS SCOLAIRES'!C723," ",'MERCREDIS SCOLAIRES'!B723)</f>
        <v xml:space="preserve"> </v>
      </c>
      <c r="D716" s="174">
        <f>'MERCREDIS SCOLAIRES'!H723</f>
        <v>0</v>
      </c>
      <c r="E716" s="188">
        <f>'MERCREDIS SCOLAIRES'!L723</f>
        <v>0</v>
      </c>
    </row>
    <row r="717" spans="1:5" x14ac:dyDescent="0.25">
      <c r="A717" s="164" t="str">
        <f t="shared" si="13"/>
        <v>Tranche 3</v>
      </c>
      <c r="B717" s="173" t="str">
        <f>IF('MERCREDIS SCOLAIRES'!E724="","",'MERCREDIS SCOLAIRES'!E724)</f>
        <v/>
      </c>
      <c r="C717" s="164" t="str">
        <f>CONCATENATE('MERCREDIS SCOLAIRES'!C724," ",'MERCREDIS SCOLAIRES'!B724)</f>
        <v xml:space="preserve"> </v>
      </c>
      <c r="D717" s="174">
        <f>'MERCREDIS SCOLAIRES'!H724</f>
        <v>0</v>
      </c>
      <c r="E717" s="188">
        <f>'MERCREDIS SCOLAIRES'!L724</f>
        <v>0</v>
      </c>
    </row>
    <row r="718" spans="1:5" x14ac:dyDescent="0.25">
      <c r="A718" s="164" t="str">
        <f t="shared" si="13"/>
        <v>Tranche 3</v>
      </c>
      <c r="B718" s="173" t="str">
        <f>IF('MERCREDIS SCOLAIRES'!E725="","",'MERCREDIS SCOLAIRES'!E725)</f>
        <v/>
      </c>
      <c r="C718" s="164" t="str">
        <f>CONCATENATE('MERCREDIS SCOLAIRES'!C725," ",'MERCREDIS SCOLAIRES'!B725)</f>
        <v xml:space="preserve"> </v>
      </c>
      <c r="D718" s="174">
        <f>'MERCREDIS SCOLAIRES'!H725</f>
        <v>0</v>
      </c>
      <c r="E718" s="188">
        <f>'MERCREDIS SCOLAIRES'!L725</f>
        <v>0</v>
      </c>
    </row>
    <row r="719" spans="1:5" x14ac:dyDescent="0.25">
      <c r="A719" s="164" t="str">
        <f t="shared" si="13"/>
        <v>Tranche 3</v>
      </c>
      <c r="B719" s="173" t="str">
        <f>IF('MERCREDIS SCOLAIRES'!E726="","",'MERCREDIS SCOLAIRES'!E726)</f>
        <v/>
      </c>
      <c r="C719" s="164" t="str">
        <f>CONCATENATE('MERCREDIS SCOLAIRES'!C726," ",'MERCREDIS SCOLAIRES'!B726)</f>
        <v xml:space="preserve"> </v>
      </c>
      <c r="D719" s="174">
        <f>'MERCREDIS SCOLAIRES'!H726</f>
        <v>0</v>
      </c>
      <c r="E719" s="188">
        <f>'MERCREDIS SCOLAIRES'!L726</f>
        <v>0</v>
      </c>
    </row>
    <row r="720" spans="1:5" x14ac:dyDescent="0.25">
      <c r="A720" s="164" t="str">
        <f t="shared" si="13"/>
        <v>Tranche 3</v>
      </c>
      <c r="B720" s="173" t="str">
        <f>IF('MERCREDIS SCOLAIRES'!E727="","",'MERCREDIS SCOLAIRES'!E727)</f>
        <v/>
      </c>
      <c r="C720" s="164" t="str">
        <f>CONCATENATE('MERCREDIS SCOLAIRES'!C727," ",'MERCREDIS SCOLAIRES'!B727)</f>
        <v xml:space="preserve"> </v>
      </c>
      <c r="D720" s="174">
        <f>'MERCREDIS SCOLAIRES'!H727</f>
        <v>0</v>
      </c>
      <c r="E720" s="188">
        <f>'MERCREDIS SCOLAIRES'!L727</f>
        <v>0</v>
      </c>
    </row>
    <row r="721" spans="1:5" x14ac:dyDescent="0.25">
      <c r="A721" s="164" t="str">
        <f t="shared" si="13"/>
        <v>Tranche 3</v>
      </c>
      <c r="B721" s="173" t="str">
        <f>IF('MERCREDIS SCOLAIRES'!E728="","",'MERCREDIS SCOLAIRES'!E728)</f>
        <v/>
      </c>
      <c r="C721" s="164" t="str">
        <f>CONCATENATE('MERCREDIS SCOLAIRES'!C728," ",'MERCREDIS SCOLAIRES'!B728)</f>
        <v xml:space="preserve"> </v>
      </c>
      <c r="D721" s="174">
        <f>'MERCREDIS SCOLAIRES'!H728</f>
        <v>0</v>
      </c>
      <c r="E721" s="188">
        <f>'MERCREDIS SCOLAIRES'!L728</f>
        <v>0</v>
      </c>
    </row>
    <row r="722" spans="1:5" x14ac:dyDescent="0.25">
      <c r="A722" s="164" t="str">
        <f t="shared" si="13"/>
        <v>Tranche 3</v>
      </c>
      <c r="B722" s="173" t="str">
        <f>IF('MERCREDIS SCOLAIRES'!E729="","",'MERCREDIS SCOLAIRES'!E729)</f>
        <v/>
      </c>
      <c r="C722" s="164" t="str">
        <f>CONCATENATE('MERCREDIS SCOLAIRES'!C729," ",'MERCREDIS SCOLAIRES'!B729)</f>
        <v xml:space="preserve"> </v>
      </c>
      <c r="D722" s="174">
        <f>'MERCREDIS SCOLAIRES'!H729</f>
        <v>0</v>
      </c>
      <c r="E722" s="188">
        <f>'MERCREDIS SCOLAIRES'!L729</f>
        <v>0</v>
      </c>
    </row>
    <row r="723" spans="1:5" x14ac:dyDescent="0.25">
      <c r="A723" s="164" t="str">
        <f t="shared" si="13"/>
        <v>Tranche 3</v>
      </c>
      <c r="B723" s="173" t="str">
        <f>IF('MERCREDIS SCOLAIRES'!E730="","",'MERCREDIS SCOLAIRES'!E730)</f>
        <v/>
      </c>
      <c r="C723" s="164" t="str">
        <f>CONCATENATE('MERCREDIS SCOLAIRES'!C730," ",'MERCREDIS SCOLAIRES'!B730)</f>
        <v xml:space="preserve"> </v>
      </c>
      <c r="D723" s="174">
        <f>'MERCREDIS SCOLAIRES'!H730</f>
        <v>0</v>
      </c>
      <c r="E723" s="188">
        <f>'MERCREDIS SCOLAIRES'!L730</f>
        <v>0</v>
      </c>
    </row>
    <row r="724" spans="1:5" x14ac:dyDescent="0.25">
      <c r="A724" s="164" t="str">
        <f t="shared" si="13"/>
        <v>Tranche 3</v>
      </c>
      <c r="B724" s="173" t="str">
        <f>IF('MERCREDIS SCOLAIRES'!E731="","",'MERCREDIS SCOLAIRES'!E731)</f>
        <v/>
      </c>
      <c r="C724" s="164" t="str">
        <f>CONCATENATE('MERCREDIS SCOLAIRES'!C731," ",'MERCREDIS SCOLAIRES'!B731)</f>
        <v xml:space="preserve"> </v>
      </c>
      <c r="D724" s="174">
        <f>'MERCREDIS SCOLAIRES'!H731</f>
        <v>0</v>
      </c>
      <c r="E724" s="188">
        <f>'MERCREDIS SCOLAIRES'!L731</f>
        <v>0</v>
      </c>
    </row>
    <row r="725" spans="1:5" x14ac:dyDescent="0.25">
      <c r="A725" s="164" t="str">
        <f t="shared" si="13"/>
        <v>Tranche 3</v>
      </c>
      <c r="B725" s="173" t="str">
        <f>IF('MERCREDIS SCOLAIRES'!E732="","",'MERCREDIS SCOLAIRES'!E732)</f>
        <v/>
      </c>
      <c r="C725" s="164" t="str">
        <f>CONCATENATE('MERCREDIS SCOLAIRES'!C732," ",'MERCREDIS SCOLAIRES'!B732)</f>
        <v xml:space="preserve"> </v>
      </c>
      <c r="D725" s="174">
        <f>'MERCREDIS SCOLAIRES'!H732</f>
        <v>0</v>
      </c>
      <c r="E725" s="188">
        <f>'MERCREDIS SCOLAIRES'!L732</f>
        <v>0</v>
      </c>
    </row>
    <row r="726" spans="1:5" x14ac:dyDescent="0.25">
      <c r="A726" s="164" t="str">
        <f t="shared" si="13"/>
        <v>Tranche 3</v>
      </c>
      <c r="B726" s="173" t="str">
        <f>IF('MERCREDIS SCOLAIRES'!E733="","",'MERCREDIS SCOLAIRES'!E733)</f>
        <v/>
      </c>
      <c r="C726" s="164" t="str">
        <f>CONCATENATE('MERCREDIS SCOLAIRES'!C733," ",'MERCREDIS SCOLAIRES'!B733)</f>
        <v xml:space="preserve"> </v>
      </c>
      <c r="D726" s="174">
        <f>'MERCREDIS SCOLAIRES'!H733</f>
        <v>0</v>
      </c>
      <c r="E726" s="188">
        <f>'MERCREDIS SCOLAIRES'!L733</f>
        <v>0</v>
      </c>
    </row>
    <row r="727" spans="1:5" x14ac:dyDescent="0.25">
      <c r="A727" s="164" t="str">
        <f t="shared" si="13"/>
        <v>Tranche 3</v>
      </c>
      <c r="B727" s="173" t="str">
        <f>IF('MERCREDIS SCOLAIRES'!E734="","",'MERCREDIS SCOLAIRES'!E734)</f>
        <v/>
      </c>
      <c r="C727" s="164" t="str">
        <f>CONCATENATE('MERCREDIS SCOLAIRES'!C734," ",'MERCREDIS SCOLAIRES'!B734)</f>
        <v xml:space="preserve"> </v>
      </c>
      <c r="D727" s="174">
        <f>'MERCREDIS SCOLAIRES'!H734</f>
        <v>0</v>
      </c>
      <c r="E727" s="188">
        <f>'MERCREDIS SCOLAIRES'!L734</f>
        <v>0</v>
      </c>
    </row>
    <row r="728" spans="1:5" x14ac:dyDescent="0.25">
      <c r="A728" s="164" t="str">
        <f t="shared" si="13"/>
        <v>Tranche 3</v>
      </c>
      <c r="B728" s="173" t="str">
        <f>IF('MERCREDIS SCOLAIRES'!E735="","",'MERCREDIS SCOLAIRES'!E735)</f>
        <v/>
      </c>
      <c r="C728" s="164" t="str">
        <f>CONCATENATE('MERCREDIS SCOLAIRES'!C735," ",'MERCREDIS SCOLAIRES'!B735)</f>
        <v xml:space="preserve"> </v>
      </c>
      <c r="D728" s="174">
        <f>'MERCREDIS SCOLAIRES'!H735</f>
        <v>0</v>
      </c>
      <c r="E728" s="188">
        <f>'MERCREDIS SCOLAIRES'!L735</f>
        <v>0</v>
      </c>
    </row>
    <row r="729" spans="1:5" x14ac:dyDescent="0.25">
      <c r="A729" s="164" t="str">
        <f t="shared" si="13"/>
        <v>Tranche 3</v>
      </c>
      <c r="B729" s="173" t="str">
        <f>IF('MERCREDIS SCOLAIRES'!E736="","",'MERCREDIS SCOLAIRES'!E736)</f>
        <v/>
      </c>
      <c r="C729" s="164" t="str">
        <f>CONCATENATE('MERCREDIS SCOLAIRES'!C736," ",'MERCREDIS SCOLAIRES'!B736)</f>
        <v xml:space="preserve"> </v>
      </c>
      <c r="D729" s="174">
        <f>'MERCREDIS SCOLAIRES'!H736</f>
        <v>0</v>
      </c>
      <c r="E729" s="188">
        <f>'MERCREDIS SCOLAIRES'!L736</f>
        <v>0</v>
      </c>
    </row>
    <row r="730" spans="1:5" x14ac:dyDescent="0.25">
      <c r="A730" s="164" t="str">
        <f t="shared" si="13"/>
        <v>Tranche 3</v>
      </c>
      <c r="B730" s="173" t="str">
        <f>IF('MERCREDIS SCOLAIRES'!E737="","",'MERCREDIS SCOLAIRES'!E737)</f>
        <v/>
      </c>
      <c r="C730" s="164" t="str">
        <f>CONCATENATE('MERCREDIS SCOLAIRES'!C737," ",'MERCREDIS SCOLAIRES'!B737)</f>
        <v xml:space="preserve"> </v>
      </c>
      <c r="D730" s="174">
        <f>'MERCREDIS SCOLAIRES'!H737</f>
        <v>0</v>
      </c>
      <c r="E730" s="188">
        <f>'MERCREDIS SCOLAIRES'!L737</f>
        <v>0</v>
      </c>
    </row>
    <row r="731" spans="1:5" x14ac:dyDescent="0.25">
      <c r="A731" s="164" t="str">
        <f t="shared" si="13"/>
        <v>Tranche 3</v>
      </c>
      <c r="B731" s="173" t="str">
        <f>IF('MERCREDIS SCOLAIRES'!E738="","",'MERCREDIS SCOLAIRES'!E738)</f>
        <v/>
      </c>
      <c r="C731" s="164" t="str">
        <f>CONCATENATE('MERCREDIS SCOLAIRES'!C738," ",'MERCREDIS SCOLAIRES'!B738)</f>
        <v xml:space="preserve"> </v>
      </c>
      <c r="D731" s="174">
        <f>'MERCREDIS SCOLAIRES'!H738</f>
        <v>0</v>
      </c>
      <c r="E731" s="188">
        <f>'MERCREDIS SCOLAIRES'!L738</f>
        <v>0</v>
      </c>
    </row>
    <row r="732" spans="1:5" x14ac:dyDescent="0.25">
      <c r="A732" s="164" t="str">
        <f t="shared" si="13"/>
        <v>Tranche 3</v>
      </c>
      <c r="B732" s="173" t="str">
        <f>IF('MERCREDIS SCOLAIRES'!E739="","",'MERCREDIS SCOLAIRES'!E739)</f>
        <v/>
      </c>
      <c r="C732" s="164" t="str">
        <f>CONCATENATE('MERCREDIS SCOLAIRES'!C739," ",'MERCREDIS SCOLAIRES'!B739)</f>
        <v xml:space="preserve"> </v>
      </c>
      <c r="D732" s="174">
        <f>'MERCREDIS SCOLAIRES'!H739</f>
        <v>0</v>
      </c>
      <c r="E732" s="188">
        <f>'MERCREDIS SCOLAIRES'!L739</f>
        <v>0</v>
      </c>
    </row>
    <row r="733" spans="1:5" x14ac:dyDescent="0.25">
      <c r="A733" s="164" t="str">
        <f t="shared" si="13"/>
        <v>Tranche 3</v>
      </c>
      <c r="B733" s="173" t="str">
        <f>IF('MERCREDIS SCOLAIRES'!E740="","",'MERCREDIS SCOLAIRES'!E740)</f>
        <v/>
      </c>
      <c r="C733" s="164" t="str">
        <f>CONCATENATE('MERCREDIS SCOLAIRES'!C740," ",'MERCREDIS SCOLAIRES'!B740)</f>
        <v xml:space="preserve"> </v>
      </c>
      <c r="D733" s="174">
        <f>'MERCREDIS SCOLAIRES'!H740</f>
        <v>0</v>
      </c>
      <c r="E733" s="188">
        <f>'MERCREDIS SCOLAIRES'!L740</f>
        <v>0</v>
      </c>
    </row>
    <row r="734" spans="1:5" x14ac:dyDescent="0.25">
      <c r="A734" s="164" t="str">
        <f t="shared" si="13"/>
        <v>Tranche 3</v>
      </c>
      <c r="B734" s="173" t="str">
        <f>IF('MERCREDIS SCOLAIRES'!E741="","",'MERCREDIS SCOLAIRES'!E741)</f>
        <v/>
      </c>
      <c r="C734" s="164" t="str">
        <f>CONCATENATE('MERCREDIS SCOLAIRES'!C741," ",'MERCREDIS SCOLAIRES'!B741)</f>
        <v xml:space="preserve"> </v>
      </c>
      <c r="D734" s="174">
        <f>'MERCREDIS SCOLAIRES'!H741</f>
        <v>0</v>
      </c>
      <c r="E734" s="188">
        <f>'MERCREDIS SCOLAIRES'!L741</f>
        <v>0</v>
      </c>
    </row>
    <row r="735" spans="1:5" x14ac:dyDescent="0.25">
      <c r="A735" s="164" t="str">
        <f t="shared" si="13"/>
        <v>Tranche 3</v>
      </c>
      <c r="B735" s="173" t="str">
        <f>IF('MERCREDIS SCOLAIRES'!E742="","",'MERCREDIS SCOLAIRES'!E742)</f>
        <v/>
      </c>
      <c r="C735" s="164" t="str">
        <f>CONCATENATE('MERCREDIS SCOLAIRES'!C742," ",'MERCREDIS SCOLAIRES'!B742)</f>
        <v xml:space="preserve"> </v>
      </c>
      <c r="D735" s="174">
        <f>'MERCREDIS SCOLAIRES'!H742</f>
        <v>0</v>
      </c>
      <c r="E735" s="188">
        <f>'MERCREDIS SCOLAIRES'!L742</f>
        <v>0</v>
      </c>
    </row>
    <row r="736" spans="1:5" x14ac:dyDescent="0.25">
      <c r="A736" s="164" t="str">
        <f t="shared" si="13"/>
        <v>Tranche 3</v>
      </c>
      <c r="B736" s="173" t="str">
        <f>IF('MERCREDIS SCOLAIRES'!E743="","",'MERCREDIS SCOLAIRES'!E743)</f>
        <v/>
      </c>
      <c r="C736" s="164" t="str">
        <f>CONCATENATE('MERCREDIS SCOLAIRES'!C743," ",'MERCREDIS SCOLAIRES'!B743)</f>
        <v xml:space="preserve"> </v>
      </c>
      <c r="D736" s="174">
        <f>'MERCREDIS SCOLAIRES'!H743</f>
        <v>0</v>
      </c>
      <c r="E736" s="188">
        <f>'MERCREDIS SCOLAIRES'!L743</f>
        <v>0</v>
      </c>
    </row>
    <row r="737" spans="1:5" x14ac:dyDescent="0.25">
      <c r="A737" s="164" t="str">
        <f t="shared" si="13"/>
        <v>Tranche 3</v>
      </c>
      <c r="B737" s="173" t="str">
        <f>IF('MERCREDIS SCOLAIRES'!E744="","",'MERCREDIS SCOLAIRES'!E744)</f>
        <v/>
      </c>
      <c r="C737" s="164" t="str">
        <f>CONCATENATE('MERCREDIS SCOLAIRES'!C744," ",'MERCREDIS SCOLAIRES'!B744)</f>
        <v xml:space="preserve"> </v>
      </c>
      <c r="D737" s="174">
        <f>'MERCREDIS SCOLAIRES'!H744</f>
        <v>0</v>
      </c>
      <c r="E737" s="188">
        <f>'MERCREDIS SCOLAIRES'!L744</f>
        <v>0</v>
      </c>
    </row>
    <row r="738" spans="1:5" x14ac:dyDescent="0.25">
      <c r="A738" s="164" t="str">
        <f t="shared" si="13"/>
        <v>Tranche 3</v>
      </c>
      <c r="B738" s="173" t="str">
        <f>IF('MERCREDIS SCOLAIRES'!E745="","",'MERCREDIS SCOLAIRES'!E745)</f>
        <v/>
      </c>
      <c r="C738" s="164" t="str">
        <f>CONCATENATE('MERCREDIS SCOLAIRES'!C745," ",'MERCREDIS SCOLAIRES'!B745)</f>
        <v xml:space="preserve"> </v>
      </c>
      <c r="D738" s="174">
        <f>'MERCREDIS SCOLAIRES'!H745</f>
        <v>0</v>
      </c>
      <c r="E738" s="188">
        <f>'MERCREDIS SCOLAIRES'!L745</f>
        <v>0</v>
      </c>
    </row>
    <row r="739" spans="1:5" x14ac:dyDescent="0.25">
      <c r="A739" s="164" t="str">
        <f t="shared" si="13"/>
        <v>Tranche 3</v>
      </c>
      <c r="B739" s="173" t="str">
        <f>IF('MERCREDIS SCOLAIRES'!E746="","",'MERCREDIS SCOLAIRES'!E746)</f>
        <v/>
      </c>
      <c r="C739" s="164" t="str">
        <f>CONCATENATE('MERCREDIS SCOLAIRES'!C746," ",'MERCREDIS SCOLAIRES'!B746)</f>
        <v xml:space="preserve"> </v>
      </c>
      <c r="D739" s="174">
        <f>'MERCREDIS SCOLAIRES'!H746</f>
        <v>0</v>
      </c>
      <c r="E739" s="188">
        <f>'MERCREDIS SCOLAIRES'!L746</f>
        <v>0</v>
      </c>
    </row>
    <row r="740" spans="1:5" x14ac:dyDescent="0.25">
      <c r="A740" s="164" t="str">
        <f t="shared" si="13"/>
        <v>Tranche 3</v>
      </c>
      <c r="B740" s="173" t="str">
        <f>IF('MERCREDIS SCOLAIRES'!E747="","",'MERCREDIS SCOLAIRES'!E747)</f>
        <v/>
      </c>
      <c r="C740" s="164" t="str">
        <f>CONCATENATE('MERCREDIS SCOLAIRES'!C747," ",'MERCREDIS SCOLAIRES'!B747)</f>
        <v xml:space="preserve"> </v>
      </c>
      <c r="D740" s="174">
        <f>'MERCREDIS SCOLAIRES'!H747</f>
        <v>0</v>
      </c>
      <c r="E740" s="188">
        <f>'MERCREDIS SCOLAIRES'!L747</f>
        <v>0</v>
      </c>
    </row>
    <row r="741" spans="1:5" x14ac:dyDescent="0.25">
      <c r="A741" s="164" t="str">
        <f t="shared" si="13"/>
        <v>Tranche 3</v>
      </c>
      <c r="B741" s="173" t="str">
        <f>IF('MERCREDIS SCOLAIRES'!E748="","",'MERCREDIS SCOLAIRES'!E748)</f>
        <v/>
      </c>
      <c r="C741" s="164" t="str">
        <f>CONCATENATE('MERCREDIS SCOLAIRES'!C748," ",'MERCREDIS SCOLAIRES'!B748)</f>
        <v xml:space="preserve"> </v>
      </c>
      <c r="D741" s="174">
        <f>'MERCREDIS SCOLAIRES'!H748</f>
        <v>0</v>
      </c>
      <c r="E741" s="188">
        <f>'MERCREDIS SCOLAIRES'!L748</f>
        <v>0</v>
      </c>
    </row>
    <row r="742" spans="1:5" x14ac:dyDescent="0.25">
      <c r="A742" s="164" t="str">
        <f t="shared" si="13"/>
        <v>Tranche 3</v>
      </c>
      <c r="B742" s="173" t="str">
        <f>IF('MERCREDIS SCOLAIRES'!E749="","",'MERCREDIS SCOLAIRES'!E749)</f>
        <v/>
      </c>
      <c r="C742" s="164" t="str">
        <f>CONCATENATE('MERCREDIS SCOLAIRES'!C749," ",'MERCREDIS SCOLAIRES'!B749)</f>
        <v xml:space="preserve"> </v>
      </c>
      <c r="D742" s="174">
        <f>'MERCREDIS SCOLAIRES'!H749</f>
        <v>0</v>
      </c>
      <c r="E742" s="188">
        <f>'MERCREDIS SCOLAIRES'!L749</f>
        <v>0</v>
      </c>
    </row>
    <row r="743" spans="1:5" x14ac:dyDescent="0.25">
      <c r="A743" s="164" t="str">
        <f t="shared" si="13"/>
        <v>Tranche 3</v>
      </c>
      <c r="B743" s="173" t="str">
        <f>IF('MERCREDIS SCOLAIRES'!E750="","",'MERCREDIS SCOLAIRES'!E750)</f>
        <v/>
      </c>
      <c r="C743" s="164" t="str">
        <f>CONCATENATE('MERCREDIS SCOLAIRES'!C750," ",'MERCREDIS SCOLAIRES'!B750)</f>
        <v xml:space="preserve"> </v>
      </c>
      <c r="D743" s="174">
        <f>'MERCREDIS SCOLAIRES'!H750</f>
        <v>0</v>
      </c>
      <c r="E743" s="188">
        <f>'MERCREDIS SCOLAIRES'!L750</f>
        <v>0</v>
      </c>
    </row>
    <row r="744" spans="1:5" x14ac:dyDescent="0.25">
      <c r="A744" s="164" t="str">
        <f t="shared" si="13"/>
        <v>Tranche 3</v>
      </c>
      <c r="B744" s="173" t="str">
        <f>IF('MERCREDIS SCOLAIRES'!E751="","",'MERCREDIS SCOLAIRES'!E751)</f>
        <v/>
      </c>
      <c r="C744" s="164" t="str">
        <f>CONCATENATE('MERCREDIS SCOLAIRES'!C751," ",'MERCREDIS SCOLAIRES'!B751)</f>
        <v xml:space="preserve"> </v>
      </c>
      <c r="D744" s="174">
        <f>'MERCREDIS SCOLAIRES'!H751</f>
        <v>0</v>
      </c>
      <c r="E744" s="188">
        <f>'MERCREDIS SCOLAIRES'!L751</f>
        <v>0</v>
      </c>
    </row>
    <row r="745" spans="1:5" x14ac:dyDescent="0.25">
      <c r="A745" s="164" t="str">
        <f t="shared" si="13"/>
        <v>Tranche 3</v>
      </c>
      <c r="B745" s="173" t="str">
        <f>IF('MERCREDIS SCOLAIRES'!E752="","",'MERCREDIS SCOLAIRES'!E752)</f>
        <v/>
      </c>
      <c r="C745" s="164" t="str">
        <f>CONCATENATE('MERCREDIS SCOLAIRES'!C752," ",'MERCREDIS SCOLAIRES'!B752)</f>
        <v xml:space="preserve"> </v>
      </c>
      <c r="D745" s="174">
        <f>'MERCREDIS SCOLAIRES'!H752</f>
        <v>0</v>
      </c>
      <c r="E745" s="188">
        <f>'MERCREDIS SCOLAIRES'!L752</f>
        <v>0</v>
      </c>
    </row>
    <row r="746" spans="1:5" x14ac:dyDescent="0.25">
      <c r="A746" s="164" t="str">
        <f t="shared" si="13"/>
        <v>Tranche 3</v>
      </c>
      <c r="B746" s="173" t="str">
        <f>IF('MERCREDIS SCOLAIRES'!E753="","",'MERCREDIS SCOLAIRES'!E753)</f>
        <v/>
      </c>
      <c r="C746" s="164" t="str">
        <f>CONCATENATE('MERCREDIS SCOLAIRES'!C753," ",'MERCREDIS SCOLAIRES'!B753)</f>
        <v xml:space="preserve"> </v>
      </c>
      <c r="D746" s="174">
        <f>'MERCREDIS SCOLAIRES'!H753</f>
        <v>0</v>
      </c>
      <c r="E746" s="188">
        <f>'MERCREDIS SCOLAIRES'!L753</f>
        <v>0</v>
      </c>
    </row>
    <row r="747" spans="1:5" x14ac:dyDescent="0.25">
      <c r="A747" s="164" t="str">
        <f t="shared" si="13"/>
        <v>Tranche 3</v>
      </c>
      <c r="B747" s="173" t="str">
        <f>IF('MERCREDIS SCOLAIRES'!E754="","",'MERCREDIS SCOLAIRES'!E754)</f>
        <v/>
      </c>
      <c r="C747" s="164" t="str">
        <f>CONCATENATE('MERCREDIS SCOLAIRES'!C754," ",'MERCREDIS SCOLAIRES'!B754)</f>
        <v xml:space="preserve"> </v>
      </c>
      <c r="D747" s="174">
        <f>'MERCREDIS SCOLAIRES'!H754</f>
        <v>0</v>
      </c>
      <c r="E747" s="188">
        <f>'MERCREDIS SCOLAIRES'!L754</f>
        <v>0</v>
      </c>
    </row>
    <row r="748" spans="1:5" x14ac:dyDescent="0.25">
      <c r="A748" s="164" t="str">
        <f t="shared" si="13"/>
        <v>Tranche 3</v>
      </c>
      <c r="B748" s="173" t="str">
        <f>IF('MERCREDIS SCOLAIRES'!E755="","",'MERCREDIS SCOLAIRES'!E755)</f>
        <v/>
      </c>
      <c r="C748" s="164" t="str">
        <f>CONCATENATE('MERCREDIS SCOLAIRES'!C755," ",'MERCREDIS SCOLAIRES'!B755)</f>
        <v xml:space="preserve"> </v>
      </c>
      <c r="D748" s="174">
        <f>'MERCREDIS SCOLAIRES'!H755</f>
        <v>0</v>
      </c>
      <c r="E748" s="188">
        <f>'MERCREDIS SCOLAIRES'!L755</f>
        <v>0</v>
      </c>
    </row>
    <row r="749" spans="1:5" x14ac:dyDescent="0.25">
      <c r="A749" s="164" t="str">
        <f t="shared" si="13"/>
        <v>Tranche 3</v>
      </c>
      <c r="B749" s="173" t="str">
        <f>IF('MERCREDIS SCOLAIRES'!E756="","",'MERCREDIS SCOLAIRES'!E756)</f>
        <v/>
      </c>
      <c r="C749" s="164" t="str">
        <f>CONCATENATE('MERCREDIS SCOLAIRES'!C756," ",'MERCREDIS SCOLAIRES'!B756)</f>
        <v xml:space="preserve"> </v>
      </c>
      <c r="D749" s="174">
        <f>'MERCREDIS SCOLAIRES'!H756</f>
        <v>0</v>
      </c>
      <c r="E749" s="188">
        <f>'MERCREDIS SCOLAIRES'!L756</f>
        <v>0</v>
      </c>
    </row>
    <row r="750" spans="1:5" x14ac:dyDescent="0.25">
      <c r="A750" s="164" t="str">
        <f t="shared" si="13"/>
        <v>Tranche 3</v>
      </c>
      <c r="B750" s="173" t="str">
        <f>IF('MERCREDIS SCOLAIRES'!E757="","",'MERCREDIS SCOLAIRES'!E757)</f>
        <v/>
      </c>
      <c r="C750" s="164" t="str">
        <f>CONCATENATE('MERCREDIS SCOLAIRES'!C757," ",'MERCREDIS SCOLAIRES'!B757)</f>
        <v xml:space="preserve"> </v>
      </c>
      <c r="D750" s="174">
        <f>'MERCREDIS SCOLAIRES'!H757</f>
        <v>0</v>
      </c>
      <c r="E750" s="188">
        <f>'MERCREDIS SCOLAIRES'!L757</f>
        <v>0</v>
      </c>
    </row>
    <row r="751" spans="1:5" x14ac:dyDescent="0.25">
      <c r="A751" s="164" t="str">
        <f t="shared" si="13"/>
        <v>Tranche 3</v>
      </c>
      <c r="B751" s="173" t="str">
        <f>IF('MERCREDIS SCOLAIRES'!E758="","",'MERCREDIS SCOLAIRES'!E758)</f>
        <v/>
      </c>
      <c r="C751" s="164" t="str">
        <f>CONCATENATE('MERCREDIS SCOLAIRES'!C758," ",'MERCREDIS SCOLAIRES'!B758)</f>
        <v xml:space="preserve"> </v>
      </c>
      <c r="D751" s="174">
        <f>'MERCREDIS SCOLAIRES'!H758</f>
        <v>0</v>
      </c>
      <c r="E751" s="188">
        <f>'MERCREDIS SCOLAIRES'!L758</f>
        <v>0</v>
      </c>
    </row>
    <row r="752" spans="1:5" x14ac:dyDescent="0.25">
      <c r="A752" s="164" t="str">
        <f t="shared" si="13"/>
        <v>Tranche 3</v>
      </c>
      <c r="B752" s="173" t="str">
        <f>IF('MERCREDIS SCOLAIRES'!E759="","",'MERCREDIS SCOLAIRES'!E759)</f>
        <v/>
      </c>
      <c r="C752" s="164" t="str">
        <f>CONCATENATE('MERCREDIS SCOLAIRES'!C759," ",'MERCREDIS SCOLAIRES'!B759)</f>
        <v xml:space="preserve"> </v>
      </c>
      <c r="D752" s="174">
        <f>'MERCREDIS SCOLAIRES'!H759</f>
        <v>0</v>
      </c>
      <c r="E752" s="188">
        <f>'MERCREDIS SCOLAIRES'!L759</f>
        <v>0</v>
      </c>
    </row>
    <row r="753" spans="1:5" x14ac:dyDescent="0.25">
      <c r="A753" s="164" t="str">
        <f t="shared" si="13"/>
        <v>Tranche 3</v>
      </c>
      <c r="B753" s="173" t="str">
        <f>IF('MERCREDIS SCOLAIRES'!E760="","",'MERCREDIS SCOLAIRES'!E760)</f>
        <v/>
      </c>
      <c r="C753" s="164" t="str">
        <f>CONCATENATE('MERCREDIS SCOLAIRES'!C760," ",'MERCREDIS SCOLAIRES'!B760)</f>
        <v xml:space="preserve"> </v>
      </c>
      <c r="D753" s="174">
        <f>'MERCREDIS SCOLAIRES'!H760</f>
        <v>0</v>
      </c>
      <c r="E753" s="188">
        <f>'MERCREDIS SCOLAIRES'!L760</f>
        <v>0</v>
      </c>
    </row>
    <row r="754" spans="1:5" x14ac:dyDescent="0.25">
      <c r="A754" s="164" t="str">
        <f t="shared" si="13"/>
        <v>Tranche 3</v>
      </c>
      <c r="B754" s="173" t="str">
        <f>IF('MERCREDIS SCOLAIRES'!E761="","",'MERCREDIS SCOLAIRES'!E761)</f>
        <v/>
      </c>
      <c r="C754" s="164" t="str">
        <f>CONCATENATE('MERCREDIS SCOLAIRES'!C761," ",'MERCREDIS SCOLAIRES'!B761)</f>
        <v xml:space="preserve"> </v>
      </c>
      <c r="D754" s="174">
        <f>'MERCREDIS SCOLAIRES'!H761</f>
        <v>0</v>
      </c>
      <c r="E754" s="188">
        <f>'MERCREDIS SCOLAIRES'!L761</f>
        <v>0</v>
      </c>
    </row>
    <row r="755" spans="1:5" x14ac:dyDescent="0.25">
      <c r="A755" s="164" t="str">
        <f t="shared" si="13"/>
        <v>Tranche 3</v>
      </c>
      <c r="B755" s="173" t="str">
        <f>IF('MERCREDIS SCOLAIRES'!E762="","",'MERCREDIS SCOLAIRES'!E762)</f>
        <v/>
      </c>
      <c r="C755" s="164" t="str">
        <f>CONCATENATE('MERCREDIS SCOLAIRES'!C762," ",'MERCREDIS SCOLAIRES'!B762)</f>
        <v xml:space="preserve"> </v>
      </c>
      <c r="D755" s="174">
        <f>'MERCREDIS SCOLAIRES'!H762</f>
        <v>0</v>
      </c>
      <c r="E755" s="188">
        <f>'MERCREDIS SCOLAIRES'!L762</f>
        <v>0</v>
      </c>
    </row>
    <row r="756" spans="1:5" x14ac:dyDescent="0.25">
      <c r="A756" s="164" t="str">
        <f t="shared" si="13"/>
        <v>Tranche 3</v>
      </c>
      <c r="B756" s="173" t="str">
        <f>IF('MERCREDIS SCOLAIRES'!E763="","",'MERCREDIS SCOLAIRES'!E763)</f>
        <v/>
      </c>
      <c r="C756" s="164" t="str">
        <f>CONCATENATE('MERCREDIS SCOLAIRES'!C763," ",'MERCREDIS SCOLAIRES'!B763)</f>
        <v xml:space="preserve"> </v>
      </c>
      <c r="D756" s="174">
        <f>'MERCREDIS SCOLAIRES'!H763</f>
        <v>0</v>
      </c>
      <c r="E756" s="188">
        <f>'MERCREDIS SCOLAIRES'!L763</f>
        <v>0</v>
      </c>
    </row>
    <row r="757" spans="1:5" x14ac:dyDescent="0.25">
      <c r="A757" s="164" t="str">
        <f t="shared" si="13"/>
        <v>Tranche 3</v>
      </c>
      <c r="B757" s="173" t="str">
        <f>IF('MERCREDIS SCOLAIRES'!E764="","",'MERCREDIS SCOLAIRES'!E764)</f>
        <v/>
      </c>
      <c r="C757" s="164" t="str">
        <f>CONCATENATE('MERCREDIS SCOLAIRES'!C764," ",'MERCREDIS SCOLAIRES'!B764)</f>
        <v xml:space="preserve"> </v>
      </c>
      <c r="D757" s="174">
        <f>'MERCREDIS SCOLAIRES'!H764</f>
        <v>0</v>
      </c>
      <c r="E757" s="188">
        <f>'MERCREDIS SCOLAIRES'!L764</f>
        <v>0</v>
      </c>
    </row>
    <row r="758" spans="1:5" x14ac:dyDescent="0.25">
      <c r="A758" s="164" t="str">
        <f t="shared" si="13"/>
        <v>Tranche 3</v>
      </c>
      <c r="B758" s="173" t="str">
        <f>IF('MERCREDIS SCOLAIRES'!E765="","",'MERCREDIS SCOLAIRES'!E765)</f>
        <v/>
      </c>
      <c r="C758" s="164" t="str">
        <f>CONCATENATE('MERCREDIS SCOLAIRES'!C765," ",'MERCREDIS SCOLAIRES'!B765)</f>
        <v xml:space="preserve"> </v>
      </c>
      <c r="D758" s="174">
        <f>'MERCREDIS SCOLAIRES'!H765</f>
        <v>0</v>
      </c>
      <c r="E758" s="188">
        <f>'MERCREDIS SCOLAIRES'!L765</f>
        <v>0</v>
      </c>
    </row>
    <row r="759" spans="1:5" x14ac:dyDescent="0.25">
      <c r="A759" s="164" t="str">
        <f t="shared" si="13"/>
        <v>Tranche 3</v>
      </c>
      <c r="B759" s="173" t="str">
        <f>IF('MERCREDIS SCOLAIRES'!E766="","",'MERCREDIS SCOLAIRES'!E766)</f>
        <v/>
      </c>
      <c r="C759" s="164" t="str">
        <f>CONCATENATE('MERCREDIS SCOLAIRES'!C766," ",'MERCREDIS SCOLAIRES'!B766)</f>
        <v xml:space="preserve"> </v>
      </c>
      <c r="D759" s="174">
        <f>'MERCREDIS SCOLAIRES'!H766</f>
        <v>0</v>
      </c>
      <c r="E759" s="188">
        <f>'MERCREDIS SCOLAIRES'!L766</f>
        <v>0</v>
      </c>
    </row>
    <row r="760" spans="1:5" x14ac:dyDescent="0.25">
      <c r="A760" s="164" t="str">
        <f t="shared" si="13"/>
        <v>Tranche 3</v>
      </c>
      <c r="B760" s="173" t="str">
        <f>IF('MERCREDIS SCOLAIRES'!E767="","",'MERCREDIS SCOLAIRES'!E767)</f>
        <v/>
      </c>
      <c r="C760" s="164" t="str">
        <f>CONCATENATE('MERCREDIS SCOLAIRES'!C767," ",'MERCREDIS SCOLAIRES'!B767)</f>
        <v xml:space="preserve"> </v>
      </c>
      <c r="D760" s="174">
        <f>'MERCREDIS SCOLAIRES'!H767</f>
        <v>0</v>
      </c>
      <c r="E760" s="188">
        <f>'MERCREDIS SCOLAIRES'!L767</f>
        <v>0</v>
      </c>
    </row>
    <row r="761" spans="1:5" x14ac:dyDescent="0.25">
      <c r="A761" s="164" t="str">
        <f t="shared" si="13"/>
        <v>Tranche 3</v>
      </c>
      <c r="B761" s="173" t="str">
        <f>IF('MERCREDIS SCOLAIRES'!E768="","",'MERCREDIS SCOLAIRES'!E768)</f>
        <v/>
      </c>
      <c r="C761" s="164" t="str">
        <f>CONCATENATE('MERCREDIS SCOLAIRES'!C768," ",'MERCREDIS SCOLAIRES'!B768)</f>
        <v xml:space="preserve"> </v>
      </c>
      <c r="D761" s="174">
        <f>'MERCREDIS SCOLAIRES'!H768</f>
        <v>0</v>
      </c>
      <c r="E761" s="188">
        <f>'MERCREDIS SCOLAIRES'!L768</f>
        <v>0</v>
      </c>
    </row>
    <row r="762" spans="1:5" x14ac:dyDescent="0.25">
      <c r="A762" s="164" t="str">
        <f t="shared" si="13"/>
        <v>Tranche 3</v>
      </c>
      <c r="B762" s="173" t="str">
        <f>IF('MERCREDIS SCOLAIRES'!E769="","",'MERCREDIS SCOLAIRES'!E769)</f>
        <v/>
      </c>
      <c r="C762" s="164" t="str">
        <f>CONCATENATE('MERCREDIS SCOLAIRES'!C769," ",'MERCREDIS SCOLAIRES'!B769)</f>
        <v xml:space="preserve"> </v>
      </c>
      <c r="D762" s="174">
        <f>'MERCREDIS SCOLAIRES'!H769</f>
        <v>0</v>
      </c>
      <c r="E762" s="188">
        <f>'MERCREDIS SCOLAIRES'!L769</f>
        <v>0</v>
      </c>
    </row>
    <row r="763" spans="1:5" x14ac:dyDescent="0.25">
      <c r="A763" s="164" t="str">
        <f t="shared" si="13"/>
        <v>Tranche 3</v>
      </c>
      <c r="B763" s="173" t="str">
        <f>IF('MERCREDIS SCOLAIRES'!E770="","",'MERCREDIS SCOLAIRES'!E770)</f>
        <v/>
      </c>
      <c r="C763" s="164" t="str">
        <f>CONCATENATE('MERCREDIS SCOLAIRES'!C770," ",'MERCREDIS SCOLAIRES'!B770)</f>
        <v xml:space="preserve"> </v>
      </c>
      <c r="D763" s="174">
        <f>'MERCREDIS SCOLAIRES'!H770</f>
        <v>0</v>
      </c>
      <c r="E763" s="188">
        <f>'MERCREDIS SCOLAIRES'!L770</f>
        <v>0</v>
      </c>
    </row>
    <row r="764" spans="1:5" x14ac:dyDescent="0.25">
      <c r="A764" s="164" t="str">
        <f t="shared" si="13"/>
        <v>Tranche 3</v>
      </c>
      <c r="B764" s="173" t="str">
        <f>IF('MERCREDIS SCOLAIRES'!E771="","",'MERCREDIS SCOLAIRES'!E771)</f>
        <v/>
      </c>
      <c r="C764" s="164" t="str">
        <f>CONCATENATE('MERCREDIS SCOLAIRES'!C771," ",'MERCREDIS SCOLAIRES'!B771)</f>
        <v xml:space="preserve"> </v>
      </c>
      <c r="D764" s="174">
        <f>'MERCREDIS SCOLAIRES'!H771</f>
        <v>0</v>
      </c>
      <c r="E764" s="188">
        <f>'MERCREDIS SCOLAIRES'!L771</f>
        <v>0</v>
      </c>
    </row>
    <row r="765" spans="1:5" x14ac:dyDescent="0.25">
      <c r="A765" s="164" t="str">
        <f t="shared" si="13"/>
        <v>Tranche 3</v>
      </c>
      <c r="B765" s="173" t="str">
        <f>IF('MERCREDIS SCOLAIRES'!E772="","",'MERCREDIS SCOLAIRES'!E772)</f>
        <v/>
      </c>
      <c r="C765" s="164" t="str">
        <f>CONCATENATE('MERCREDIS SCOLAIRES'!C772," ",'MERCREDIS SCOLAIRES'!B772)</f>
        <v xml:space="preserve"> </v>
      </c>
      <c r="D765" s="174">
        <f>'MERCREDIS SCOLAIRES'!H772</f>
        <v>0</v>
      </c>
      <c r="E765" s="188">
        <f>'MERCREDIS SCOLAIRES'!L772</f>
        <v>0</v>
      </c>
    </row>
    <row r="766" spans="1:5" x14ac:dyDescent="0.25">
      <c r="A766" s="164" t="str">
        <f t="shared" si="13"/>
        <v>Tranche 3</v>
      </c>
      <c r="B766" s="173" t="str">
        <f>IF('MERCREDIS SCOLAIRES'!E773="","",'MERCREDIS SCOLAIRES'!E773)</f>
        <v/>
      </c>
      <c r="C766" s="164" t="str">
        <f>CONCATENATE('MERCREDIS SCOLAIRES'!C773," ",'MERCREDIS SCOLAIRES'!B773)</f>
        <v xml:space="preserve"> </v>
      </c>
      <c r="D766" s="174">
        <f>'MERCREDIS SCOLAIRES'!H773</f>
        <v>0</v>
      </c>
      <c r="E766" s="188">
        <f>'MERCREDIS SCOLAIRES'!L773</f>
        <v>0</v>
      </c>
    </row>
    <row r="767" spans="1:5" x14ac:dyDescent="0.25">
      <c r="A767" s="164" t="str">
        <f t="shared" si="13"/>
        <v>Tranche 3</v>
      </c>
      <c r="B767" s="173" t="str">
        <f>IF('MERCREDIS SCOLAIRES'!E774="","",'MERCREDIS SCOLAIRES'!E774)</f>
        <v/>
      </c>
      <c r="C767" s="164" t="str">
        <f>CONCATENATE('MERCREDIS SCOLAIRES'!C774," ",'MERCREDIS SCOLAIRES'!B774)</f>
        <v xml:space="preserve"> </v>
      </c>
      <c r="D767" s="174">
        <f>'MERCREDIS SCOLAIRES'!H774</f>
        <v>0</v>
      </c>
      <c r="E767" s="188">
        <f>'MERCREDIS SCOLAIRES'!L774</f>
        <v>0</v>
      </c>
    </row>
    <row r="768" spans="1:5" x14ac:dyDescent="0.25">
      <c r="A768" s="164" t="str">
        <f t="shared" si="13"/>
        <v>Tranche 3</v>
      </c>
      <c r="B768" s="173" t="str">
        <f>IF('MERCREDIS SCOLAIRES'!E775="","",'MERCREDIS SCOLAIRES'!E775)</f>
        <v/>
      </c>
      <c r="C768" s="164" t="str">
        <f>CONCATENATE('MERCREDIS SCOLAIRES'!C775," ",'MERCREDIS SCOLAIRES'!B775)</f>
        <v xml:space="preserve"> </v>
      </c>
      <c r="D768" s="174">
        <f>'MERCREDIS SCOLAIRES'!H775</f>
        <v>0</v>
      </c>
      <c r="E768" s="188">
        <f>'MERCREDIS SCOLAIRES'!L775</f>
        <v>0</v>
      </c>
    </row>
    <row r="769" spans="1:5" x14ac:dyDescent="0.25">
      <c r="A769" s="164" t="str">
        <f t="shared" si="13"/>
        <v>Tranche 3</v>
      </c>
      <c r="B769" s="173" t="str">
        <f>IF('MERCREDIS SCOLAIRES'!E776="","",'MERCREDIS SCOLAIRES'!E776)</f>
        <v/>
      </c>
      <c r="C769" s="164" t="str">
        <f>CONCATENATE('MERCREDIS SCOLAIRES'!C776," ",'MERCREDIS SCOLAIRES'!B776)</f>
        <v xml:space="preserve"> </v>
      </c>
      <c r="D769" s="174">
        <f>'MERCREDIS SCOLAIRES'!H776</f>
        <v>0</v>
      </c>
      <c r="E769" s="188">
        <f>'MERCREDIS SCOLAIRES'!L776</f>
        <v>0</v>
      </c>
    </row>
    <row r="770" spans="1:5" x14ac:dyDescent="0.25">
      <c r="A770" s="164" t="str">
        <f t="shared" si="13"/>
        <v>Tranche 3</v>
      </c>
      <c r="B770" s="173" t="str">
        <f>IF('MERCREDIS SCOLAIRES'!E777="","",'MERCREDIS SCOLAIRES'!E777)</f>
        <v/>
      </c>
      <c r="C770" s="164" t="str">
        <f>CONCATENATE('MERCREDIS SCOLAIRES'!C777," ",'MERCREDIS SCOLAIRES'!B777)</f>
        <v xml:space="preserve"> </v>
      </c>
      <c r="D770" s="174">
        <f>'MERCREDIS SCOLAIRES'!H777</f>
        <v>0</v>
      </c>
      <c r="E770" s="188">
        <f>'MERCREDIS SCOLAIRES'!L777</f>
        <v>0</v>
      </c>
    </row>
    <row r="771" spans="1:5" x14ac:dyDescent="0.25">
      <c r="A771" s="164" t="str">
        <f t="shared" si="13"/>
        <v>Tranche 3</v>
      </c>
      <c r="B771" s="173" t="str">
        <f>IF('MERCREDIS SCOLAIRES'!E778="","",'MERCREDIS SCOLAIRES'!E778)</f>
        <v/>
      </c>
      <c r="C771" s="164" t="str">
        <f>CONCATENATE('MERCREDIS SCOLAIRES'!C778," ",'MERCREDIS SCOLAIRES'!B778)</f>
        <v xml:space="preserve"> </v>
      </c>
      <c r="D771" s="174">
        <f>'MERCREDIS SCOLAIRES'!H778</f>
        <v>0</v>
      </c>
      <c r="E771" s="188">
        <f>'MERCREDIS SCOLAIRES'!L778</f>
        <v>0</v>
      </c>
    </row>
    <row r="772" spans="1:5" x14ac:dyDescent="0.25">
      <c r="A772" s="164" t="str">
        <f t="shared" si="13"/>
        <v>Tranche 3</v>
      </c>
      <c r="B772" s="173" t="str">
        <f>IF('MERCREDIS SCOLAIRES'!E779="","",'MERCREDIS SCOLAIRES'!E779)</f>
        <v/>
      </c>
      <c r="C772" s="164" t="str">
        <f>CONCATENATE('MERCREDIS SCOLAIRES'!C779," ",'MERCREDIS SCOLAIRES'!B779)</f>
        <v xml:space="preserve"> </v>
      </c>
      <c r="D772" s="174">
        <f>'MERCREDIS SCOLAIRES'!H779</f>
        <v>0</v>
      </c>
      <c r="E772" s="188">
        <f>'MERCREDIS SCOLAIRES'!L779</f>
        <v>0</v>
      </c>
    </row>
    <row r="773" spans="1:5" x14ac:dyDescent="0.25">
      <c r="A773" s="164" t="str">
        <f t="shared" si="13"/>
        <v>Tranche 3</v>
      </c>
      <c r="B773" s="173" t="str">
        <f>IF('MERCREDIS SCOLAIRES'!E780="","",'MERCREDIS SCOLAIRES'!E780)</f>
        <v/>
      </c>
      <c r="C773" s="164" t="str">
        <f>CONCATENATE('MERCREDIS SCOLAIRES'!C780," ",'MERCREDIS SCOLAIRES'!B780)</f>
        <v xml:space="preserve"> </v>
      </c>
      <c r="D773" s="174">
        <f>'MERCREDIS SCOLAIRES'!H780</f>
        <v>0</v>
      </c>
      <c r="E773" s="188">
        <f>'MERCREDIS SCOLAIRES'!L780</f>
        <v>0</v>
      </c>
    </row>
    <row r="774" spans="1:5" x14ac:dyDescent="0.25">
      <c r="A774" s="164" t="str">
        <f t="shared" si="13"/>
        <v>Tranche 3</v>
      </c>
      <c r="B774" s="173" t="str">
        <f>IF('MERCREDIS SCOLAIRES'!E781="","",'MERCREDIS SCOLAIRES'!E781)</f>
        <v/>
      </c>
      <c r="C774" s="164" t="str">
        <f>CONCATENATE('MERCREDIS SCOLAIRES'!C781," ",'MERCREDIS SCOLAIRES'!B781)</f>
        <v xml:space="preserve"> </v>
      </c>
      <c r="D774" s="174">
        <f>'MERCREDIS SCOLAIRES'!H781</f>
        <v>0</v>
      </c>
      <c r="E774" s="188">
        <f>'MERCREDIS SCOLAIRES'!L781</f>
        <v>0</v>
      </c>
    </row>
    <row r="775" spans="1:5" x14ac:dyDescent="0.25">
      <c r="A775" s="164" t="str">
        <f t="shared" ref="A775:A838" si="14">IF(B775="","Tranche 3",IF(B775&gt;901,"Tranche 3",IF(B775&gt;700,"Tranche 2","Tranche 1")))</f>
        <v>Tranche 3</v>
      </c>
      <c r="B775" s="173" t="str">
        <f>IF('MERCREDIS SCOLAIRES'!E782="","",'MERCREDIS SCOLAIRES'!E782)</f>
        <v/>
      </c>
      <c r="C775" s="164" t="str">
        <f>CONCATENATE('MERCREDIS SCOLAIRES'!C782," ",'MERCREDIS SCOLAIRES'!B782)</f>
        <v xml:space="preserve"> </v>
      </c>
      <c r="D775" s="174">
        <f>'MERCREDIS SCOLAIRES'!H782</f>
        <v>0</v>
      </c>
      <c r="E775" s="188">
        <f>'MERCREDIS SCOLAIRES'!L782</f>
        <v>0</v>
      </c>
    </row>
    <row r="776" spans="1:5" x14ac:dyDescent="0.25">
      <c r="A776" s="164" t="str">
        <f t="shared" si="14"/>
        <v>Tranche 3</v>
      </c>
      <c r="B776" s="173" t="str">
        <f>IF('MERCREDIS SCOLAIRES'!E783="","",'MERCREDIS SCOLAIRES'!E783)</f>
        <v/>
      </c>
      <c r="C776" s="164" t="str">
        <f>CONCATENATE('MERCREDIS SCOLAIRES'!C783," ",'MERCREDIS SCOLAIRES'!B783)</f>
        <v xml:space="preserve"> </v>
      </c>
      <c r="D776" s="174">
        <f>'MERCREDIS SCOLAIRES'!H783</f>
        <v>0</v>
      </c>
      <c r="E776" s="188">
        <f>'MERCREDIS SCOLAIRES'!L783</f>
        <v>0</v>
      </c>
    </row>
    <row r="777" spans="1:5" x14ac:dyDescent="0.25">
      <c r="A777" s="164" t="str">
        <f t="shared" si="14"/>
        <v>Tranche 3</v>
      </c>
      <c r="B777" s="173" t="str">
        <f>IF('MERCREDIS SCOLAIRES'!E784="","",'MERCREDIS SCOLAIRES'!E784)</f>
        <v/>
      </c>
      <c r="C777" s="164" t="str">
        <f>CONCATENATE('MERCREDIS SCOLAIRES'!C784," ",'MERCREDIS SCOLAIRES'!B784)</f>
        <v xml:space="preserve"> </v>
      </c>
      <c r="D777" s="174">
        <f>'MERCREDIS SCOLAIRES'!H784</f>
        <v>0</v>
      </c>
      <c r="E777" s="188">
        <f>'MERCREDIS SCOLAIRES'!L784</f>
        <v>0</v>
      </c>
    </row>
    <row r="778" spans="1:5" x14ac:dyDescent="0.25">
      <c r="A778" s="164" t="str">
        <f t="shared" si="14"/>
        <v>Tranche 3</v>
      </c>
      <c r="B778" s="173" t="str">
        <f>IF('MERCREDIS SCOLAIRES'!E785="","",'MERCREDIS SCOLAIRES'!E785)</f>
        <v/>
      </c>
      <c r="C778" s="164" t="str">
        <f>CONCATENATE('MERCREDIS SCOLAIRES'!C785," ",'MERCREDIS SCOLAIRES'!B785)</f>
        <v xml:space="preserve"> </v>
      </c>
      <c r="D778" s="174">
        <f>'MERCREDIS SCOLAIRES'!H785</f>
        <v>0</v>
      </c>
      <c r="E778" s="188">
        <f>'MERCREDIS SCOLAIRES'!L785</f>
        <v>0</v>
      </c>
    </row>
    <row r="779" spans="1:5" x14ac:dyDescent="0.25">
      <c r="A779" s="164" t="str">
        <f t="shared" si="14"/>
        <v>Tranche 3</v>
      </c>
      <c r="B779" s="173" t="str">
        <f>IF('MERCREDIS SCOLAIRES'!E786="","",'MERCREDIS SCOLAIRES'!E786)</f>
        <v/>
      </c>
      <c r="C779" s="164" t="str">
        <f>CONCATENATE('MERCREDIS SCOLAIRES'!C786," ",'MERCREDIS SCOLAIRES'!B786)</f>
        <v xml:space="preserve"> </v>
      </c>
      <c r="D779" s="174">
        <f>'MERCREDIS SCOLAIRES'!H786</f>
        <v>0</v>
      </c>
      <c r="E779" s="188">
        <f>'MERCREDIS SCOLAIRES'!L786</f>
        <v>0</v>
      </c>
    </row>
    <row r="780" spans="1:5" x14ac:dyDescent="0.25">
      <c r="A780" s="164" t="str">
        <f t="shared" si="14"/>
        <v>Tranche 3</v>
      </c>
      <c r="B780" s="173" t="str">
        <f>IF('MERCREDIS SCOLAIRES'!E787="","",'MERCREDIS SCOLAIRES'!E787)</f>
        <v/>
      </c>
      <c r="C780" s="164" t="str">
        <f>CONCATENATE('MERCREDIS SCOLAIRES'!C787," ",'MERCREDIS SCOLAIRES'!B787)</f>
        <v xml:space="preserve"> </v>
      </c>
      <c r="D780" s="174">
        <f>'MERCREDIS SCOLAIRES'!H787</f>
        <v>0</v>
      </c>
      <c r="E780" s="188">
        <f>'MERCREDIS SCOLAIRES'!L787</f>
        <v>0</v>
      </c>
    </row>
    <row r="781" spans="1:5" x14ac:dyDescent="0.25">
      <c r="A781" s="164" t="str">
        <f t="shared" si="14"/>
        <v>Tranche 3</v>
      </c>
      <c r="B781" s="173" t="str">
        <f>IF('MERCREDIS SCOLAIRES'!E788="","",'MERCREDIS SCOLAIRES'!E788)</f>
        <v/>
      </c>
      <c r="C781" s="164" t="str">
        <f>CONCATENATE('MERCREDIS SCOLAIRES'!C788," ",'MERCREDIS SCOLAIRES'!B788)</f>
        <v xml:space="preserve"> </v>
      </c>
      <c r="D781" s="174">
        <f>'MERCREDIS SCOLAIRES'!H788</f>
        <v>0</v>
      </c>
      <c r="E781" s="188">
        <f>'MERCREDIS SCOLAIRES'!L788</f>
        <v>0</v>
      </c>
    </row>
    <row r="782" spans="1:5" x14ac:dyDescent="0.25">
      <c r="A782" s="164" t="str">
        <f t="shared" si="14"/>
        <v>Tranche 3</v>
      </c>
      <c r="B782" s="173" t="str">
        <f>IF('MERCREDIS SCOLAIRES'!E789="","",'MERCREDIS SCOLAIRES'!E789)</f>
        <v/>
      </c>
      <c r="C782" s="164" t="str">
        <f>CONCATENATE('MERCREDIS SCOLAIRES'!C789," ",'MERCREDIS SCOLAIRES'!B789)</f>
        <v xml:space="preserve"> </v>
      </c>
      <c r="D782" s="174">
        <f>'MERCREDIS SCOLAIRES'!H789</f>
        <v>0</v>
      </c>
      <c r="E782" s="188">
        <f>'MERCREDIS SCOLAIRES'!L789</f>
        <v>0</v>
      </c>
    </row>
    <row r="783" spans="1:5" x14ac:dyDescent="0.25">
      <c r="A783" s="164" t="str">
        <f t="shared" si="14"/>
        <v>Tranche 3</v>
      </c>
      <c r="B783" s="173" t="str">
        <f>IF('MERCREDIS SCOLAIRES'!E790="","",'MERCREDIS SCOLAIRES'!E790)</f>
        <v/>
      </c>
      <c r="C783" s="164" t="str">
        <f>CONCATENATE('MERCREDIS SCOLAIRES'!C790," ",'MERCREDIS SCOLAIRES'!B790)</f>
        <v xml:space="preserve"> </v>
      </c>
      <c r="D783" s="174">
        <f>'MERCREDIS SCOLAIRES'!H790</f>
        <v>0</v>
      </c>
      <c r="E783" s="188">
        <f>'MERCREDIS SCOLAIRES'!L790</f>
        <v>0</v>
      </c>
    </row>
    <row r="784" spans="1:5" x14ac:dyDescent="0.25">
      <c r="A784" s="164" t="str">
        <f t="shared" si="14"/>
        <v>Tranche 3</v>
      </c>
      <c r="B784" s="173" t="str">
        <f>IF('MERCREDIS SCOLAIRES'!E791="","",'MERCREDIS SCOLAIRES'!E791)</f>
        <v/>
      </c>
      <c r="C784" s="164" t="str">
        <f>CONCATENATE('MERCREDIS SCOLAIRES'!C791," ",'MERCREDIS SCOLAIRES'!B791)</f>
        <v xml:space="preserve"> </v>
      </c>
      <c r="D784" s="174">
        <f>'MERCREDIS SCOLAIRES'!H791</f>
        <v>0</v>
      </c>
      <c r="E784" s="188">
        <f>'MERCREDIS SCOLAIRES'!L791</f>
        <v>0</v>
      </c>
    </row>
    <row r="785" spans="1:5" x14ac:dyDescent="0.25">
      <c r="A785" s="164" t="str">
        <f t="shared" si="14"/>
        <v>Tranche 3</v>
      </c>
      <c r="B785" s="173" t="str">
        <f>IF('MERCREDIS SCOLAIRES'!E792="","",'MERCREDIS SCOLAIRES'!E792)</f>
        <v/>
      </c>
      <c r="C785" s="164" t="str">
        <f>CONCATENATE('MERCREDIS SCOLAIRES'!C792," ",'MERCREDIS SCOLAIRES'!B792)</f>
        <v xml:space="preserve"> </v>
      </c>
      <c r="D785" s="174">
        <f>'MERCREDIS SCOLAIRES'!H792</f>
        <v>0</v>
      </c>
      <c r="E785" s="188">
        <f>'MERCREDIS SCOLAIRES'!L792</f>
        <v>0</v>
      </c>
    </row>
    <row r="786" spans="1:5" x14ac:dyDescent="0.25">
      <c r="A786" s="164" t="str">
        <f t="shared" si="14"/>
        <v>Tranche 3</v>
      </c>
      <c r="B786" s="173" t="str">
        <f>IF('MERCREDIS SCOLAIRES'!E793="","",'MERCREDIS SCOLAIRES'!E793)</f>
        <v/>
      </c>
      <c r="C786" s="164" t="str">
        <f>CONCATENATE('MERCREDIS SCOLAIRES'!C793," ",'MERCREDIS SCOLAIRES'!B793)</f>
        <v xml:space="preserve"> </v>
      </c>
      <c r="D786" s="174">
        <f>'MERCREDIS SCOLAIRES'!H793</f>
        <v>0</v>
      </c>
      <c r="E786" s="188">
        <f>'MERCREDIS SCOLAIRES'!L793</f>
        <v>0</v>
      </c>
    </row>
    <row r="787" spans="1:5" x14ac:dyDescent="0.25">
      <c r="A787" s="164" t="str">
        <f t="shared" si="14"/>
        <v>Tranche 3</v>
      </c>
      <c r="B787" s="173" t="str">
        <f>IF('MERCREDIS SCOLAIRES'!E794="","",'MERCREDIS SCOLAIRES'!E794)</f>
        <v/>
      </c>
      <c r="C787" s="164" t="str">
        <f>CONCATENATE('MERCREDIS SCOLAIRES'!C794," ",'MERCREDIS SCOLAIRES'!B794)</f>
        <v xml:space="preserve"> </v>
      </c>
      <c r="D787" s="174">
        <f>'MERCREDIS SCOLAIRES'!H794</f>
        <v>0</v>
      </c>
      <c r="E787" s="188">
        <f>'MERCREDIS SCOLAIRES'!L794</f>
        <v>0</v>
      </c>
    </row>
    <row r="788" spans="1:5" x14ac:dyDescent="0.25">
      <c r="A788" s="164" t="str">
        <f t="shared" si="14"/>
        <v>Tranche 3</v>
      </c>
      <c r="B788" s="173" t="str">
        <f>IF('MERCREDIS SCOLAIRES'!E795="","",'MERCREDIS SCOLAIRES'!E795)</f>
        <v/>
      </c>
      <c r="C788" s="164" t="str">
        <f>CONCATENATE('MERCREDIS SCOLAIRES'!C795," ",'MERCREDIS SCOLAIRES'!B795)</f>
        <v xml:space="preserve"> </v>
      </c>
      <c r="D788" s="174">
        <f>'MERCREDIS SCOLAIRES'!H795</f>
        <v>0</v>
      </c>
      <c r="E788" s="188">
        <f>'MERCREDIS SCOLAIRES'!L795</f>
        <v>0</v>
      </c>
    </row>
    <row r="789" spans="1:5" x14ac:dyDescent="0.25">
      <c r="A789" s="164" t="str">
        <f t="shared" si="14"/>
        <v>Tranche 3</v>
      </c>
      <c r="B789" s="173" t="str">
        <f>IF('MERCREDIS SCOLAIRES'!E796="","",'MERCREDIS SCOLAIRES'!E796)</f>
        <v/>
      </c>
      <c r="C789" s="164" t="str">
        <f>CONCATENATE('MERCREDIS SCOLAIRES'!C796," ",'MERCREDIS SCOLAIRES'!B796)</f>
        <v xml:space="preserve"> </v>
      </c>
      <c r="D789" s="174">
        <f>'MERCREDIS SCOLAIRES'!H796</f>
        <v>0</v>
      </c>
      <c r="E789" s="188">
        <f>'MERCREDIS SCOLAIRES'!L796</f>
        <v>0</v>
      </c>
    </row>
    <row r="790" spans="1:5" x14ac:dyDescent="0.25">
      <c r="A790" s="164" t="str">
        <f t="shared" si="14"/>
        <v>Tranche 3</v>
      </c>
      <c r="B790" s="173" t="str">
        <f>IF('MERCREDIS SCOLAIRES'!E797="","",'MERCREDIS SCOLAIRES'!E797)</f>
        <v/>
      </c>
      <c r="C790" s="164" t="str">
        <f>CONCATENATE('MERCREDIS SCOLAIRES'!C797," ",'MERCREDIS SCOLAIRES'!B797)</f>
        <v xml:space="preserve"> </v>
      </c>
      <c r="D790" s="174">
        <f>'MERCREDIS SCOLAIRES'!H797</f>
        <v>0</v>
      </c>
      <c r="E790" s="188">
        <f>'MERCREDIS SCOLAIRES'!L797</f>
        <v>0</v>
      </c>
    </row>
    <row r="791" spans="1:5" x14ac:dyDescent="0.25">
      <c r="A791" s="164" t="str">
        <f t="shared" si="14"/>
        <v>Tranche 3</v>
      </c>
      <c r="B791" s="173" t="str">
        <f>IF('MERCREDIS SCOLAIRES'!E798="","",'MERCREDIS SCOLAIRES'!E798)</f>
        <v/>
      </c>
      <c r="C791" s="164" t="str">
        <f>CONCATENATE('MERCREDIS SCOLAIRES'!C798," ",'MERCREDIS SCOLAIRES'!B798)</f>
        <v xml:space="preserve"> </v>
      </c>
      <c r="D791" s="174">
        <f>'MERCREDIS SCOLAIRES'!H798</f>
        <v>0</v>
      </c>
      <c r="E791" s="188">
        <f>'MERCREDIS SCOLAIRES'!L798</f>
        <v>0</v>
      </c>
    </row>
    <row r="792" spans="1:5" x14ac:dyDescent="0.25">
      <c r="A792" s="164" t="str">
        <f t="shared" si="14"/>
        <v>Tranche 3</v>
      </c>
      <c r="B792" s="173" t="str">
        <f>IF('MERCREDIS SCOLAIRES'!E799="","",'MERCREDIS SCOLAIRES'!E799)</f>
        <v/>
      </c>
      <c r="C792" s="164" t="str">
        <f>CONCATENATE('MERCREDIS SCOLAIRES'!C799," ",'MERCREDIS SCOLAIRES'!B799)</f>
        <v xml:space="preserve"> </v>
      </c>
      <c r="D792" s="174">
        <f>'MERCREDIS SCOLAIRES'!H799</f>
        <v>0</v>
      </c>
      <c r="E792" s="188">
        <f>'MERCREDIS SCOLAIRES'!L799</f>
        <v>0</v>
      </c>
    </row>
    <row r="793" spans="1:5" x14ac:dyDescent="0.25">
      <c r="A793" s="164" t="str">
        <f t="shared" si="14"/>
        <v>Tranche 3</v>
      </c>
      <c r="B793" s="173" t="str">
        <f>IF('MERCREDIS SCOLAIRES'!E800="","",'MERCREDIS SCOLAIRES'!E800)</f>
        <v/>
      </c>
      <c r="C793" s="164" t="str">
        <f>CONCATENATE('MERCREDIS SCOLAIRES'!C800," ",'MERCREDIS SCOLAIRES'!B800)</f>
        <v xml:space="preserve"> </v>
      </c>
      <c r="D793" s="174">
        <f>'MERCREDIS SCOLAIRES'!H800</f>
        <v>0</v>
      </c>
      <c r="E793" s="188">
        <f>'MERCREDIS SCOLAIRES'!L800</f>
        <v>0</v>
      </c>
    </row>
    <row r="794" spans="1:5" x14ac:dyDescent="0.25">
      <c r="A794" s="164" t="str">
        <f t="shared" si="14"/>
        <v>Tranche 3</v>
      </c>
      <c r="B794" s="173" t="str">
        <f>IF('MERCREDIS SCOLAIRES'!E801="","",'MERCREDIS SCOLAIRES'!E801)</f>
        <v/>
      </c>
      <c r="C794" s="164" t="str">
        <f>CONCATENATE('MERCREDIS SCOLAIRES'!C801," ",'MERCREDIS SCOLAIRES'!B801)</f>
        <v xml:space="preserve"> </v>
      </c>
      <c r="D794" s="174">
        <f>'MERCREDIS SCOLAIRES'!H801</f>
        <v>0</v>
      </c>
      <c r="E794" s="188">
        <f>'MERCREDIS SCOLAIRES'!L801</f>
        <v>0</v>
      </c>
    </row>
    <row r="795" spans="1:5" x14ac:dyDescent="0.25">
      <c r="A795" s="164" t="str">
        <f t="shared" si="14"/>
        <v>Tranche 3</v>
      </c>
      <c r="B795" s="173" t="str">
        <f>IF('MERCREDIS SCOLAIRES'!E802="","",'MERCREDIS SCOLAIRES'!E802)</f>
        <v/>
      </c>
      <c r="C795" s="164" t="str">
        <f>CONCATENATE('MERCREDIS SCOLAIRES'!C802," ",'MERCREDIS SCOLAIRES'!B802)</f>
        <v xml:space="preserve"> </v>
      </c>
      <c r="D795" s="174">
        <f>'MERCREDIS SCOLAIRES'!H802</f>
        <v>0</v>
      </c>
      <c r="E795" s="188">
        <f>'MERCREDIS SCOLAIRES'!L802</f>
        <v>0</v>
      </c>
    </row>
    <row r="796" spans="1:5" x14ac:dyDescent="0.25">
      <c r="A796" s="164" t="str">
        <f t="shared" si="14"/>
        <v>Tranche 3</v>
      </c>
      <c r="B796" s="173" t="str">
        <f>IF('MERCREDIS SCOLAIRES'!E803="","",'MERCREDIS SCOLAIRES'!E803)</f>
        <v/>
      </c>
      <c r="C796" s="164" t="str">
        <f>CONCATENATE('MERCREDIS SCOLAIRES'!C803," ",'MERCREDIS SCOLAIRES'!B803)</f>
        <v xml:space="preserve"> </v>
      </c>
      <c r="D796" s="174">
        <f>'MERCREDIS SCOLAIRES'!H803</f>
        <v>0</v>
      </c>
      <c r="E796" s="188">
        <f>'MERCREDIS SCOLAIRES'!L803</f>
        <v>0</v>
      </c>
    </row>
    <row r="797" spans="1:5" x14ac:dyDescent="0.25">
      <c r="A797" s="164" t="str">
        <f t="shared" si="14"/>
        <v>Tranche 3</v>
      </c>
      <c r="B797" s="173" t="str">
        <f>IF('MERCREDIS SCOLAIRES'!E804="","",'MERCREDIS SCOLAIRES'!E804)</f>
        <v/>
      </c>
      <c r="C797" s="164" t="str">
        <f>CONCATENATE('MERCREDIS SCOLAIRES'!C804," ",'MERCREDIS SCOLAIRES'!B804)</f>
        <v xml:space="preserve"> </v>
      </c>
      <c r="D797" s="174">
        <f>'MERCREDIS SCOLAIRES'!H804</f>
        <v>0</v>
      </c>
      <c r="E797" s="188">
        <f>'MERCREDIS SCOLAIRES'!L804</f>
        <v>0</v>
      </c>
    </row>
    <row r="798" spans="1:5" x14ac:dyDescent="0.25">
      <c r="A798" s="164" t="str">
        <f t="shared" si="14"/>
        <v>Tranche 3</v>
      </c>
      <c r="B798" s="173" t="str">
        <f>IF('MERCREDIS SCOLAIRES'!E805="","",'MERCREDIS SCOLAIRES'!E805)</f>
        <v/>
      </c>
      <c r="C798" s="164" t="str">
        <f>CONCATENATE('MERCREDIS SCOLAIRES'!C805," ",'MERCREDIS SCOLAIRES'!B805)</f>
        <v xml:space="preserve"> </v>
      </c>
      <c r="D798" s="174">
        <f>'MERCREDIS SCOLAIRES'!H805</f>
        <v>0</v>
      </c>
      <c r="E798" s="188">
        <f>'MERCREDIS SCOLAIRES'!L805</f>
        <v>0</v>
      </c>
    </row>
    <row r="799" spans="1:5" x14ac:dyDescent="0.25">
      <c r="A799" s="164" t="str">
        <f t="shared" si="14"/>
        <v>Tranche 3</v>
      </c>
      <c r="B799" s="173" t="str">
        <f>IF('MERCREDIS SCOLAIRES'!E806="","",'MERCREDIS SCOLAIRES'!E806)</f>
        <v/>
      </c>
      <c r="C799" s="164" t="str">
        <f>CONCATENATE('MERCREDIS SCOLAIRES'!C806," ",'MERCREDIS SCOLAIRES'!B806)</f>
        <v xml:space="preserve"> </v>
      </c>
      <c r="D799" s="174">
        <f>'MERCREDIS SCOLAIRES'!H806</f>
        <v>0</v>
      </c>
      <c r="E799" s="188">
        <f>'MERCREDIS SCOLAIRES'!L806</f>
        <v>0</v>
      </c>
    </row>
    <row r="800" spans="1:5" x14ac:dyDescent="0.25">
      <c r="A800" s="164" t="str">
        <f t="shared" si="14"/>
        <v>Tranche 3</v>
      </c>
      <c r="B800" s="173" t="str">
        <f>IF('MERCREDIS SCOLAIRES'!E807="","",'MERCREDIS SCOLAIRES'!E807)</f>
        <v/>
      </c>
      <c r="C800" s="164" t="str">
        <f>CONCATENATE('MERCREDIS SCOLAIRES'!C807," ",'MERCREDIS SCOLAIRES'!B807)</f>
        <v xml:space="preserve"> </v>
      </c>
      <c r="D800" s="174">
        <f>'MERCREDIS SCOLAIRES'!H807</f>
        <v>0</v>
      </c>
      <c r="E800" s="188">
        <f>'MERCREDIS SCOLAIRES'!L807</f>
        <v>0</v>
      </c>
    </row>
    <row r="801" spans="1:5" x14ac:dyDescent="0.25">
      <c r="A801" s="164" t="str">
        <f t="shared" si="14"/>
        <v>Tranche 3</v>
      </c>
      <c r="B801" s="173" t="str">
        <f>IF('MERCREDIS SCOLAIRES'!E808="","",'MERCREDIS SCOLAIRES'!E808)</f>
        <v/>
      </c>
      <c r="C801" s="164" t="str">
        <f>CONCATENATE('MERCREDIS SCOLAIRES'!C808," ",'MERCREDIS SCOLAIRES'!B808)</f>
        <v xml:space="preserve"> </v>
      </c>
      <c r="D801" s="174">
        <f>'MERCREDIS SCOLAIRES'!H808</f>
        <v>0</v>
      </c>
      <c r="E801" s="188">
        <f>'MERCREDIS SCOLAIRES'!L808</f>
        <v>0</v>
      </c>
    </row>
    <row r="802" spans="1:5" x14ac:dyDescent="0.25">
      <c r="A802" s="164" t="str">
        <f t="shared" si="14"/>
        <v>Tranche 3</v>
      </c>
      <c r="B802" s="173" t="str">
        <f>IF('MERCREDIS SCOLAIRES'!E809="","",'MERCREDIS SCOLAIRES'!E809)</f>
        <v/>
      </c>
      <c r="C802" s="164" t="str">
        <f>CONCATENATE('MERCREDIS SCOLAIRES'!C809," ",'MERCREDIS SCOLAIRES'!B809)</f>
        <v xml:space="preserve"> </v>
      </c>
      <c r="D802" s="174">
        <f>'MERCREDIS SCOLAIRES'!H809</f>
        <v>0</v>
      </c>
      <c r="E802" s="188">
        <f>'MERCREDIS SCOLAIRES'!L809</f>
        <v>0</v>
      </c>
    </row>
    <row r="803" spans="1:5" x14ac:dyDescent="0.25">
      <c r="A803" s="164" t="str">
        <f t="shared" si="14"/>
        <v>Tranche 3</v>
      </c>
      <c r="B803" s="173" t="str">
        <f>IF('MERCREDIS SCOLAIRES'!E810="","",'MERCREDIS SCOLAIRES'!E810)</f>
        <v/>
      </c>
      <c r="C803" s="164" t="str">
        <f>CONCATENATE('MERCREDIS SCOLAIRES'!C810," ",'MERCREDIS SCOLAIRES'!B810)</f>
        <v xml:space="preserve"> </v>
      </c>
      <c r="D803" s="174">
        <f>'MERCREDIS SCOLAIRES'!H810</f>
        <v>0</v>
      </c>
      <c r="E803" s="188">
        <f>'MERCREDIS SCOLAIRES'!L810</f>
        <v>0</v>
      </c>
    </row>
    <row r="804" spans="1:5" x14ac:dyDescent="0.25">
      <c r="A804" s="164" t="str">
        <f t="shared" si="14"/>
        <v>Tranche 3</v>
      </c>
      <c r="B804" s="173" t="str">
        <f>IF('MERCREDIS SCOLAIRES'!E811="","",'MERCREDIS SCOLAIRES'!E811)</f>
        <v/>
      </c>
      <c r="C804" s="164" t="str">
        <f>CONCATENATE('MERCREDIS SCOLAIRES'!C811," ",'MERCREDIS SCOLAIRES'!B811)</f>
        <v xml:space="preserve"> </v>
      </c>
      <c r="D804" s="174">
        <f>'MERCREDIS SCOLAIRES'!H811</f>
        <v>0</v>
      </c>
      <c r="E804" s="188">
        <f>'MERCREDIS SCOLAIRES'!L811</f>
        <v>0</v>
      </c>
    </row>
    <row r="805" spans="1:5" x14ac:dyDescent="0.25">
      <c r="A805" s="164" t="str">
        <f t="shared" si="14"/>
        <v>Tranche 3</v>
      </c>
      <c r="B805" s="173" t="str">
        <f>IF('MERCREDIS SCOLAIRES'!E812="","",'MERCREDIS SCOLAIRES'!E812)</f>
        <v/>
      </c>
      <c r="C805" s="164" t="str">
        <f>CONCATENATE('MERCREDIS SCOLAIRES'!C812," ",'MERCREDIS SCOLAIRES'!B812)</f>
        <v xml:space="preserve"> </v>
      </c>
      <c r="D805" s="174">
        <f>'MERCREDIS SCOLAIRES'!H812</f>
        <v>0</v>
      </c>
      <c r="E805" s="188">
        <f>'MERCREDIS SCOLAIRES'!L812</f>
        <v>0</v>
      </c>
    </row>
    <row r="806" spans="1:5" x14ac:dyDescent="0.25">
      <c r="A806" s="164" t="str">
        <f t="shared" si="14"/>
        <v>Tranche 3</v>
      </c>
      <c r="B806" s="173" t="str">
        <f>IF('MERCREDIS SCOLAIRES'!E813="","",'MERCREDIS SCOLAIRES'!E813)</f>
        <v/>
      </c>
      <c r="C806" s="164" t="str">
        <f>CONCATENATE('MERCREDIS SCOLAIRES'!C813," ",'MERCREDIS SCOLAIRES'!B813)</f>
        <v xml:space="preserve"> </v>
      </c>
      <c r="D806" s="174">
        <f>'MERCREDIS SCOLAIRES'!H813</f>
        <v>0</v>
      </c>
      <c r="E806" s="188">
        <f>'MERCREDIS SCOLAIRES'!L813</f>
        <v>0</v>
      </c>
    </row>
    <row r="807" spans="1:5" x14ac:dyDescent="0.25">
      <c r="A807" s="164" t="str">
        <f t="shared" si="14"/>
        <v>Tranche 3</v>
      </c>
      <c r="B807" s="173" t="str">
        <f>IF('MERCREDIS SCOLAIRES'!E814="","",'MERCREDIS SCOLAIRES'!E814)</f>
        <v/>
      </c>
      <c r="C807" s="164" t="str">
        <f>CONCATENATE('MERCREDIS SCOLAIRES'!C814," ",'MERCREDIS SCOLAIRES'!B814)</f>
        <v xml:space="preserve"> </v>
      </c>
      <c r="D807" s="174">
        <f>'MERCREDIS SCOLAIRES'!H814</f>
        <v>0</v>
      </c>
      <c r="E807" s="188">
        <f>'MERCREDIS SCOLAIRES'!L814</f>
        <v>0</v>
      </c>
    </row>
    <row r="808" spans="1:5" x14ac:dyDescent="0.25">
      <c r="A808" s="164" t="str">
        <f t="shared" si="14"/>
        <v>Tranche 3</v>
      </c>
      <c r="B808" s="173" t="str">
        <f>IF('MERCREDIS SCOLAIRES'!E815="","",'MERCREDIS SCOLAIRES'!E815)</f>
        <v/>
      </c>
      <c r="C808" s="164" t="str">
        <f>CONCATENATE('MERCREDIS SCOLAIRES'!C815," ",'MERCREDIS SCOLAIRES'!B815)</f>
        <v xml:space="preserve"> </v>
      </c>
      <c r="D808" s="174">
        <f>'MERCREDIS SCOLAIRES'!H815</f>
        <v>0</v>
      </c>
      <c r="E808" s="188">
        <f>'MERCREDIS SCOLAIRES'!L815</f>
        <v>0</v>
      </c>
    </row>
    <row r="809" spans="1:5" x14ac:dyDescent="0.25">
      <c r="A809" s="164" t="str">
        <f t="shared" si="14"/>
        <v>Tranche 3</v>
      </c>
      <c r="B809" s="173" t="str">
        <f>IF('MERCREDIS SCOLAIRES'!E816="","",'MERCREDIS SCOLAIRES'!E816)</f>
        <v/>
      </c>
      <c r="C809" s="164" t="str">
        <f>CONCATENATE('MERCREDIS SCOLAIRES'!C816," ",'MERCREDIS SCOLAIRES'!B816)</f>
        <v xml:space="preserve"> </v>
      </c>
      <c r="D809" s="174">
        <f>'MERCREDIS SCOLAIRES'!H816</f>
        <v>0</v>
      </c>
      <c r="E809" s="188">
        <f>'MERCREDIS SCOLAIRES'!L816</f>
        <v>0</v>
      </c>
    </row>
    <row r="810" spans="1:5" x14ac:dyDescent="0.25">
      <c r="A810" s="164" t="str">
        <f t="shared" si="14"/>
        <v>Tranche 3</v>
      </c>
      <c r="B810" s="173" t="str">
        <f>IF('MERCREDIS SCOLAIRES'!E817="","",'MERCREDIS SCOLAIRES'!E817)</f>
        <v/>
      </c>
      <c r="C810" s="164" t="str">
        <f>CONCATENATE('MERCREDIS SCOLAIRES'!C817," ",'MERCREDIS SCOLAIRES'!B817)</f>
        <v xml:space="preserve"> </v>
      </c>
      <c r="D810" s="174">
        <f>'MERCREDIS SCOLAIRES'!H817</f>
        <v>0</v>
      </c>
      <c r="E810" s="188">
        <f>'MERCREDIS SCOLAIRES'!L817</f>
        <v>0</v>
      </c>
    </row>
    <row r="811" spans="1:5" x14ac:dyDescent="0.25">
      <c r="A811" s="164" t="str">
        <f t="shared" si="14"/>
        <v>Tranche 3</v>
      </c>
      <c r="B811" s="173" t="str">
        <f>IF('MERCREDIS SCOLAIRES'!E818="","",'MERCREDIS SCOLAIRES'!E818)</f>
        <v/>
      </c>
      <c r="C811" s="164" t="str">
        <f>CONCATENATE('MERCREDIS SCOLAIRES'!C818," ",'MERCREDIS SCOLAIRES'!B818)</f>
        <v xml:space="preserve"> </v>
      </c>
      <c r="D811" s="174">
        <f>'MERCREDIS SCOLAIRES'!H818</f>
        <v>0</v>
      </c>
      <c r="E811" s="188">
        <f>'MERCREDIS SCOLAIRES'!L818</f>
        <v>0</v>
      </c>
    </row>
    <row r="812" spans="1:5" x14ac:dyDescent="0.25">
      <c r="A812" s="164" t="str">
        <f t="shared" si="14"/>
        <v>Tranche 3</v>
      </c>
      <c r="B812" s="173" t="str">
        <f>IF('MERCREDIS SCOLAIRES'!E819="","",'MERCREDIS SCOLAIRES'!E819)</f>
        <v/>
      </c>
      <c r="C812" s="164" t="str">
        <f>CONCATENATE('MERCREDIS SCOLAIRES'!C819," ",'MERCREDIS SCOLAIRES'!B819)</f>
        <v xml:space="preserve"> </v>
      </c>
      <c r="D812" s="174">
        <f>'MERCREDIS SCOLAIRES'!H819</f>
        <v>0</v>
      </c>
      <c r="E812" s="188">
        <f>'MERCREDIS SCOLAIRES'!L819</f>
        <v>0</v>
      </c>
    </row>
    <row r="813" spans="1:5" x14ac:dyDescent="0.25">
      <c r="A813" s="164" t="str">
        <f t="shared" si="14"/>
        <v>Tranche 3</v>
      </c>
      <c r="B813" s="173" t="str">
        <f>IF('MERCREDIS SCOLAIRES'!E820="","",'MERCREDIS SCOLAIRES'!E820)</f>
        <v/>
      </c>
      <c r="C813" s="164" t="str">
        <f>CONCATENATE('MERCREDIS SCOLAIRES'!C820," ",'MERCREDIS SCOLAIRES'!B820)</f>
        <v xml:space="preserve"> </v>
      </c>
      <c r="D813" s="174">
        <f>'MERCREDIS SCOLAIRES'!H820</f>
        <v>0</v>
      </c>
      <c r="E813" s="188">
        <f>'MERCREDIS SCOLAIRES'!L820</f>
        <v>0</v>
      </c>
    </row>
    <row r="814" spans="1:5" x14ac:dyDescent="0.25">
      <c r="A814" s="164" t="str">
        <f t="shared" si="14"/>
        <v>Tranche 3</v>
      </c>
      <c r="B814" s="173" t="str">
        <f>IF('MERCREDIS SCOLAIRES'!E821="","",'MERCREDIS SCOLAIRES'!E821)</f>
        <v/>
      </c>
      <c r="C814" s="164" t="str">
        <f>CONCATENATE('MERCREDIS SCOLAIRES'!C821," ",'MERCREDIS SCOLAIRES'!B821)</f>
        <v xml:space="preserve"> </v>
      </c>
      <c r="D814" s="174">
        <f>'MERCREDIS SCOLAIRES'!H821</f>
        <v>0</v>
      </c>
      <c r="E814" s="188">
        <f>'MERCREDIS SCOLAIRES'!L821</f>
        <v>0</v>
      </c>
    </row>
    <row r="815" spans="1:5" x14ac:dyDescent="0.25">
      <c r="A815" s="164" t="str">
        <f t="shared" si="14"/>
        <v>Tranche 3</v>
      </c>
      <c r="B815" s="173" t="str">
        <f>IF('MERCREDIS SCOLAIRES'!E822="","",'MERCREDIS SCOLAIRES'!E822)</f>
        <v/>
      </c>
      <c r="C815" s="164" t="str">
        <f>CONCATENATE('MERCREDIS SCOLAIRES'!C822," ",'MERCREDIS SCOLAIRES'!B822)</f>
        <v xml:space="preserve"> </v>
      </c>
      <c r="D815" s="174">
        <f>'MERCREDIS SCOLAIRES'!H822</f>
        <v>0</v>
      </c>
      <c r="E815" s="188">
        <f>'MERCREDIS SCOLAIRES'!L822</f>
        <v>0</v>
      </c>
    </row>
    <row r="816" spans="1:5" x14ac:dyDescent="0.25">
      <c r="A816" s="164" t="str">
        <f t="shared" si="14"/>
        <v>Tranche 3</v>
      </c>
      <c r="B816" s="173" t="str">
        <f>IF('MERCREDIS SCOLAIRES'!E823="","",'MERCREDIS SCOLAIRES'!E823)</f>
        <v/>
      </c>
      <c r="C816" s="164" t="str">
        <f>CONCATENATE('MERCREDIS SCOLAIRES'!C823," ",'MERCREDIS SCOLAIRES'!B823)</f>
        <v xml:space="preserve"> </v>
      </c>
      <c r="D816" s="174">
        <f>'MERCREDIS SCOLAIRES'!H823</f>
        <v>0</v>
      </c>
      <c r="E816" s="188">
        <f>'MERCREDIS SCOLAIRES'!L823</f>
        <v>0</v>
      </c>
    </row>
    <row r="817" spans="1:5" x14ac:dyDescent="0.25">
      <c r="A817" s="164" t="str">
        <f t="shared" si="14"/>
        <v>Tranche 3</v>
      </c>
      <c r="B817" s="173" t="str">
        <f>IF('MERCREDIS SCOLAIRES'!E824="","",'MERCREDIS SCOLAIRES'!E824)</f>
        <v/>
      </c>
      <c r="C817" s="164" t="str">
        <f>CONCATENATE('MERCREDIS SCOLAIRES'!C824," ",'MERCREDIS SCOLAIRES'!B824)</f>
        <v xml:space="preserve"> </v>
      </c>
      <c r="D817" s="174">
        <f>'MERCREDIS SCOLAIRES'!H824</f>
        <v>0</v>
      </c>
      <c r="E817" s="188">
        <f>'MERCREDIS SCOLAIRES'!L824</f>
        <v>0</v>
      </c>
    </row>
    <row r="818" spans="1:5" x14ac:dyDescent="0.25">
      <c r="A818" s="164" t="str">
        <f t="shared" si="14"/>
        <v>Tranche 3</v>
      </c>
      <c r="B818" s="173" t="str">
        <f>IF('MERCREDIS SCOLAIRES'!E825="","",'MERCREDIS SCOLAIRES'!E825)</f>
        <v/>
      </c>
      <c r="C818" s="164" t="str">
        <f>CONCATENATE('MERCREDIS SCOLAIRES'!C825," ",'MERCREDIS SCOLAIRES'!B825)</f>
        <v xml:space="preserve"> </v>
      </c>
      <c r="D818" s="174">
        <f>'MERCREDIS SCOLAIRES'!H825</f>
        <v>0</v>
      </c>
      <c r="E818" s="188">
        <f>'MERCREDIS SCOLAIRES'!L825</f>
        <v>0</v>
      </c>
    </row>
    <row r="819" spans="1:5" x14ac:dyDescent="0.25">
      <c r="A819" s="164" t="str">
        <f t="shared" si="14"/>
        <v>Tranche 3</v>
      </c>
      <c r="B819" s="173" t="str">
        <f>IF('MERCREDIS SCOLAIRES'!E826="","",'MERCREDIS SCOLAIRES'!E826)</f>
        <v/>
      </c>
      <c r="C819" s="164" t="str">
        <f>CONCATENATE('MERCREDIS SCOLAIRES'!C826," ",'MERCREDIS SCOLAIRES'!B826)</f>
        <v xml:space="preserve"> </v>
      </c>
      <c r="D819" s="174">
        <f>'MERCREDIS SCOLAIRES'!H826</f>
        <v>0</v>
      </c>
      <c r="E819" s="188">
        <f>'MERCREDIS SCOLAIRES'!L826</f>
        <v>0</v>
      </c>
    </row>
    <row r="820" spans="1:5" x14ac:dyDescent="0.25">
      <c r="A820" s="164" t="str">
        <f t="shared" si="14"/>
        <v>Tranche 3</v>
      </c>
      <c r="B820" s="173" t="str">
        <f>IF('MERCREDIS SCOLAIRES'!E827="","",'MERCREDIS SCOLAIRES'!E827)</f>
        <v/>
      </c>
      <c r="C820" s="164" t="str">
        <f>CONCATENATE('MERCREDIS SCOLAIRES'!C827," ",'MERCREDIS SCOLAIRES'!B827)</f>
        <v xml:space="preserve"> </v>
      </c>
      <c r="D820" s="174">
        <f>'MERCREDIS SCOLAIRES'!H827</f>
        <v>0</v>
      </c>
      <c r="E820" s="188">
        <f>'MERCREDIS SCOLAIRES'!L827</f>
        <v>0</v>
      </c>
    </row>
    <row r="821" spans="1:5" x14ac:dyDescent="0.25">
      <c r="A821" s="164" t="str">
        <f t="shared" si="14"/>
        <v>Tranche 3</v>
      </c>
      <c r="B821" s="173" t="str">
        <f>IF('MERCREDIS SCOLAIRES'!E828="","",'MERCREDIS SCOLAIRES'!E828)</f>
        <v/>
      </c>
      <c r="C821" s="164" t="str">
        <f>CONCATENATE('MERCREDIS SCOLAIRES'!C828," ",'MERCREDIS SCOLAIRES'!B828)</f>
        <v xml:space="preserve"> </v>
      </c>
      <c r="D821" s="174">
        <f>'MERCREDIS SCOLAIRES'!H828</f>
        <v>0</v>
      </c>
      <c r="E821" s="188">
        <f>'MERCREDIS SCOLAIRES'!L828</f>
        <v>0</v>
      </c>
    </row>
    <row r="822" spans="1:5" x14ac:dyDescent="0.25">
      <c r="A822" s="164" t="str">
        <f t="shared" si="14"/>
        <v>Tranche 3</v>
      </c>
      <c r="B822" s="173" t="str">
        <f>IF('MERCREDIS SCOLAIRES'!E829="","",'MERCREDIS SCOLAIRES'!E829)</f>
        <v/>
      </c>
      <c r="C822" s="164" t="str">
        <f>CONCATENATE('MERCREDIS SCOLAIRES'!C829," ",'MERCREDIS SCOLAIRES'!B829)</f>
        <v xml:space="preserve"> </v>
      </c>
      <c r="D822" s="174">
        <f>'MERCREDIS SCOLAIRES'!H829</f>
        <v>0</v>
      </c>
      <c r="E822" s="188">
        <f>'MERCREDIS SCOLAIRES'!L829</f>
        <v>0</v>
      </c>
    </row>
    <row r="823" spans="1:5" x14ac:dyDescent="0.25">
      <c r="A823" s="164" t="str">
        <f t="shared" si="14"/>
        <v>Tranche 3</v>
      </c>
      <c r="B823" s="173" t="str">
        <f>IF('MERCREDIS SCOLAIRES'!E830="","",'MERCREDIS SCOLAIRES'!E830)</f>
        <v/>
      </c>
      <c r="C823" s="164" t="str">
        <f>CONCATENATE('MERCREDIS SCOLAIRES'!C830," ",'MERCREDIS SCOLAIRES'!B830)</f>
        <v xml:space="preserve"> </v>
      </c>
      <c r="D823" s="174">
        <f>'MERCREDIS SCOLAIRES'!H830</f>
        <v>0</v>
      </c>
      <c r="E823" s="188">
        <f>'MERCREDIS SCOLAIRES'!L830</f>
        <v>0</v>
      </c>
    </row>
    <row r="824" spans="1:5" x14ac:dyDescent="0.25">
      <c r="A824" s="164" t="str">
        <f t="shared" si="14"/>
        <v>Tranche 3</v>
      </c>
      <c r="B824" s="173" t="str">
        <f>IF('MERCREDIS SCOLAIRES'!E831="","",'MERCREDIS SCOLAIRES'!E831)</f>
        <v/>
      </c>
      <c r="C824" s="164" t="str">
        <f>CONCATENATE('MERCREDIS SCOLAIRES'!C831," ",'MERCREDIS SCOLAIRES'!B831)</f>
        <v xml:space="preserve"> </v>
      </c>
      <c r="D824" s="174">
        <f>'MERCREDIS SCOLAIRES'!H831</f>
        <v>0</v>
      </c>
      <c r="E824" s="188">
        <f>'MERCREDIS SCOLAIRES'!L831</f>
        <v>0</v>
      </c>
    </row>
    <row r="825" spans="1:5" x14ac:dyDescent="0.25">
      <c r="A825" s="164" t="str">
        <f t="shared" si="14"/>
        <v>Tranche 3</v>
      </c>
      <c r="B825" s="173" t="str">
        <f>IF('MERCREDIS SCOLAIRES'!E832="","",'MERCREDIS SCOLAIRES'!E832)</f>
        <v/>
      </c>
      <c r="C825" s="164" t="str">
        <f>CONCATENATE('MERCREDIS SCOLAIRES'!C832," ",'MERCREDIS SCOLAIRES'!B832)</f>
        <v xml:space="preserve"> </v>
      </c>
      <c r="D825" s="174">
        <f>'MERCREDIS SCOLAIRES'!H832</f>
        <v>0</v>
      </c>
      <c r="E825" s="188">
        <f>'MERCREDIS SCOLAIRES'!L832</f>
        <v>0</v>
      </c>
    </row>
    <row r="826" spans="1:5" x14ac:dyDescent="0.25">
      <c r="A826" s="164" t="str">
        <f t="shared" si="14"/>
        <v>Tranche 3</v>
      </c>
      <c r="B826" s="173" t="str">
        <f>IF('MERCREDIS SCOLAIRES'!E833="","",'MERCREDIS SCOLAIRES'!E833)</f>
        <v/>
      </c>
      <c r="C826" s="164" t="str">
        <f>CONCATENATE('MERCREDIS SCOLAIRES'!C833," ",'MERCREDIS SCOLAIRES'!B833)</f>
        <v xml:space="preserve"> </v>
      </c>
      <c r="D826" s="174">
        <f>'MERCREDIS SCOLAIRES'!H833</f>
        <v>0</v>
      </c>
      <c r="E826" s="188">
        <f>'MERCREDIS SCOLAIRES'!L833</f>
        <v>0</v>
      </c>
    </row>
    <row r="827" spans="1:5" x14ac:dyDescent="0.25">
      <c r="A827" s="164" t="str">
        <f t="shared" si="14"/>
        <v>Tranche 3</v>
      </c>
      <c r="B827" s="173" t="str">
        <f>IF('MERCREDIS SCOLAIRES'!E834="","",'MERCREDIS SCOLAIRES'!E834)</f>
        <v/>
      </c>
      <c r="C827" s="164" t="str">
        <f>CONCATENATE('MERCREDIS SCOLAIRES'!C834," ",'MERCREDIS SCOLAIRES'!B834)</f>
        <v xml:space="preserve"> </v>
      </c>
      <c r="D827" s="174">
        <f>'MERCREDIS SCOLAIRES'!H834</f>
        <v>0</v>
      </c>
      <c r="E827" s="188">
        <f>'MERCREDIS SCOLAIRES'!L834</f>
        <v>0</v>
      </c>
    </row>
    <row r="828" spans="1:5" x14ac:dyDescent="0.25">
      <c r="A828" s="164" t="str">
        <f t="shared" si="14"/>
        <v>Tranche 3</v>
      </c>
      <c r="B828" s="173" t="str">
        <f>IF('MERCREDIS SCOLAIRES'!E835="","",'MERCREDIS SCOLAIRES'!E835)</f>
        <v/>
      </c>
      <c r="C828" s="164" t="str">
        <f>CONCATENATE('MERCREDIS SCOLAIRES'!C835," ",'MERCREDIS SCOLAIRES'!B835)</f>
        <v xml:space="preserve"> </v>
      </c>
      <c r="D828" s="174">
        <f>'MERCREDIS SCOLAIRES'!H835</f>
        <v>0</v>
      </c>
      <c r="E828" s="188">
        <f>'MERCREDIS SCOLAIRES'!L835</f>
        <v>0</v>
      </c>
    </row>
    <row r="829" spans="1:5" x14ac:dyDescent="0.25">
      <c r="A829" s="164" t="str">
        <f t="shared" si="14"/>
        <v>Tranche 3</v>
      </c>
      <c r="B829" s="173" t="str">
        <f>IF('MERCREDIS SCOLAIRES'!E836="","",'MERCREDIS SCOLAIRES'!E836)</f>
        <v/>
      </c>
      <c r="C829" s="164" t="str">
        <f>CONCATENATE('MERCREDIS SCOLAIRES'!C836," ",'MERCREDIS SCOLAIRES'!B836)</f>
        <v xml:space="preserve"> </v>
      </c>
      <c r="D829" s="174">
        <f>'MERCREDIS SCOLAIRES'!H836</f>
        <v>0</v>
      </c>
      <c r="E829" s="188">
        <f>'MERCREDIS SCOLAIRES'!L836</f>
        <v>0</v>
      </c>
    </row>
    <row r="830" spans="1:5" x14ac:dyDescent="0.25">
      <c r="A830" s="164" t="str">
        <f t="shared" si="14"/>
        <v>Tranche 3</v>
      </c>
      <c r="B830" s="173" t="str">
        <f>IF('MERCREDIS SCOLAIRES'!E837="","",'MERCREDIS SCOLAIRES'!E837)</f>
        <v/>
      </c>
      <c r="C830" s="164" t="str">
        <f>CONCATENATE('MERCREDIS SCOLAIRES'!C837," ",'MERCREDIS SCOLAIRES'!B837)</f>
        <v xml:space="preserve"> </v>
      </c>
      <c r="D830" s="174">
        <f>'MERCREDIS SCOLAIRES'!H837</f>
        <v>0</v>
      </c>
      <c r="E830" s="188">
        <f>'MERCREDIS SCOLAIRES'!L837</f>
        <v>0</v>
      </c>
    </row>
    <row r="831" spans="1:5" x14ac:dyDescent="0.25">
      <c r="A831" s="164" t="str">
        <f t="shared" si="14"/>
        <v>Tranche 3</v>
      </c>
      <c r="B831" s="173" t="str">
        <f>IF('MERCREDIS SCOLAIRES'!E838="","",'MERCREDIS SCOLAIRES'!E838)</f>
        <v/>
      </c>
      <c r="C831" s="164" t="str">
        <f>CONCATENATE('MERCREDIS SCOLAIRES'!C838," ",'MERCREDIS SCOLAIRES'!B838)</f>
        <v xml:space="preserve"> </v>
      </c>
      <c r="D831" s="174">
        <f>'MERCREDIS SCOLAIRES'!H838</f>
        <v>0</v>
      </c>
      <c r="E831" s="188">
        <f>'MERCREDIS SCOLAIRES'!L838</f>
        <v>0</v>
      </c>
    </row>
    <row r="832" spans="1:5" x14ac:dyDescent="0.25">
      <c r="A832" s="164" t="str">
        <f t="shared" si="14"/>
        <v>Tranche 3</v>
      </c>
      <c r="B832" s="173" t="str">
        <f>IF('MERCREDIS SCOLAIRES'!E839="","",'MERCREDIS SCOLAIRES'!E839)</f>
        <v/>
      </c>
      <c r="C832" s="164" t="str">
        <f>CONCATENATE('MERCREDIS SCOLAIRES'!C839," ",'MERCREDIS SCOLAIRES'!B839)</f>
        <v xml:space="preserve"> </v>
      </c>
      <c r="D832" s="174">
        <f>'MERCREDIS SCOLAIRES'!H839</f>
        <v>0</v>
      </c>
      <c r="E832" s="188">
        <f>'MERCREDIS SCOLAIRES'!L839</f>
        <v>0</v>
      </c>
    </row>
    <row r="833" spans="1:5" x14ac:dyDescent="0.25">
      <c r="A833" s="164" t="str">
        <f t="shared" si="14"/>
        <v>Tranche 3</v>
      </c>
      <c r="B833" s="173" t="str">
        <f>IF('MERCREDIS SCOLAIRES'!E840="","",'MERCREDIS SCOLAIRES'!E840)</f>
        <v/>
      </c>
      <c r="C833" s="164" t="str">
        <f>CONCATENATE('MERCREDIS SCOLAIRES'!C840," ",'MERCREDIS SCOLAIRES'!B840)</f>
        <v xml:space="preserve"> </v>
      </c>
      <c r="D833" s="174">
        <f>'MERCREDIS SCOLAIRES'!H840</f>
        <v>0</v>
      </c>
      <c r="E833" s="188">
        <f>'MERCREDIS SCOLAIRES'!L840</f>
        <v>0</v>
      </c>
    </row>
    <row r="834" spans="1:5" x14ac:dyDescent="0.25">
      <c r="A834" s="164" t="str">
        <f t="shared" si="14"/>
        <v>Tranche 3</v>
      </c>
      <c r="B834" s="173" t="str">
        <f>IF('MERCREDIS SCOLAIRES'!E841="","",'MERCREDIS SCOLAIRES'!E841)</f>
        <v/>
      </c>
      <c r="C834" s="164" t="str">
        <f>CONCATENATE('MERCREDIS SCOLAIRES'!C841," ",'MERCREDIS SCOLAIRES'!B841)</f>
        <v xml:space="preserve"> </v>
      </c>
      <c r="D834" s="174">
        <f>'MERCREDIS SCOLAIRES'!H841</f>
        <v>0</v>
      </c>
      <c r="E834" s="188">
        <f>'MERCREDIS SCOLAIRES'!L841</f>
        <v>0</v>
      </c>
    </row>
    <row r="835" spans="1:5" x14ac:dyDescent="0.25">
      <c r="A835" s="164" t="str">
        <f t="shared" si="14"/>
        <v>Tranche 3</v>
      </c>
      <c r="B835" s="173" t="str">
        <f>IF('MERCREDIS SCOLAIRES'!E842="","",'MERCREDIS SCOLAIRES'!E842)</f>
        <v/>
      </c>
      <c r="C835" s="164" t="str">
        <f>CONCATENATE('MERCREDIS SCOLAIRES'!C842," ",'MERCREDIS SCOLAIRES'!B842)</f>
        <v xml:space="preserve"> </v>
      </c>
      <c r="D835" s="174">
        <f>'MERCREDIS SCOLAIRES'!H842</f>
        <v>0</v>
      </c>
      <c r="E835" s="188">
        <f>'MERCREDIS SCOLAIRES'!L842</f>
        <v>0</v>
      </c>
    </row>
    <row r="836" spans="1:5" x14ac:dyDescent="0.25">
      <c r="A836" s="164" t="str">
        <f t="shared" si="14"/>
        <v>Tranche 3</v>
      </c>
      <c r="B836" s="173" t="str">
        <f>IF('MERCREDIS SCOLAIRES'!E843="","",'MERCREDIS SCOLAIRES'!E843)</f>
        <v/>
      </c>
      <c r="C836" s="164" t="str">
        <f>CONCATENATE('MERCREDIS SCOLAIRES'!C843," ",'MERCREDIS SCOLAIRES'!B843)</f>
        <v xml:space="preserve"> </v>
      </c>
      <c r="D836" s="174">
        <f>'MERCREDIS SCOLAIRES'!H843</f>
        <v>0</v>
      </c>
      <c r="E836" s="188">
        <f>'MERCREDIS SCOLAIRES'!L843</f>
        <v>0</v>
      </c>
    </row>
    <row r="837" spans="1:5" x14ac:dyDescent="0.25">
      <c r="A837" s="164" t="str">
        <f t="shared" si="14"/>
        <v>Tranche 3</v>
      </c>
      <c r="B837" s="173" t="str">
        <f>IF('MERCREDIS SCOLAIRES'!E844="","",'MERCREDIS SCOLAIRES'!E844)</f>
        <v/>
      </c>
      <c r="C837" s="164" t="str">
        <f>CONCATENATE('MERCREDIS SCOLAIRES'!C844," ",'MERCREDIS SCOLAIRES'!B844)</f>
        <v xml:space="preserve"> </v>
      </c>
      <c r="D837" s="174">
        <f>'MERCREDIS SCOLAIRES'!H844</f>
        <v>0</v>
      </c>
      <c r="E837" s="188">
        <f>'MERCREDIS SCOLAIRES'!L844</f>
        <v>0</v>
      </c>
    </row>
    <row r="838" spans="1:5" x14ac:dyDescent="0.25">
      <c r="A838" s="164" t="str">
        <f t="shared" si="14"/>
        <v>Tranche 3</v>
      </c>
      <c r="B838" s="173" t="str">
        <f>IF('MERCREDIS SCOLAIRES'!E845="","",'MERCREDIS SCOLAIRES'!E845)</f>
        <v/>
      </c>
      <c r="C838" s="164" t="str">
        <f>CONCATENATE('MERCREDIS SCOLAIRES'!C845," ",'MERCREDIS SCOLAIRES'!B845)</f>
        <v xml:space="preserve"> </v>
      </c>
      <c r="D838" s="174">
        <f>'MERCREDIS SCOLAIRES'!H845</f>
        <v>0</v>
      </c>
      <c r="E838" s="188">
        <f>'MERCREDIS SCOLAIRES'!L845</f>
        <v>0</v>
      </c>
    </row>
    <row r="839" spans="1:5" x14ac:dyDescent="0.25">
      <c r="A839" s="164" t="str">
        <f t="shared" ref="A839:A902" si="15">IF(B839="","Tranche 3",IF(B839&gt;901,"Tranche 3",IF(B839&gt;700,"Tranche 2","Tranche 1")))</f>
        <v>Tranche 3</v>
      </c>
      <c r="B839" s="173" t="str">
        <f>IF('MERCREDIS SCOLAIRES'!E846="","",'MERCREDIS SCOLAIRES'!E846)</f>
        <v/>
      </c>
      <c r="C839" s="164" t="str">
        <f>CONCATENATE('MERCREDIS SCOLAIRES'!C846," ",'MERCREDIS SCOLAIRES'!B846)</f>
        <v xml:space="preserve"> </v>
      </c>
      <c r="D839" s="174">
        <f>'MERCREDIS SCOLAIRES'!H846</f>
        <v>0</v>
      </c>
      <c r="E839" s="188">
        <f>'MERCREDIS SCOLAIRES'!L846</f>
        <v>0</v>
      </c>
    </row>
    <row r="840" spans="1:5" x14ac:dyDescent="0.25">
      <c r="A840" s="164" t="str">
        <f t="shared" si="15"/>
        <v>Tranche 3</v>
      </c>
      <c r="B840" s="173" t="str">
        <f>IF('MERCREDIS SCOLAIRES'!E847="","",'MERCREDIS SCOLAIRES'!E847)</f>
        <v/>
      </c>
      <c r="C840" s="164" t="str">
        <f>CONCATENATE('MERCREDIS SCOLAIRES'!C847," ",'MERCREDIS SCOLAIRES'!B847)</f>
        <v xml:space="preserve"> </v>
      </c>
      <c r="D840" s="174">
        <f>'MERCREDIS SCOLAIRES'!H847</f>
        <v>0</v>
      </c>
      <c r="E840" s="188">
        <f>'MERCREDIS SCOLAIRES'!L847</f>
        <v>0</v>
      </c>
    </row>
    <row r="841" spans="1:5" x14ac:dyDescent="0.25">
      <c r="A841" s="164" t="str">
        <f t="shared" si="15"/>
        <v>Tranche 3</v>
      </c>
      <c r="B841" s="173" t="str">
        <f>IF('MERCREDIS SCOLAIRES'!E848="","",'MERCREDIS SCOLAIRES'!E848)</f>
        <v/>
      </c>
      <c r="C841" s="164" t="str">
        <f>CONCATENATE('MERCREDIS SCOLAIRES'!C848," ",'MERCREDIS SCOLAIRES'!B848)</f>
        <v xml:space="preserve"> </v>
      </c>
      <c r="D841" s="174">
        <f>'MERCREDIS SCOLAIRES'!H848</f>
        <v>0</v>
      </c>
      <c r="E841" s="188">
        <f>'MERCREDIS SCOLAIRES'!L848</f>
        <v>0</v>
      </c>
    </row>
    <row r="842" spans="1:5" x14ac:dyDescent="0.25">
      <c r="A842" s="164" t="str">
        <f t="shared" si="15"/>
        <v>Tranche 3</v>
      </c>
      <c r="B842" s="173" t="str">
        <f>IF('MERCREDIS SCOLAIRES'!E849="","",'MERCREDIS SCOLAIRES'!E849)</f>
        <v/>
      </c>
      <c r="C842" s="164" t="str">
        <f>CONCATENATE('MERCREDIS SCOLAIRES'!C849," ",'MERCREDIS SCOLAIRES'!B849)</f>
        <v xml:space="preserve"> </v>
      </c>
      <c r="D842" s="174">
        <f>'MERCREDIS SCOLAIRES'!H849</f>
        <v>0</v>
      </c>
      <c r="E842" s="188">
        <f>'MERCREDIS SCOLAIRES'!L849</f>
        <v>0</v>
      </c>
    </row>
    <row r="843" spans="1:5" x14ac:dyDescent="0.25">
      <c r="A843" s="164" t="str">
        <f t="shared" si="15"/>
        <v>Tranche 3</v>
      </c>
      <c r="B843" s="173" t="str">
        <f>IF('MERCREDIS SCOLAIRES'!E850="","",'MERCREDIS SCOLAIRES'!E850)</f>
        <v/>
      </c>
      <c r="C843" s="164" t="str">
        <f>CONCATENATE('MERCREDIS SCOLAIRES'!C850," ",'MERCREDIS SCOLAIRES'!B850)</f>
        <v xml:space="preserve"> </v>
      </c>
      <c r="D843" s="174">
        <f>'MERCREDIS SCOLAIRES'!H850</f>
        <v>0</v>
      </c>
      <c r="E843" s="188">
        <f>'MERCREDIS SCOLAIRES'!L850</f>
        <v>0</v>
      </c>
    </row>
    <row r="844" spans="1:5" x14ac:dyDescent="0.25">
      <c r="A844" s="164" t="str">
        <f t="shared" si="15"/>
        <v>Tranche 3</v>
      </c>
      <c r="B844" s="173" t="str">
        <f>IF('MERCREDIS SCOLAIRES'!E851="","",'MERCREDIS SCOLAIRES'!E851)</f>
        <v/>
      </c>
      <c r="C844" s="164" t="str">
        <f>CONCATENATE('MERCREDIS SCOLAIRES'!C851," ",'MERCREDIS SCOLAIRES'!B851)</f>
        <v xml:space="preserve"> </v>
      </c>
      <c r="D844" s="174">
        <f>'MERCREDIS SCOLAIRES'!H851</f>
        <v>0</v>
      </c>
      <c r="E844" s="188">
        <f>'MERCREDIS SCOLAIRES'!L851</f>
        <v>0</v>
      </c>
    </row>
    <row r="845" spans="1:5" x14ac:dyDescent="0.25">
      <c r="A845" s="164" t="str">
        <f t="shared" si="15"/>
        <v>Tranche 3</v>
      </c>
      <c r="B845" s="173" t="str">
        <f>IF('MERCREDIS SCOLAIRES'!E852="","",'MERCREDIS SCOLAIRES'!E852)</f>
        <v/>
      </c>
      <c r="C845" s="164" t="str">
        <f>CONCATENATE('MERCREDIS SCOLAIRES'!C852," ",'MERCREDIS SCOLAIRES'!B852)</f>
        <v xml:space="preserve"> </v>
      </c>
      <c r="D845" s="174">
        <f>'MERCREDIS SCOLAIRES'!H852</f>
        <v>0</v>
      </c>
      <c r="E845" s="188">
        <f>'MERCREDIS SCOLAIRES'!L852</f>
        <v>0</v>
      </c>
    </row>
    <row r="846" spans="1:5" x14ac:dyDescent="0.25">
      <c r="A846" s="164" t="str">
        <f t="shared" si="15"/>
        <v>Tranche 3</v>
      </c>
      <c r="B846" s="173" t="str">
        <f>IF('MERCREDIS SCOLAIRES'!E853="","",'MERCREDIS SCOLAIRES'!E853)</f>
        <v/>
      </c>
      <c r="C846" s="164" t="str">
        <f>CONCATENATE('MERCREDIS SCOLAIRES'!C853," ",'MERCREDIS SCOLAIRES'!B853)</f>
        <v xml:space="preserve"> </v>
      </c>
      <c r="D846" s="174">
        <f>'MERCREDIS SCOLAIRES'!H853</f>
        <v>0</v>
      </c>
      <c r="E846" s="188">
        <f>'MERCREDIS SCOLAIRES'!L853</f>
        <v>0</v>
      </c>
    </row>
    <row r="847" spans="1:5" x14ac:dyDescent="0.25">
      <c r="A847" s="164" t="str">
        <f t="shared" si="15"/>
        <v>Tranche 3</v>
      </c>
      <c r="B847" s="173" t="str">
        <f>IF('MERCREDIS SCOLAIRES'!E854="","",'MERCREDIS SCOLAIRES'!E854)</f>
        <v/>
      </c>
      <c r="C847" s="164" t="str">
        <f>CONCATENATE('MERCREDIS SCOLAIRES'!C854," ",'MERCREDIS SCOLAIRES'!B854)</f>
        <v xml:space="preserve"> </v>
      </c>
      <c r="D847" s="174">
        <f>'MERCREDIS SCOLAIRES'!H854</f>
        <v>0</v>
      </c>
      <c r="E847" s="188">
        <f>'MERCREDIS SCOLAIRES'!L854</f>
        <v>0</v>
      </c>
    </row>
    <row r="848" spans="1:5" x14ac:dyDescent="0.25">
      <c r="A848" s="164" t="str">
        <f t="shared" si="15"/>
        <v>Tranche 3</v>
      </c>
      <c r="B848" s="173" t="str">
        <f>IF('MERCREDIS SCOLAIRES'!E855="","",'MERCREDIS SCOLAIRES'!E855)</f>
        <v/>
      </c>
      <c r="C848" s="164" t="str">
        <f>CONCATENATE('MERCREDIS SCOLAIRES'!C855," ",'MERCREDIS SCOLAIRES'!B855)</f>
        <v xml:space="preserve"> </v>
      </c>
      <c r="D848" s="174">
        <f>'MERCREDIS SCOLAIRES'!H855</f>
        <v>0</v>
      </c>
      <c r="E848" s="188">
        <f>'MERCREDIS SCOLAIRES'!L855</f>
        <v>0</v>
      </c>
    </row>
    <row r="849" spans="1:5" x14ac:dyDescent="0.25">
      <c r="A849" s="164" t="str">
        <f t="shared" si="15"/>
        <v>Tranche 3</v>
      </c>
      <c r="B849" s="173" t="str">
        <f>IF('MERCREDIS SCOLAIRES'!E856="","",'MERCREDIS SCOLAIRES'!E856)</f>
        <v/>
      </c>
      <c r="C849" s="164" t="str">
        <f>CONCATENATE('MERCREDIS SCOLAIRES'!C856," ",'MERCREDIS SCOLAIRES'!B856)</f>
        <v xml:space="preserve"> </v>
      </c>
      <c r="D849" s="174">
        <f>'MERCREDIS SCOLAIRES'!H856</f>
        <v>0</v>
      </c>
      <c r="E849" s="188">
        <f>'MERCREDIS SCOLAIRES'!L856</f>
        <v>0</v>
      </c>
    </row>
    <row r="850" spans="1:5" x14ac:dyDescent="0.25">
      <c r="A850" s="164" t="str">
        <f t="shared" si="15"/>
        <v>Tranche 3</v>
      </c>
      <c r="B850" s="173" t="str">
        <f>IF('MERCREDIS SCOLAIRES'!E857="","",'MERCREDIS SCOLAIRES'!E857)</f>
        <v/>
      </c>
      <c r="C850" s="164" t="str">
        <f>CONCATENATE('MERCREDIS SCOLAIRES'!C857," ",'MERCREDIS SCOLAIRES'!B857)</f>
        <v xml:space="preserve"> </v>
      </c>
      <c r="D850" s="174">
        <f>'MERCREDIS SCOLAIRES'!H857</f>
        <v>0</v>
      </c>
      <c r="E850" s="188">
        <f>'MERCREDIS SCOLAIRES'!L857</f>
        <v>0</v>
      </c>
    </row>
    <row r="851" spans="1:5" x14ac:dyDescent="0.25">
      <c r="A851" s="164" t="str">
        <f t="shared" si="15"/>
        <v>Tranche 3</v>
      </c>
      <c r="B851" s="173" t="str">
        <f>IF('MERCREDIS SCOLAIRES'!E858="","",'MERCREDIS SCOLAIRES'!E858)</f>
        <v/>
      </c>
      <c r="C851" s="164" t="str">
        <f>CONCATENATE('MERCREDIS SCOLAIRES'!C858," ",'MERCREDIS SCOLAIRES'!B858)</f>
        <v xml:space="preserve"> </v>
      </c>
      <c r="D851" s="174">
        <f>'MERCREDIS SCOLAIRES'!H858</f>
        <v>0</v>
      </c>
      <c r="E851" s="188">
        <f>'MERCREDIS SCOLAIRES'!L858</f>
        <v>0</v>
      </c>
    </row>
    <row r="852" spans="1:5" x14ac:dyDescent="0.25">
      <c r="A852" s="164" t="str">
        <f t="shared" si="15"/>
        <v>Tranche 3</v>
      </c>
      <c r="B852" s="173" t="str">
        <f>IF('MERCREDIS SCOLAIRES'!E859="","",'MERCREDIS SCOLAIRES'!E859)</f>
        <v/>
      </c>
      <c r="C852" s="164" t="str">
        <f>CONCATENATE('MERCREDIS SCOLAIRES'!C859," ",'MERCREDIS SCOLAIRES'!B859)</f>
        <v xml:space="preserve"> </v>
      </c>
      <c r="D852" s="174">
        <f>'MERCREDIS SCOLAIRES'!H859</f>
        <v>0</v>
      </c>
      <c r="E852" s="188">
        <f>'MERCREDIS SCOLAIRES'!L859</f>
        <v>0</v>
      </c>
    </row>
    <row r="853" spans="1:5" x14ac:dyDescent="0.25">
      <c r="A853" s="164" t="str">
        <f t="shared" si="15"/>
        <v>Tranche 3</v>
      </c>
      <c r="B853" s="173" t="str">
        <f>IF('MERCREDIS SCOLAIRES'!E860="","",'MERCREDIS SCOLAIRES'!E860)</f>
        <v/>
      </c>
      <c r="C853" s="164" t="str">
        <f>CONCATENATE('MERCREDIS SCOLAIRES'!C860," ",'MERCREDIS SCOLAIRES'!B860)</f>
        <v xml:space="preserve"> </v>
      </c>
      <c r="D853" s="174">
        <f>'MERCREDIS SCOLAIRES'!H860</f>
        <v>0</v>
      </c>
      <c r="E853" s="188">
        <f>'MERCREDIS SCOLAIRES'!L860</f>
        <v>0</v>
      </c>
    </row>
    <row r="854" spans="1:5" x14ac:dyDescent="0.25">
      <c r="A854" s="164" t="str">
        <f t="shared" si="15"/>
        <v>Tranche 3</v>
      </c>
      <c r="B854" s="173" t="str">
        <f>IF('MERCREDIS SCOLAIRES'!E861="","",'MERCREDIS SCOLAIRES'!E861)</f>
        <v/>
      </c>
      <c r="C854" s="164" t="str">
        <f>CONCATENATE('MERCREDIS SCOLAIRES'!C861," ",'MERCREDIS SCOLAIRES'!B861)</f>
        <v xml:space="preserve"> </v>
      </c>
      <c r="D854" s="174">
        <f>'MERCREDIS SCOLAIRES'!H861</f>
        <v>0</v>
      </c>
      <c r="E854" s="188">
        <f>'MERCREDIS SCOLAIRES'!L861</f>
        <v>0</v>
      </c>
    </row>
    <row r="855" spans="1:5" x14ac:dyDescent="0.25">
      <c r="A855" s="164" t="str">
        <f t="shared" si="15"/>
        <v>Tranche 3</v>
      </c>
      <c r="B855" s="173" t="str">
        <f>IF('MERCREDIS SCOLAIRES'!E862="","",'MERCREDIS SCOLAIRES'!E862)</f>
        <v/>
      </c>
      <c r="C855" s="164" t="str">
        <f>CONCATENATE('MERCREDIS SCOLAIRES'!C862," ",'MERCREDIS SCOLAIRES'!B862)</f>
        <v xml:space="preserve"> </v>
      </c>
      <c r="D855" s="174">
        <f>'MERCREDIS SCOLAIRES'!H862</f>
        <v>0</v>
      </c>
      <c r="E855" s="188">
        <f>'MERCREDIS SCOLAIRES'!L862</f>
        <v>0</v>
      </c>
    </row>
    <row r="856" spans="1:5" x14ac:dyDescent="0.25">
      <c r="A856" s="164" t="str">
        <f t="shared" si="15"/>
        <v>Tranche 3</v>
      </c>
      <c r="B856" s="173" t="str">
        <f>IF('MERCREDIS SCOLAIRES'!E863="","",'MERCREDIS SCOLAIRES'!E863)</f>
        <v/>
      </c>
      <c r="C856" s="164" t="str">
        <f>CONCATENATE('MERCREDIS SCOLAIRES'!C863," ",'MERCREDIS SCOLAIRES'!B863)</f>
        <v xml:space="preserve"> </v>
      </c>
      <c r="D856" s="174">
        <f>'MERCREDIS SCOLAIRES'!H863</f>
        <v>0</v>
      </c>
      <c r="E856" s="188">
        <f>'MERCREDIS SCOLAIRES'!L863</f>
        <v>0</v>
      </c>
    </row>
    <row r="857" spans="1:5" x14ac:dyDescent="0.25">
      <c r="A857" s="164" t="str">
        <f t="shared" si="15"/>
        <v>Tranche 3</v>
      </c>
      <c r="B857" s="173" t="str">
        <f>IF('MERCREDIS SCOLAIRES'!E864="","",'MERCREDIS SCOLAIRES'!E864)</f>
        <v/>
      </c>
      <c r="C857" s="164" t="str">
        <f>CONCATENATE('MERCREDIS SCOLAIRES'!C864," ",'MERCREDIS SCOLAIRES'!B864)</f>
        <v xml:space="preserve"> </v>
      </c>
      <c r="D857" s="174">
        <f>'MERCREDIS SCOLAIRES'!H864</f>
        <v>0</v>
      </c>
      <c r="E857" s="188">
        <f>'MERCREDIS SCOLAIRES'!L864</f>
        <v>0</v>
      </c>
    </row>
    <row r="858" spans="1:5" x14ac:dyDescent="0.25">
      <c r="A858" s="164" t="str">
        <f t="shared" si="15"/>
        <v>Tranche 3</v>
      </c>
      <c r="B858" s="173" t="str">
        <f>IF('MERCREDIS SCOLAIRES'!E865="","",'MERCREDIS SCOLAIRES'!E865)</f>
        <v/>
      </c>
      <c r="C858" s="164" t="str">
        <f>CONCATENATE('MERCREDIS SCOLAIRES'!C865," ",'MERCREDIS SCOLAIRES'!B865)</f>
        <v xml:space="preserve"> </v>
      </c>
      <c r="D858" s="174">
        <f>'MERCREDIS SCOLAIRES'!H865</f>
        <v>0</v>
      </c>
      <c r="E858" s="188">
        <f>'MERCREDIS SCOLAIRES'!L865</f>
        <v>0</v>
      </c>
    </row>
    <row r="859" spans="1:5" x14ac:dyDescent="0.25">
      <c r="A859" s="164" t="str">
        <f t="shared" si="15"/>
        <v>Tranche 3</v>
      </c>
      <c r="B859" s="173" t="str">
        <f>IF('MERCREDIS SCOLAIRES'!E866="","",'MERCREDIS SCOLAIRES'!E866)</f>
        <v/>
      </c>
      <c r="C859" s="164" t="str">
        <f>CONCATENATE('MERCREDIS SCOLAIRES'!C866," ",'MERCREDIS SCOLAIRES'!B866)</f>
        <v xml:space="preserve"> </v>
      </c>
      <c r="D859" s="174">
        <f>'MERCREDIS SCOLAIRES'!H866</f>
        <v>0</v>
      </c>
      <c r="E859" s="188">
        <f>'MERCREDIS SCOLAIRES'!L866</f>
        <v>0</v>
      </c>
    </row>
    <row r="860" spans="1:5" x14ac:dyDescent="0.25">
      <c r="A860" s="164" t="str">
        <f t="shared" si="15"/>
        <v>Tranche 3</v>
      </c>
      <c r="B860" s="173" t="str">
        <f>IF('MERCREDIS SCOLAIRES'!E867="","",'MERCREDIS SCOLAIRES'!E867)</f>
        <v/>
      </c>
      <c r="C860" s="164" t="str">
        <f>CONCATENATE('MERCREDIS SCOLAIRES'!C867," ",'MERCREDIS SCOLAIRES'!B867)</f>
        <v xml:space="preserve"> </v>
      </c>
      <c r="D860" s="174">
        <f>'MERCREDIS SCOLAIRES'!H867</f>
        <v>0</v>
      </c>
      <c r="E860" s="188">
        <f>'MERCREDIS SCOLAIRES'!L867</f>
        <v>0</v>
      </c>
    </row>
    <row r="861" spans="1:5" x14ac:dyDescent="0.25">
      <c r="A861" s="164" t="str">
        <f t="shared" si="15"/>
        <v>Tranche 3</v>
      </c>
      <c r="B861" s="173" t="str">
        <f>IF('MERCREDIS SCOLAIRES'!E868="","",'MERCREDIS SCOLAIRES'!E868)</f>
        <v/>
      </c>
      <c r="C861" s="164" t="str">
        <f>CONCATENATE('MERCREDIS SCOLAIRES'!C868," ",'MERCREDIS SCOLAIRES'!B868)</f>
        <v xml:space="preserve"> </v>
      </c>
      <c r="D861" s="174">
        <f>'MERCREDIS SCOLAIRES'!H868</f>
        <v>0</v>
      </c>
      <c r="E861" s="188">
        <f>'MERCREDIS SCOLAIRES'!L868</f>
        <v>0</v>
      </c>
    </row>
    <row r="862" spans="1:5" x14ac:dyDescent="0.25">
      <c r="A862" s="164" t="str">
        <f t="shared" si="15"/>
        <v>Tranche 3</v>
      </c>
      <c r="B862" s="173" t="str">
        <f>IF('MERCREDIS SCOLAIRES'!E869="","",'MERCREDIS SCOLAIRES'!E869)</f>
        <v/>
      </c>
      <c r="C862" s="164" t="str">
        <f>CONCATENATE('MERCREDIS SCOLAIRES'!C869," ",'MERCREDIS SCOLAIRES'!B869)</f>
        <v xml:space="preserve"> </v>
      </c>
      <c r="D862" s="174">
        <f>'MERCREDIS SCOLAIRES'!H869</f>
        <v>0</v>
      </c>
      <c r="E862" s="188">
        <f>'MERCREDIS SCOLAIRES'!L869</f>
        <v>0</v>
      </c>
    </row>
    <row r="863" spans="1:5" x14ac:dyDescent="0.25">
      <c r="A863" s="164" t="str">
        <f t="shared" si="15"/>
        <v>Tranche 3</v>
      </c>
      <c r="B863" s="173" t="str">
        <f>IF('MERCREDIS SCOLAIRES'!E870="","",'MERCREDIS SCOLAIRES'!E870)</f>
        <v/>
      </c>
      <c r="C863" s="164" t="str">
        <f>CONCATENATE('MERCREDIS SCOLAIRES'!C870," ",'MERCREDIS SCOLAIRES'!B870)</f>
        <v xml:space="preserve"> </v>
      </c>
      <c r="D863" s="174">
        <f>'MERCREDIS SCOLAIRES'!H870</f>
        <v>0</v>
      </c>
      <c r="E863" s="188">
        <f>'MERCREDIS SCOLAIRES'!L870</f>
        <v>0</v>
      </c>
    </row>
    <row r="864" spans="1:5" x14ac:dyDescent="0.25">
      <c r="A864" s="164" t="str">
        <f t="shared" si="15"/>
        <v>Tranche 3</v>
      </c>
      <c r="B864" s="173" t="str">
        <f>IF('MERCREDIS SCOLAIRES'!E871="","",'MERCREDIS SCOLAIRES'!E871)</f>
        <v/>
      </c>
      <c r="C864" s="164" t="str">
        <f>CONCATENATE('MERCREDIS SCOLAIRES'!C871," ",'MERCREDIS SCOLAIRES'!B871)</f>
        <v xml:space="preserve"> </v>
      </c>
      <c r="D864" s="174">
        <f>'MERCREDIS SCOLAIRES'!H871</f>
        <v>0</v>
      </c>
      <c r="E864" s="188">
        <f>'MERCREDIS SCOLAIRES'!L871</f>
        <v>0</v>
      </c>
    </row>
    <row r="865" spans="1:5" x14ac:dyDescent="0.25">
      <c r="A865" s="164" t="str">
        <f t="shared" si="15"/>
        <v>Tranche 3</v>
      </c>
      <c r="B865" s="173" t="str">
        <f>IF('MERCREDIS SCOLAIRES'!E872="","",'MERCREDIS SCOLAIRES'!E872)</f>
        <v/>
      </c>
      <c r="C865" s="164" t="str">
        <f>CONCATENATE('MERCREDIS SCOLAIRES'!C872," ",'MERCREDIS SCOLAIRES'!B872)</f>
        <v xml:space="preserve"> </v>
      </c>
      <c r="D865" s="174">
        <f>'MERCREDIS SCOLAIRES'!H872</f>
        <v>0</v>
      </c>
      <c r="E865" s="188">
        <f>'MERCREDIS SCOLAIRES'!L872</f>
        <v>0</v>
      </c>
    </row>
    <row r="866" spans="1:5" x14ac:dyDescent="0.25">
      <c r="A866" s="164" t="str">
        <f t="shared" si="15"/>
        <v>Tranche 3</v>
      </c>
      <c r="B866" s="173" t="str">
        <f>IF('MERCREDIS SCOLAIRES'!E873="","",'MERCREDIS SCOLAIRES'!E873)</f>
        <v/>
      </c>
      <c r="C866" s="164" t="str">
        <f>CONCATENATE('MERCREDIS SCOLAIRES'!C873," ",'MERCREDIS SCOLAIRES'!B873)</f>
        <v xml:space="preserve"> </v>
      </c>
      <c r="D866" s="174">
        <f>'MERCREDIS SCOLAIRES'!H873</f>
        <v>0</v>
      </c>
      <c r="E866" s="188">
        <f>'MERCREDIS SCOLAIRES'!L873</f>
        <v>0</v>
      </c>
    </row>
    <row r="867" spans="1:5" x14ac:dyDescent="0.25">
      <c r="A867" s="164" t="str">
        <f t="shared" si="15"/>
        <v>Tranche 3</v>
      </c>
      <c r="B867" s="173" t="str">
        <f>IF('MERCREDIS SCOLAIRES'!E874="","",'MERCREDIS SCOLAIRES'!E874)</f>
        <v/>
      </c>
      <c r="C867" s="164" t="str">
        <f>CONCATENATE('MERCREDIS SCOLAIRES'!C874," ",'MERCREDIS SCOLAIRES'!B874)</f>
        <v xml:space="preserve"> </v>
      </c>
      <c r="D867" s="174">
        <f>'MERCREDIS SCOLAIRES'!H874</f>
        <v>0</v>
      </c>
      <c r="E867" s="188">
        <f>'MERCREDIS SCOLAIRES'!L874</f>
        <v>0</v>
      </c>
    </row>
    <row r="868" spans="1:5" x14ac:dyDescent="0.25">
      <c r="A868" s="164" t="str">
        <f t="shared" si="15"/>
        <v>Tranche 3</v>
      </c>
      <c r="B868" s="173" t="str">
        <f>IF('MERCREDIS SCOLAIRES'!E875="","",'MERCREDIS SCOLAIRES'!E875)</f>
        <v/>
      </c>
      <c r="C868" s="164" t="str">
        <f>CONCATENATE('MERCREDIS SCOLAIRES'!C875," ",'MERCREDIS SCOLAIRES'!B875)</f>
        <v xml:space="preserve"> </v>
      </c>
      <c r="D868" s="174">
        <f>'MERCREDIS SCOLAIRES'!H875</f>
        <v>0</v>
      </c>
      <c r="E868" s="188">
        <f>'MERCREDIS SCOLAIRES'!L875</f>
        <v>0</v>
      </c>
    </row>
    <row r="869" spans="1:5" x14ac:dyDescent="0.25">
      <c r="A869" s="164" t="str">
        <f t="shared" si="15"/>
        <v>Tranche 3</v>
      </c>
      <c r="B869" s="173" t="str">
        <f>IF('MERCREDIS SCOLAIRES'!E876="","",'MERCREDIS SCOLAIRES'!E876)</f>
        <v/>
      </c>
      <c r="C869" s="164" t="str">
        <f>CONCATENATE('MERCREDIS SCOLAIRES'!C876," ",'MERCREDIS SCOLAIRES'!B876)</f>
        <v xml:space="preserve"> </v>
      </c>
      <c r="D869" s="174">
        <f>'MERCREDIS SCOLAIRES'!H876</f>
        <v>0</v>
      </c>
      <c r="E869" s="188">
        <f>'MERCREDIS SCOLAIRES'!L876</f>
        <v>0</v>
      </c>
    </row>
    <row r="870" spans="1:5" x14ac:dyDescent="0.25">
      <c r="A870" s="164" t="str">
        <f t="shared" si="15"/>
        <v>Tranche 3</v>
      </c>
      <c r="B870" s="173" t="str">
        <f>IF('MERCREDIS SCOLAIRES'!E877="","",'MERCREDIS SCOLAIRES'!E877)</f>
        <v/>
      </c>
      <c r="C870" s="164" t="str">
        <f>CONCATENATE('MERCREDIS SCOLAIRES'!C877," ",'MERCREDIS SCOLAIRES'!B877)</f>
        <v xml:space="preserve"> </v>
      </c>
      <c r="D870" s="174">
        <f>'MERCREDIS SCOLAIRES'!H877</f>
        <v>0</v>
      </c>
      <c r="E870" s="188">
        <f>'MERCREDIS SCOLAIRES'!L877</f>
        <v>0</v>
      </c>
    </row>
    <row r="871" spans="1:5" x14ac:dyDescent="0.25">
      <c r="A871" s="164" t="str">
        <f t="shared" si="15"/>
        <v>Tranche 3</v>
      </c>
      <c r="B871" s="173" t="str">
        <f>IF('MERCREDIS SCOLAIRES'!E878="","",'MERCREDIS SCOLAIRES'!E878)</f>
        <v/>
      </c>
      <c r="C871" s="164" t="str">
        <f>CONCATENATE('MERCREDIS SCOLAIRES'!C878," ",'MERCREDIS SCOLAIRES'!B878)</f>
        <v xml:space="preserve"> </v>
      </c>
      <c r="D871" s="174">
        <f>'MERCREDIS SCOLAIRES'!H878</f>
        <v>0</v>
      </c>
      <c r="E871" s="188">
        <f>'MERCREDIS SCOLAIRES'!L878</f>
        <v>0</v>
      </c>
    </row>
    <row r="872" spans="1:5" x14ac:dyDescent="0.25">
      <c r="A872" s="164" t="str">
        <f t="shared" si="15"/>
        <v>Tranche 3</v>
      </c>
      <c r="B872" s="173" t="str">
        <f>IF('MERCREDIS SCOLAIRES'!E879="","",'MERCREDIS SCOLAIRES'!E879)</f>
        <v/>
      </c>
      <c r="C872" s="164" t="str">
        <f>CONCATENATE('MERCREDIS SCOLAIRES'!C879," ",'MERCREDIS SCOLAIRES'!B879)</f>
        <v xml:space="preserve"> </v>
      </c>
      <c r="D872" s="174">
        <f>'MERCREDIS SCOLAIRES'!H879</f>
        <v>0</v>
      </c>
      <c r="E872" s="188">
        <f>'MERCREDIS SCOLAIRES'!L879</f>
        <v>0</v>
      </c>
    </row>
    <row r="873" spans="1:5" x14ac:dyDescent="0.25">
      <c r="A873" s="164" t="str">
        <f t="shared" si="15"/>
        <v>Tranche 3</v>
      </c>
      <c r="B873" s="173" t="str">
        <f>IF('MERCREDIS SCOLAIRES'!E880="","",'MERCREDIS SCOLAIRES'!E880)</f>
        <v/>
      </c>
      <c r="C873" s="164" t="str">
        <f>CONCATENATE('MERCREDIS SCOLAIRES'!C880," ",'MERCREDIS SCOLAIRES'!B880)</f>
        <v xml:space="preserve"> </v>
      </c>
      <c r="D873" s="174">
        <f>'MERCREDIS SCOLAIRES'!H880</f>
        <v>0</v>
      </c>
      <c r="E873" s="188">
        <f>'MERCREDIS SCOLAIRES'!L880</f>
        <v>0</v>
      </c>
    </row>
    <row r="874" spans="1:5" x14ac:dyDescent="0.25">
      <c r="A874" s="164" t="str">
        <f t="shared" si="15"/>
        <v>Tranche 3</v>
      </c>
      <c r="B874" s="173" t="str">
        <f>IF('MERCREDIS SCOLAIRES'!E881="","",'MERCREDIS SCOLAIRES'!E881)</f>
        <v/>
      </c>
      <c r="C874" s="164" t="str">
        <f>CONCATENATE('MERCREDIS SCOLAIRES'!C881," ",'MERCREDIS SCOLAIRES'!B881)</f>
        <v xml:space="preserve"> </v>
      </c>
      <c r="D874" s="174">
        <f>'MERCREDIS SCOLAIRES'!H881</f>
        <v>0</v>
      </c>
      <c r="E874" s="188">
        <f>'MERCREDIS SCOLAIRES'!L881</f>
        <v>0</v>
      </c>
    </row>
    <row r="875" spans="1:5" x14ac:dyDescent="0.25">
      <c r="A875" s="164" t="str">
        <f t="shared" si="15"/>
        <v>Tranche 3</v>
      </c>
      <c r="B875" s="173" t="str">
        <f>IF('MERCREDIS SCOLAIRES'!E882="","",'MERCREDIS SCOLAIRES'!E882)</f>
        <v/>
      </c>
      <c r="C875" s="164" t="str">
        <f>CONCATENATE('MERCREDIS SCOLAIRES'!C882," ",'MERCREDIS SCOLAIRES'!B882)</f>
        <v xml:space="preserve"> </v>
      </c>
      <c r="D875" s="174">
        <f>'MERCREDIS SCOLAIRES'!H882</f>
        <v>0</v>
      </c>
      <c r="E875" s="188">
        <f>'MERCREDIS SCOLAIRES'!L882</f>
        <v>0</v>
      </c>
    </row>
    <row r="876" spans="1:5" x14ac:dyDescent="0.25">
      <c r="A876" s="164" t="str">
        <f t="shared" si="15"/>
        <v>Tranche 3</v>
      </c>
      <c r="B876" s="173" t="str">
        <f>IF('MERCREDIS SCOLAIRES'!E883="","",'MERCREDIS SCOLAIRES'!E883)</f>
        <v/>
      </c>
      <c r="C876" s="164" t="str">
        <f>CONCATENATE('MERCREDIS SCOLAIRES'!C883," ",'MERCREDIS SCOLAIRES'!B883)</f>
        <v xml:space="preserve"> </v>
      </c>
      <c r="D876" s="174">
        <f>'MERCREDIS SCOLAIRES'!H883</f>
        <v>0</v>
      </c>
      <c r="E876" s="188">
        <f>'MERCREDIS SCOLAIRES'!L883</f>
        <v>0</v>
      </c>
    </row>
    <row r="877" spans="1:5" x14ac:dyDescent="0.25">
      <c r="A877" s="164" t="str">
        <f t="shared" si="15"/>
        <v>Tranche 3</v>
      </c>
      <c r="B877" s="173" t="str">
        <f>IF('MERCREDIS SCOLAIRES'!E884="","",'MERCREDIS SCOLAIRES'!E884)</f>
        <v/>
      </c>
      <c r="C877" s="164" t="str">
        <f>CONCATENATE('MERCREDIS SCOLAIRES'!C884," ",'MERCREDIS SCOLAIRES'!B884)</f>
        <v xml:space="preserve"> </v>
      </c>
      <c r="D877" s="174">
        <f>'MERCREDIS SCOLAIRES'!H884</f>
        <v>0</v>
      </c>
      <c r="E877" s="188">
        <f>'MERCREDIS SCOLAIRES'!L884</f>
        <v>0</v>
      </c>
    </row>
    <row r="878" spans="1:5" x14ac:dyDescent="0.25">
      <c r="A878" s="164" t="str">
        <f t="shared" si="15"/>
        <v>Tranche 3</v>
      </c>
      <c r="B878" s="173" t="str">
        <f>IF('MERCREDIS SCOLAIRES'!E885="","",'MERCREDIS SCOLAIRES'!E885)</f>
        <v/>
      </c>
      <c r="C878" s="164" t="str">
        <f>CONCATENATE('MERCREDIS SCOLAIRES'!C885," ",'MERCREDIS SCOLAIRES'!B885)</f>
        <v xml:space="preserve"> </v>
      </c>
      <c r="D878" s="174">
        <f>'MERCREDIS SCOLAIRES'!H885</f>
        <v>0</v>
      </c>
      <c r="E878" s="188">
        <f>'MERCREDIS SCOLAIRES'!L885</f>
        <v>0</v>
      </c>
    </row>
    <row r="879" spans="1:5" x14ac:dyDescent="0.25">
      <c r="A879" s="164" t="str">
        <f t="shared" si="15"/>
        <v>Tranche 3</v>
      </c>
      <c r="B879" s="173" t="str">
        <f>IF('MERCREDIS SCOLAIRES'!E886="","",'MERCREDIS SCOLAIRES'!E886)</f>
        <v/>
      </c>
      <c r="C879" s="164" t="str">
        <f>CONCATENATE('MERCREDIS SCOLAIRES'!C886," ",'MERCREDIS SCOLAIRES'!B886)</f>
        <v xml:space="preserve"> </v>
      </c>
      <c r="D879" s="174">
        <f>'MERCREDIS SCOLAIRES'!H886</f>
        <v>0</v>
      </c>
      <c r="E879" s="188">
        <f>'MERCREDIS SCOLAIRES'!L886</f>
        <v>0</v>
      </c>
    </row>
    <row r="880" spans="1:5" x14ac:dyDescent="0.25">
      <c r="A880" s="164" t="str">
        <f t="shared" si="15"/>
        <v>Tranche 3</v>
      </c>
      <c r="B880" s="173" t="str">
        <f>IF('MERCREDIS SCOLAIRES'!E887="","",'MERCREDIS SCOLAIRES'!E887)</f>
        <v/>
      </c>
      <c r="C880" s="164" t="str">
        <f>CONCATENATE('MERCREDIS SCOLAIRES'!C887," ",'MERCREDIS SCOLAIRES'!B887)</f>
        <v xml:space="preserve"> </v>
      </c>
      <c r="D880" s="174">
        <f>'MERCREDIS SCOLAIRES'!H887</f>
        <v>0</v>
      </c>
      <c r="E880" s="188">
        <f>'MERCREDIS SCOLAIRES'!L887</f>
        <v>0</v>
      </c>
    </row>
    <row r="881" spans="1:5" x14ac:dyDescent="0.25">
      <c r="A881" s="164" t="str">
        <f t="shared" si="15"/>
        <v>Tranche 3</v>
      </c>
      <c r="B881" s="173" t="str">
        <f>IF('MERCREDIS SCOLAIRES'!E888="","",'MERCREDIS SCOLAIRES'!E888)</f>
        <v/>
      </c>
      <c r="C881" s="164" t="str">
        <f>CONCATENATE('MERCREDIS SCOLAIRES'!C888," ",'MERCREDIS SCOLAIRES'!B888)</f>
        <v xml:space="preserve"> </v>
      </c>
      <c r="D881" s="174">
        <f>'MERCREDIS SCOLAIRES'!H888</f>
        <v>0</v>
      </c>
      <c r="E881" s="188">
        <f>'MERCREDIS SCOLAIRES'!L888</f>
        <v>0</v>
      </c>
    </row>
    <row r="882" spans="1:5" x14ac:dyDescent="0.25">
      <c r="A882" s="164" t="str">
        <f t="shared" si="15"/>
        <v>Tranche 3</v>
      </c>
      <c r="B882" s="173" t="str">
        <f>IF('MERCREDIS SCOLAIRES'!E889="","",'MERCREDIS SCOLAIRES'!E889)</f>
        <v/>
      </c>
      <c r="C882" s="164" t="str">
        <f>CONCATENATE('MERCREDIS SCOLAIRES'!C889," ",'MERCREDIS SCOLAIRES'!B889)</f>
        <v xml:space="preserve"> </v>
      </c>
      <c r="D882" s="174">
        <f>'MERCREDIS SCOLAIRES'!H889</f>
        <v>0</v>
      </c>
      <c r="E882" s="188">
        <f>'MERCREDIS SCOLAIRES'!L889</f>
        <v>0</v>
      </c>
    </row>
    <row r="883" spans="1:5" x14ac:dyDescent="0.25">
      <c r="A883" s="164" t="str">
        <f t="shared" si="15"/>
        <v>Tranche 3</v>
      </c>
      <c r="B883" s="173" t="str">
        <f>IF('MERCREDIS SCOLAIRES'!E890="","",'MERCREDIS SCOLAIRES'!E890)</f>
        <v/>
      </c>
      <c r="C883" s="164" t="str">
        <f>CONCATENATE('MERCREDIS SCOLAIRES'!C890," ",'MERCREDIS SCOLAIRES'!B890)</f>
        <v xml:space="preserve"> </v>
      </c>
      <c r="D883" s="174">
        <f>'MERCREDIS SCOLAIRES'!H890</f>
        <v>0</v>
      </c>
      <c r="E883" s="188">
        <f>'MERCREDIS SCOLAIRES'!L890</f>
        <v>0</v>
      </c>
    </row>
    <row r="884" spans="1:5" x14ac:dyDescent="0.25">
      <c r="A884" s="164" t="str">
        <f t="shared" si="15"/>
        <v>Tranche 3</v>
      </c>
      <c r="B884" s="173" t="str">
        <f>IF('MERCREDIS SCOLAIRES'!E891="","",'MERCREDIS SCOLAIRES'!E891)</f>
        <v/>
      </c>
      <c r="C884" s="164" t="str">
        <f>CONCATENATE('MERCREDIS SCOLAIRES'!C891," ",'MERCREDIS SCOLAIRES'!B891)</f>
        <v xml:space="preserve"> </v>
      </c>
      <c r="D884" s="174">
        <f>'MERCREDIS SCOLAIRES'!H891</f>
        <v>0</v>
      </c>
      <c r="E884" s="188">
        <f>'MERCREDIS SCOLAIRES'!L891</f>
        <v>0</v>
      </c>
    </row>
    <row r="885" spans="1:5" x14ac:dyDescent="0.25">
      <c r="A885" s="164" t="str">
        <f t="shared" si="15"/>
        <v>Tranche 3</v>
      </c>
      <c r="B885" s="173" t="str">
        <f>IF('MERCREDIS SCOLAIRES'!E892="","",'MERCREDIS SCOLAIRES'!E892)</f>
        <v/>
      </c>
      <c r="C885" s="164" t="str">
        <f>CONCATENATE('MERCREDIS SCOLAIRES'!C892," ",'MERCREDIS SCOLAIRES'!B892)</f>
        <v xml:space="preserve"> </v>
      </c>
      <c r="D885" s="174">
        <f>'MERCREDIS SCOLAIRES'!H892</f>
        <v>0</v>
      </c>
      <c r="E885" s="188">
        <f>'MERCREDIS SCOLAIRES'!L892</f>
        <v>0</v>
      </c>
    </row>
    <row r="886" spans="1:5" x14ac:dyDescent="0.25">
      <c r="A886" s="164" t="str">
        <f t="shared" si="15"/>
        <v>Tranche 3</v>
      </c>
      <c r="B886" s="173" t="str">
        <f>IF('MERCREDIS SCOLAIRES'!E893="","",'MERCREDIS SCOLAIRES'!E893)</f>
        <v/>
      </c>
      <c r="C886" s="164" t="str">
        <f>CONCATENATE('MERCREDIS SCOLAIRES'!C893," ",'MERCREDIS SCOLAIRES'!B893)</f>
        <v xml:space="preserve"> </v>
      </c>
      <c r="D886" s="174">
        <f>'MERCREDIS SCOLAIRES'!H893</f>
        <v>0</v>
      </c>
      <c r="E886" s="188">
        <f>'MERCREDIS SCOLAIRES'!L893</f>
        <v>0</v>
      </c>
    </row>
    <row r="887" spans="1:5" x14ac:dyDescent="0.25">
      <c r="A887" s="164" t="str">
        <f t="shared" si="15"/>
        <v>Tranche 3</v>
      </c>
      <c r="B887" s="173" t="str">
        <f>IF('MERCREDIS SCOLAIRES'!E894="","",'MERCREDIS SCOLAIRES'!E894)</f>
        <v/>
      </c>
      <c r="C887" s="164" t="str">
        <f>CONCATENATE('MERCREDIS SCOLAIRES'!C894," ",'MERCREDIS SCOLAIRES'!B894)</f>
        <v xml:space="preserve"> </v>
      </c>
      <c r="D887" s="174">
        <f>'MERCREDIS SCOLAIRES'!H894</f>
        <v>0</v>
      </c>
      <c r="E887" s="188">
        <f>'MERCREDIS SCOLAIRES'!L894</f>
        <v>0</v>
      </c>
    </row>
    <row r="888" spans="1:5" x14ac:dyDescent="0.25">
      <c r="A888" s="164" t="str">
        <f t="shared" si="15"/>
        <v>Tranche 3</v>
      </c>
      <c r="B888" s="173" t="str">
        <f>IF('MERCREDIS SCOLAIRES'!E895="","",'MERCREDIS SCOLAIRES'!E895)</f>
        <v/>
      </c>
      <c r="C888" s="164" t="str">
        <f>CONCATENATE('MERCREDIS SCOLAIRES'!C895," ",'MERCREDIS SCOLAIRES'!B895)</f>
        <v xml:space="preserve"> </v>
      </c>
      <c r="D888" s="174">
        <f>'MERCREDIS SCOLAIRES'!H895</f>
        <v>0</v>
      </c>
      <c r="E888" s="188">
        <f>'MERCREDIS SCOLAIRES'!L895</f>
        <v>0</v>
      </c>
    </row>
    <row r="889" spans="1:5" x14ac:dyDescent="0.25">
      <c r="A889" s="164" t="str">
        <f t="shared" si="15"/>
        <v>Tranche 3</v>
      </c>
      <c r="B889" s="173" t="str">
        <f>IF('MERCREDIS SCOLAIRES'!E896="","",'MERCREDIS SCOLAIRES'!E896)</f>
        <v/>
      </c>
      <c r="C889" s="164" t="str">
        <f>CONCATENATE('MERCREDIS SCOLAIRES'!C896," ",'MERCREDIS SCOLAIRES'!B896)</f>
        <v xml:space="preserve"> </v>
      </c>
      <c r="D889" s="174">
        <f>'MERCREDIS SCOLAIRES'!H896</f>
        <v>0</v>
      </c>
      <c r="E889" s="188">
        <f>'MERCREDIS SCOLAIRES'!L896</f>
        <v>0</v>
      </c>
    </row>
    <row r="890" spans="1:5" x14ac:dyDescent="0.25">
      <c r="A890" s="164" t="str">
        <f t="shared" si="15"/>
        <v>Tranche 3</v>
      </c>
      <c r="B890" s="173" t="str">
        <f>IF('MERCREDIS SCOLAIRES'!E897="","",'MERCREDIS SCOLAIRES'!E897)</f>
        <v/>
      </c>
      <c r="C890" s="164" t="str">
        <f>CONCATENATE('MERCREDIS SCOLAIRES'!C897," ",'MERCREDIS SCOLAIRES'!B897)</f>
        <v xml:space="preserve"> </v>
      </c>
      <c r="D890" s="174">
        <f>'MERCREDIS SCOLAIRES'!H897</f>
        <v>0</v>
      </c>
      <c r="E890" s="188">
        <f>'MERCREDIS SCOLAIRES'!L897</f>
        <v>0</v>
      </c>
    </row>
    <row r="891" spans="1:5" x14ac:dyDescent="0.25">
      <c r="A891" s="164" t="str">
        <f t="shared" si="15"/>
        <v>Tranche 3</v>
      </c>
      <c r="B891" s="173" t="str">
        <f>IF('MERCREDIS SCOLAIRES'!E898="","",'MERCREDIS SCOLAIRES'!E898)</f>
        <v/>
      </c>
      <c r="C891" s="164" t="str">
        <f>CONCATENATE('MERCREDIS SCOLAIRES'!C898," ",'MERCREDIS SCOLAIRES'!B898)</f>
        <v xml:space="preserve"> </v>
      </c>
      <c r="D891" s="174">
        <f>'MERCREDIS SCOLAIRES'!H898</f>
        <v>0</v>
      </c>
      <c r="E891" s="188">
        <f>'MERCREDIS SCOLAIRES'!L898</f>
        <v>0</v>
      </c>
    </row>
    <row r="892" spans="1:5" x14ac:dyDescent="0.25">
      <c r="A892" s="164" t="str">
        <f t="shared" si="15"/>
        <v>Tranche 3</v>
      </c>
      <c r="B892" s="173" t="str">
        <f>IF('MERCREDIS SCOLAIRES'!E899="","",'MERCREDIS SCOLAIRES'!E899)</f>
        <v/>
      </c>
      <c r="C892" s="164" t="str">
        <f>CONCATENATE('MERCREDIS SCOLAIRES'!C899," ",'MERCREDIS SCOLAIRES'!B899)</f>
        <v xml:space="preserve"> </v>
      </c>
      <c r="D892" s="174">
        <f>'MERCREDIS SCOLAIRES'!H899</f>
        <v>0</v>
      </c>
      <c r="E892" s="188">
        <f>'MERCREDIS SCOLAIRES'!L899</f>
        <v>0</v>
      </c>
    </row>
    <row r="893" spans="1:5" x14ac:dyDescent="0.25">
      <c r="A893" s="164" t="str">
        <f t="shared" si="15"/>
        <v>Tranche 3</v>
      </c>
      <c r="B893" s="173" t="str">
        <f>IF('MERCREDIS SCOLAIRES'!E900="","",'MERCREDIS SCOLAIRES'!E900)</f>
        <v/>
      </c>
      <c r="C893" s="164" t="str">
        <f>CONCATENATE('MERCREDIS SCOLAIRES'!C900," ",'MERCREDIS SCOLAIRES'!B900)</f>
        <v xml:space="preserve"> </v>
      </c>
      <c r="D893" s="174">
        <f>'MERCREDIS SCOLAIRES'!H900</f>
        <v>0</v>
      </c>
      <c r="E893" s="188">
        <f>'MERCREDIS SCOLAIRES'!L900</f>
        <v>0</v>
      </c>
    </row>
    <row r="894" spans="1:5" x14ac:dyDescent="0.25">
      <c r="A894" s="164" t="str">
        <f t="shared" si="15"/>
        <v>Tranche 3</v>
      </c>
      <c r="B894" s="173" t="str">
        <f>IF('MERCREDIS SCOLAIRES'!E901="","",'MERCREDIS SCOLAIRES'!E901)</f>
        <v/>
      </c>
      <c r="C894" s="164" t="str">
        <f>CONCATENATE('MERCREDIS SCOLAIRES'!C901," ",'MERCREDIS SCOLAIRES'!B901)</f>
        <v xml:space="preserve"> </v>
      </c>
      <c r="D894" s="174">
        <f>'MERCREDIS SCOLAIRES'!H901</f>
        <v>0</v>
      </c>
      <c r="E894" s="188">
        <f>'MERCREDIS SCOLAIRES'!L901</f>
        <v>0</v>
      </c>
    </row>
    <row r="895" spans="1:5" x14ac:dyDescent="0.25">
      <c r="A895" s="164" t="str">
        <f t="shared" si="15"/>
        <v>Tranche 3</v>
      </c>
      <c r="B895" s="173" t="str">
        <f>IF('MERCREDIS SCOLAIRES'!E902="","",'MERCREDIS SCOLAIRES'!E902)</f>
        <v/>
      </c>
      <c r="C895" s="164" t="str">
        <f>CONCATENATE('MERCREDIS SCOLAIRES'!C902," ",'MERCREDIS SCOLAIRES'!B902)</f>
        <v xml:space="preserve"> </v>
      </c>
      <c r="D895" s="174">
        <f>'MERCREDIS SCOLAIRES'!H902</f>
        <v>0</v>
      </c>
      <c r="E895" s="188">
        <f>'MERCREDIS SCOLAIRES'!L902</f>
        <v>0</v>
      </c>
    </row>
    <row r="896" spans="1:5" x14ac:dyDescent="0.25">
      <c r="A896" s="164" t="str">
        <f t="shared" si="15"/>
        <v>Tranche 3</v>
      </c>
      <c r="B896" s="173" t="str">
        <f>IF('MERCREDIS SCOLAIRES'!E903="","",'MERCREDIS SCOLAIRES'!E903)</f>
        <v/>
      </c>
      <c r="C896" s="164" t="str">
        <f>CONCATENATE('MERCREDIS SCOLAIRES'!C903," ",'MERCREDIS SCOLAIRES'!B903)</f>
        <v xml:space="preserve"> </v>
      </c>
      <c r="D896" s="174">
        <f>'MERCREDIS SCOLAIRES'!H903</f>
        <v>0</v>
      </c>
      <c r="E896" s="188">
        <f>'MERCREDIS SCOLAIRES'!L903</f>
        <v>0</v>
      </c>
    </row>
    <row r="897" spans="1:5" x14ac:dyDescent="0.25">
      <c r="A897" s="164" t="str">
        <f t="shared" si="15"/>
        <v>Tranche 3</v>
      </c>
      <c r="B897" s="173" t="str">
        <f>IF('MERCREDIS SCOLAIRES'!E904="","",'MERCREDIS SCOLAIRES'!E904)</f>
        <v/>
      </c>
      <c r="C897" s="164" t="str">
        <f>CONCATENATE('MERCREDIS SCOLAIRES'!C904," ",'MERCREDIS SCOLAIRES'!B904)</f>
        <v xml:space="preserve"> </v>
      </c>
      <c r="D897" s="174">
        <f>'MERCREDIS SCOLAIRES'!H904</f>
        <v>0</v>
      </c>
      <c r="E897" s="188">
        <f>'MERCREDIS SCOLAIRES'!L904</f>
        <v>0</v>
      </c>
    </row>
    <row r="898" spans="1:5" x14ac:dyDescent="0.25">
      <c r="A898" s="164" t="str">
        <f t="shared" si="15"/>
        <v>Tranche 3</v>
      </c>
      <c r="B898" s="173" t="str">
        <f>IF('MERCREDIS SCOLAIRES'!E905="","",'MERCREDIS SCOLAIRES'!E905)</f>
        <v/>
      </c>
      <c r="C898" s="164" t="str">
        <f>CONCATENATE('MERCREDIS SCOLAIRES'!C905," ",'MERCREDIS SCOLAIRES'!B905)</f>
        <v xml:space="preserve"> </v>
      </c>
      <c r="D898" s="174">
        <f>'MERCREDIS SCOLAIRES'!H905</f>
        <v>0</v>
      </c>
      <c r="E898" s="188">
        <f>'MERCREDIS SCOLAIRES'!L905</f>
        <v>0</v>
      </c>
    </row>
    <row r="899" spans="1:5" x14ac:dyDescent="0.25">
      <c r="A899" s="164" t="str">
        <f t="shared" si="15"/>
        <v>Tranche 3</v>
      </c>
      <c r="B899" s="173" t="str">
        <f>IF('MERCREDIS SCOLAIRES'!E906="","",'MERCREDIS SCOLAIRES'!E906)</f>
        <v/>
      </c>
      <c r="C899" s="164" t="str">
        <f>CONCATENATE('MERCREDIS SCOLAIRES'!C906," ",'MERCREDIS SCOLAIRES'!B906)</f>
        <v xml:space="preserve"> </v>
      </c>
      <c r="D899" s="174">
        <f>'MERCREDIS SCOLAIRES'!H906</f>
        <v>0</v>
      </c>
      <c r="E899" s="188">
        <f>'MERCREDIS SCOLAIRES'!L906</f>
        <v>0</v>
      </c>
    </row>
    <row r="900" spans="1:5" x14ac:dyDescent="0.25">
      <c r="A900" s="164" t="str">
        <f t="shared" si="15"/>
        <v>Tranche 3</v>
      </c>
      <c r="B900" s="173" t="str">
        <f>IF('MERCREDIS SCOLAIRES'!E907="","",'MERCREDIS SCOLAIRES'!E907)</f>
        <v/>
      </c>
      <c r="C900" s="164" t="str">
        <f>CONCATENATE('MERCREDIS SCOLAIRES'!C907," ",'MERCREDIS SCOLAIRES'!B907)</f>
        <v xml:space="preserve"> </v>
      </c>
      <c r="D900" s="174">
        <f>'MERCREDIS SCOLAIRES'!H907</f>
        <v>0</v>
      </c>
      <c r="E900" s="188">
        <f>'MERCREDIS SCOLAIRES'!L907</f>
        <v>0</v>
      </c>
    </row>
    <row r="901" spans="1:5" x14ac:dyDescent="0.25">
      <c r="A901" s="164" t="str">
        <f t="shared" si="15"/>
        <v>Tranche 3</v>
      </c>
      <c r="B901" s="173" t="str">
        <f>IF('MERCREDIS SCOLAIRES'!E908="","",'MERCREDIS SCOLAIRES'!E908)</f>
        <v/>
      </c>
      <c r="C901" s="164" t="str">
        <f>CONCATENATE('MERCREDIS SCOLAIRES'!C908," ",'MERCREDIS SCOLAIRES'!B908)</f>
        <v xml:space="preserve"> </v>
      </c>
      <c r="D901" s="174">
        <f>'MERCREDIS SCOLAIRES'!H908</f>
        <v>0</v>
      </c>
      <c r="E901" s="188">
        <f>'MERCREDIS SCOLAIRES'!L908</f>
        <v>0</v>
      </c>
    </row>
    <row r="902" spans="1:5" x14ac:dyDescent="0.25">
      <c r="A902" s="164" t="str">
        <f t="shared" si="15"/>
        <v>Tranche 3</v>
      </c>
      <c r="B902" s="173" t="str">
        <f>IF('MERCREDIS SCOLAIRES'!E909="","",'MERCREDIS SCOLAIRES'!E909)</f>
        <v/>
      </c>
      <c r="C902" s="164" t="str">
        <f>CONCATENATE('MERCREDIS SCOLAIRES'!C909," ",'MERCREDIS SCOLAIRES'!B909)</f>
        <v xml:space="preserve"> </v>
      </c>
      <c r="D902" s="174">
        <f>'MERCREDIS SCOLAIRES'!H909</f>
        <v>0</v>
      </c>
      <c r="E902" s="188">
        <f>'MERCREDIS SCOLAIRES'!L909</f>
        <v>0</v>
      </c>
    </row>
    <row r="903" spans="1:5" x14ac:dyDescent="0.25">
      <c r="A903" s="164" t="str">
        <f t="shared" ref="A903:A966" si="16">IF(B903="","Tranche 3",IF(B903&gt;901,"Tranche 3",IF(B903&gt;700,"Tranche 2","Tranche 1")))</f>
        <v>Tranche 3</v>
      </c>
      <c r="B903" s="173" t="str">
        <f>IF('MERCREDIS SCOLAIRES'!E910="","",'MERCREDIS SCOLAIRES'!E910)</f>
        <v/>
      </c>
      <c r="C903" s="164" t="str">
        <f>CONCATENATE('MERCREDIS SCOLAIRES'!C910," ",'MERCREDIS SCOLAIRES'!B910)</f>
        <v xml:space="preserve"> </v>
      </c>
      <c r="D903" s="174">
        <f>'MERCREDIS SCOLAIRES'!H910</f>
        <v>0</v>
      </c>
      <c r="E903" s="188">
        <f>'MERCREDIS SCOLAIRES'!L910</f>
        <v>0</v>
      </c>
    </row>
    <row r="904" spans="1:5" x14ac:dyDescent="0.25">
      <c r="A904" s="164" t="str">
        <f t="shared" si="16"/>
        <v>Tranche 3</v>
      </c>
      <c r="B904" s="173" t="str">
        <f>IF('MERCREDIS SCOLAIRES'!E911="","",'MERCREDIS SCOLAIRES'!E911)</f>
        <v/>
      </c>
      <c r="C904" s="164" t="str">
        <f>CONCATENATE('MERCREDIS SCOLAIRES'!C911," ",'MERCREDIS SCOLAIRES'!B911)</f>
        <v xml:space="preserve"> </v>
      </c>
      <c r="D904" s="174">
        <f>'MERCREDIS SCOLAIRES'!H911</f>
        <v>0</v>
      </c>
      <c r="E904" s="188">
        <f>'MERCREDIS SCOLAIRES'!L911</f>
        <v>0</v>
      </c>
    </row>
    <row r="905" spans="1:5" x14ac:dyDescent="0.25">
      <c r="A905" s="164" t="str">
        <f t="shared" si="16"/>
        <v>Tranche 3</v>
      </c>
      <c r="B905" s="173" t="str">
        <f>IF('MERCREDIS SCOLAIRES'!E912="","",'MERCREDIS SCOLAIRES'!E912)</f>
        <v/>
      </c>
      <c r="C905" s="164" t="str">
        <f>CONCATENATE('MERCREDIS SCOLAIRES'!C912," ",'MERCREDIS SCOLAIRES'!B912)</f>
        <v xml:space="preserve"> </v>
      </c>
      <c r="D905" s="174">
        <f>'MERCREDIS SCOLAIRES'!H912</f>
        <v>0</v>
      </c>
      <c r="E905" s="188">
        <f>'MERCREDIS SCOLAIRES'!L912</f>
        <v>0</v>
      </c>
    </row>
    <row r="906" spans="1:5" x14ac:dyDescent="0.25">
      <c r="A906" s="164" t="str">
        <f t="shared" si="16"/>
        <v>Tranche 3</v>
      </c>
      <c r="B906" s="173" t="str">
        <f>IF('MERCREDIS SCOLAIRES'!E913="","",'MERCREDIS SCOLAIRES'!E913)</f>
        <v/>
      </c>
      <c r="C906" s="164" t="str">
        <f>CONCATENATE('MERCREDIS SCOLAIRES'!C913," ",'MERCREDIS SCOLAIRES'!B913)</f>
        <v xml:space="preserve"> </v>
      </c>
      <c r="D906" s="174">
        <f>'MERCREDIS SCOLAIRES'!H913</f>
        <v>0</v>
      </c>
      <c r="E906" s="188">
        <f>'MERCREDIS SCOLAIRES'!L913</f>
        <v>0</v>
      </c>
    </row>
    <row r="907" spans="1:5" x14ac:dyDescent="0.25">
      <c r="A907" s="164" t="str">
        <f t="shared" si="16"/>
        <v>Tranche 3</v>
      </c>
      <c r="B907" s="173" t="str">
        <f>IF('MERCREDIS SCOLAIRES'!E914="","",'MERCREDIS SCOLAIRES'!E914)</f>
        <v/>
      </c>
      <c r="C907" s="164" t="str">
        <f>CONCATENATE('MERCREDIS SCOLAIRES'!C914," ",'MERCREDIS SCOLAIRES'!B914)</f>
        <v xml:space="preserve"> </v>
      </c>
      <c r="D907" s="174">
        <f>'MERCREDIS SCOLAIRES'!H914</f>
        <v>0</v>
      </c>
      <c r="E907" s="188">
        <f>'MERCREDIS SCOLAIRES'!L914</f>
        <v>0</v>
      </c>
    </row>
    <row r="908" spans="1:5" x14ac:dyDescent="0.25">
      <c r="A908" s="164" t="str">
        <f t="shared" si="16"/>
        <v>Tranche 3</v>
      </c>
      <c r="B908" s="173" t="str">
        <f>IF('MERCREDIS SCOLAIRES'!E915="","",'MERCREDIS SCOLAIRES'!E915)</f>
        <v/>
      </c>
      <c r="C908" s="164" t="str">
        <f>CONCATENATE('MERCREDIS SCOLAIRES'!C915," ",'MERCREDIS SCOLAIRES'!B915)</f>
        <v xml:space="preserve"> </v>
      </c>
      <c r="D908" s="174">
        <f>'MERCREDIS SCOLAIRES'!H915</f>
        <v>0</v>
      </c>
      <c r="E908" s="188">
        <f>'MERCREDIS SCOLAIRES'!L915</f>
        <v>0</v>
      </c>
    </row>
    <row r="909" spans="1:5" x14ac:dyDescent="0.25">
      <c r="A909" s="164" t="str">
        <f t="shared" si="16"/>
        <v>Tranche 3</v>
      </c>
      <c r="B909" s="173" t="str">
        <f>IF('MERCREDIS SCOLAIRES'!E916="","",'MERCREDIS SCOLAIRES'!E916)</f>
        <v/>
      </c>
      <c r="C909" s="164" t="str">
        <f>CONCATENATE('MERCREDIS SCOLAIRES'!C916," ",'MERCREDIS SCOLAIRES'!B916)</f>
        <v xml:space="preserve"> </v>
      </c>
      <c r="D909" s="174">
        <f>'MERCREDIS SCOLAIRES'!H916</f>
        <v>0</v>
      </c>
      <c r="E909" s="188">
        <f>'MERCREDIS SCOLAIRES'!L916</f>
        <v>0</v>
      </c>
    </row>
    <row r="910" spans="1:5" x14ac:dyDescent="0.25">
      <c r="A910" s="164" t="str">
        <f t="shared" si="16"/>
        <v>Tranche 3</v>
      </c>
      <c r="B910" s="173" t="str">
        <f>IF('MERCREDIS SCOLAIRES'!E917="","",'MERCREDIS SCOLAIRES'!E917)</f>
        <v/>
      </c>
      <c r="C910" s="164" t="str">
        <f>CONCATENATE('MERCREDIS SCOLAIRES'!C917," ",'MERCREDIS SCOLAIRES'!B917)</f>
        <v xml:space="preserve"> </v>
      </c>
      <c r="D910" s="174">
        <f>'MERCREDIS SCOLAIRES'!H917</f>
        <v>0</v>
      </c>
      <c r="E910" s="188">
        <f>'MERCREDIS SCOLAIRES'!L917</f>
        <v>0</v>
      </c>
    </row>
    <row r="911" spans="1:5" x14ac:dyDescent="0.25">
      <c r="A911" s="164" t="str">
        <f t="shared" si="16"/>
        <v>Tranche 3</v>
      </c>
      <c r="B911" s="173" t="str">
        <f>IF('MERCREDIS SCOLAIRES'!E918="","",'MERCREDIS SCOLAIRES'!E918)</f>
        <v/>
      </c>
      <c r="C911" s="164" t="str">
        <f>CONCATENATE('MERCREDIS SCOLAIRES'!C918," ",'MERCREDIS SCOLAIRES'!B918)</f>
        <v xml:space="preserve"> </v>
      </c>
      <c r="D911" s="174">
        <f>'MERCREDIS SCOLAIRES'!H918</f>
        <v>0</v>
      </c>
      <c r="E911" s="188">
        <f>'MERCREDIS SCOLAIRES'!L918</f>
        <v>0</v>
      </c>
    </row>
    <row r="912" spans="1:5" x14ac:dyDescent="0.25">
      <c r="A912" s="164" t="str">
        <f t="shared" si="16"/>
        <v>Tranche 3</v>
      </c>
      <c r="B912" s="173" t="str">
        <f>IF('MERCREDIS SCOLAIRES'!E919="","",'MERCREDIS SCOLAIRES'!E919)</f>
        <v/>
      </c>
      <c r="C912" s="164" t="str">
        <f>CONCATENATE('MERCREDIS SCOLAIRES'!C919," ",'MERCREDIS SCOLAIRES'!B919)</f>
        <v xml:space="preserve"> </v>
      </c>
      <c r="D912" s="174">
        <f>'MERCREDIS SCOLAIRES'!H919</f>
        <v>0</v>
      </c>
      <c r="E912" s="188">
        <f>'MERCREDIS SCOLAIRES'!L919</f>
        <v>0</v>
      </c>
    </row>
    <row r="913" spans="1:5" x14ac:dyDescent="0.25">
      <c r="A913" s="164" t="str">
        <f t="shared" si="16"/>
        <v>Tranche 3</v>
      </c>
      <c r="B913" s="173" t="str">
        <f>IF('MERCREDIS SCOLAIRES'!E920="","",'MERCREDIS SCOLAIRES'!E920)</f>
        <v/>
      </c>
      <c r="C913" s="164" t="str">
        <f>CONCATENATE('MERCREDIS SCOLAIRES'!C920," ",'MERCREDIS SCOLAIRES'!B920)</f>
        <v xml:space="preserve"> </v>
      </c>
      <c r="D913" s="174">
        <f>'MERCREDIS SCOLAIRES'!H920</f>
        <v>0</v>
      </c>
      <c r="E913" s="188">
        <f>'MERCREDIS SCOLAIRES'!L920</f>
        <v>0</v>
      </c>
    </row>
    <row r="914" spans="1:5" x14ac:dyDescent="0.25">
      <c r="A914" s="164" t="str">
        <f t="shared" si="16"/>
        <v>Tranche 3</v>
      </c>
      <c r="B914" s="173" t="str">
        <f>IF('MERCREDIS SCOLAIRES'!E921="","",'MERCREDIS SCOLAIRES'!E921)</f>
        <v/>
      </c>
      <c r="C914" s="164" t="str">
        <f>CONCATENATE('MERCREDIS SCOLAIRES'!C921," ",'MERCREDIS SCOLAIRES'!B921)</f>
        <v xml:space="preserve"> </v>
      </c>
      <c r="D914" s="174">
        <f>'MERCREDIS SCOLAIRES'!H921</f>
        <v>0</v>
      </c>
      <c r="E914" s="188">
        <f>'MERCREDIS SCOLAIRES'!L921</f>
        <v>0</v>
      </c>
    </row>
    <row r="915" spans="1:5" x14ac:dyDescent="0.25">
      <c r="A915" s="164" t="str">
        <f t="shared" si="16"/>
        <v>Tranche 3</v>
      </c>
      <c r="B915" s="173" t="str">
        <f>IF('MERCREDIS SCOLAIRES'!E922="","",'MERCREDIS SCOLAIRES'!E922)</f>
        <v/>
      </c>
      <c r="C915" s="164" t="str">
        <f>CONCATENATE('MERCREDIS SCOLAIRES'!C922," ",'MERCREDIS SCOLAIRES'!B922)</f>
        <v xml:space="preserve"> </v>
      </c>
      <c r="D915" s="174">
        <f>'MERCREDIS SCOLAIRES'!H922</f>
        <v>0</v>
      </c>
      <c r="E915" s="188">
        <f>'MERCREDIS SCOLAIRES'!L922</f>
        <v>0</v>
      </c>
    </row>
    <row r="916" spans="1:5" x14ac:dyDescent="0.25">
      <c r="A916" s="164" t="str">
        <f t="shared" si="16"/>
        <v>Tranche 3</v>
      </c>
      <c r="B916" s="173" t="str">
        <f>IF('MERCREDIS SCOLAIRES'!E923="","",'MERCREDIS SCOLAIRES'!E923)</f>
        <v/>
      </c>
      <c r="C916" s="164" t="str">
        <f>CONCATENATE('MERCREDIS SCOLAIRES'!C923," ",'MERCREDIS SCOLAIRES'!B923)</f>
        <v xml:space="preserve"> </v>
      </c>
      <c r="D916" s="174">
        <f>'MERCREDIS SCOLAIRES'!H923</f>
        <v>0</v>
      </c>
      <c r="E916" s="188">
        <f>'MERCREDIS SCOLAIRES'!L923</f>
        <v>0</v>
      </c>
    </row>
    <row r="917" spans="1:5" x14ac:dyDescent="0.25">
      <c r="A917" s="164" t="str">
        <f t="shared" si="16"/>
        <v>Tranche 3</v>
      </c>
      <c r="B917" s="173" t="str">
        <f>IF('MERCREDIS SCOLAIRES'!E924="","",'MERCREDIS SCOLAIRES'!E924)</f>
        <v/>
      </c>
      <c r="C917" s="164" t="str">
        <f>CONCATENATE('MERCREDIS SCOLAIRES'!C924," ",'MERCREDIS SCOLAIRES'!B924)</f>
        <v xml:space="preserve"> </v>
      </c>
      <c r="D917" s="174">
        <f>'MERCREDIS SCOLAIRES'!H924</f>
        <v>0</v>
      </c>
      <c r="E917" s="188">
        <f>'MERCREDIS SCOLAIRES'!L924</f>
        <v>0</v>
      </c>
    </row>
    <row r="918" spans="1:5" x14ac:dyDescent="0.25">
      <c r="A918" s="164" t="str">
        <f t="shared" si="16"/>
        <v>Tranche 3</v>
      </c>
      <c r="B918" s="173" t="str">
        <f>IF('MERCREDIS SCOLAIRES'!E925="","",'MERCREDIS SCOLAIRES'!E925)</f>
        <v/>
      </c>
      <c r="C918" s="164" t="str">
        <f>CONCATENATE('MERCREDIS SCOLAIRES'!C925," ",'MERCREDIS SCOLAIRES'!B925)</f>
        <v xml:space="preserve"> </v>
      </c>
      <c r="D918" s="174">
        <f>'MERCREDIS SCOLAIRES'!H925</f>
        <v>0</v>
      </c>
      <c r="E918" s="188">
        <f>'MERCREDIS SCOLAIRES'!L925</f>
        <v>0</v>
      </c>
    </row>
    <row r="919" spans="1:5" x14ac:dyDescent="0.25">
      <c r="A919" s="164" t="str">
        <f t="shared" si="16"/>
        <v>Tranche 3</v>
      </c>
      <c r="B919" s="173" t="str">
        <f>IF('MERCREDIS SCOLAIRES'!E926="","",'MERCREDIS SCOLAIRES'!E926)</f>
        <v/>
      </c>
      <c r="C919" s="164" t="str">
        <f>CONCATENATE('MERCREDIS SCOLAIRES'!C926," ",'MERCREDIS SCOLAIRES'!B926)</f>
        <v xml:space="preserve"> </v>
      </c>
      <c r="D919" s="174">
        <f>'MERCREDIS SCOLAIRES'!H926</f>
        <v>0</v>
      </c>
      <c r="E919" s="188">
        <f>'MERCREDIS SCOLAIRES'!L926</f>
        <v>0</v>
      </c>
    </row>
    <row r="920" spans="1:5" x14ac:dyDescent="0.25">
      <c r="A920" s="164" t="str">
        <f t="shared" si="16"/>
        <v>Tranche 3</v>
      </c>
      <c r="B920" s="173" t="str">
        <f>IF('MERCREDIS SCOLAIRES'!E927="","",'MERCREDIS SCOLAIRES'!E927)</f>
        <v/>
      </c>
      <c r="C920" s="164" t="str">
        <f>CONCATENATE('MERCREDIS SCOLAIRES'!C927," ",'MERCREDIS SCOLAIRES'!B927)</f>
        <v xml:space="preserve"> </v>
      </c>
      <c r="D920" s="174">
        <f>'MERCREDIS SCOLAIRES'!H927</f>
        <v>0</v>
      </c>
      <c r="E920" s="188">
        <f>'MERCREDIS SCOLAIRES'!L927</f>
        <v>0</v>
      </c>
    </row>
    <row r="921" spans="1:5" x14ac:dyDescent="0.25">
      <c r="A921" s="164" t="str">
        <f t="shared" si="16"/>
        <v>Tranche 3</v>
      </c>
      <c r="B921" s="173" t="str">
        <f>IF('MERCREDIS SCOLAIRES'!E928="","",'MERCREDIS SCOLAIRES'!E928)</f>
        <v/>
      </c>
      <c r="C921" s="164" t="str">
        <f>CONCATENATE('MERCREDIS SCOLAIRES'!C928," ",'MERCREDIS SCOLAIRES'!B928)</f>
        <v xml:space="preserve"> </v>
      </c>
      <c r="D921" s="174">
        <f>'MERCREDIS SCOLAIRES'!H928</f>
        <v>0</v>
      </c>
      <c r="E921" s="188">
        <f>'MERCREDIS SCOLAIRES'!L928</f>
        <v>0</v>
      </c>
    </row>
    <row r="922" spans="1:5" x14ac:dyDescent="0.25">
      <c r="A922" s="164" t="str">
        <f t="shared" si="16"/>
        <v>Tranche 3</v>
      </c>
      <c r="B922" s="173" t="str">
        <f>IF('MERCREDIS SCOLAIRES'!E929="","",'MERCREDIS SCOLAIRES'!E929)</f>
        <v/>
      </c>
      <c r="C922" s="164" t="str">
        <f>CONCATENATE('MERCREDIS SCOLAIRES'!C929," ",'MERCREDIS SCOLAIRES'!B929)</f>
        <v xml:space="preserve"> </v>
      </c>
      <c r="D922" s="174">
        <f>'MERCREDIS SCOLAIRES'!H929</f>
        <v>0</v>
      </c>
      <c r="E922" s="188">
        <f>'MERCREDIS SCOLAIRES'!L929</f>
        <v>0</v>
      </c>
    </row>
    <row r="923" spans="1:5" x14ac:dyDescent="0.25">
      <c r="A923" s="164" t="str">
        <f t="shared" si="16"/>
        <v>Tranche 3</v>
      </c>
      <c r="B923" s="173" t="str">
        <f>IF('MERCREDIS SCOLAIRES'!E930="","",'MERCREDIS SCOLAIRES'!E930)</f>
        <v/>
      </c>
      <c r="C923" s="164" t="str">
        <f>CONCATENATE('MERCREDIS SCOLAIRES'!C930," ",'MERCREDIS SCOLAIRES'!B930)</f>
        <v xml:space="preserve"> </v>
      </c>
      <c r="D923" s="174">
        <f>'MERCREDIS SCOLAIRES'!H930</f>
        <v>0</v>
      </c>
      <c r="E923" s="188">
        <f>'MERCREDIS SCOLAIRES'!L930</f>
        <v>0</v>
      </c>
    </row>
    <row r="924" spans="1:5" x14ac:dyDescent="0.25">
      <c r="A924" s="164" t="str">
        <f t="shared" si="16"/>
        <v>Tranche 3</v>
      </c>
      <c r="B924" s="173" t="str">
        <f>IF('MERCREDIS SCOLAIRES'!E931="","",'MERCREDIS SCOLAIRES'!E931)</f>
        <v/>
      </c>
      <c r="C924" s="164" t="str">
        <f>CONCATENATE('MERCREDIS SCOLAIRES'!C931," ",'MERCREDIS SCOLAIRES'!B931)</f>
        <v xml:space="preserve"> </v>
      </c>
      <c r="D924" s="174">
        <f>'MERCREDIS SCOLAIRES'!H931</f>
        <v>0</v>
      </c>
      <c r="E924" s="188">
        <f>'MERCREDIS SCOLAIRES'!L931</f>
        <v>0</v>
      </c>
    </row>
    <row r="925" spans="1:5" x14ac:dyDescent="0.25">
      <c r="A925" s="164" t="str">
        <f t="shared" si="16"/>
        <v>Tranche 3</v>
      </c>
      <c r="B925" s="173" t="str">
        <f>IF('MERCREDIS SCOLAIRES'!E932="","",'MERCREDIS SCOLAIRES'!E932)</f>
        <v/>
      </c>
      <c r="C925" s="164" t="str">
        <f>CONCATENATE('MERCREDIS SCOLAIRES'!C932," ",'MERCREDIS SCOLAIRES'!B932)</f>
        <v xml:space="preserve"> </v>
      </c>
      <c r="D925" s="174">
        <f>'MERCREDIS SCOLAIRES'!H932</f>
        <v>0</v>
      </c>
      <c r="E925" s="188">
        <f>'MERCREDIS SCOLAIRES'!L932</f>
        <v>0</v>
      </c>
    </row>
    <row r="926" spans="1:5" x14ac:dyDescent="0.25">
      <c r="A926" s="164" t="str">
        <f t="shared" si="16"/>
        <v>Tranche 3</v>
      </c>
      <c r="B926" s="173" t="str">
        <f>IF('MERCREDIS SCOLAIRES'!E933="","",'MERCREDIS SCOLAIRES'!E933)</f>
        <v/>
      </c>
      <c r="C926" s="164" t="str">
        <f>CONCATENATE('MERCREDIS SCOLAIRES'!C933," ",'MERCREDIS SCOLAIRES'!B933)</f>
        <v xml:space="preserve"> </v>
      </c>
      <c r="D926" s="174">
        <f>'MERCREDIS SCOLAIRES'!H933</f>
        <v>0</v>
      </c>
      <c r="E926" s="188">
        <f>'MERCREDIS SCOLAIRES'!L933</f>
        <v>0</v>
      </c>
    </row>
    <row r="927" spans="1:5" x14ac:dyDescent="0.25">
      <c r="A927" s="164" t="str">
        <f t="shared" si="16"/>
        <v>Tranche 3</v>
      </c>
      <c r="B927" s="173" t="str">
        <f>IF('MERCREDIS SCOLAIRES'!E934="","",'MERCREDIS SCOLAIRES'!E934)</f>
        <v/>
      </c>
      <c r="C927" s="164" t="str">
        <f>CONCATENATE('MERCREDIS SCOLAIRES'!C934," ",'MERCREDIS SCOLAIRES'!B934)</f>
        <v xml:space="preserve"> </v>
      </c>
      <c r="D927" s="174">
        <f>'MERCREDIS SCOLAIRES'!H934</f>
        <v>0</v>
      </c>
      <c r="E927" s="188">
        <f>'MERCREDIS SCOLAIRES'!L934</f>
        <v>0</v>
      </c>
    </row>
    <row r="928" spans="1:5" x14ac:dyDescent="0.25">
      <c r="A928" s="164" t="str">
        <f t="shared" si="16"/>
        <v>Tranche 3</v>
      </c>
      <c r="B928" s="173" t="str">
        <f>IF('MERCREDIS SCOLAIRES'!E935="","",'MERCREDIS SCOLAIRES'!E935)</f>
        <v/>
      </c>
      <c r="C928" s="164" t="str">
        <f>CONCATENATE('MERCREDIS SCOLAIRES'!C935," ",'MERCREDIS SCOLAIRES'!B935)</f>
        <v xml:space="preserve"> </v>
      </c>
      <c r="D928" s="174">
        <f>'MERCREDIS SCOLAIRES'!H935</f>
        <v>0</v>
      </c>
      <c r="E928" s="188">
        <f>'MERCREDIS SCOLAIRES'!L935</f>
        <v>0</v>
      </c>
    </row>
    <row r="929" spans="1:5" x14ac:dyDescent="0.25">
      <c r="A929" s="164" t="str">
        <f t="shared" si="16"/>
        <v>Tranche 3</v>
      </c>
      <c r="B929" s="173" t="str">
        <f>IF('MERCREDIS SCOLAIRES'!E936="","",'MERCREDIS SCOLAIRES'!E936)</f>
        <v/>
      </c>
      <c r="C929" s="164" t="str">
        <f>CONCATENATE('MERCREDIS SCOLAIRES'!C936," ",'MERCREDIS SCOLAIRES'!B936)</f>
        <v xml:space="preserve"> </v>
      </c>
      <c r="D929" s="174">
        <f>'MERCREDIS SCOLAIRES'!H936</f>
        <v>0</v>
      </c>
      <c r="E929" s="188">
        <f>'MERCREDIS SCOLAIRES'!L936</f>
        <v>0</v>
      </c>
    </row>
    <row r="930" spans="1:5" x14ac:dyDescent="0.25">
      <c r="A930" s="164" t="str">
        <f t="shared" si="16"/>
        <v>Tranche 3</v>
      </c>
      <c r="B930" s="173" t="str">
        <f>IF('MERCREDIS SCOLAIRES'!E937="","",'MERCREDIS SCOLAIRES'!E937)</f>
        <v/>
      </c>
      <c r="C930" s="164" t="str">
        <f>CONCATENATE('MERCREDIS SCOLAIRES'!C937," ",'MERCREDIS SCOLAIRES'!B937)</f>
        <v xml:space="preserve"> </v>
      </c>
      <c r="D930" s="174">
        <f>'MERCREDIS SCOLAIRES'!H937</f>
        <v>0</v>
      </c>
      <c r="E930" s="188">
        <f>'MERCREDIS SCOLAIRES'!L937</f>
        <v>0</v>
      </c>
    </row>
    <row r="931" spans="1:5" x14ac:dyDescent="0.25">
      <c r="A931" s="164" t="str">
        <f t="shared" si="16"/>
        <v>Tranche 3</v>
      </c>
      <c r="B931" s="173" t="str">
        <f>IF('MERCREDIS SCOLAIRES'!E938="","",'MERCREDIS SCOLAIRES'!E938)</f>
        <v/>
      </c>
      <c r="C931" s="164" t="str">
        <f>CONCATENATE('MERCREDIS SCOLAIRES'!C938," ",'MERCREDIS SCOLAIRES'!B938)</f>
        <v xml:space="preserve"> </v>
      </c>
      <c r="D931" s="174">
        <f>'MERCREDIS SCOLAIRES'!H938</f>
        <v>0</v>
      </c>
      <c r="E931" s="188">
        <f>'MERCREDIS SCOLAIRES'!L938</f>
        <v>0</v>
      </c>
    </row>
    <row r="932" spans="1:5" x14ac:dyDescent="0.25">
      <c r="A932" s="164" t="str">
        <f t="shared" si="16"/>
        <v>Tranche 3</v>
      </c>
      <c r="B932" s="173" t="str">
        <f>IF('MERCREDIS SCOLAIRES'!E939="","",'MERCREDIS SCOLAIRES'!E939)</f>
        <v/>
      </c>
      <c r="C932" s="164" t="str">
        <f>CONCATENATE('MERCREDIS SCOLAIRES'!C939," ",'MERCREDIS SCOLAIRES'!B939)</f>
        <v xml:space="preserve"> </v>
      </c>
      <c r="D932" s="174">
        <f>'MERCREDIS SCOLAIRES'!H939</f>
        <v>0</v>
      </c>
      <c r="E932" s="188">
        <f>'MERCREDIS SCOLAIRES'!L939</f>
        <v>0</v>
      </c>
    </row>
    <row r="933" spans="1:5" x14ac:dyDescent="0.25">
      <c r="A933" s="164" t="str">
        <f t="shared" si="16"/>
        <v>Tranche 3</v>
      </c>
      <c r="B933" s="173" t="str">
        <f>IF('MERCREDIS SCOLAIRES'!E940="","",'MERCREDIS SCOLAIRES'!E940)</f>
        <v/>
      </c>
      <c r="C933" s="164" t="str">
        <f>CONCATENATE('MERCREDIS SCOLAIRES'!C940," ",'MERCREDIS SCOLAIRES'!B940)</f>
        <v xml:space="preserve"> </v>
      </c>
      <c r="D933" s="174">
        <f>'MERCREDIS SCOLAIRES'!H940</f>
        <v>0</v>
      </c>
      <c r="E933" s="188">
        <f>'MERCREDIS SCOLAIRES'!L940</f>
        <v>0</v>
      </c>
    </row>
    <row r="934" spans="1:5" x14ac:dyDescent="0.25">
      <c r="A934" s="164" t="str">
        <f t="shared" si="16"/>
        <v>Tranche 3</v>
      </c>
      <c r="B934" s="173" t="str">
        <f>IF('MERCREDIS SCOLAIRES'!E941="","",'MERCREDIS SCOLAIRES'!E941)</f>
        <v/>
      </c>
      <c r="C934" s="164" t="str">
        <f>CONCATENATE('MERCREDIS SCOLAIRES'!C941," ",'MERCREDIS SCOLAIRES'!B941)</f>
        <v xml:space="preserve"> </v>
      </c>
      <c r="D934" s="174">
        <f>'MERCREDIS SCOLAIRES'!H941</f>
        <v>0</v>
      </c>
      <c r="E934" s="188">
        <f>'MERCREDIS SCOLAIRES'!L941</f>
        <v>0</v>
      </c>
    </row>
    <row r="935" spans="1:5" x14ac:dyDescent="0.25">
      <c r="A935" s="164" t="str">
        <f t="shared" si="16"/>
        <v>Tranche 3</v>
      </c>
      <c r="B935" s="173" t="str">
        <f>IF('MERCREDIS SCOLAIRES'!E942="","",'MERCREDIS SCOLAIRES'!E942)</f>
        <v/>
      </c>
      <c r="C935" s="164" t="str">
        <f>CONCATENATE('MERCREDIS SCOLAIRES'!C942," ",'MERCREDIS SCOLAIRES'!B942)</f>
        <v xml:space="preserve"> </v>
      </c>
      <c r="D935" s="174">
        <f>'MERCREDIS SCOLAIRES'!H942</f>
        <v>0</v>
      </c>
      <c r="E935" s="188">
        <f>'MERCREDIS SCOLAIRES'!L942</f>
        <v>0</v>
      </c>
    </row>
    <row r="936" spans="1:5" x14ac:dyDescent="0.25">
      <c r="A936" s="164" t="str">
        <f t="shared" si="16"/>
        <v>Tranche 3</v>
      </c>
      <c r="B936" s="173" t="str">
        <f>IF('MERCREDIS SCOLAIRES'!E943="","",'MERCREDIS SCOLAIRES'!E943)</f>
        <v/>
      </c>
      <c r="C936" s="164" t="str">
        <f>CONCATENATE('MERCREDIS SCOLAIRES'!C943," ",'MERCREDIS SCOLAIRES'!B943)</f>
        <v xml:space="preserve"> </v>
      </c>
      <c r="D936" s="174">
        <f>'MERCREDIS SCOLAIRES'!H943</f>
        <v>0</v>
      </c>
      <c r="E936" s="188">
        <f>'MERCREDIS SCOLAIRES'!L943</f>
        <v>0</v>
      </c>
    </row>
    <row r="937" spans="1:5" x14ac:dyDescent="0.25">
      <c r="A937" s="164" t="str">
        <f t="shared" si="16"/>
        <v>Tranche 3</v>
      </c>
      <c r="B937" s="173" t="str">
        <f>IF('MERCREDIS SCOLAIRES'!E944="","",'MERCREDIS SCOLAIRES'!E944)</f>
        <v/>
      </c>
      <c r="C937" s="164" t="str">
        <f>CONCATENATE('MERCREDIS SCOLAIRES'!C944," ",'MERCREDIS SCOLAIRES'!B944)</f>
        <v xml:space="preserve"> </v>
      </c>
      <c r="D937" s="174">
        <f>'MERCREDIS SCOLAIRES'!H944</f>
        <v>0</v>
      </c>
      <c r="E937" s="188">
        <f>'MERCREDIS SCOLAIRES'!L944</f>
        <v>0</v>
      </c>
    </row>
    <row r="938" spans="1:5" x14ac:dyDescent="0.25">
      <c r="A938" s="164" t="str">
        <f t="shared" si="16"/>
        <v>Tranche 3</v>
      </c>
      <c r="B938" s="173" t="str">
        <f>IF('MERCREDIS SCOLAIRES'!E945="","",'MERCREDIS SCOLAIRES'!E945)</f>
        <v/>
      </c>
      <c r="C938" s="164" t="str">
        <f>CONCATENATE('MERCREDIS SCOLAIRES'!C945," ",'MERCREDIS SCOLAIRES'!B945)</f>
        <v xml:space="preserve"> </v>
      </c>
      <c r="D938" s="174">
        <f>'MERCREDIS SCOLAIRES'!H945</f>
        <v>0</v>
      </c>
      <c r="E938" s="188">
        <f>'MERCREDIS SCOLAIRES'!L945</f>
        <v>0</v>
      </c>
    </row>
    <row r="939" spans="1:5" x14ac:dyDescent="0.25">
      <c r="A939" s="164" t="str">
        <f t="shared" si="16"/>
        <v>Tranche 3</v>
      </c>
      <c r="B939" s="173" t="str">
        <f>IF('MERCREDIS SCOLAIRES'!E946="","",'MERCREDIS SCOLAIRES'!E946)</f>
        <v/>
      </c>
      <c r="C939" s="164" t="str">
        <f>CONCATENATE('MERCREDIS SCOLAIRES'!C946," ",'MERCREDIS SCOLAIRES'!B946)</f>
        <v xml:space="preserve"> </v>
      </c>
      <c r="D939" s="174">
        <f>'MERCREDIS SCOLAIRES'!H946</f>
        <v>0</v>
      </c>
      <c r="E939" s="188">
        <f>'MERCREDIS SCOLAIRES'!L946</f>
        <v>0</v>
      </c>
    </row>
    <row r="940" spans="1:5" x14ac:dyDescent="0.25">
      <c r="A940" s="164" t="str">
        <f t="shared" si="16"/>
        <v>Tranche 3</v>
      </c>
      <c r="B940" s="173" t="str">
        <f>IF('MERCREDIS SCOLAIRES'!E947="","",'MERCREDIS SCOLAIRES'!E947)</f>
        <v/>
      </c>
      <c r="C940" s="164" t="str">
        <f>CONCATENATE('MERCREDIS SCOLAIRES'!C947," ",'MERCREDIS SCOLAIRES'!B947)</f>
        <v xml:space="preserve"> </v>
      </c>
      <c r="D940" s="174">
        <f>'MERCREDIS SCOLAIRES'!H947</f>
        <v>0</v>
      </c>
      <c r="E940" s="188">
        <f>'MERCREDIS SCOLAIRES'!L947</f>
        <v>0</v>
      </c>
    </row>
    <row r="941" spans="1:5" x14ac:dyDescent="0.25">
      <c r="A941" s="164" t="str">
        <f t="shared" si="16"/>
        <v>Tranche 3</v>
      </c>
      <c r="B941" s="173" t="str">
        <f>IF('MERCREDIS SCOLAIRES'!E948="","",'MERCREDIS SCOLAIRES'!E948)</f>
        <v/>
      </c>
      <c r="C941" s="164" t="str">
        <f>CONCATENATE('MERCREDIS SCOLAIRES'!C948," ",'MERCREDIS SCOLAIRES'!B948)</f>
        <v xml:space="preserve"> </v>
      </c>
      <c r="D941" s="174">
        <f>'MERCREDIS SCOLAIRES'!H948</f>
        <v>0</v>
      </c>
      <c r="E941" s="188">
        <f>'MERCREDIS SCOLAIRES'!L948</f>
        <v>0</v>
      </c>
    </row>
    <row r="942" spans="1:5" x14ac:dyDescent="0.25">
      <c r="A942" s="164" t="str">
        <f t="shared" si="16"/>
        <v>Tranche 3</v>
      </c>
      <c r="B942" s="173" t="str">
        <f>IF('MERCREDIS SCOLAIRES'!E949="","",'MERCREDIS SCOLAIRES'!E949)</f>
        <v/>
      </c>
      <c r="C942" s="164" t="str">
        <f>CONCATENATE('MERCREDIS SCOLAIRES'!C949," ",'MERCREDIS SCOLAIRES'!B949)</f>
        <v xml:space="preserve"> </v>
      </c>
      <c r="D942" s="174">
        <f>'MERCREDIS SCOLAIRES'!H949</f>
        <v>0</v>
      </c>
      <c r="E942" s="188">
        <f>'MERCREDIS SCOLAIRES'!L949</f>
        <v>0</v>
      </c>
    </row>
    <row r="943" spans="1:5" x14ac:dyDescent="0.25">
      <c r="A943" s="164" t="str">
        <f t="shared" si="16"/>
        <v>Tranche 3</v>
      </c>
      <c r="B943" s="173" t="str">
        <f>IF('MERCREDIS SCOLAIRES'!E950="","",'MERCREDIS SCOLAIRES'!E950)</f>
        <v/>
      </c>
      <c r="C943" s="164" t="str">
        <f>CONCATENATE('MERCREDIS SCOLAIRES'!C950," ",'MERCREDIS SCOLAIRES'!B950)</f>
        <v xml:space="preserve"> </v>
      </c>
      <c r="D943" s="174">
        <f>'MERCREDIS SCOLAIRES'!H950</f>
        <v>0</v>
      </c>
      <c r="E943" s="188">
        <f>'MERCREDIS SCOLAIRES'!L950</f>
        <v>0</v>
      </c>
    </row>
    <row r="944" spans="1:5" x14ac:dyDescent="0.25">
      <c r="A944" s="164" t="str">
        <f t="shared" si="16"/>
        <v>Tranche 3</v>
      </c>
      <c r="B944" s="173" t="str">
        <f>IF('MERCREDIS SCOLAIRES'!E951="","",'MERCREDIS SCOLAIRES'!E951)</f>
        <v/>
      </c>
      <c r="C944" s="164" t="str">
        <f>CONCATENATE('MERCREDIS SCOLAIRES'!C951," ",'MERCREDIS SCOLAIRES'!B951)</f>
        <v xml:space="preserve"> </v>
      </c>
      <c r="D944" s="174">
        <f>'MERCREDIS SCOLAIRES'!H951</f>
        <v>0</v>
      </c>
      <c r="E944" s="188">
        <f>'MERCREDIS SCOLAIRES'!L951</f>
        <v>0</v>
      </c>
    </row>
    <row r="945" spans="1:5" x14ac:dyDescent="0.25">
      <c r="A945" s="164" t="str">
        <f t="shared" si="16"/>
        <v>Tranche 3</v>
      </c>
      <c r="B945" s="173" t="str">
        <f>IF('MERCREDIS SCOLAIRES'!E952="","",'MERCREDIS SCOLAIRES'!E952)</f>
        <v/>
      </c>
      <c r="C945" s="164" t="str">
        <f>CONCATENATE('MERCREDIS SCOLAIRES'!C952," ",'MERCREDIS SCOLAIRES'!B952)</f>
        <v xml:space="preserve"> </v>
      </c>
      <c r="D945" s="174">
        <f>'MERCREDIS SCOLAIRES'!H952</f>
        <v>0</v>
      </c>
      <c r="E945" s="188">
        <f>'MERCREDIS SCOLAIRES'!L952</f>
        <v>0</v>
      </c>
    </row>
    <row r="946" spans="1:5" x14ac:dyDescent="0.25">
      <c r="A946" s="164" t="str">
        <f t="shared" si="16"/>
        <v>Tranche 3</v>
      </c>
      <c r="B946" s="173" t="str">
        <f>IF('MERCREDIS SCOLAIRES'!E953="","",'MERCREDIS SCOLAIRES'!E953)</f>
        <v/>
      </c>
      <c r="C946" s="164" t="str">
        <f>CONCATENATE('MERCREDIS SCOLAIRES'!C953," ",'MERCREDIS SCOLAIRES'!B953)</f>
        <v xml:space="preserve"> </v>
      </c>
      <c r="D946" s="174">
        <f>'MERCREDIS SCOLAIRES'!H953</f>
        <v>0</v>
      </c>
      <c r="E946" s="188">
        <f>'MERCREDIS SCOLAIRES'!L953</f>
        <v>0</v>
      </c>
    </row>
    <row r="947" spans="1:5" x14ac:dyDescent="0.25">
      <c r="A947" s="164" t="str">
        <f t="shared" si="16"/>
        <v>Tranche 3</v>
      </c>
      <c r="B947" s="173" t="str">
        <f>IF('MERCREDIS SCOLAIRES'!E954="","",'MERCREDIS SCOLAIRES'!E954)</f>
        <v/>
      </c>
      <c r="C947" s="164" t="str">
        <f>CONCATENATE('MERCREDIS SCOLAIRES'!C954," ",'MERCREDIS SCOLAIRES'!B954)</f>
        <v xml:space="preserve"> </v>
      </c>
      <c r="D947" s="174">
        <f>'MERCREDIS SCOLAIRES'!H954</f>
        <v>0</v>
      </c>
      <c r="E947" s="188">
        <f>'MERCREDIS SCOLAIRES'!L954</f>
        <v>0</v>
      </c>
    </row>
    <row r="948" spans="1:5" x14ac:dyDescent="0.25">
      <c r="A948" s="164" t="str">
        <f t="shared" si="16"/>
        <v>Tranche 3</v>
      </c>
      <c r="B948" s="173" t="str">
        <f>IF('MERCREDIS SCOLAIRES'!E955="","",'MERCREDIS SCOLAIRES'!E955)</f>
        <v/>
      </c>
      <c r="C948" s="164" t="str">
        <f>CONCATENATE('MERCREDIS SCOLAIRES'!C955," ",'MERCREDIS SCOLAIRES'!B955)</f>
        <v xml:space="preserve"> </v>
      </c>
      <c r="D948" s="174">
        <f>'MERCREDIS SCOLAIRES'!H955</f>
        <v>0</v>
      </c>
      <c r="E948" s="188">
        <f>'MERCREDIS SCOLAIRES'!L955</f>
        <v>0</v>
      </c>
    </row>
    <row r="949" spans="1:5" x14ac:dyDescent="0.25">
      <c r="A949" s="164" t="str">
        <f t="shared" si="16"/>
        <v>Tranche 3</v>
      </c>
      <c r="B949" s="173" t="str">
        <f>IF('MERCREDIS SCOLAIRES'!E956="","",'MERCREDIS SCOLAIRES'!E956)</f>
        <v/>
      </c>
      <c r="C949" s="164" t="str">
        <f>CONCATENATE('MERCREDIS SCOLAIRES'!C956," ",'MERCREDIS SCOLAIRES'!B956)</f>
        <v xml:space="preserve"> </v>
      </c>
      <c r="D949" s="174">
        <f>'MERCREDIS SCOLAIRES'!H956</f>
        <v>0</v>
      </c>
      <c r="E949" s="188">
        <f>'MERCREDIS SCOLAIRES'!L956</f>
        <v>0</v>
      </c>
    </row>
    <row r="950" spans="1:5" x14ac:dyDescent="0.25">
      <c r="A950" s="164" t="str">
        <f t="shared" si="16"/>
        <v>Tranche 3</v>
      </c>
      <c r="B950" s="173" t="str">
        <f>IF('MERCREDIS SCOLAIRES'!E957="","",'MERCREDIS SCOLAIRES'!E957)</f>
        <v/>
      </c>
      <c r="C950" s="164" t="str">
        <f>CONCATENATE('MERCREDIS SCOLAIRES'!C957," ",'MERCREDIS SCOLAIRES'!B957)</f>
        <v xml:space="preserve"> </v>
      </c>
      <c r="D950" s="174">
        <f>'MERCREDIS SCOLAIRES'!H957</f>
        <v>0</v>
      </c>
      <c r="E950" s="188">
        <f>'MERCREDIS SCOLAIRES'!L957</f>
        <v>0</v>
      </c>
    </row>
    <row r="951" spans="1:5" x14ac:dyDescent="0.25">
      <c r="A951" s="164" t="str">
        <f t="shared" si="16"/>
        <v>Tranche 3</v>
      </c>
      <c r="B951" s="173" t="str">
        <f>IF('MERCREDIS SCOLAIRES'!E958="","",'MERCREDIS SCOLAIRES'!E958)</f>
        <v/>
      </c>
      <c r="C951" s="164" t="str">
        <f>CONCATENATE('MERCREDIS SCOLAIRES'!C958," ",'MERCREDIS SCOLAIRES'!B958)</f>
        <v xml:space="preserve"> </v>
      </c>
      <c r="D951" s="174">
        <f>'MERCREDIS SCOLAIRES'!H958</f>
        <v>0</v>
      </c>
      <c r="E951" s="188">
        <f>'MERCREDIS SCOLAIRES'!L958</f>
        <v>0</v>
      </c>
    </row>
    <row r="952" spans="1:5" x14ac:dyDescent="0.25">
      <c r="A952" s="164" t="str">
        <f t="shared" si="16"/>
        <v>Tranche 3</v>
      </c>
      <c r="B952" s="173" t="str">
        <f>IF('MERCREDIS SCOLAIRES'!E959="","",'MERCREDIS SCOLAIRES'!E959)</f>
        <v/>
      </c>
      <c r="C952" s="164" t="str">
        <f>CONCATENATE('MERCREDIS SCOLAIRES'!C959," ",'MERCREDIS SCOLAIRES'!B959)</f>
        <v xml:space="preserve"> </v>
      </c>
      <c r="D952" s="174">
        <f>'MERCREDIS SCOLAIRES'!H959</f>
        <v>0</v>
      </c>
      <c r="E952" s="188">
        <f>'MERCREDIS SCOLAIRES'!L959</f>
        <v>0</v>
      </c>
    </row>
    <row r="953" spans="1:5" x14ac:dyDescent="0.25">
      <c r="A953" s="164" t="str">
        <f t="shared" si="16"/>
        <v>Tranche 3</v>
      </c>
      <c r="B953" s="173" t="str">
        <f>IF('MERCREDIS SCOLAIRES'!E960="","",'MERCREDIS SCOLAIRES'!E960)</f>
        <v/>
      </c>
      <c r="C953" s="164" t="str">
        <f>CONCATENATE('MERCREDIS SCOLAIRES'!C960," ",'MERCREDIS SCOLAIRES'!B960)</f>
        <v xml:space="preserve"> </v>
      </c>
      <c r="D953" s="174">
        <f>'MERCREDIS SCOLAIRES'!H960</f>
        <v>0</v>
      </c>
      <c r="E953" s="188">
        <f>'MERCREDIS SCOLAIRES'!L960</f>
        <v>0</v>
      </c>
    </row>
    <row r="954" spans="1:5" x14ac:dyDescent="0.25">
      <c r="A954" s="164" t="str">
        <f t="shared" si="16"/>
        <v>Tranche 3</v>
      </c>
      <c r="B954" s="173" t="str">
        <f>IF('MERCREDIS SCOLAIRES'!E961="","",'MERCREDIS SCOLAIRES'!E961)</f>
        <v/>
      </c>
      <c r="C954" s="164" t="str">
        <f>CONCATENATE('MERCREDIS SCOLAIRES'!C961," ",'MERCREDIS SCOLAIRES'!B961)</f>
        <v xml:space="preserve"> </v>
      </c>
      <c r="D954" s="174">
        <f>'MERCREDIS SCOLAIRES'!H961</f>
        <v>0</v>
      </c>
      <c r="E954" s="188">
        <f>'MERCREDIS SCOLAIRES'!L961</f>
        <v>0</v>
      </c>
    </row>
    <row r="955" spans="1:5" x14ac:dyDescent="0.25">
      <c r="A955" s="164" t="str">
        <f t="shared" si="16"/>
        <v>Tranche 3</v>
      </c>
      <c r="B955" s="173" t="str">
        <f>IF('MERCREDIS SCOLAIRES'!E962="","",'MERCREDIS SCOLAIRES'!E962)</f>
        <v/>
      </c>
      <c r="C955" s="164" t="str">
        <f>CONCATENATE('MERCREDIS SCOLAIRES'!C962," ",'MERCREDIS SCOLAIRES'!B962)</f>
        <v xml:space="preserve"> </v>
      </c>
      <c r="D955" s="174">
        <f>'MERCREDIS SCOLAIRES'!H962</f>
        <v>0</v>
      </c>
      <c r="E955" s="188">
        <f>'MERCREDIS SCOLAIRES'!L962</f>
        <v>0</v>
      </c>
    </row>
    <row r="956" spans="1:5" x14ac:dyDescent="0.25">
      <c r="A956" s="164" t="str">
        <f t="shared" si="16"/>
        <v>Tranche 3</v>
      </c>
      <c r="B956" s="173" t="str">
        <f>IF('MERCREDIS SCOLAIRES'!E963="","",'MERCREDIS SCOLAIRES'!E963)</f>
        <v/>
      </c>
      <c r="C956" s="164" t="str">
        <f>CONCATENATE('MERCREDIS SCOLAIRES'!C963," ",'MERCREDIS SCOLAIRES'!B963)</f>
        <v xml:space="preserve"> </v>
      </c>
      <c r="D956" s="174">
        <f>'MERCREDIS SCOLAIRES'!H963</f>
        <v>0</v>
      </c>
      <c r="E956" s="188">
        <f>'MERCREDIS SCOLAIRES'!L963</f>
        <v>0</v>
      </c>
    </row>
    <row r="957" spans="1:5" x14ac:dyDescent="0.25">
      <c r="A957" s="164" t="str">
        <f t="shared" si="16"/>
        <v>Tranche 3</v>
      </c>
      <c r="B957" s="173" t="str">
        <f>IF('MERCREDIS SCOLAIRES'!E964="","",'MERCREDIS SCOLAIRES'!E964)</f>
        <v/>
      </c>
      <c r="C957" s="164" t="str">
        <f>CONCATENATE('MERCREDIS SCOLAIRES'!C964," ",'MERCREDIS SCOLAIRES'!B964)</f>
        <v xml:space="preserve"> </v>
      </c>
      <c r="D957" s="174">
        <f>'MERCREDIS SCOLAIRES'!H964</f>
        <v>0</v>
      </c>
      <c r="E957" s="188">
        <f>'MERCREDIS SCOLAIRES'!L964</f>
        <v>0</v>
      </c>
    </row>
    <row r="958" spans="1:5" x14ac:dyDescent="0.25">
      <c r="A958" s="164" t="str">
        <f t="shared" si="16"/>
        <v>Tranche 3</v>
      </c>
      <c r="B958" s="173" t="str">
        <f>IF('MERCREDIS SCOLAIRES'!E965="","",'MERCREDIS SCOLAIRES'!E965)</f>
        <v/>
      </c>
      <c r="C958" s="164" t="str">
        <f>CONCATENATE('MERCREDIS SCOLAIRES'!C965," ",'MERCREDIS SCOLAIRES'!B965)</f>
        <v xml:space="preserve"> </v>
      </c>
      <c r="D958" s="174">
        <f>'MERCREDIS SCOLAIRES'!H965</f>
        <v>0</v>
      </c>
      <c r="E958" s="188">
        <f>'MERCREDIS SCOLAIRES'!L965</f>
        <v>0</v>
      </c>
    </row>
    <row r="959" spans="1:5" x14ac:dyDescent="0.25">
      <c r="A959" s="164" t="str">
        <f t="shared" si="16"/>
        <v>Tranche 3</v>
      </c>
      <c r="B959" s="173" t="str">
        <f>IF('MERCREDIS SCOLAIRES'!E966="","",'MERCREDIS SCOLAIRES'!E966)</f>
        <v/>
      </c>
      <c r="C959" s="164" t="str">
        <f>CONCATENATE('MERCREDIS SCOLAIRES'!C966," ",'MERCREDIS SCOLAIRES'!B966)</f>
        <v xml:space="preserve"> </v>
      </c>
      <c r="D959" s="174">
        <f>'MERCREDIS SCOLAIRES'!H966</f>
        <v>0</v>
      </c>
      <c r="E959" s="188">
        <f>'MERCREDIS SCOLAIRES'!L966</f>
        <v>0</v>
      </c>
    </row>
    <row r="960" spans="1:5" x14ac:dyDescent="0.25">
      <c r="A960" s="164" t="str">
        <f t="shared" si="16"/>
        <v>Tranche 3</v>
      </c>
      <c r="B960" s="173" t="str">
        <f>IF('MERCREDIS SCOLAIRES'!E967="","",'MERCREDIS SCOLAIRES'!E967)</f>
        <v/>
      </c>
      <c r="C960" s="164" t="str">
        <f>CONCATENATE('MERCREDIS SCOLAIRES'!C967," ",'MERCREDIS SCOLAIRES'!B967)</f>
        <v xml:space="preserve"> </v>
      </c>
      <c r="D960" s="174">
        <f>'MERCREDIS SCOLAIRES'!H967</f>
        <v>0</v>
      </c>
      <c r="E960" s="188">
        <f>'MERCREDIS SCOLAIRES'!L967</f>
        <v>0</v>
      </c>
    </row>
    <row r="961" spans="1:5" x14ac:dyDescent="0.25">
      <c r="A961" s="164" t="str">
        <f t="shared" si="16"/>
        <v>Tranche 3</v>
      </c>
      <c r="B961" s="173" t="str">
        <f>IF('MERCREDIS SCOLAIRES'!E968="","",'MERCREDIS SCOLAIRES'!E968)</f>
        <v/>
      </c>
      <c r="C961" s="164" t="str">
        <f>CONCATENATE('MERCREDIS SCOLAIRES'!C968," ",'MERCREDIS SCOLAIRES'!B968)</f>
        <v xml:space="preserve"> </v>
      </c>
      <c r="D961" s="174">
        <f>'MERCREDIS SCOLAIRES'!H968</f>
        <v>0</v>
      </c>
      <c r="E961" s="188">
        <f>'MERCREDIS SCOLAIRES'!L968</f>
        <v>0</v>
      </c>
    </row>
    <row r="962" spans="1:5" x14ac:dyDescent="0.25">
      <c r="A962" s="164" t="str">
        <f t="shared" si="16"/>
        <v>Tranche 3</v>
      </c>
      <c r="B962" s="173" t="str">
        <f>IF('MERCREDIS SCOLAIRES'!E969="","",'MERCREDIS SCOLAIRES'!E969)</f>
        <v/>
      </c>
      <c r="C962" s="164" t="str">
        <f>CONCATENATE('MERCREDIS SCOLAIRES'!C969," ",'MERCREDIS SCOLAIRES'!B969)</f>
        <v xml:space="preserve"> </v>
      </c>
      <c r="D962" s="174">
        <f>'MERCREDIS SCOLAIRES'!H969</f>
        <v>0</v>
      </c>
      <c r="E962" s="188">
        <f>'MERCREDIS SCOLAIRES'!L969</f>
        <v>0</v>
      </c>
    </row>
    <row r="963" spans="1:5" x14ac:dyDescent="0.25">
      <c r="A963" s="164" t="str">
        <f t="shared" si="16"/>
        <v>Tranche 3</v>
      </c>
      <c r="B963" s="173" t="str">
        <f>IF('MERCREDIS SCOLAIRES'!E970="","",'MERCREDIS SCOLAIRES'!E970)</f>
        <v/>
      </c>
      <c r="C963" s="164" t="str">
        <f>CONCATENATE('MERCREDIS SCOLAIRES'!C970," ",'MERCREDIS SCOLAIRES'!B970)</f>
        <v xml:space="preserve"> </v>
      </c>
      <c r="D963" s="174">
        <f>'MERCREDIS SCOLAIRES'!H970</f>
        <v>0</v>
      </c>
      <c r="E963" s="188">
        <f>'MERCREDIS SCOLAIRES'!L970</f>
        <v>0</v>
      </c>
    </row>
    <row r="964" spans="1:5" x14ac:dyDescent="0.25">
      <c r="A964" s="164" t="str">
        <f t="shared" si="16"/>
        <v>Tranche 3</v>
      </c>
      <c r="B964" s="173" t="str">
        <f>IF('MERCREDIS SCOLAIRES'!E971="","",'MERCREDIS SCOLAIRES'!E971)</f>
        <v/>
      </c>
      <c r="C964" s="164" t="str">
        <f>CONCATENATE('MERCREDIS SCOLAIRES'!C971," ",'MERCREDIS SCOLAIRES'!B971)</f>
        <v xml:space="preserve"> </v>
      </c>
      <c r="D964" s="174">
        <f>'MERCREDIS SCOLAIRES'!H971</f>
        <v>0</v>
      </c>
      <c r="E964" s="188">
        <f>'MERCREDIS SCOLAIRES'!L971</f>
        <v>0</v>
      </c>
    </row>
    <row r="965" spans="1:5" x14ac:dyDescent="0.25">
      <c r="A965" s="164" t="str">
        <f t="shared" si="16"/>
        <v>Tranche 3</v>
      </c>
      <c r="B965" s="173" t="str">
        <f>IF('MERCREDIS SCOLAIRES'!E972="","",'MERCREDIS SCOLAIRES'!E972)</f>
        <v/>
      </c>
      <c r="C965" s="164" t="str">
        <f>CONCATENATE('MERCREDIS SCOLAIRES'!C972," ",'MERCREDIS SCOLAIRES'!B972)</f>
        <v xml:space="preserve"> </v>
      </c>
      <c r="D965" s="174">
        <f>'MERCREDIS SCOLAIRES'!H972</f>
        <v>0</v>
      </c>
      <c r="E965" s="188">
        <f>'MERCREDIS SCOLAIRES'!L972</f>
        <v>0</v>
      </c>
    </row>
    <row r="966" spans="1:5" x14ac:dyDescent="0.25">
      <c r="A966" s="164" t="str">
        <f t="shared" si="16"/>
        <v>Tranche 3</v>
      </c>
      <c r="B966" s="173" t="str">
        <f>IF('MERCREDIS SCOLAIRES'!E973="","",'MERCREDIS SCOLAIRES'!E973)</f>
        <v/>
      </c>
      <c r="C966" s="164" t="str">
        <f>CONCATENATE('MERCREDIS SCOLAIRES'!C973," ",'MERCREDIS SCOLAIRES'!B973)</f>
        <v xml:space="preserve"> </v>
      </c>
      <c r="D966" s="174">
        <f>'MERCREDIS SCOLAIRES'!H973</f>
        <v>0</v>
      </c>
      <c r="E966" s="188">
        <f>'MERCREDIS SCOLAIRES'!L973</f>
        <v>0</v>
      </c>
    </row>
    <row r="967" spans="1:5" x14ac:dyDescent="0.25">
      <c r="A967" s="164" t="str">
        <f t="shared" ref="A967:A1030" si="17">IF(B967="","Tranche 3",IF(B967&gt;901,"Tranche 3",IF(B967&gt;700,"Tranche 2","Tranche 1")))</f>
        <v>Tranche 3</v>
      </c>
      <c r="B967" s="173" t="str">
        <f>IF('MERCREDIS SCOLAIRES'!E974="","",'MERCREDIS SCOLAIRES'!E974)</f>
        <v/>
      </c>
      <c r="C967" s="164" t="str">
        <f>CONCATENATE('MERCREDIS SCOLAIRES'!C974," ",'MERCREDIS SCOLAIRES'!B974)</f>
        <v xml:space="preserve"> </v>
      </c>
      <c r="D967" s="174">
        <f>'MERCREDIS SCOLAIRES'!H974</f>
        <v>0</v>
      </c>
      <c r="E967" s="188">
        <f>'MERCREDIS SCOLAIRES'!L974</f>
        <v>0</v>
      </c>
    </row>
    <row r="968" spans="1:5" x14ac:dyDescent="0.25">
      <c r="A968" s="164" t="str">
        <f t="shared" si="17"/>
        <v>Tranche 3</v>
      </c>
      <c r="B968" s="173" t="str">
        <f>IF('MERCREDIS SCOLAIRES'!E975="","",'MERCREDIS SCOLAIRES'!E975)</f>
        <v/>
      </c>
      <c r="C968" s="164" t="str">
        <f>CONCATENATE('MERCREDIS SCOLAIRES'!C975," ",'MERCREDIS SCOLAIRES'!B975)</f>
        <v xml:space="preserve"> </v>
      </c>
      <c r="D968" s="174">
        <f>'MERCREDIS SCOLAIRES'!H975</f>
        <v>0</v>
      </c>
      <c r="E968" s="188">
        <f>'MERCREDIS SCOLAIRES'!L975</f>
        <v>0</v>
      </c>
    </row>
    <row r="969" spans="1:5" x14ac:dyDescent="0.25">
      <c r="A969" s="164" t="str">
        <f t="shared" si="17"/>
        <v>Tranche 3</v>
      </c>
      <c r="B969" s="173" t="str">
        <f>IF('MERCREDIS SCOLAIRES'!E976="","",'MERCREDIS SCOLAIRES'!E976)</f>
        <v/>
      </c>
      <c r="C969" s="164" t="str">
        <f>CONCATENATE('MERCREDIS SCOLAIRES'!C976," ",'MERCREDIS SCOLAIRES'!B976)</f>
        <v xml:space="preserve"> </v>
      </c>
      <c r="D969" s="174">
        <f>'MERCREDIS SCOLAIRES'!H976</f>
        <v>0</v>
      </c>
      <c r="E969" s="188">
        <f>'MERCREDIS SCOLAIRES'!L976</f>
        <v>0</v>
      </c>
    </row>
    <row r="970" spans="1:5" x14ac:dyDescent="0.25">
      <c r="A970" s="164" t="str">
        <f t="shared" si="17"/>
        <v>Tranche 3</v>
      </c>
      <c r="B970" s="173" t="str">
        <f>IF('MERCREDIS SCOLAIRES'!E977="","",'MERCREDIS SCOLAIRES'!E977)</f>
        <v/>
      </c>
      <c r="C970" s="164" t="str">
        <f>CONCATENATE('MERCREDIS SCOLAIRES'!C977," ",'MERCREDIS SCOLAIRES'!B977)</f>
        <v xml:space="preserve"> </v>
      </c>
      <c r="D970" s="174">
        <f>'MERCREDIS SCOLAIRES'!H977</f>
        <v>0</v>
      </c>
      <c r="E970" s="188">
        <f>'MERCREDIS SCOLAIRES'!L977</f>
        <v>0</v>
      </c>
    </row>
    <row r="971" spans="1:5" x14ac:dyDescent="0.25">
      <c r="A971" s="164" t="str">
        <f t="shared" si="17"/>
        <v>Tranche 3</v>
      </c>
      <c r="B971" s="173" t="str">
        <f>IF('MERCREDIS SCOLAIRES'!E978="","",'MERCREDIS SCOLAIRES'!E978)</f>
        <v/>
      </c>
      <c r="C971" s="164" t="str">
        <f>CONCATENATE('MERCREDIS SCOLAIRES'!C978," ",'MERCREDIS SCOLAIRES'!B978)</f>
        <v xml:space="preserve"> </v>
      </c>
      <c r="D971" s="174">
        <f>'MERCREDIS SCOLAIRES'!H978</f>
        <v>0</v>
      </c>
      <c r="E971" s="188">
        <f>'MERCREDIS SCOLAIRES'!L978</f>
        <v>0</v>
      </c>
    </row>
    <row r="972" spans="1:5" x14ac:dyDescent="0.25">
      <c r="A972" s="164" t="str">
        <f t="shared" si="17"/>
        <v>Tranche 3</v>
      </c>
      <c r="B972" s="173" t="str">
        <f>IF('MERCREDIS SCOLAIRES'!E979="","",'MERCREDIS SCOLAIRES'!E979)</f>
        <v/>
      </c>
      <c r="C972" s="164" t="str">
        <f>CONCATENATE('MERCREDIS SCOLAIRES'!C979," ",'MERCREDIS SCOLAIRES'!B979)</f>
        <v xml:space="preserve"> </v>
      </c>
      <c r="D972" s="174">
        <f>'MERCREDIS SCOLAIRES'!H979</f>
        <v>0</v>
      </c>
      <c r="E972" s="188">
        <f>'MERCREDIS SCOLAIRES'!L979</f>
        <v>0</v>
      </c>
    </row>
    <row r="973" spans="1:5" x14ac:dyDescent="0.25">
      <c r="A973" s="164" t="str">
        <f t="shared" si="17"/>
        <v>Tranche 3</v>
      </c>
      <c r="B973" s="173" t="str">
        <f>IF('MERCREDIS SCOLAIRES'!E980="","",'MERCREDIS SCOLAIRES'!E980)</f>
        <v/>
      </c>
      <c r="C973" s="164" t="str">
        <f>CONCATENATE('MERCREDIS SCOLAIRES'!C980," ",'MERCREDIS SCOLAIRES'!B980)</f>
        <v xml:space="preserve"> </v>
      </c>
      <c r="D973" s="174">
        <f>'MERCREDIS SCOLAIRES'!H980</f>
        <v>0</v>
      </c>
      <c r="E973" s="188">
        <f>'MERCREDIS SCOLAIRES'!L980</f>
        <v>0</v>
      </c>
    </row>
    <row r="974" spans="1:5" x14ac:dyDescent="0.25">
      <c r="A974" s="164" t="str">
        <f t="shared" si="17"/>
        <v>Tranche 3</v>
      </c>
      <c r="B974" s="173" t="str">
        <f>IF('MERCREDIS SCOLAIRES'!E981="","",'MERCREDIS SCOLAIRES'!E981)</f>
        <v/>
      </c>
      <c r="C974" s="164" t="str">
        <f>CONCATENATE('MERCREDIS SCOLAIRES'!C981," ",'MERCREDIS SCOLAIRES'!B981)</f>
        <v xml:space="preserve"> </v>
      </c>
      <c r="D974" s="174">
        <f>'MERCREDIS SCOLAIRES'!H981</f>
        <v>0</v>
      </c>
      <c r="E974" s="188">
        <f>'MERCREDIS SCOLAIRES'!L981</f>
        <v>0</v>
      </c>
    </row>
    <row r="975" spans="1:5" x14ac:dyDescent="0.25">
      <c r="A975" s="164" t="str">
        <f t="shared" si="17"/>
        <v>Tranche 3</v>
      </c>
      <c r="B975" s="173" t="str">
        <f>IF('MERCREDIS SCOLAIRES'!E982="","",'MERCREDIS SCOLAIRES'!E982)</f>
        <v/>
      </c>
      <c r="C975" s="164" t="str">
        <f>CONCATENATE('MERCREDIS SCOLAIRES'!C982," ",'MERCREDIS SCOLAIRES'!B982)</f>
        <v xml:space="preserve"> </v>
      </c>
      <c r="D975" s="174">
        <f>'MERCREDIS SCOLAIRES'!H982</f>
        <v>0</v>
      </c>
      <c r="E975" s="188">
        <f>'MERCREDIS SCOLAIRES'!L982</f>
        <v>0</v>
      </c>
    </row>
    <row r="976" spans="1:5" x14ac:dyDescent="0.25">
      <c r="A976" s="164" t="str">
        <f t="shared" si="17"/>
        <v>Tranche 3</v>
      </c>
      <c r="B976" s="173" t="str">
        <f>IF('MERCREDIS SCOLAIRES'!E983="","",'MERCREDIS SCOLAIRES'!E983)</f>
        <v/>
      </c>
      <c r="C976" s="164" t="str">
        <f>CONCATENATE('MERCREDIS SCOLAIRES'!C983," ",'MERCREDIS SCOLAIRES'!B983)</f>
        <v xml:space="preserve"> </v>
      </c>
      <c r="D976" s="174">
        <f>'MERCREDIS SCOLAIRES'!H983</f>
        <v>0</v>
      </c>
      <c r="E976" s="188">
        <f>'MERCREDIS SCOLAIRES'!L983</f>
        <v>0</v>
      </c>
    </row>
    <row r="977" spans="1:5" x14ac:dyDescent="0.25">
      <c r="A977" s="164" t="str">
        <f t="shared" si="17"/>
        <v>Tranche 3</v>
      </c>
      <c r="B977" s="173" t="str">
        <f>IF('MERCREDIS SCOLAIRES'!E984="","",'MERCREDIS SCOLAIRES'!E984)</f>
        <v/>
      </c>
      <c r="C977" s="164" t="str">
        <f>CONCATENATE('MERCREDIS SCOLAIRES'!C984," ",'MERCREDIS SCOLAIRES'!B984)</f>
        <v xml:space="preserve"> </v>
      </c>
      <c r="D977" s="174">
        <f>'MERCREDIS SCOLAIRES'!H984</f>
        <v>0</v>
      </c>
      <c r="E977" s="188">
        <f>'MERCREDIS SCOLAIRES'!L984</f>
        <v>0</v>
      </c>
    </row>
    <row r="978" spans="1:5" x14ac:dyDescent="0.25">
      <c r="A978" s="164" t="str">
        <f t="shared" si="17"/>
        <v>Tranche 3</v>
      </c>
      <c r="B978" s="173" t="str">
        <f>IF('MERCREDIS SCOLAIRES'!E985="","",'MERCREDIS SCOLAIRES'!E985)</f>
        <v/>
      </c>
      <c r="C978" s="164" t="str">
        <f>CONCATENATE('MERCREDIS SCOLAIRES'!C985," ",'MERCREDIS SCOLAIRES'!B985)</f>
        <v xml:space="preserve"> </v>
      </c>
      <c r="D978" s="174">
        <f>'MERCREDIS SCOLAIRES'!H985</f>
        <v>0</v>
      </c>
      <c r="E978" s="188">
        <f>'MERCREDIS SCOLAIRES'!L985</f>
        <v>0</v>
      </c>
    </row>
    <row r="979" spans="1:5" x14ac:dyDescent="0.25">
      <c r="A979" s="164" t="str">
        <f t="shared" si="17"/>
        <v>Tranche 3</v>
      </c>
      <c r="B979" s="173" t="str">
        <f>IF('MERCREDIS SCOLAIRES'!E986="","",'MERCREDIS SCOLAIRES'!E986)</f>
        <v/>
      </c>
      <c r="C979" s="164" t="str">
        <f>CONCATENATE('MERCREDIS SCOLAIRES'!C986," ",'MERCREDIS SCOLAIRES'!B986)</f>
        <v xml:space="preserve"> </v>
      </c>
      <c r="D979" s="174">
        <f>'MERCREDIS SCOLAIRES'!H986</f>
        <v>0</v>
      </c>
      <c r="E979" s="188">
        <f>'MERCREDIS SCOLAIRES'!L986</f>
        <v>0</v>
      </c>
    </row>
    <row r="980" spans="1:5" x14ac:dyDescent="0.25">
      <c r="A980" s="164" t="str">
        <f t="shared" si="17"/>
        <v>Tranche 3</v>
      </c>
      <c r="B980" s="173" t="str">
        <f>IF('MERCREDIS SCOLAIRES'!E987="","",'MERCREDIS SCOLAIRES'!E987)</f>
        <v/>
      </c>
      <c r="C980" s="164" t="str">
        <f>CONCATENATE('MERCREDIS SCOLAIRES'!C987," ",'MERCREDIS SCOLAIRES'!B987)</f>
        <v xml:space="preserve"> </v>
      </c>
      <c r="D980" s="174">
        <f>'MERCREDIS SCOLAIRES'!H987</f>
        <v>0</v>
      </c>
      <c r="E980" s="188">
        <f>'MERCREDIS SCOLAIRES'!L987</f>
        <v>0</v>
      </c>
    </row>
    <row r="981" spans="1:5" x14ac:dyDescent="0.25">
      <c r="A981" s="164" t="str">
        <f t="shared" si="17"/>
        <v>Tranche 3</v>
      </c>
      <c r="B981" s="173" t="str">
        <f>IF('MERCREDIS SCOLAIRES'!E988="","",'MERCREDIS SCOLAIRES'!E988)</f>
        <v/>
      </c>
      <c r="C981" s="164" t="str">
        <f>CONCATENATE('MERCREDIS SCOLAIRES'!C988," ",'MERCREDIS SCOLAIRES'!B988)</f>
        <v xml:space="preserve"> </v>
      </c>
      <c r="D981" s="174">
        <f>'MERCREDIS SCOLAIRES'!H988</f>
        <v>0</v>
      </c>
      <c r="E981" s="188">
        <f>'MERCREDIS SCOLAIRES'!L988</f>
        <v>0</v>
      </c>
    </row>
    <row r="982" spans="1:5" x14ac:dyDescent="0.25">
      <c r="A982" s="164" t="str">
        <f t="shared" si="17"/>
        <v>Tranche 3</v>
      </c>
      <c r="B982" s="173" t="str">
        <f>IF('MERCREDIS SCOLAIRES'!E989="","",'MERCREDIS SCOLAIRES'!E989)</f>
        <v/>
      </c>
      <c r="C982" s="164" t="str">
        <f>CONCATENATE('MERCREDIS SCOLAIRES'!C989," ",'MERCREDIS SCOLAIRES'!B989)</f>
        <v xml:space="preserve"> </v>
      </c>
      <c r="D982" s="174">
        <f>'MERCREDIS SCOLAIRES'!H989</f>
        <v>0</v>
      </c>
      <c r="E982" s="188">
        <f>'MERCREDIS SCOLAIRES'!L989</f>
        <v>0</v>
      </c>
    </row>
    <row r="983" spans="1:5" x14ac:dyDescent="0.25">
      <c r="A983" s="164" t="str">
        <f t="shared" si="17"/>
        <v>Tranche 3</v>
      </c>
      <c r="B983" s="173" t="str">
        <f>IF('MERCREDIS SCOLAIRES'!E990="","",'MERCREDIS SCOLAIRES'!E990)</f>
        <v/>
      </c>
      <c r="C983" s="164" t="str">
        <f>CONCATENATE('MERCREDIS SCOLAIRES'!C990," ",'MERCREDIS SCOLAIRES'!B990)</f>
        <v xml:space="preserve"> </v>
      </c>
      <c r="D983" s="174">
        <f>'MERCREDIS SCOLAIRES'!H990</f>
        <v>0</v>
      </c>
      <c r="E983" s="188">
        <f>'MERCREDIS SCOLAIRES'!L990</f>
        <v>0</v>
      </c>
    </row>
    <row r="984" spans="1:5" x14ac:dyDescent="0.25">
      <c r="A984" s="164" t="str">
        <f t="shared" si="17"/>
        <v>Tranche 3</v>
      </c>
      <c r="B984" s="173" t="str">
        <f>IF('MERCREDIS SCOLAIRES'!E991="","",'MERCREDIS SCOLAIRES'!E991)</f>
        <v/>
      </c>
      <c r="C984" s="164" t="str">
        <f>CONCATENATE('MERCREDIS SCOLAIRES'!C991," ",'MERCREDIS SCOLAIRES'!B991)</f>
        <v xml:space="preserve"> </v>
      </c>
      <c r="D984" s="174">
        <f>'MERCREDIS SCOLAIRES'!H991</f>
        <v>0</v>
      </c>
      <c r="E984" s="188">
        <f>'MERCREDIS SCOLAIRES'!L991</f>
        <v>0</v>
      </c>
    </row>
    <row r="985" spans="1:5" x14ac:dyDescent="0.25">
      <c r="A985" s="164" t="str">
        <f t="shared" si="17"/>
        <v>Tranche 3</v>
      </c>
      <c r="B985" s="173" t="str">
        <f>IF('MERCREDIS SCOLAIRES'!E992="","",'MERCREDIS SCOLAIRES'!E992)</f>
        <v/>
      </c>
      <c r="C985" s="164" t="str">
        <f>CONCATENATE('MERCREDIS SCOLAIRES'!C992," ",'MERCREDIS SCOLAIRES'!B992)</f>
        <v xml:space="preserve"> </v>
      </c>
      <c r="D985" s="174">
        <f>'MERCREDIS SCOLAIRES'!H992</f>
        <v>0</v>
      </c>
      <c r="E985" s="188">
        <f>'MERCREDIS SCOLAIRES'!L992</f>
        <v>0</v>
      </c>
    </row>
    <row r="986" spans="1:5" x14ac:dyDescent="0.25">
      <c r="A986" s="164" t="str">
        <f t="shared" si="17"/>
        <v>Tranche 3</v>
      </c>
      <c r="B986" s="173" t="str">
        <f>IF('MERCREDIS SCOLAIRES'!E993="","",'MERCREDIS SCOLAIRES'!E993)</f>
        <v/>
      </c>
      <c r="C986" s="164" t="str">
        <f>CONCATENATE('MERCREDIS SCOLAIRES'!C993," ",'MERCREDIS SCOLAIRES'!B993)</f>
        <v xml:space="preserve"> </v>
      </c>
      <c r="D986" s="174">
        <f>'MERCREDIS SCOLAIRES'!H993</f>
        <v>0</v>
      </c>
      <c r="E986" s="188">
        <f>'MERCREDIS SCOLAIRES'!L993</f>
        <v>0</v>
      </c>
    </row>
    <row r="987" spans="1:5" x14ac:dyDescent="0.25">
      <c r="A987" s="164" t="str">
        <f t="shared" si="17"/>
        <v>Tranche 3</v>
      </c>
      <c r="B987" s="173" t="str">
        <f>IF('MERCREDIS SCOLAIRES'!E994="","",'MERCREDIS SCOLAIRES'!E994)</f>
        <v/>
      </c>
      <c r="C987" s="164" t="str">
        <f>CONCATENATE('MERCREDIS SCOLAIRES'!C994," ",'MERCREDIS SCOLAIRES'!B994)</f>
        <v xml:space="preserve"> </v>
      </c>
      <c r="D987" s="174">
        <f>'MERCREDIS SCOLAIRES'!H994</f>
        <v>0</v>
      </c>
      <c r="E987" s="188">
        <f>'MERCREDIS SCOLAIRES'!L994</f>
        <v>0</v>
      </c>
    </row>
    <row r="988" spans="1:5" x14ac:dyDescent="0.25">
      <c r="A988" s="164" t="str">
        <f t="shared" si="17"/>
        <v>Tranche 3</v>
      </c>
      <c r="B988" s="173" t="str">
        <f>IF('MERCREDIS SCOLAIRES'!E995="","",'MERCREDIS SCOLAIRES'!E995)</f>
        <v/>
      </c>
      <c r="C988" s="164" t="str">
        <f>CONCATENATE('MERCREDIS SCOLAIRES'!C995," ",'MERCREDIS SCOLAIRES'!B995)</f>
        <v xml:space="preserve"> </v>
      </c>
      <c r="D988" s="174">
        <f>'MERCREDIS SCOLAIRES'!H995</f>
        <v>0</v>
      </c>
      <c r="E988" s="188">
        <f>'MERCREDIS SCOLAIRES'!L995</f>
        <v>0</v>
      </c>
    </row>
    <row r="989" spans="1:5" x14ac:dyDescent="0.25">
      <c r="A989" s="164" t="str">
        <f t="shared" si="17"/>
        <v>Tranche 3</v>
      </c>
      <c r="B989" s="173" t="str">
        <f>IF('MERCREDIS SCOLAIRES'!E996="","",'MERCREDIS SCOLAIRES'!E996)</f>
        <v/>
      </c>
      <c r="C989" s="164" t="str">
        <f>CONCATENATE('MERCREDIS SCOLAIRES'!C996," ",'MERCREDIS SCOLAIRES'!B996)</f>
        <v xml:space="preserve"> </v>
      </c>
      <c r="D989" s="174">
        <f>'MERCREDIS SCOLAIRES'!H996</f>
        <v>0</v>
      </c>
      <c r="E989" s="188">
        <f>'MERCREDIS SCOLAIRES'!L996</f>
        <v>0</v>
      </c>
    </row>
    <row r="990" spans="1:5" x14ac:dyDescent="0.25">
      <c r="A990" s="164" t="str">
        <f t="shared" si="17"/>
        <v>Tranche 3</v>
      </c>
      <c r="B990" s="173" t="str">
        <f>IF('MERCREDIS SCOLAIRES'!E997="","",'MERCREDIS SCOLAIRES'!E997)</f>
        <v/>
      </c>
      <c r="C990" s="164" t="str">
        <f>CONCATENATE('MERCREDIS SCOLAIRES'!C997," ",'MERCREDIS SCOLAIRES'!B997)</f>
        <v xml:space="preserve"> </v>
      </c>
      <c r="D990" s="174">
        <f>'MERCREDIS SCOLAIRES'!H997</f>
        <v>0</v>
      </c>
      <c r="E990" s="188">
        <f>'MERCREDIS SCOLAIRES'!L997</f>
        <v>0</v>
      </c>
    </row>
    <row r="991" spans="1:5" x14ac:dyDescent="0.25">
      <c r="A991" s="164" t="str">
        <f t="shared" si="17"/>
        <v>Tranche 3</v>
      </c>
      <c r="B991" s="173" t="str">
        <f>IF('MERCREDIS SCOLAIRES'!E998="","",'MERCREDIS SCOLAIRES'!E998)</f>
        <v/>
      </c>
      <c r="C991" s="164" t="str">
        <f>CONCATENATE('MERCREDIS SCOLAIRES'!C998," ",'MERCREDIS SCOLAIRES'!B998)</f>
        <v xml:space="preserve"> </v>
      </c>
      <c r="D991" s="174">
        <f>'MERCREDIS SCOLAIRES'!H998</f>
        <v>0</v>
      </c>
      <c r="E991" s="188">
        <f>'MERCREDIS SCOLAIRES'!L998</f>
        <v>0</v>
      </c>
    </row>
    <row r="992" spans="1:5" x14ac:dyDescent="0.25">
      <c r="A992" s="164" t="str">
        <f t="shared" si="17"/>
        <v>Tranche 3</v>
      </c>
      <c r="B992" s="173" t="str">
        <f>IF('MERCREDIS SCOLAIRES'!E999="","",'MERCREDIS SCOLAIRES'!E999)</f>
        <v/>
      </c>
      <c r="C992" s="164" t="str">
        <f>CONCATENATE('MERCREDIS SCOLAIRES'!C999," ",'MERCREDIS SCOLAIRES'!B999)</f>
        <v xml:space="preserve"> </v>
      </c>
      <c r="D992" s="174">
        <f>'MERCREDIS SCOLAIRES'!H999</f>
        <v>0</v>
      </c>
      <c r="E992" s="188">
        <f>'MERCREDIS SCOLAIRES'!L999</f>
        <v>0</v>
      </c>
    </row>
    <row r="993" spans="1:5" x14ac:dyDescent="0.25">
      <c r="A993" s="164" t="str">
        <f t="shared" si="17"/>
        <v>Tranche 3</v>
      </c>
      <c r="B993" s="173" t="str">
        <f>IF('MERCREDIS SCOLAIRES'!E1000="","",'MERCREDIS SCOLAIRES'!E1000)</f>
        <v/>
      </c>
      <c r="C993" s="164" t="str">
        <f>CONCATENATE('MERCREDIS SCOLAIRES'!C1000," ",'MERCREDIS SCOLAIRES'!B1000)</f>
        <v xml:space="preserve"> </v>
      </c>
      <c r="D993" s="174">
        <f>'MERCREDIS SCOLAIRES'!H1000</f>
        <v>0</v>
      </c>
      <c r="E993" s="188">
        <f>'MERCREDIS SCOLAIRES'!L1000</f>
        <v>0</v>
      </c>
    </row>
    <row r="994" spans="1:5" x14ac:dyDescent="0.25">
      <c r="A994" s="164" t="str">
        <f t="shared" si="17"/>
        <v>Tranche 3</v>
      </c>
      <c r="B994" s="173" t="str">
        <f>IF('MERCREDIS SCOLAIRES'!E1001="","",'MERCREDIS SCOLAIRES'!E1001)</f>
        <v/>
      </c>
      <c r="C994" s="164" t="str">
        <f>CONCATENATE('MERCREDIS SCOLAIRES'!C1001," ",'MERCREDIS SCOLAIRES'!B1001)</f>
        <v xml:space="preserve"> </v>
      </c>
      <c r="D994" s="174">
        <f>'MERCREDIS SCOLAIRES'!H1001</f>
        <v>0</v>
      </c>
      <c r="E994" s="188">
        <f>'MERCREDIS SCOLAIRES'!L1001</f>
        <v>0</v>
      </c>
    </row>
    <row r="995" spans="1:5" x14ac:dyDescent="0.25">
      <c r="A995" s="164" t="str">
        <f t="shared" si="17"/>
        <v>Tranche 3</v>
      </c>
      <c r="B995" s="173" t="str">
        <f>IF('MERCREDIS SCOLAIRES'!E1002="","",'MERCREDIS SCOLAIRES'!E1002)</f>
        <v/>
      </c>
      <c r="C995" s="164" t="str">
        <f>CONCATENATE('MERCREDIS SCOLAIRES'!C1002," ",'MERCREDIS SCOLAIRES'!B1002)</f>
        <v xml:space="preserve"> </v>
      </c>
      <c r="D995" s="174">
        <f>'MERCREDIS SCOLAIRES'!H1002</f>
        <v>0</v>
      </c>
      <c r="E995" s="188">
        <f>'MERCREDIS SCOLAIRES'!L1002</f>
        <v>0</v>
      </c>
    </row>
    <row r="996" spans="1:5" x14ac:dyDescent="0.25">
      <c r="A996" s="164" t="str">
        <f t="shared" si="17"/>
        <v>Tranche 3</v>
      </c>
      <c r="B996" s="173" t="str">
        <f>IF('MERCREDIS SCOLAIRES'!E1003="","",'MERCREDIS SCOLAIRES'!E1003)</f>
        <v/>
      </c>
      <c r="C996" s="164" t="str">
        <f>CONCATENATE('MERCREDIS SCOLAIRES'!C1003," ",'MERCREDIS SCOLAIRES'!B1003)</f>
        <v xml:space="preserve"> </v>
      </c>
      <c r="D996" s="174">
        <f>'MERCREDIS SCOLAIRES'!H1003</f>
        <v>0</v>
      </c>
      <c r="E996" s="188">
        <f>'MERCREDIS SCOLAIRES'!L1003</f>
        <v>0</v>
      </c>
    </row>
    <row r="997" spans="1:5" x14ac:dyDescent="0.25">
      <c r="A997" s="164" t="str">
        <f t="shared" si="17"/>
        <v>Tranche 3</v>
      </c>
      <c r="B997" s="173" t="str">
        <f>IF('MERCREDIS SCOLAIRES'!E1004="","",'MERCREDIS SCOLAIRES'!E1004)</f>
        <v/>
      </c>
      <c r="C997" s="164" t="str">
        <f>CONCATENATE('MERCREDIS SCOLAIRES'!C1004," ",'MERCREDIS SCOLAIRES'!B1004)</f>
        <v xml:space="preserve"> </v>
      </c>
      <c r="D997" s="174">
        <f>'MERCREDIS SCOLAIRES'!H1004</f>
        <v>0</v>
      </c>
      <c r="E997" s="188">
        <f>'MERCREDIS SCOLAIRES'!L1004</f>
        <v>0</v>
      </c>
    </row>
    <row r="998" spans="1:5" x14ac:dyDescent="0.25">
      <c r="A998" s="164" t="str">
        <f t="shared" si="17"/>
        <v>Tranche 3</v>
      </c>
      <c r="B998" s="173" t="str">
        <f>IF('MERCREDIS SCOLAIRES'!E1005="","",'MERCREDIS SCOLAIRES'!E1005)</f>
        <v/>
      </c>
      <c r="C998" s="164" t="str">
        <f>CONCATENATE('MERCREDIS SCOLAIRES'!C1005," ",'MERCREDIS SCOLAIRES'!B1005)</f>
        <v xml:space="preserve"> </v>
      </c>
      <c r="D998" s="174">
        <f>'MERCREDIS SCOLAIRES'!H1005</f>
        <v>0</v>
      </c>
      <c r="E998" s="188">
        <f>'MERCREDIS SCOLAIRES'!L1005</f>
        <v>0</v>
      </c>
    </row>
    <row r="999" spans="1:5" x14ac:dyDescent="0.25">
      <c r="A999" s="164" t="str">
        <f t="shared" si="17"/>
        <v>Tranche 3</v>
      </c>
      <c r="B999" s="173" t="str">
        <f>IF('MERCREDIS SCOLAIRES'!E1006="","",'MERCREDIS SCOLAIRES'!E1006)</f>
        <v/>
      </c>
      <c r="C999" s="164" t="str">
        <f>CONCATENATE('MERCREDIS SCOLAIRES'!C1006," ",'MERCREDIS SCOLAIRES'!B1006)</f>
        <v xml:space="preserve"> </v>
      </c>
      <c r="D999" s="174">
        <f>'MERCREDIS SCOLAIRES'!H1006</f>
        <v>0</v>
      </c>
      <c r="E999" s="188">
        <f>'MERCREDIS SCOLAIRES'!L1006</f>
        <v>0</v>
      </c>
    </row>
    <row r="1000" spans="1:5" x14ac:dyDescent="0.25">
      <c r="A1000" s="164" t="str">
        <f t="shared" si="17"/>
        <v>Tranche 3</v>
      </c>
      <c r="B1000" s="173" t="str">
        <f>IF('MERCREDIS SCOLAIRES'!E1007="","",'MERCREDIS SCOLAIRES'!E1007)</f>
        <v/>
      </c>
      <c r="C1000" s="164" t="str">
        <f>CONCATENATE('MERCREDIS SCOLAIRES'!C1007," ",'MERCREDIS SCOLAIRES'!B1007)</f>
        <v xml:space="preserve"> </v>
      </c>
      <c r="D1000" s="174">
        <f>'MERCREDIS SCOLAIRES'!H1007</f>
        <v>0</v>
      </c>
      <c r="E1000" s="188">
        <f>'MERCREDIS SCOLAIRES'!L1007</f>
        <v>0</v>
      </c>
    </row>
    <row r="1001" spans="1:5" x14ac:dyDescent="0.25">
      <c r="A1001" s="164" t="str">
        <f t="shared" si="17"/>
        <v>Tranche 3</v>
      </c>
      <c r="B1001" s="173" t="str">
        <f>IF('MERCREDIS SCOLAIRES'!E1008="","",'MERCREDIS SCOLAIRES'!E1008)</f>
        <v/>
      </c>
      <c r="C1001" s="164" t="str">
        <f>CONCATENATE('MERCREDIS SCOLAIRES'!C1008," ",'MERCREDIS SCOLAIRES'!B1008)</f>
        <v xml:space="preserve"> </v>
      </c>
      <c r="D1001" s="174">
        <f>'MERCREDIS SCOLAIRES'!H1008</f>
        <v>0</v>
      </c>
      <c r="E1001" s="188">
        <f>'MERCREDIS SCOLAIRES'!L1008</f>
        <v>0</v>
      </c>
    </row>
    <row r="1002" spans="1:5" x14ac:dyDescent="0.25">
      <c r="A1002" s="164" t="str">
        <f t="shared" si="17"/>
        <v>Tranche 3</v>
      </c>
      <c r="B1002" s="173" t="str">
        <f>IF('MERCREDIS SCOLAIRES'!E1009="","",'MERCREDIS SCOLAIRES'!E1009)</f>
        <v/>
      </c>
      <c r="C1002" s="164" t="str">
        <f>CONCATENATE('MERCREDIS SCOLAIRES'!C1009," ",'MERCREDIS SCOLAIRES'!B1009)</f>
        <v xml:space="preserve"> </v>
      </c>
      <c r="D1002" s="174">
        <f>'MERCREDIS SCOLAIRES'!H1009</f>
        <v>0</v>
      </c>
      <c r="E1002" s="188">
        <f>'MERCREDIS SCOLAIRES'!L1009</f>
        <v>0</v>
      </c>
    </row>
    <row r="1003" spans="1:5" x14ac:dyDescent="0.25">
      <c r="A1003" s="164" t="str">
        <f t="shared" si="17"/>
        <v>Tranche 3</v>
      </c>
      <c r="B1003" s="173" t="str">
        <f>IF('MERCREDIS SCOLAIRES'!E1010="","",'MERCREDIS SCOLAIRES'!E1010)</f>
        <v/>
      </c>
      <c r="C1003" s="164" t="str">
        <f>CONCATENATE('MERCREDIS SCOLAIRES'!C1010," ",'MERCREDIS SCOLAIRES'!B1010)</f>
        <v xml:space="preserve"> </v>
      </c>
      <c r="D1003" s="174">
        <f>'MERCREDIS SCOLAIRES'!H1010</f>
        <v>0</v>
      </c>
      <c r="E1003" s="188">
        <f>'MERCREDIS SCOLAIRES'!L1010</f>
        <v>0</v>
      </c>
    </row>
    <row r="1004" spans="1:5" x14ac:dyDescent="0.25">
      <c r="A1004" s="164" t="str">
        <f t="shared" si="17"/>
        <v>Tranche 3</v>
      </c>
      <c r="B1004" s="173" t="str">
        <f>IF('MERCREDIS SCOLAIRES'!E1011="","",'MERCREDIS SCOLAIRES'!E1011)</f>
        <v/>
      </c>
      <c r="C1004" s="164" t="str">
        <f>CONCATENATE('MERCREDIS SCOLAIRES'!C1011," ",'MERCREDIS SCOLAIRES'!B1011)</f>
        <v xml:space="preserve"> </v>
      </c>
      <c r="D1004" s="174">
        <f>'MERCREDIS SCOLAIRES'!H1011</f>
        <v>0</v>
      </c>
      <c r="E1004" s="188">
        <f>'MERCREDIS SCOLAIRES'!L1011</f>
        <v>0</v>
      </c>
    </row>
    <row r="1005" spans="1:5" x14ac:dyDescent="0.25">
      <c r="A1005" s="164" t="str">
        <f t="shared" si="17"/>
        <v>Tranche 3</v>
      </c>
      <c r="B1005" s="173" t="str">
        <f>IF('MERCREDIS SCOLAIRES'!E1012="","",'MERCREDIS SCOLAIRES'!E1012)</f>
        <v/>
      </c>
      <c r="C1005" s="164" t="str">
        <f>CONCATENATE('MERCREDIS SCOLAIRES'!C1012," ",'MERCREDIS SCOLAIRES'!B1012)</f>
        <v xml:space="preserve"> </v>
      </c>
      <c r="D1005" s="174">
        <f>'MERCREDIS SCOLAIRES'!H1012</f>
        <v>0</v>
      </c>
      <c r="E1005" s="188">
        <f>'MERCREDIS SCOLAIRES'!L1012</f>
        <v>0</v>
      </c>
    </row>
    <row r="1006" spans="1:5" x14ac:dyDescent="0.25">
      <c r="A1006" s="164" t="str">
        <f t="shared" si="17"/>
        <v>Tranche 3</v>
      </c>
      <c r="B1006" s="173" t="str">
        <f>IF('MERCREDIS SCOLAIRES'!E1013="","",'MERCREDIS SCOLAIRES'!E1013)</f>
        <v/>
      </c>
      <c r="C1006" s="164" t="str">
        <f>CONCATENATE('MERCREDIS SCOLAIRES'!C1013," ",'MERCREDIS SCOLAIRES'!B1013)</f>
        <v xml:space="preserve"> </v>
      </c>
      <c r="D1006" s="174">
        <f>'MERCREDIS SCOLAIRES'!H1013</f>
        <v>0</v>
      </c>
      <c r="E1006" s="188">
        <f>'MERCREDIS SCOLAIRES'!L1013</f>
        <v>0</v>
      </c>
    </row>
    <row r="1007" spans="1:5" x14ac:dyDescent="0.25">
      <c r="A1007" s="164" t="str">
        <f t="shared" si="17"/>
        <v>Tranche 3</v>
      </c>
      <c r="B1007" s="173" t="str">
        <f>IF('MERCREDIS SCOLAIRES'!E1014="","",'MERCREDIS SCOLAIRES'!E1014)</f>
        <v/>
      </c>
      <c r="C1007" s="164" t="str">
        <f>CONCATENATE('MERCREDIS SCOLAIRES'!C1014," ",'MERCREDIS SCOLAIRES'!B1014)</f>
        <v xml:space="preserve"> </v>
      </c>
      <c r="D1007" s="174">
        <f>'MERCREDIS SCOLAIRES'!H1014</f>
        <v>0</v>
      </c>
      <c r="E1007" s="188">
        <f>'MERCREDIS SCOLAIRES'!L1014</f>
        <v>0</v>
      </c>
    </row>
    <row r="1008" spans="1:5" x14ac:dyDescent="0.25">
      <c r="A1008" s="164" t="str">
        <f t="shared" si="17"/>
        <v>Tranche 3</v>
      </c>
      <c r="B1008" s="173" t="str">
        <f>IF('MERCREDIS SCOLAIRES'!E1015="","",'MERCREDIS SCOLAIRES'!E1015)</f>
        <v/>
      </c>
      <c r="C1008" s="164" t="str">
        <f>CONCATENATE('MERCREDIS SCOLAIRES'!C1015," ",'MERCREDIS SCOLAIRES'!B1015)</f>
        <v xml:space="preserve"> </v>
      </c>
      <c r="D1008" s="174">
        <f>'MERCREDIS SCOLAIRES'!H1015</f>
        <v>0</v>
      </c>
      <c r="E1008" s="188">
        <f>'MERCREDIS SCOLAIRES'!L1015</f>
        <v>0</v>
      </c>
    </row>
    <row r="1009" spans="1:5" x14ac:dyDescent="0.25">
      <c r="A1009" s="164" t="str">
        <f t="shared" si="17"/>
        <v>Tranche 3</v>
      </c>
      <c r="B1009" s="173" t="str">
        <f>IF('MERCREDIS SCOLAIRES'!E1016="","",'MERCREDIS SCOLAIRES'!E1016)</f>
        <v/>
      </c>
      <c r="C1009" s="164" t="str">
        <f>CONCATENATE('MERCREDIS SCOLAIRES'!C1016," ",'MERCREDIS SCOLAIRES'!B1016)</f>
        <v xml:space="preserve"> </v>
      </c>
      <c r="D1009" s="174">
        <f>'MERCREDIS SCOLAIRES'!H1016</f>
        <v>0</v>
      </c>
      <c r="E1009" s="188">
        <f>'MERCREDIS SCOLAIRES'!L1016</f>
        <v>0</v>
      </c>
    </row>
    <row r="1010" spans="1:5" x14ac:dyDescent="0.25">
      <c r="A1010" s="164" t="str">
        <f t="shared" si="17"/>
        <v>Tranche 3</v>
      </c>
      <c r="B1010" s="173" t="str">
        <f>IF('MERCREDIS SCOLAIRES'!E1017="","",'MERCREDIS SCOLAIRES'!E1017)</f>
        <v/>
      </c>
      <c r="C1010" s="164" t="str">
        <f>CONCATENATE('MERCREDIS SCOLAIRES'!C1017," ",'MERCREDIS SCOLAIRES'!B1017)</f>
        <v xml:space="preserve"> </v>
      </c>
      <c r="D1010" s="174">
        <f>'MERCREDIS SCOLAIRES'!H1017</f>
        <v>0</v>
      </c>
      <c r="E1010" s="188">
        <f>'MERCREDIS SCOLAIRES'!L1017</f>
        <v>0</v>
      </c>
    </row>
    <row r="1011" spans="1:5" x14ac:dyDescent="0.25">
      <c r="A1011" s="164" t="str">
        <f t="shared" si="17"/>
        <v>Tranche 3</v>
      </c>
      <c r="B1011" s="173" t="str">
        <f>IF('MERCREDIS SCOLAIRES'!E1018="","",'MERCREDIS SCOLAIRES'!E1018)</f>
        <v/>
      </c>
      <c r="C1011" s="164" t="str">
        <f>CONCATENATE('MERCREDIS SCOLAIRES'!C1018," ",'MERCREDIS SCOLAIRES'!B1018)</f>
        <v xml:space="preserve"> </v>
      </c>
      <c r="D1011" s="174">
        <f>'MERCREDIS SCOLAIRES'!H1018</f>
        <v>0</v>
      </c>
      <c r="E1011" s="188">
        <f>'MERCREDIS SCOLAIRES'!L1018</f>
        <v>0</v>
      </c>
    </row>
    <row r="1012" spans="1:5" x14ac:dyDescent="0.25">
      <c r="A1012" s="164" t="str">
        <f t="shared" si="17"/>
        <v>Tranche 3</v>
      </c>
      <c r="B1012" s="173" t="str">
        <f>IF('MERCREDIS SCOLAIRES'!E1019="","",'MERCREDIS SCOLAIRES'!E1019)</f>
        <v/>
      </c>
      <c r="C1012" s="164" t="str">
        <f>CONCATENATE('MERCREDIS SCOLAIRES'!C1019," ",'MERCREDIS SCOLAIRES'!B1019)</f>
        <v xml:space="preserve"> </v>
      </c>
      <c r="D1012" s="174">
        <f>'MERCREDIS SCOLAIRES'!H1019</f>
        <v>0</v>
      </c>
      <c r="E1012" s="188">
        <f>'MERCREDIS SCOLAIRES'!L1019</f>
        <v>0</v>
      </c>
    </row>
    <row r="1013" spans="1:5" x14ac:dyDescent="0.25">
      <c r="A1013" s="164" t="str">
        <f t="shared" si="17"/>
        <v>Tranche 3</v>
      </c>
      <c r="B1013" s="173" t="str">
        <f>IF('MERCREDIS SCOLAIRES'!E1020="","",'MERCREDIS SCOLAIRES'!E1020)</f>
        <v/>
      </c>
      <c r="C1013" s="164" t="str">
        <f>CONCATENATE('MERCREDIS SCOLAIRES'!C1020," ",'MERCREDIS SCOLAIRES'!B1020)</f>
        <v xml:space="preserve"> </v>
      </c>
      <c r="D1013" s="174">
        <f>'MERCREDIS SCOLAIRES'!H1020</f>
        <v>0</v>
      </c>
      <c r="E1013" s="188">
        <f>'MERCREDIS SCOLAIRES'!L1020</f>
        <v>0</v>
      </c>
    </row>
    <row r="1014" spans="1:5" x14ac:dyDescent="0.25">
      <c r="A1014" s="164" t="str">
        <f t="shared" si="17"/>
        <v>Tranche 3</v>
      </c>
      <c r="B1014" s="173" t="str">
        <f>IF('MERCREDIS SCOLAIRES'!E1021="","",'MERCREDIS SCOLAIRES'!E1021)</f>
        <v/>
      </c>
      <c r="C1014" s="164" t="str">
        <f>CONCATENATE('MERCREDIS SCOLAIRES'!C1021," ",'MERCREDIS SCOLAIRES'!B1021)</f>
        <v xml:space="preserve"> </v>
      </c>
      <c r="D1014" s="174">
        <f>'MERCREDIS SCOLAIRES'!H1021</f>
        <v>0</v>
      </c>
      <c r="E1014" s="188">
        <f>'MERCREDIS SCOLAIRES'!L1021</f>
        <v>0</v>
      </c>
    </row>
    <row r="1015" spans="1:5" x14ac:dyDescent="0.25">
      <c r="A1015" s="164" t="str">
        <f t="shared" si="17"/>
        <v>Tranche 3</v>
      </c>
      <c r="B1015" s="173" t="str">
        <f>IF('MERCREDIS SCOLAIRES'!E1022="","",'MERCREDIS SCOLAIRES'!E1022)</f>
        <v/>
      </c>
      <c r="C1015" s="164" t="str">
        <f>CONCATENATE('MERCREDIS SCOLAIRES'!C1022," ",'MERCREDIS SCOLAIRES'!B1022)</f>
        <v xml:space="preserve"> </v>
      </c>
      <c r="D1015" s="174">
        <f>'MERCREDIS SCOLAIRES'!H1022</f>
        <v>0</v>
      </c>
      <c r="E1015" s="188">
        <f>'MERCREDIS SCOLAIRES'!L1022</f>
        <v>0</v>
      </c>
    </row>
    <row r="1016" spans="1:5" x14ac:dyDescent="0.25">
      <c r="A1016" s="164" t="str">
        <f t="shared" si="17"/>
        <v>Tranche 3</v>
      </c>
      <c r="B1016" s="173" t="str">
        <f>IF('MERCREDIS SCOLAIRES'!E1023="","",'MERCREDIS SCOLAIRES'!E1023)</f>
        <v/>
      </c>
      <c r="C1016" s="164" t="str">
        <f>CONCATENATE('MERCREDIS SCOLAIRES'!C1023," ",'MERCREDIS SCOLAIRES'!B1023)</f>
        <v xml:space="preserve"> </v>
      </c>
      <c r="D1016" s="174">
        <f>'MERCREDIS SCOLAIRES'!H1023</f>
        <v>0</v>
      </c>
      <c r="E1016" s="188">
        <f>'MERCREDIS SCOLAIRES'!L1023</f>
        <v>0</v>
      </c>
    </row>
    <row r="1017" spans="1:5" x14ac:dyDescent="0.25">
      <c r="A1017" s="164" t="str">
        <f t="shared" si="17"/>
        <v>Tranche 3</v>
      </c>
      <c r="B1017" s="173" t="str">
        <f>IF('MERCREDIS SCOLAIRES'!E1024="","",'MERCREDIS SCOLAIRES'!E1024)</f>
        <v/>
      </c>
      <c r="C1017" s="164" t="str">
        <f>CONCATENATE('MERCREDIS SCOLAIRES'!C1024," ",'MERCREDIS SCOLAIRES'!B1024)</f>
        <v xml:space="preserve"> </v>
      </c>
      <c r="D1017" s="174">
        <f>'MERCREDIS SCOLAIRES'!H1024</f>
        <v>0</v>
      </c>
      <c r="E1017" s="188">
        <f>'MERCREDIS SCOLAIRES'!L1024</f>
        <v>0</v>
      </c>
    </row>
    <row r="1018" spans="1:5" x14ac:dyDescent="0.25">
      <c r="A1018" s="164" t="str">
        <f t="shared" si="17"/>
        <v>Tranche 3</v>
      </c>
      <c r="B1018" s="173" t="str">
        <f>IF('MERCREDIS SCOLAIRES'!E1025="","",'MERCREDIS SCOLAIRES'!E1025)</f>
        <v/>
      </c>
      <c r="C1018" s="164" t="str">
        <f>CONCATENATE('MERCREDIS SCOLAIRES'!C1025," ",'MERCREDIS SCOLAIRES'!B1025)</f>
        <v xml:space="preserve"> </v>
      </c>
      <c r="D1018" s="174">
        <f>'MERCREDIS SCOLAIRES'!H1025</f>
        <v>0</v>
      </c>
      <c r="E1018" s="188">
        <f>'MERCREDIS SCOLAIRES'!L1025</f>
        <v>0</v>
      </c>
    </row>
    <row r="1019" spans="1:5" x14ac:dyDescent="0.25">
      <c r="A1019" s="164" t="str">
        <f t="shared" si="17"/>
        <v>Tranche 3</v>
      </c>
      <c r="B1019" s="173" t="str">
        <f>IF('MERCREDIS SCOLAIRES'!E1026="","",'MERCREDIS SCOLAIRES'!E1026)</f>
        <v/>
      </c>
      <c r="C1019" s="164" t="str">
        <f>CONCATENATE('MERCREDIS SCOLAIRES'!C1026," ",'MERCREDIS SCOLAIRES'!B1026)</f>
        <v xml:space="preserve"> </v>
      </c>
      <c r="D1019" s="174">
        <f>'MERCREDIS SCOLAIRES'!H1026</f>
        <v>0</v>
      </c>
      <c r="E1019" s="188">
        <f>'MERCREDIS SCOLAIRES'!L1026</f>
        <v>0</v>
      </c>
    </row>
    <row r="1020" spans="1:5" x14ac:dyDescent="0.25">
      <c r="A1020" s="164" t="str">
        <f t="shared" si="17"/>
        <v>Tranche 3</v>
      </c>
      <c r="B1020" s="173" t="str">
        <f>IF('MERCREDIS SCOLAIRES'!E1027="","",'MERCREDIS SCOLAIRES'!E1027)</f>
        <v/>
      </c>
      <c r="C1020" s="164" t="str">
        <f>CONCATENATE('MERCREDIS SCOLAIRES'!C1027," ",'MERCREDIS SCOLAIRES'!B1027)</f>
        <v xml:space="preserve"> </v>
      </c>
      <c r="D1020" s="174">
        <f>'MERCREDIS SCOLAIRES'!H1027</f>
        <v>0</v>
      </c>
      <c r="E1020" s="188">
        <f>'MERCREDIS SCOLAIRES'!L1027</f>
        <v>0</v>
      </c>
    </row>
    <row r="1021" spans="1:5" x14ac:dyDescent="0.25">
      <c r="A1021" s="164" t="str">
        <f t="shared" si="17"/>
        <v>Tranche 3</v>
      </c>
      <c r="B1021" s="173" t="str">
        <f>IF('MERCREDIS SCOLAIRES'!E1028="","",'MERCREDIS SCOLAIRES'!E1028)</f>
        <v/>
      </c>
      <c r="C1021" s="164" t="str">
        <f>CONCATENATE('MERCREDIS SCOLAIRES'!C1028," ",'MERCREDIS SCOLAIRES'!B1028)</f>
        <v xml:space="preserve"> </v>
      </c>
      <c r="D1021" s="174">
        <f>'MERCREDIS SCOLAIRES'!H1028</f>
        <v>0</v>
      </c>
      <c r="E1021" s="188">
        <f>'MERCREDIS SCOLAIRES'!L1028</f>
        <v>0</v>
      </c>
    </row>
    <row r="1022" spans="1:5" x14ac:dyDescent="0.25">
      <c r="A1022" s="164" t="str">
        <f t="shared" si="17"/>
        <v>Tranche 3</v>
      </c>
      <c r="B1022" s="173" t="str">
        <f>IF('MERCREDIS SCOLAIRES'!E1029="","",'MERCREDIS SCOLAIRES'!E1029)</f>
        <v/>
      </c>
      <c r="C1022" s="164" t="str">
        <f>CONCATENATE('MERCREDIS SCOLAIRES'!C1029," ",'MERCREDIS SCOLAIRES'!B1029)</f>
        <v xml:space="preserve"> </v>
      </c>
      <c r="D1022" s="174">
        <f>'MERCREDIS SCOLAIRES'!H1029</f>
        <v>0</v>
      </c>
      <c r="E1022" s="188">
        <f>'MERCREDIS SCOLAIRES'!L1029</f>
        <v>0</v>
      </c>
    </row>
    <row r="1023" spans="1:5" x14ac:dyDescent="0.25">
      <c r="A1023" s="164" t="str">
        <f t="shared" si="17"/>
        <v>Tranche 3</v>
      </c>
      <c r="B1023" s="173" t="str">
        <f>IF('MERCREDIS SCOLAIRES'!E1030="","",'MERCREDIS SCOLAIRES'!E1030)</f>
        <v/>
      </c>
      <c r="C1023" s="164" t="str">
        <f>CONCATENATE('MERCREDIS SCOLAIRES'!C1030," ",'MERCREDIS SCOLAIRES'!B1030)</f>
        <v xml:space="preserve"> </v>
      </c>
      <c r="D1023" s="174">
        <f>'MERCREDIS SCOLAIRES'!H1030</f>
        <v>0</v>
      </c>
      <c r="E1023" s="188">
        <f>'MERCREDIS SCOLAIRES'!L1030</f>
        <v>0</v>
      </c>
    </row>
    <row r="1024" spans="1:5" x14ac:dyDescent="0.25">
      <c r="A1024" s="164" t="str">
        <f t="shared" si="17"/>
        <v>Tranche 3</v>
      </c>
      <c r="B1024" s="173" t="str">
        <f>IF('MERCREDIS SCOLAIRES'!E1031="","",'MERCREDIS SCOLAIRES'!E1031)</f>
        <v/>
      </c>
      <c r="C1024" s="164" t="str">
        <f>CONCATENATE('MERCREDIS SCOLAIRES'!C1031," ",'MERCREDIS SCOLAIRES'!B1031)</f>
        <v xml:space="preserve"> </v>
      </c>
      <c r="D1024" s="174">
        <f>'MERCREDIS SCOLAIRES'!H1031</f>
        <v>0</v>
      </c>
      <c r="E1024" s="188">
        <f>'MERCREDIS SCOLAIRES'!L1031</f>
        <v>0</v>
      </c>
    </row>
    <row r="1025" spans="1:5" x14ac:dyDescent="0.25">
      <c r="A1025" s="164" t="str">
        <f t="shared" si="17"/>
        <v>Tranche 3</v>
      </c>
      <c r="B1025" s="173" t="str">
        <f>IF('MERCREDIS SCOLAIRES'!E1032="","",'MERCREDIS SCOLAIRES'!E1032)</f>
        <v/>
      </c>
      <c r="C1025" s="164" t="str">
        <f>CONCATENATE('MERCREDIS SCOLAIRES'!C1032," ",'MERCREDIS SCOLAIRES'!B1032)</f>
        <v xml:space="preserve"> </v>
      </c>
      <c r="D1025" s="174">
        <f>'MERCREDIS SCOLAIRES'!H1032</f>
        <v>0</v>
      </c>
      <c r="E1025" s="188">
        <f>'MERCREDIS SCOLAIRES'!L1032</f>
        <v>0</v>
      </c>
    </row>
    <row r="1026" spans="1:5" x14ac:dyDescent="0.25">
      <c r="A1026" s="164" t="str">
        <f t="shared" si="17"/>
        <v>Tranche 3</v>
      </c>
      <c r="B1026" s="173" t="str">
        <f>IF('MERCREDIS SCOLAIRES'!E1033="","",'MERCREDIS SCOLAIRES'!E1033)</f>
        <v/>
      </c>
      <c r="C1026" s="164" t="str">
        <f>CONCATENATE('MERCREDIS SCOLAIRES'!C1033," ",'MERCREDIS SCOLAIRES'!B1033)</f>
        <v xml:space="preserve"> </v>
      </c>
      <c r="D1026" s="174">
        <f>'MERCREDIS SCOLAIRES'!H1033</f>
        <v>0</v>
      </c>
      <c r="E1026" s="188">
        <f>'MERCREDIS SCOLAIRES'!L1033</f>
        <v>0</v>
      </c>
    </row>
    <row r="1027" spans="1:5" x14ac:dyDescent="0.25">
      <c r="A1027" s="164" t="str">
        <f t="shared" si="17"/>
        <v>Tranche 3</v>
      </c>
      <c r="B1027" s="173" t="str">
        <f>IF('MERCREDIS SCOLAIRES'!E1034="","",'MERCREDIS SCOLAIRES'!E1034)</f>
        <v/>
      </c>
      <c r="C1027" s="164" t="str">
        <f>CONCATENATE('MERCREDIS SCOLAIRES'!C1034," ",'MERCREDIS SCOLAIRES'!B1034)</f>
        <v xml:space="preserve"> </v>
      </c>
      <c r="D1027" s="174">
        <f>'MERCREDIS SCOLAIRES'!H1034</f>
        <v>0</v>
      </c>
      <c r="E1027" s="188">
        <f>'MERCREDIS SCOLAIRES'!L1034</f>
        <v>0</v>
      </c>
    </row>
    <row r="1028" spans="1:5" x14ac:dyDescent="0.25">
      <c r="A1028" s="164" t="str">
        <f t="shared" si="17"/>
        <v>Tranche 3</v>
      </c>
      <c r="B1028" s="173" t="str">
        <f>IF('MERCREDIS SCOLAIRES'!E1035="","",'MERCREDIS SCOLAIRES'!E1035)</f>
        <v/>
      </c>
      <c r="C1028" s="164" t="str">
        <f>CONCATENATE('MERCREDIS SCOLAIRES'!C1035," ",'MERCREDIS SCOLAIRES'!B1035)</f>
        <v xml:space="preserve"> </v>
      </c>
      <c r="D1028" s="174">
        <f>'MERCREDIS SCOLAIRES'!H1035</f>
        <v>0</v>
      </c>
      <c r="E1028" s="188">
        <f>'MERCREDIS SCOLAIRES'!L1035</f>
        <v>0</v>
      </c>
    </row>
    <row r="1029" spans="1:5" x14ac:dyDescent="0.25">
      <c r="A1029" s="164" t="str">
        <f t="shared" si="17"/>
        <v>Tranche 3</v>
      </c>
      <c r="B1029" s="173" t="str">
        <f>IF('MERCREDIS SCOLAIRES'!E1036="","",'MERCREDIS SCOLAIRES'!E1036)</f>
        <v/>
      </c>
      <c r="C1029" s="164" t="str">
        <f>CONCATENATE('MERCREDIS SCOLAIRES'!C1036," ",'MERCREDIS SCOLAIRES'!B1036)</f>
        <v xml:space="preserve"> </v>
      </c>
      <c r="D1029" s="174">
        <f>'MERCREDIS SCOLAIRES'!H1036</f>
        <v>0</v>
      </c>
      <c r="E1029" s="188">
        <f>'MERCREDIS SCOLAIRES'!L1036</f>
        <v>0</v>
      </c>
    </row>
    <row r="1030" spans="1:5" x14ac:dyDescent="0.25">
      <c r="A1030" s="164" t="str">
        <f t="shared" si="17"/>
        <v>Tranche 3</v>
      </c>
      <c r="B1030" s="173" t="str">
        <f>IF('MERCREDIS SCOLAIRES'!E1037="","",'MERCREDIS SCOLAIRES'!E1037)</f>
        <v/>
      </c>
      <c r="C1030" s="164" t="str">
        <f>CONCATENATE('MERCREDIS SCOLAIRES'!C1037," ",'MERCREDIS SCOLAIRES'!B1037)</f>
        <v xml:space="preserve"> </v>
      </c>
      <c r="D1030" s="174">
        <f>'MERCREDIS SCOLAIRES'!H1037</f>
        <v>0</v>
      </c>
      <c r="E1030" s="188">
        <f>'MERCREDIS SCOLAIRES'!L1037</f>
        <v>0</v>
      </c>
    </row>
    <row r="1031" spans="1:5" x14ac:dyDescent="0.25">
      <c r="A1031" s="164" t="str">
        <f t="shared" ref="A1031:A1094" si="18">IF(B1031="","Tranche 3",IF(B1031&gt;901,"Tranche 3",IF(B1031&gt;700,"Tranche 2","Tranche 1")))</f>
        <v>Tranche 3</v>
      </c>
      <c r="B1031" s="173" t="str">
        <f>IF('MERCREDIS SCOLAIRES'!E1038="","",'MERCREDIS SCOLAIRES'!E1038)</f>
        <v/>
      </c>
      <c r="C1031" s="164" t="str">
        <f>CONCATENATE('MERCREDIS SCOLAIRES'!C1038," ",'MERCREDIS SCOLAIRES'!B1038)</f>
        <v xml:space="preserve"> </v>
      </c>
      <c r="D1031" s="174">
        <f>'MERCREDIS SCOLAIRES'!H1038</f>
        <v>0</v>
      </c>
      <c r="E1031" s="188">
        <f>'MERCREDIS SCOLAIRES'!L1038</f>
        <v>0</v>
      </c>
    </row>
    <row r="1032" spans="1:5" x14ac:dyDescent="0.25">
      <c r="A1032" s="164" t="str">
        <f t="shared" si="18"/>
        <v>Tranche 3</v>
      </c>
      <c r="B1032" s="173" t="str">
        <f>IF('MERCREDIS SCOLAIRES'!E1039="","",'MERCREDIS SCOLAIRES'!E1039)</f>
        <v/>
      </c>
      <c r="C1032" s="164" t="str">
        <f>CONCATENATE('MERCREDIS SCOLAIRES'!C1039," ",'MERCREDIS SCOLAIRES'!B1039)</f>
        <v xml:space="preserve"> </v>
      </c>
      <c r="D1032" s="174">
        <f>'MERCREDIS SCOLAIRES'!H1039</f>
        <v>0</v>
      </c>
      <c r="E1032" s="188">
        <f>'MERCREDIS SCOLAIRES'!L1039</f>
        <v>0</v>
      </c>
    </row>
    <row r="1033" spans="1:5" x14ac:dyDescent="0.25">
      <c r="A1033" s="164" t="str">
        <f t="shared" si="18"/>
        <v>Tranche 3</v>
      </c>
      <c r="B1033" s="173" t="str">
        <f>IF('MERCREDIS SCOLAIRES'!E1040="","",'MERCREDIS SCOLAIRES'!E1040)</f>
        <v/>
      </c>
      <c r="C1033" s="164" t="str">
        <f>CONCATENATE('MERCREDIS SCOLAIRES'!C1040," ",'MERCREDIS SCOLAIRES'!B1040)</f>
        <v xml:space="preserve"> </v>
      </c>
      <c r="D1033" s="174">
        <f>'MERCREDIS SCOLAIRES'!H1040</f>
        <v>0</v>
      </c>
      <c r="E1033" s="188">
        <f>'MERCREDIS SCOLAIRES'!L1040</f>
        <v>0</v>
      </c>
    </row>
    <row r="1034" spans="1:5" x14ac:dyDescent="0.25">
      <c r="A1034" s="164" t="str">
        <f t="shared" si="18"/>
        <v>Tranche 3</v>
      </c>
      <c r="B1034" s="173" t="str">
        <f>IF('MERCREDIS SCOLAIRES'!E1041="","",'MERCREDIS SCOLAIRES'!E1041)</f>
        <v/>
      </c>
      <c r="C1034" s="164" t="str">
        <f>CONCATENATE('MERCREDIS SCOLAIRES'!C1041," ",'MERCREDIS SCOLAIRES'!B1041)</f>
        <v xml:space="preserve"> </v>
      </c>
      <c r="D1034" s="174">
        <f>'MERCREDIS SCOLAIRES'!H1041</f>
        <v>0</v>
      </c>
      <c r="E1034" s="188">
        <f>'MERCREDIS SCOLAIRES'!L1041</f>
        <v>0</v>
      </c>
    </row>
    <row r="1035" spans="1:5" x14ac:dyDescent="0.25">
      <c r="A1035" s="164" t="str">
        <f t="shared" si="18"/>
        <v>Tranche 3</v>
      </c>
      <c r="B1035" s="173" t="str">
        <f>IF('MERCREDIS SCOLAIRES'!E1042="","",'MERCREDIS SCOLAIRES'!E1042)</f>
        <v/>
      </c>
      <c r="C1035" s="164" t="str">
        <f>CONCATENATE('MERCREDIS SCOLAIRES'!C1042," ",'MERCREDIS SCOLAIRES'!B1042)</f>
        <v xml:space="preserve"> </v>
      </c>
      <c r="D1035" s="174">
        <f>'MERCREDIS SCOLAIRES'!H1042</f>
        <v>0</v>
      </c>
      <c r="E1035" s="188">
        <f>'MERCREDIS SCOLAIRES'!L1042</f>
        <v>0</v>
      </c>
    </row>
    <row r="1036" spans="1:5" x14ac:dyDescent="0.25">
      <c r="A1036" s="164" t="str">
        <f t="shared" si="18"/>
        <v>Tranche 3</v>
      </c>
      <c r="B1036" s="173" t="str">
        <f>IF('MERCREDIS SCOLAIRES'!E1043="","",'MERCREDIS SCOLAIRES'!E1043)</f>
        <v/>
      </c>
      <c r="C1036" s="164" t="str">
        <f>CONCATENATE('MERCREDIS SCOLAIRES'!C1043," ",'MERCREDIS SCOLAIRES'!B1043)</f>
        <v xml:space="preserve"> </v>
      </c>
      <c r="D1036" s="174">
        <f>'MERCREDIS SCOLAIRES'!H1043</f>
        <v>0</v>
      </c>
      <c r="E1036" s="188">
        <f>'MERCREDIS SCOLAIRES'!L1043</f>
        <v>0</v>
      </c>
    </row>
    <row r="1037" spans="1:5" x14ac:dyDescent="0.25">
      <c r="A1037" s="164" t="str">
        <f t="shared" si="18"/>
        <v>Tranche 3</v>
      </c>
      <c r="B1037" s="173" t="str">
        <f>IF('MERCREDIS SCOLAIRES'!E1044="","",'MERCREDIS SCOLAIRES'!E1044)</f>
        <v/>
      </c>
      <c r="C1037" s="164" t="str">
        <f>CONCATENATE('MERCREDIS SCOLAIRES'!C1044," ",'MERCREDIS SCOLAIRES'!B1044)</f>
        <v xml:space="preserve"> </v>
      </c>
      <c r="D1037" s="174">
        <f>'MERCREDIS SCOLAIRES'!H1044</f>
        <v>0</v>
      </c>
      <c r="E1037" s="188">
        <f>'MERCREDIS SCOLAIRES'!L1044</f>
        <v>0</v>
      </c>
    </row>
    <row r="1038" spans="1:5" x14ac:dyDescent="0.25">
      <c r="A1038" s="164" t="str">
        <f t="shared" si="18"/>
        <v>Tranche 3</v>
      </c>
      <c r="B1038" s="173" t="str">
        <f>IF('MERCREDIS SCOLAIRES'!E1045="","",'MERCREDIS SCOLAIRES'!E1045)</f>
        <v/>
      </c>
      <c r="C1038" s="164" t="str">
        <f>CONCATENATE('MERCREDIS SCOLAIRES'!C1045," ",'MERCREDIS SCOLAIRES'!B1045)</f>
        <v xml:space="preserve"> </v>
      </c>
      <c r="D1038" s="174">
        <f>'MERCREDIS SCOLAIRES'!H1045</f>
        <v>0</v>
      </c>
      <c r="E1038" s="188">
        <f>'MERCREDIS SCOLAIRES'!L1045</f>
        <v>0</v>
      </c>
    </row>
    <row r="1039" spans="1:5" x14ac:dyDescent="0.25">
      <c r="A1039" s="164" t="str">
        <f t="shared" si="18"/>
        <v>Tranche 3</v>
      </c>
      <c r="B1039" s="173" t="str">
        <f>IF('MERCREDIS SCOLAIRES'!E1046="","",'MERCREDIS SCOLAIRES'!E1046)</f>
        <v/>
      </c>
      <c r="C1039" s="164" t="str">
        <f>CONCATENATE('MERCREDIS SCOLAIRES'!C1046," ",'MERCREDIS SCOLAIRES'!B1046)</f>
        <v xml:space="preserve"> </v>
      </c>
      <c r="D1039" s="174">
        <f>'MERCREDIS SCOLAIRES'!H1046</f>
        <v>0</v>
      </c>
      <c r="E1039" s="188">
        <f>'MERCREDIS SCOLAIRES'!L1046</f>
        <v>0</v>
      </c>
    </row>
    <row r="1040" spans="1:5" x14ac:dyDescent="0.25">
      <c r="A1040" s="164" t="str">
        <f t="shared" si="18"/>
        <v>Tranche 3</v>
      </c>
      <c r="B1040" s="173" t="str">
        <f>IF('MERCREDIS SCOLAIRES'!E1047="","",'MERCREDIS SCOLAIRES'!E1047)</f>
        <v/>
      </c>
      <c r="C1040" s="164" t="str">
        <f>CONCATENATE('MERCREDIS SCOLAIRES'!C1047," ",'MERCREDIS SCOLAIRES'!B1047)</f>
        <v xml:space="preserve"> </v>
      </c>
      <c r="D1040" s="174">
        <f>'MERCREDIS SCOLAIRES'!H1047</f>
        <v>0</v>
      </c>
      <c r="E1040" s="188">
        <f>'MERCREDIS SCOLAIRES'!L1047</f>
        <v>0</v>
      </c>
    </row>
    <row r="1041" spans="1:5" x14ac:dyDescent="0.25">
      <c r="A1041" s="164" t="str">
        <f t="shared" si="18"/>
        <v>Tranche 3</v>
      </c>
      <c r="B1041" s="173" t="str">
        <f>IF('MERCREDIS SCOLAIRES'!E1048="","",'MERCREDIS SCOLAIRES'!E1048)</f>
        <v/>
      </c>
      <c r="C1041" s="164" t="str">
        <f>CONCATENATE('MERCREDIS SCOLAIRES'!C1048," ",'MERCREDIS SCOLAIRES'!B1048)</f>
        <v xml:space="preserve"> </v>
      </c>
      <c r="D1041" s="174">
        <f>'MERCREDIS SCOLAIRES'!H1048</f>
        <v>0</v>
      </c>
      <c r="E1041" s="188">
        <f>'MERCREDIS SCOLAIRES'!L1048</f>
        <v>0</v>
      </c>
    </row>
    <row r="1042" spans="1:5" x14ac:dyDescent="0.25">
      <c r="A1042" s="164" t="str">
        <f t="shared" si="18"/>
        <v>Tranche 3</v>
      </c>
      <c r="B1042" s="173" t="str">
        <f>IF('MERCREDIS SCOLAIRES'!E1049="","",'MERCREDIS SCOLAIRES'!E1049)</f>
        <v/>
      </c>
      <c r="C1042" s="164" t="str">
        <f>CONCATENATE('MERCREDIS SCOLAIRES'!C1049," ",'MERCREDIS SCOLAIRES'!B1049)</f>
        <v xml:space="preserve"> </v>
      </c>
      <c r="D1042" s="174">
        <f>'MERCREDIS SCOLAIRES'!H1049</f>
        <v>0</v>
      </c>
      <c r="E1042" s="188">
        <f>'MERCREDIS SCOLAIRES'!L1049</f>
        <v>0</v>
      </c>
    </row>
    <row r="1043" spans="1:5" x14ac:dyDescent="0.25">
      <c r="A1043" s="164" t="str">
        <f t="shared" si="18"/>
        <v>Tranche 3</v>
      </c>
      <c r="B1043" s="173" t="str">
        <f>IF('MERCREDIS SCOLAIRES'!E1050="","",'MERCREDIS SCOLAIRES'!E1050)</f>
        <v/>
      </c>
      <c r="C1043" s="164" t="str">
        <f>CONCATENATE('MERCREDIS SCOLAIRES'!C1050," ",'MERCREDIS SCOLAIRES'!B1050)</f>
        <v xml:space="preserve"> </v>
      </c>
      <c r="D1043" s="174">
        <f>'MERCREDIS SCOLAIRES'!H1050</f>
        <v>0</v>
      </c>
      <c r="E1043" s="188">
        <f>'MERCREDIS SCOLAIRES'!L1050</f>
        <v>0</v>
      </c>
    </row>
    <row r="1044" spans="1:5" x14ac:dyDescent="0.25">
      <c r="A1044" s="164" t="str">
        <f t="shared" si="18"/>
        <v>Tranche 3</v>
      </c>
      <c r="B1044" s="173" t="str">
        <f>IF('MERCREDIS SCOLAIRES'!E1051="","",'MERCREDIS SCOLAIRES'!E1051)</f>
        <v/>
      </c>
      <c r="C1044" s="164" t="str">
        <f>CONCATENATE('MERCREDIS SCOLAIRES'!C1051," ",'MERCREDIS SCOLAIRES'!B1051)</f>
        <v xml:space="preserve"> </v>
      </c>
      <c r="D1044" s="174">
        <f>'MERCREDIS SCOLAIRES'!H1051</f>
        <v>0</v>
      </c>
      <c r="E1044" s="188">
        <f>'MERCREDIS SCOLAIRES'!L1051</f>
        <v>0</v>
      </c>
    </row>
    <row r="1045" spans="1:5" x14ac:dyDescent="0.25">
      <c r="A1045" s="164" t="str">
        <f t="shared" si="18"/>
        <v>Tranche 3</v>
      </c>
      <c r="B1045" s="173" t="str">
        <f>IF('MERCREDIS SCOLAIRES'!E1052="","",'MERCREDIS SCOLAIRES'!E1052)</f>
        <v/>
      </c>
      <c r="C1045" s="164" t="str">
        <f>CONCATENATE('MERCREDIS SCOLAIRES'!C1052," ",'MERCREDIS SCOLAIRES'!B1052)</f>
        <v xml:space="preserve"> </v>
      </c>
      <c r="D1045" s="174">
        <f>'MERCREDIS SCOLAIRES'!H1052</f>
        <v>0</v>
      </c>
      <c r="E1045" s="188">
        <f>'MERCREDIS SCOLAIRES'!L1052</f>
        <v>0</v>
      </c>
    </row>
    <row r="1046" spans="1:5" x14ac:dyDescent="0.25">
      <c r="A1046" s="164" t="str">
        <f t="shared" si="18"/>
        <v>Tranche 3</v>
      </c>
      <c r="B1046" s="173" t="str">
        <f>IF('MERCREDIS SCOLAIRES'!E1053="","",'MERCREDIS SCOLAIRES'!E1053)</f>
        <v/>
      </c>
      <c r="C1046" s="164" t="str">
        <f>CONCATENATE('MERCREDIS SCOLAIRES'!C1053," ",'MERCREDIS SCOLAIRES'!B1053)</f>
        <v xml:space="preserve"> </v>
      </c>
      <c r="D1046" s="174">
        <f>'MERCREDIS SCOLAIRES'!H1053</f>
        <v>0</v>
      </c>
      <c r="E1046" s="188">
        <f>'MERCREDIS SCOLAIRES'!L1053</f>
        <v>0</v>
      </c>
    </row>
    <row r="1047" spans="1:5" x14ac:dyDescent="0.25">
      <c r="A1047" s="164" t="str">
        <f t="shared" si="18"/>
        <v>Tranche 3</v>
      </c>
      <c r="B1047" s="173" t="str">
        <f>IF('MERCREDIS SCOLAIRES'!E1054="","",'MERCREDIS SCOLAIRES'!E1054)</f>
        <v/>
      </c>
      <c r="C1047" s="164" t="str">
        <f>CONCATENATE('MERCREDIS SCOLAIRES'!C1054," ",'MERCREDIS SCOLAIRES'!B1054)</f>
        <v xml:space="preserve"> </v>
      </c>
      <c r="D1047" s="174">
        <f>'MERCREDIS SCOLAIRES'!H1054</f>
        <v>0</v>
      </c>
      <c r="E1047" s="188">
        <f>'MERCREDIS SCOLAIRES'!L1054</f>
        <v>0</v>
      </c>
    </row>
    <row r="1048" spans="1:5" x14ac:dyDescent="0.25">
      <c r="A1048" s="164" t="str">
        <f t="shared" si="18"/>
        <v>Tranche 3</v>
      </c>
      <c r="B1048" s="173" t="str">
        <f>IF('MERCREDIS SCOLAIRES'!E1055="","",'MERCREDIS SCOLAIRES'!E1055)</f>
        <v/>
      </c>
      <c r="C1048" s="164" t="str">
        <f>CONCATENATE('MERCREDIS SCOLAIRES'!C1055," ",'MERCREDIS SCOLAIRES'!B1055)</f>
        <v xml:space="preserve"> </v>
      </c>
      <c r="D1048" s="174">
        <f>'MERCREDIS SCOLAIRES'!H1055</f>
        <v>0</v>
      </c>
      <c r="E1048" s="188">
        <f>'MERCREDIS SCOLAIRES'!L1055</f>
        <v>0</v>
      </c>
    </row>
    <row r="1049" spans="1:5" x14ac:dyDescent="0.25">
      <c r="A1049" s="164" t="str">
        <f t="shared" si="18"/>
        <v>Tranche 3</v>
      </c>
      <c r="B1049" s="173" t="str">
        <f>IF('MERCREDIS SCOLAIRES'!E1056="","",'MERCREDIS SCOLAIRES'!E1056)</f>
        <v/>
      </c>
      <c r="C1049" s="164" t="str">
        <f>CONCATENATE('MERCREDIS SCOLAIRES'!C1056," ",'MERCREDIS SCOLAIRES'!B1056)</f>
        <v xml:space="preserve"> </v>
      </c>
      <c r="D1049" s="174">
        <f>'MERCREDIS SCOLAIRES'!H1056</f>
        <v>0</v>
      </c>
      <c r="E1049" s="188">
        <f>'MERCREDIS SCOLAIRES'!L1056</f>
        <v>0</v>
      </c>
    </row>
    <row r="1050" spans="1:5" x14ac:dyDescent="0.25">
      <c r="A1050" s="164" t="str">
        <f t="shared" si="18"/>
        <v>Tranche 3</v>
      </c>
      <c r="B1050" s="173" t="str">
        <f>IF('MERCREDIS SCOLAIRES'!E1057="","",'MERCREDIS SCOLAIRES'!E1057)</f>
        <v/>
      </c>
      <c r="C1050" s="164" t="str">
        <f>CONCATENATE('MERCREDIS SCOLAIRES'!C1057," ",'MERCREDIS SCOLAIRES'!B1057)</f>
        <v xml:space="preserve"> </v>
      </c>
      <c r="D1050" s="174">
        <f>'MERCREDIS SCOLAIRES'!H1057</f>
        <v>0</v>
      </c>
      <c r="E1050" s="188">
        <f>'MERCREDIS SCOLAIRES'!L1057</f>
        <v>0</v>
      </c>
    </row>
    <row r="1051" spans="1:5" x14ac:dyDescent="0.25">
      <c r="A1051" s="164" t="str">
        <f t="shared" si="18"/>
        <v>Tranche 3</v>
      </c>
      <c r="B1051" s="173" t="str">
        <f>IF('MERCREDIS SCOLAIRES'!E1058="","",'MERCREDIS SCOLAIRES'!E1058)</f>
        <v/>
      </c>
      <c r="C1051" s="164" t="str">
        <f>CONCATENATE('MERCREDIS SCOLAIRES'!C1058," ",'MERCREDIS SCOLAIRES'!B1058)</f>
        <v xml:space="preserve"> </v>
      </c>
      <c r="D1051" s="174">
        <f>'MERCREDIS SCOLAIRES'!H1058</f>
        <v>0</v>
      </c>
      <c r="E1051" s="188">
        <f>'MERCREDIS SCOLAIRES'!L1058</f>
        <v>0</v>
      </c>
    </row>
    <row r="1052" spans="1:5" x14ac:dyDescent="0.25">
      <c r="A1052" s="164" t="str">
        <f t="shared" si="18"/>
        <v>Tranche 3</v>
      </c>
      <c r="B1052" s="173" t="str">
        <f>IF('MERCREDIS SCOLAIRES'!E1059="","",'MERCREDIS SCOLAIRES'!E1059)</f>
        <v/>
      </c>
      <c r="C1052" s="164" t="str">
        <f>CONCATENATE('MERCREDIS SCOLAIRES'!C1059," ",'MERCREDIS SCOLAIRES'!B1059)</f>
        <v xml:space="preserve"> </v>
      </c>
      <c r="D1052" s="174">
        <f>'MERCREDIS SCOLAIRES'!H1059</f>
        <v>0</v>
      </c>
      <c r="E1052" s="188">
        <f>'MERCREDIS SCOLAIRES'!L1059</f>
        <v>0</v>
      </c>
    </row>
    <row r="1053" spans="1:5" x14ac:dyDescent="0.25">
      <c r="A1053" s="164" t="str">
        <f t="shared" si="18"/>
        <v>Tranche 3</v>
      </c>
      <c r="B1053" s="173" t="str">
        <f>IF('MERCREDIS SCOLAIRES'!E1060="","",'MERCREDIS SCOLAIRES'!E1060)</f>
        <v/>
      </c>
      <c r="C1053" s="164" t="str">
        <f>CONCATENATE('MERCREDIS SCOLAIRES'!C1060," ",'MERCREDIS SCOLAIRES'!B1060)</f>
        <v xml:space="preserve"> </v>
      </c>
      <c r="D1053" s="174">
        <f>'MERCREDIS SCOLAIRES'!H1060</f>
        <v>0</v>
      </c>
      <c r="E1053" s="188">
        <f>'MERCREDIS SCOLAIRES'!L1060</f>
        <v>0</v>
      </c>
    </row>
    <row r="1054" spans="1:5" x14ac:dyDescent="0.25">
      <c r="A1054" s="164" t="str">
        <f t="shared" si="18"/>
        <v>Tranche 3</v>
      </c>
      <c r="B1054" s="173" t="str">
        <f>IF('MERCREDIS SCOLAIRES'!E1061="","",'MERCREDIS SCOLAIRES'!E1061)</f>
        <v/>
      </c>
      <c r="C1054" s="164" t="str">
        <f>CONCATENATE('MERCREDIS SCOLAIRES'!C1061," ",'MERCREDIS SCOLAIRES'!B1061)</f>
        <v xml:space="preserve"> </v>
      </c>
      <c r="D1054" s="174">
        <f>'MERCREDIS SCOLAIRES'!H1061</f>
        <v>0</v>
      </c>
      <c r="E1054" s="188">
        <f>'MERCREDIS SCOLAIRES'!L1061</f>
        <v>0</v>
      </c>
    </row>
    <row r="1055" spans="1:5" x14ac:dyDescent="0.25">
      <c r="A1055" s="164" t="str">
        <f t="shared" si="18"/>
        <v>Tranche 3</v>
      </c>
      <c r="B1055" s="173" t="str">
        <f>IF('MERCREDIS SCOLAIRES'!E1062="","",'MERCREDIS SCOLAIRES'!E1062)</f>
        <v/>
      </c>
      <c r="C1055" s="164" t="str">
        <f>CONCATENATE('MERCREDIS SCOLAIRES'!C1062," ",'MERCREDIS SCOLAIRES'!B1062)</f>
        <v xml:space="preserve"> </v>
      </c>
      <c r="D1055" s="174">
        <f>'MERCREDIS SCOLAIRES'!H1062</f>
        <v>0</v>
      </c>
      <c r="E1055" s="188">
        <f>'MERCREDIS SCOLAIRES'!L1062</f>
        <v>0</v>
      </c>
    </row>
    <row r="1056" spans="1:5" x14ac:dyDescent="0.25">
      <c r="A1056" s="164" t="str">
        <f t="shared" si="18"/>
        <v>Tranche 3</v>
      </c>
      <c r="B1056" s="173" t="str">
        <f>IF('MERCREDIS SCOLAIRES'!E1063="","",'MERCREDIS SCOLAIRES'!E1063)</f>
        <v/>
      </c>
      <c r="C1056" s="164" t="str">
        <f>CONCATENATE('MERCREDIS SCOLAIRES'!C1063," ",'MERCREDIS SCOLAIRES'!B1063)</f>
        <v xml:space="preserve"> </v>
      </c>
      <c r="D1056" s="174">
        <f>'MERCREDIS SCOLAIRES'!H1063</f>
        <v>0</v>
      </c>
      <c r="E1056" s="188">
        <f>'MERCREDIS SCOLAIRES'!L1063</f>
        <v>0</v>
      </c>
    </row>
    <row r="1057" spans="1:5" x14ac:dyDescent="0.25">
      <c r="A1057" s="164" t="str">
        <f t="shared" si="18"/>
        <v>Tranche 3</v>
      </c>
      <c r="B1057" s="173" t="str">
        <f>IF('MERCREDIS SCOLAIRES'!E1064="","",'MERCREDIS SCOLAIRES'!E1064)</f>
        <v/>
      </c>
      <c r="C1057" s="164" t="str">
        <f>CONCATENATE('MERCREDIS SCOLAIRES'!C1064," ",'MERCREDIS SCOLAIRES'!B1064)</f>
        <v xml:space="preserve"> </v>
      </c>
      <c r="D1057" s="174">
        <f>'MERCREDIS SCOLAIRES'!H1064</f>
        <v>0</v>
      </c>
      <c r="E1057" s="188">
        <f>'MERCREDIS SCOLAIRES'!L1064</f>
        <v>0</v>
      </c>
    </row>
    <row r="1058" spans="1:5" x14ac:dyDescent="0.25">
      <c r="A1058" s="164" t="str">
        <f t="shared" si="18"/>
        <v>Tranche 3</v>
      </c>
      <c r="B1058" s="173" t="str">
        <f>IF('MERCREDIS SCOLAIRES'!E1065="","",'MERCREDIS SCOLAIRES'!E1065)</f>
        <v/>
      </c>
      <c r="C1058" s="164" t="str">
        <f>CONCATENATE('MERCREDIS SCOLAIRES'!C1065," ",'MERCREDIS SCOLAIRES'!B1065)</f>
        <v xml:space="preserve"> </v>
      </c>
      <c r="D1058" s="174">
        <f>'MERCREDIS SCOLAIRES'!H1065</f>
        <v>0</v>
      </c>
      <c r="E1058" s="188">
        <f>'MERCREDIS SCOLAIRES'!L1065</f>
        <v>0</v>
      </c>
    </row>
    <row r="1059" spans="1:5" x14ac:dyDescent="0.25">
      <c r="A1059" s="164" t="str">
        <f t="shared" si="18"/>
        <v>Tranche 3</v>
      </c>
      <c r="B1059" s="173" t="str">
        <f>IF('MERCREDIS SCOLAIRES'!E1066="","",'MERCREDIS SCOLAIRES'!E1066)</f>
        <v/>
      </c>
      <c r="C1059" s="164" t="str">
        <f>CONCATENATE('MERCREDIS SCOLAIRES'!C1066," ",'MERCREDIS SCOLAIRES'!B1066)</f>
        <v xml:space="preserve"> </v>
      </c>
      <c r="D1059" s="174">
        <f>'MERCREDIS SCOLAIRES'!H1066</f>
        <v>0</v>
      </c>
      <c r="E1059" s="188">
        <f>'MERCREDIS SCOLAIRES'!L1066</f>
        <v>0</v>
      </c>
    </row>
    <row r="1060" spans="1:5" x14ac:dyDescent="0.25">
      <c r="A1060" s="164" t="str">
        <f t="shared" si="18"/>
        <v>Tranche 3</v>
      </c>
      <c r="B1060" s="173" t="str">
        <f>IF('MERCREDIS SCOLAIRES'!E1067="","",'MERCREDIS SCOLAIRES'!E1067)</f>
        <v/>
      </c>
      <c r="C1060" s="164" t="str">
        <f>CONCATENATE('MERCREDIS SCOLAIRES'!C1067," ",'MERCREDIS SCOLAIRES'!B1067)</f>
        <v xml:space="preserve"> </v>
      </c>
      <c r="D1060" s="174">
        <f>'MERCREDIS SCOLAIRES'!H1067</f>
        <v>0</v>
      </c>
      <c r="E1060" s="188">
        <f>'MERCREDIS SCOLAIRES'!L1067</f>
        <v>0</v>
      </c>
    </row>
    <row r="1061" spans="1:5" x14ac:dyDescent="0.25">
      <c r="A1061" s="164" t="str">
        <f t="shared" si="18"/>
        <v>Tranche 3</v>
      </c>
      <c r="B1061" s="173" t="str">
        <f>IF('MERCREDIS SCOLAIRES'!E1068="","",'MERCREDIS SCOLAIRES'!E1068)</f>
        <v/>
      </c>
      <c r="C1061" s="164" t="str">
        <f>CONCATENATE('MERCREDIS SCOLAIRES'!C1068," ",'MERCREDIS SCOLAIRES'!B1068)</f>
        <v xml:space="preserve"> </v>
      </c>
      <c r="D1061" s="174">
        <f>'MERCREDIS SCOLAIRES'!H1068</f>
        <v>0</v>
      </c>
      <c r="E1061" s="188">
        <f>'MERCREDIS SCOLAIRES'!L1068</f>
        <v>0</v>
      </c>
    </row>
    <row r="1062" spans="1:5" x14ac:dyDescent="0.25">
      <c r="A1062" s="164" t="str">
        <f t="shared" si="18"/>
        <v>Tranche 3</v>
      </c>
      <c r="B1062" s="173" t="str">
        <f>IF('MERCREDIS SCOLAIRES'!E1069="","",'MERCREDIS SCOLAIRES'!E1069)</f>
        <v/>
      </c>
      <c r="C1062" s="164" t="str">
        <f>CONCATENATE('MERCREDIS SCOLAIRES'!C1069," ",'MERCREDIS SCOLAIRES'!B1069)</f>
        <v xml:space="preserve"> </v>
      </c>
      <c r="D1062" s="174">
        <f>'MERCREDIS SCOLAIRES'!H1069</f>
        <v>0</v>
      </c>
      <c r="E1062" s="188">
        <f>'MERCREDIS SCOLAIRES'!L1069</f>
        <v>0</v>
      </c>
    </row>
    <row r="1063" spans="1:5" x14ac:dyDescent="0.25">
      <c r="A1063" s="164" t="str">
        <f t="shared" si="18"/>
        <v>Tranche 3</v>
      </c>
      <c r="B1063" s="173" t="str">
        <f>IF('MERCREDIS SCOLAIRES'!E1070="","",'MERCREDIS SCOLAIRES'!E1070)</f>
        <v/>
      </c>
      <c r="C1063" s="164" t="str">
        <f>CONCATENATE('MERCREDIS SCOLAIRES'!C1070," ",'MERCREDIS SCOLAIRES'!B1070)</f>
        <v xml:space="preserve"> </v>
      </c>
      <c r="D1063" s="174">
        <f>'MERCREDIS SCOLAIRES'!H1070</f>
        <v>0</v>
      </c>
      <c r="E1063" s="188">
        <f>'MERCREDIS SCOLAIRES'!L1070</f>
        <v>0</v>
      </c>
    </row>
    <row r="1064" spans="1:5" x14ac:dyDescent="0.25">
      <c r="A1064" s="164" t="str">
        <f t="shared" si="18"/>
        <v>Tranche 3</v>
      </c>
      <c r="B1064" s="173" t="str">
        <f>IF('MERCREDIS SCOLAIRES'!E1071="","",'MERCREDIS SCOLAIRES'!E1071)</f>
        <v/>
      </c>
      <c r="C1064" s="164" t="str">
        <f>CONCATENATE('MERCREDIS SCOLAIRES'!C1071," ",'MERCREDIS SCOLAIRES'!B1071)</f>
        <v xml:space="preserve"> </v>
      </c>
      <c r="D1064" s="174">
        <f>'MERCREDIS SCOLAIRES'!H1071</f>
        <v>0</v>
      </c>
      <c r="E1064" s="188">
        <f>'MERCREDIS SCOLAIRES'!L1071</f>
        <v>0</v>
      </c>
    </row>
    <row r="1065" spans="1:5" x14ac:dyDescent="0.25">
      <c r="A1065" s="164" t="str">
        <f t="shared" si="18"/>
        <v>Tranche 3</v>
      </c>
      <c r="B1065" s="173" t="str">
        <f>IF('MERCREDIS SCOLAIRES'!E1072="","",'MERCREDIS SCOLAIRES'!E1072)</f>
        <v/>
      </c>
      <c r="C1065" s="164" t="str">
        <f>CONCATENATE('MERCREDIS SCOLAIRES'!C1072," ",'MERCREDIS SCOLAIRES'!B1072)</f>
        <v xml:space="preserve"> </v>
      </c>
      <c r="D1065" s="174">
        <f>'MERCREDIS SCOLAIRES'!H1072</f>
        <v>0</v>
      </c>
      <c r="E1065" s="188">
        <f>'MERCREDIS SCOLAIRES'!L1072</f>
        <v>0</v>
      </c>
    </row>
    <row r="1066" spans="1:5" x14ac:dyDescent="0.25">
      <c r="A1066" s="164" t="str">
        <f t="shared" si="18"/>
        <v>Tranche 3</v>
      </c>
      <c r="B1066" s="173" t="str">
        <f>IF('MERCREDIS SCOLAIRES'!E1073="","",'MERCREDIS SCOLAIRES'!E1073)</f>
        <v/>
      </c>
      <c r="C1066" s="164" t="str">
        <f>CONCATENATE('MERCREDIS SCOLAIRES'!C1073," ",'MERCREDIS SCOLAIRES'!B1073)</f>
        <v xml:space="preserve"> </v>
      </c>
      <c r="D1066" s="174">
        <f>'MERCREDIS SCOLAIRES'!H1073</f>
        <v>0</v>
      </c>
      <c r="E1066" s="188">
        <f>'MERCREDIS SCOLAIRES'!L1073</f>
        <v>0</v>
      </c>
    </row>
    <row r="1067" spans="1:5" x14ac:dyDescent="0.25">
      <c r="A1067" s="164" t="str">
        <f t="shared" si="18"/>
        <v>Tranche 3</v>
      </c>
      <c r="B1067" s="173" t="str">
        <f>IF('MERCREDIS SCOLAIRES'!E1074="","",'MERCREDIS SCOLAIRES'!E1074)</f>
        <v/>
      </c>
      <c r="C1067" s="164" t="str">
        <f>CONCATENATE('MERCREDIS SCOLAIRES'!C1074," ",'MERCREDIS SCOLAIRES'!B1074)</f>
        <v xml:space="preserve"> </v>
      </c>
      <c r="D1067" s="174">
        <f>'MERCREDIS SCOLAIRES'!H1074</f>
        <v>0</v>
      </c>
      <c r="E1067" s="188">
        <f>'MERCREDIS SCOLAIRES'!L1074</f>
        <v>0</v>
      </c>
    </row>
    <row r="1068" spans="1:5" x14ac:dyDescent="0.25">
      <c r="A1068" s="164" t="str">
        <f t="shared" si="18"/>
        <v>Tranche 3</v>
      </c>
      <c r="B1068" s="173" t="str">
        <f>IF('MERCREDIS SCOLAIRES'!E1075="","",'MERCREDIS SCOLAIRES'!E1075)</f>
        <v/>
      </c>
      <c r="C1068" s="164" t="str">
        <f>CONCATENATE('MERCREDIS SCOLAIRES'!C1075," ",'MERCREDIS SCOLAIRES'!B1075)</f>
        <v xml:space="preserve"> </v>
      </c>
      <c r="D1068" s="174">
        <f>'MERCREDIS SCOLAIRES'!H1075</f>
        <v>0</v>
      </c>
      <c r="E1068" s="188">
        <f>'MERCREDIS SCOLAIRES'!L1075</f>
        <v>0</v>
      </c>
    </row>
    <row r="1069" spans="1:5" x14ac:dyDescent="0.25">
      <c r="A1069" s="164" t="str">
        <f t="shared" si="18"/>
        <v>Tranche 3</v>
      </c>
      <c r="B1069" s="173" t="str">
        <f>IF('MERCREDIS SCOLAIRES'!E1076="","",'MERCREDIS SCOLAIRES'!E1076)</f>
        <v/>
      </c>
      <c r="C1069" s="164" t="str">
        <f>CONCATENATE('MERCREDIS SCOLAIRES'!C1076," ",'MERCREDIS SCOLAIRES'!B1076)</f>
        <v xml:space="preserve"> </v>
      </c>
      <c r="D1069" s="174">
        <f>'MERCREDIS SCOLAIRES'!H1076</f>
        <v>0</v>
      </c>
      <c r="E1069" s="188">
        <f>'MERCREDIS SCOLAIRES'!L1076</f>
        <v>0</v>
      </c>
    </row>
    <row r="1070" spans="1:5" x14ac:dyDescent="0.25">
      <c r="A1070" s="164" t="str">
        <f t="shared" si="18"/>
        <v>Tranche 3</v>
      </c>
      <c r="B1070" s="173" t="str">
        <f>IF('MERCREDIS SCOLAIRES'!E1077="","",'MERCREDIS SCOLAIRES'!E1077)</f>
        <v/>
      </c>
      <c r="C1070" s="164" t="str">
        <f>CONCATENATE('MERCREDIS SCOLAIRES'!C1077," ",'MERCREDIS SCOLAIRES'!B1077)</f>
        <v xml:space="preserve"> </v>
      </c>
      <c r="D1070" s="174">
        <f>'MERCREDIS SCOLAIRES'!H1077</f>
        <v>0</v>
      </c>
      <c r="E1070" s="188">
        <f>'MERCREDIS SCOLAIRES'!L1077</f>
        <v>0</v>
      </c>
    </row>
    <row r="1071" spans="1:5" x14ac:dyDescent="0.25">
      <c r="A1071" s="164" t="str">
        <f t="shared" si="18"/>
        <v>Tranche 3</v>
      </c>
      <c r="B1071" s="173" t="str">
        <f>IF('MERCREDIS SCOLAIRES'!E1078="","",'MERCREDIS SCOLAIRES'!E1078)</f>
        <v/>
      </c>
      <c r="C1071" s="164" t="str">
        <f>CONCATENATE('MERCREDIS SCOLAIRES'!C1078," ",'MERCREDIS SCOLAIRES'!B1078)</f>
        <v xml:space="preserve"> </v>
      </c>
      <c r="D1071" s="174">
        <f>'MERCREDIS SCOLAIRES'!H1078</f>
        <v>0</v>
      </c>
      <c r="E1071" s="188">
        <f>'MERCREDIS SCOLAIRES'!L1078</f>
        <v>0</v>
      </c>
    </row>
    <row r="1072" spans="1:5" x14ac:dyDescent="0.25">
      <c r="A1072" s="164" t="str">
        <f t="shared" si="18"/>
        <v>Tranche 3</v>
      </c>
      <c r="B1072" s="173" t="str">
        <f>IF('MERCREDIS SCOLAIRES'!E1079="","",'MERCREDIS SCOLAIRES'!E1079)</f>
        <v/>
      </c>
      <c r="C1072" s="164" t="str">
        <f>CONCATENATE('MERCREDIS SCOLAIRES'!C1079," ",'MERCREDIS SCOLAIRES'!B1079)</f>
        <v xml:space="preserve"> </v>
      </c>
      <c r="D1072" s="174">
        <f>'MERCREDIS SCOLAIRES'!H1079</f>
        <v>0</v>
      </c>
      <c r="E1072" s="188">
        <f>'MERCREDIS SCOLAIRES'!L1079</f>
        <v>0</v>
      </c>
    </row>
    <row r="1073" spans="1:5" x14ac:dyDescent="0.25">
      <c r="A1073" s="164" t="str">
        <f t="shared" si="18"/>
        <v>Tranche 3</v>
      </c>
      <c r="B1073" s="173" t="str">
        <f>IF('MERCREDIS SCOLAIRES'!E1080="","",'MERCREDIS SCOLAIRES'!E1080)</f>
        <v/>
      </c>
      <c r="C1073" s="164" t="str">
        <f>CONCATENATE('MERCREDIS SCOLAIRES'!C1080," ",'MERCREDIS SCOLAIRES'!B1080)</f>
        <v xml:space="preserve"> </v>
      </c>
      <c r="D1073" s="174">
        <f>'MERCREDIS SCOLAIRES'!H1080</f>
        <v>0</v>
      </c>
      <c r="E1073" s="188">
        <f>'MERCREDIS SCOLAIRES'!L1080</f>
        <v>0</v>
      </c>
    </row>
    <row r="1074" spans="1:5" x14ac:dyDescent="0.25">
      <c r="A1074" s="164" t="str">
        <f t="shared" si="18"/>
        <v>Tranche 3</v>
      </c>
      <c r="B1074" s="173" t="str">
        <f>IF('MERCREDIS SCOLAIRES'!E1081="","",'MERCREDIS SCOLAIRES'!E1081)</f>
        <v/>
      </c>
      <c r="C1074" s="164" t="str">
        <f>CONCATENATE('MERCREDIS SCOLAIRES'!C1081," ",'MERCREDIS SCOLAIRES'!B1081)</f>
        <v xml:space="preserve"> </v>
      </c>
      <c r="D1074" s="174">
        <f>'MERCREDIS SCOLAIRES'!H1081</f>
        <v>0</v>
      </c>
      <c r="E1074" s="188">
        <f>'MERCREDIS SCOLAIRES'!L1081</f>
        <v>0</v>
      </c>
    </row>
    <row r="1075" spans="1:5" x14ac:dyDescent="0.25">
      <c r="A1075" s="164" t="str">
        <f t="shared" si="18"/>
        <v>Tranche 3</v>
      </c>
      <c r="B1075" s="173" t="str">
        <f>IF('MERCREDIS SCOLAIRES'!E1082="","",'MERCREDIS SCOLAIRES'!E1082)</f>
        <v/>
      </c>
      <c r="C1075" s="164" t="str">
        <f>CONCATENATE('MERCREDIS SCOLAIRES'!C1082," ",'MERCREDIS SCOLAIRES'!B1082)</f>
        <v xml:space="preserve"> </v>
      </c>
      <c r="D1075" s="174">
        <f>'MERCREDIS SCOLAIRES'!H1082</f>
        <v>0</v>
      </c>
      <c r="E1075" s="188">
        <f>'MERCREDIS SCOLAIRES'!L1082</f>
        <v>0</v>
      </c>
    </row>
    <row r="1076" spans="1:5" x14ac:dyDescent="0.25">
      <c r="A1076" s="164" t="str">
        <f t="shared" si="18"/>
        <v>Tranche 3</v>
      </c>
      <c r="B1076" s="173" t="str">
        <f>IF('MERCREDIS SCOLAIRES'!E1083="","",'MERCREDIS SCOLAIRES'!E1083)</f>
        <v/>
      </c>
      <c r="C1076" s="164" t="str">
        <f>CONCATENATE('MERCREDIS SCOLAIRES'!C1083," ",'MERCREDIS SCOLAIRES'!B1083)</f>
        <v xml:space="preserve"> </v>
      </c>
      <c r="D1076" s="174">
        <f>'MERCREDIS SCOLAIRES'!H1083</f>
        <v>0</v>
      </c>
      <c r="E1076" s="188">
        <f>'MERCREDIS SCOLAIRES'!L1083</f>
        <v>0</v>
      </c>
    </row>
    <row r="1077" spans="1:5" x14ac:dyDescent="0.25">
      <c r="A1077" s="164" t="str">
        <f t="shared" si="18"/>
        <v>Tranche 3</v>
      </c>
      <c r="B1077" s="173" t="str">
        <f>IF('MERCREDIS SCOLAIRES'!E1084="","",'MERCREDIS SCOLAIRES'!E1084)</f>
        <v/>
      </c>
      <c r="C1077" s="164" t="str">
        <f>CONCATENATE('MERCREDIS SCOLAIRES'!C1084," ",'MERCREDIS SCOLAIRES'!B1084)</f>
        <v xml:space="preserve"> </v>
      </c>
      <c r="D1077" s="174">
        <f>'MERCREDIS SCOLAIRES'!H1084</f>
        <v>0</v>
      </c>
      <c r="E1077" s="188">
        <f>'MERCREDIS SCOLAIRES'!L1084</f>
        <v>0</v>
      </c>
    </row>
    <row r="1078" spans="1:5" x14ac:dyDescent="0.25">
      <c r="A1078" s="164" t="str">
        <f t="shared" si="18"/>
        <v>Tranche 3</v>
      </c>
      <c r="B1078" s="173" t="str">
        <f>IF('MERCREDIS SCOLAIRES'!E1085="","",'MERCREDIS SCOLAIRES'!E1085)</f>
        <v/>
      </c>
      <c r="C1078" s="164" t="str">
        <f>CONCATENATE('MERCREDIS SCOLAIRES'!C1085," ",'MERCREDIS SCOLAIRES'!B1085)</f>
        <v xml:space="preserve"> </v>
      </c>
      <c r="D1078" s="174">
        <f>'MERCREDIS SCOLAIRES'!H1085</f>
        <v>0</v>
      </c>
      <c r="E1078" s="188">
        <f>'MERCREDIS SCOLAIRES'!L1085</f>
        <v>0</v>
      </c>
    </row>
    <row r="1079" spans="1:5" x14ac:dyDescent="0.25">
      <c r="A1079" s="164" t="str">
        <f t="shared" si="18"/>
        <v>Tranche 3</v>
      </c>
      <c r="B1079" s="173" t="str">
        <f>IF('MERCREDIS SCOLAIRES'!E1086="","",'MERCREDIS SCOLAIRES'!E1086)</f>
        <v/>
      </c>
      <c r="C1079" s="164" t="str">
        <f>CONCATENATE('MERCREDIS SCOLAIRES'!C1086," ",'MERCREDIS SCOLAIRES'!B1086)</f>
        <v xml:space="preserve"> </v>
      </c>
      <c r="D1079" s="174">
        <f>'MERCREDIS SCOLAIRES'!H1086</f>
        <v>0</v>
      </c>
      <c r="E1079" s="188">
        <f>'MERCREDIS SCOLAIRES'!L1086</f>
        <v>0</v>
      </c>
    </row>
    <row r="1080" spans="1:5" x14ac:dyDescent="0.25">
      <c r="A1080" s="164" t="str">
        <f t="shared" si="18"/>
        <v>Tranche 3</v>
      </c>
      <c r="B1080" s="173" t="str">
        <f>IF('MERCREDIS SCOLAIRES'!E1087="","",'MERCREDIS SCOLAIRES'!E1087)</f>
        <v/>
      </c>
      <c r="C1080" s="164" t="str">
        <f>CONCATENATE('MERCREDIS SCOLAIRES'!C1087," ",'MERCREDIS SCOLAIRES'!B1087)</f>
        <v xml:space="preserve"> </v>
      </c>
      <c r="D1080" s="174">
        <f>'MERCREDIS SCOLAIRES'!H1087</f>
        <v>0</v>
      </c>
      <c r="E1080" s="188">
        <f>'MERCREDIS SCOLAIRES'!L1087</f>
        <v>0</v>
      </c>
    </row>
    <row r="1081" spans="1:5" x14ac:dyDescent="0.25">
      <c r="A1081" s="164" t="str">
        <f t="shared" si="18"/>
        <v>Tranche 3</v>
      </c>
      <c r="B1081" s="173" t="str">
        <f>IF('MERCREDIS SCOLAIRES'!E1088="","",'MERCREDIS SCOLAIRES'!E1088)</f>
        <v/>
      </c>
      <c r="C1081" s="164" t="str">
        <f>CONCATENATE('MERCREDIS SCOLAIRES'!C1088," ",'MERCREDIS SCOLAIRES'!B1088)</f>
        <v xml:space="preserve"> </v>
      </c>
      <c r="D1081" s="174">
        <f>'MERCREDIS SCOLAIRES'!H1088</f>
        <v>0</v>
      </c>
      <c r="E1081" s="188">
        <f>'MERCREDIS SCOLAIRES'!L1088</f>
        <v>0</v>
      </c>
    </row>
    <row r="1082" spans="1:5" x14ac:dyDescent="0.25">
      <c r="A1082" s="164" t="str">
        <f t="shared" si="18"/>
        <v>Tranche 3</v>
      </c>
      <c r="B1082" s="173" t="str">
        <f>IF('MERCREDIS SCOLAIRES'!E1089="","",'MERCREDIS SCOLAIRES'!E1089)</f>
        <v/>
      </c>
      <c r="C1082" s="164" t="str">
        <f>CONCATENATE('MERCREDIS SCOLAIRES'!C1089," ",'MERCREDIS SCOLAIRES'!B1089)</f>
        <v xml:space="preserve"> </v>
      </c>
      <c r="D1082" s="174">
        <f>'MERCREDIS SCOLAIRES'!H1089</f>
        <v>0</v>
      </c>
      <c r="E1082" s="188">
        <f>'MERCREDIS SCOLAIRES'!L1089</f>
        <v>0</v>
      </c>
    </row>
    <row r="1083" spans="1:5" x14ac:dyDescent="0.25">
      <c r="A1083" s="164" t="str">
        <f t="shared" si="18"/>
        <v>Tranche 3</v>
      </c>
      <c r="B1083" s="173" t="str">
        <f>IF('MERCREDIS SCOLAIRES'!E1090="","",'MERCREDIS SCOLAIRES'!E1090)</f>
        <v/>
      </c>
      <c r="C1083" s="164" t="str">
        <f>CONCATENATE('MERCREDIS SCOLAIRES'!C1090," ",'MERCREDIS SCOLAIRES'!B1090)</f>
        <v xml:space="preserve"> </v>
      </c>
      <c r="D1083" s="174">
        <f>'MERCREDIS SCOLAIRES'!H1090</f>
        <v>0</v>
      </c>
      <c r="E1083" s="188">
        <f>'MERCREDIS SCOLAIRES'!L1090</f>
        <v>0</v>
      </c>
    </row>
    <row r="1084" spans="1:5" x14ac:dyDescent="0.25">
      <c r="A1084" s="164" t="str">
        <f t="shared" si="18"/>
        <v>Tranche 3</v>
      </c>
      <c r="B1084" s="173" t="str">
        <f>IF('MERCREDIS SCOLAIRES'!E1091="","",'MERCREDIS SCOLAIRES'!E1091)</f>
        <v/>
      </c>
      <c r="C1084" s="164" t="str">
        <f>CONCATENATE('MERCREDIS SCOLAIRES'!C1091," ",'MERCREDIS SCOLAIRES'!B1091)</f>
        <v xml:space="preserve"> </v>
      </c>
      <c r="D1084" s="174">
        <f>'MERCREDIS SCOLAIRES'!H1091</f>
        <v>0</v>
      </c>
      <c r="E1084" s="188">
        <f>'MERCREDIS SCOLAIRES'!L1091</f>
        <v>0</v>
      </c>
    </row>
    <row r="1085" spans="1:5" x14ac:dyDescent="0.25">
      <c r="A1085" s="164" t="str">
        <f t="shared" si="18"/>
        <v>Tranche 3</v>
      </c>
      <c r="B1085" s="173" t="str">
        <f>IF('MERCREDIS SCOLAIRES'!E1092="","",'MERCREDIS SCOLAIRES'!E1092)</f>
        <v/>
      </c>
      <c r="C1085" s="164" t="str">
        <f>CONCATENATE('MERCREDIS SCOLAIRES'!C1092," ",'MERCREDIS SCOLAIRES'!B1092)</f>
        <v xml:space="preserve"> </v>
      </c>
      <c r="D1085" s="174">
        <f>'MERCREDIS SCOLAIRES'!H1092</f>
        <v>0</v>
      </c>
      <c r="E1085" s="188">
        <f>'MERCREDIS SCOLAIRES'!L1092</f>
        <v>0</v>
      </c>
    </row>
    <row r="1086" spans="1:5" x14ac:dyDescent="0.25">
      <c r="A1086" s="164" t="str">
        <f t="shared" si="18"/>
        <v>Tranche 3</v>
      </c>
      <c r="B1086" s="173" t="str">
        <f>IF('MERCREDIS SCOLAIRES'!E1093="","",'MERCREDIS SCOLAIRES'!E1093)</f>
        <v/>
      </c>
      <c r="C1086" s="164" t="str">
        <f>CONCATENATE('MERCREDIS SCOLAIRES'!C1093," ",'MERCREDIS SCOLAIRES'!B1093)</f>
        <v xml:space="preserve"> </v>
      </c>
      <c r="D1086" s="174">
        <f>'MERCREDIS SCOLAIRES'!H1093</f>
        <v>0</v>
      </c>
      <c r="E1086" s="188">
        <f>'MERCREDIS SCOLAIRES'!L1093</f>
        <v>0</v>
      </c>
    </row>
    <row r="1087" spans="1:5" x14ac:dyDescent="0.25">
      <c r="A1087" s="164" t="str">
        <f t="shared" si="18"/>
        <v>Tranche 3</v>
      </c>
      <c r="B1087" s="173" t="str">
        <f>IF('MERCREDIS SCOLAIRES'!E1094="","",'MERCREDIS SCOLAIRES'!E1094)</f>
        <v/>
      </c>
      <c r="C1087" s="164" t="str">
        <f>CONCATENATE('MERCREDIS SCOLAIRES'!C1094," ",'MERCREDIS SCOLAIRES'!B1094)</f>
        <v xml:space="preserve"> </v>
      </c>
      <c r="D1087" s="174">
        <f>'MERCREDIS SCOLAIRES'!H1094</f>
        <v>0</v>
      </c>
      <c r="E1087" s="188">
        <f>'MERCREDIS SCOLAIRES'!L1094</f>
        <v>0</v>
      </c>
    </row>
    <row r="1088" spans="1:5" x14ac:dyDescent="0.25">
      <c r="A1088" s="164" t="str">
        <f t="shared" si="18"/>
        <v>Tranche 3</v>
      </c>
      <c r="B1088" s="173" t="str">
        <f>IF('MERCREDIS SCOLAIRES'!E1095="","",'MERCREDIS SCOLAIRES'!E1095)</f>
        <v/>
      </c>
      <c r="C1088" s="164" t="str">
        <f>CONCATENATE('MERCREDIS SCOLAIRES'!C1095," ",'MERCREDIS SCOLAIRES'!B1095)</f>
        <v xml:space="preserve"> </v>
      </c>
      <c r="D1088" s="174">
        <f>'MERCREDIS SCOLAIRES'!H1095</f>
        <v>0</v>
      </c>
      <c r="E1088" s="188">
        <f>'MERCREDIS SCOLAIRES'!L1095</f>
        <v>0</v>
      </c>
    </row>
    <row r="1089" spans="1:5" x14ac:dyDescent="0.25">
      <c r="A1089" s="164" t="str">
        <f t="shared" si="18"/>
        <v>Tranche 3</v>
      </c>
      <c r="B1089" s="173" t="str">
        <f>IF('MERCREDIS SCOLAIRES'!E1096="","",'MERCREDIS SCOLAIRES'!E1096)</f>
        <v/>
      </c>
      <c r="C1089" s="164" t="str">
        <f>CONCATENATE('MERCREDIS SCOLAIRES'!C1096," ",'MERCREDIS SCOLAIRES'!B1096)</f>
        <v xml:space="preserve"> </v>
      </c>
      <c r="D1089" s="174">
        <f>'MERCREDIS SCOLAIRES'!H1096</f>
        <v>0</v>
      </c>
      <c r="E1089" s="188">
        <f>'MERCREDIS SCOLAIRES'!L1096</f>
        <v>0</v>
      </c>
    </row>
    <row r="1090" spans="1:5" x14ac:dyDescent="0.25">
      <c r="A1090" s="164" t="str">
        <f t="shared" si="18"/>
        <v>Tranche 3</v>
      </c>
      <c r="B1090" s="173" t="str">
        <f>IF('MERCREDIS SCOLAIRES'!E1097="","",'MERCREDIS SCOLAIRES'!E1097)</f>
        <v/>
      </c>
      <c r="C1090" s="164" t="str">
        <f>CONCATENATE('MERCREDIS SCOLAIRES'!C1097," ",'MERCREDIS SCOLAIRES'!B1097)</f>
        <v xml:space="preserve"> </v>
      </c>
      <c r="D1090" s="174">
        <f>'MERCREDIS SCOLAIRES'!H1097</f>
        <v>0</v>
      </c>
      <c r="E1090" s="188">
        <f>'MERCREDIS SCOLAIRES'!L1097</f>
        <v>0</v>
      </c>
    </row>
    <row r="1091" spans="1:5" x14ac:dyDescent="0.25">
      <c r="A1091" s="164" t="str">
        <f t="shared" si="18"/>
        <v>Tranche 3</v>
      </c>
      <c r="B1091" s="173" t="str">
        <f>IF('MERCREDIS SCOLAIRES'!E1098="","",'MERCREDIS SCOLAIRES'!E1098)</f>
        <v/>
      </c>
      <c r="C1091" s="164" t="str">
        <f>CONCATENATE('MERCREDIS SCOLAIRES'!C1098," ",'MERCREDIS SCOLAIRES'!B1098)</f>
        <v xml:space="preserve"> </v>
      </c>
      <c r="D1091" s="174">
        <f>'MERCREDIS SCOLAIRES'!H1098</f>
        <v>0</v>
      </c>
      <c r="E1091" s="188">
        <f>'MERCREDIS SCOLAIRES'!L1098</f>
        <v>0</v>
      </c>
    </row>
    <row r="1092" spans="1:5" x14ac:dyDescent="0.25">
      <c r="A1092" s="164" t="str">
        <f t="shared" si="18"/>
        <v>Tranche 3</v>
      </c>
      <c r="B1092" s="173" t="str">
        <f>IF('MERCREDIS SCOLAIRES'!E1099="","",'MERCREDIS SCOLAIRES'!E1099)</f>
        <v/>
      </c>
      <c r="C1092" s="164" t="str">
        <f>CONCATENATE('MERCREDIS SCOLAIRES'!C1099," ",'MERCREDIS SCOLAIRES'!B1099)</f>
        <v xml:space="preserve"> </v>
      </c>
      <c r="D1092" s="174">
        <f>'MERCREDIS SCOLAIRES'!H1099</f>
        <v>0</v>
      </c>
      <c r="E1092" s="188">
        <f>'MERCREDIS SCOLAIRES'!L1099</f>
        <v>0</v>
      </c>
    </row>
    <row r="1093" spans="1:5" x14ac:dyDescent="0.25">
      <c r="A1093" s="164" t="str">
        <f t="shared" si="18"/>
        <v>Tranche 3</v>
      </c>
      <c r="B1093" s="173" t="str">
        <f>IF('MERCREDIS SCOLAIRES'!E1100="","",'MERCREDIS SCOLAIRES'!E1100)</f>
        <v/>
      </c>
      <c r="C1093" s="164" t="str">
        <f>CONCATENATE('MERCREDIS SCOLAIRES'!C1100," ",'MERCREDIS SCOLAIRES'!B1100)</f>
        <v xml:space="preserve"> </v>
      </c>
      <c r="D1093" s="174">
        <f>'MERCREDIS SCOLAIRES'!H1100</f>
        <v>0</v>
      </c>
      <c r="E1093" s="188">
        <f>'MERCREDIS SCOLAIRES'!L1100</f>
        <v>0</v>
      </c>
    </row>
    <row r="1094" spans="1:5" x14ac:dyDescent="0.25">
      <c r="A1094" s="164" t="str">
        <f t="shared" si="18"/>
        <v>Tranche 3</v>
      </c>
      <c r="B1094" s="173" t="str">
        <f>IF('MERCREDIS SCOLAIRES'!E1101="","",'MERCREDIS SCOLAIRES'!E1101)</f>
        <v/>
      </c>
      <c r="C1094" s="164" t="str">
        <f>CONCATENATE('MERCREDIS SCOLAIRES'!C1101," ",'MERCREDIS SCOLAIRES'!B1101)</f>
        <v xml:space="preserve"> </v>
      </c>
      <c r="D1094" s="174">
        <f>'MERCREDIS SCOLAIRES'!H1101</f>
        <v>0</v>
      </c>
      <c r="E1094" s="188">
        <f>'MERCREDIS SCOLAIRES'!L1101</f>
        <v>0</v>
      </c>
    </row>
    <row r="1095" spans="1:5" x14ac:dyDescent="0.25">
      <c r="A1095" s="164" t="str">
        <f t="shared" ref="A1095:A1158" si="19">IF(B1095="","Tranche 3",IF(B1095&gt;901,"Tranche 3",IF(B1095&gt;700,"Tranche 2","Tranche 1")))</f>
        <v>Tranche 3</v>
      </c>
      <c r="B1095" s="173" t="str">
        <f>IF('MERCREDIS SCOLAIRES'!E1102="","",'MERCREDIS SCOLAIRES'!E1102)</f>
        <v/>
      </c>
      <c r="C1095" s="164" t="str">
        <f>CONCATENATE('MERCREDIS SCOLAIRES'!C1102," ",'MERCREDIS SCOLAIRES'!B1102)</f>
        <v xml:space="preserve"> </v>
      </c>
      <c r="D1095" s="174">
        <f>'MERCREDIS SCOLAIRES'!H1102</f>
        <v>0</v>
      </c>
      <c r="E1095" s="188">
        <f>'MERCREDIS SCOLAIRES'!L1102</f>
        <v>0</v>
      </c>
    </row>
    <row r="1096" spans="1:5" x14ac:dyDescent="0.25">
      <c r="A1096" s="164" t="str">
        <f t="shared" si="19"/>
        <v>Tranche 3</v>
      </c>
      <c r="B1096" s="173" t="str">
        <f>IF('MERCREDIS SCOLAIRES'!E1103="","",'MERCREDIS SCOLAIRES'!E1103)</f>
        <v/>
      </c>
      <c r="C1096" s="164" t="str">
        <f>CONCATENATE('MERCREDIS SCOLAIRES'!C1103," ",'MERCREDIS SCOLAIRES'!B1103)</f>
        <v xml:space="preserve"> </v>
      </c>
      <c r="D1096" s="174">
        <f>'MERCREDIS SCOLAIRES'!H1103</f>
        <v>0</v>
      </c>
      <c r="E1096" s="188">
        <f>'MERCREDIS SCOLAIRES'!L1103</f>
        <v>0</v>
      </c>
    </row>
    <row r="1097" spans="1:5" x14ac:dyDescent="0.25">
      <c r="A1097" s="164" t="str">
        <f t="shared" si="19"/>
        <v>Tranche 3</v>
      </c>
      <c r="B1097" s="173" t="str">
        <f>IF('MERCREDIS SCOLAIRES'!E1104="","",'MERCREDIS SCOLAIRES'!E1104)</f>
        <v/>
      </c>
      <c r="C1097" s="164" t="str">
        <f>CONCATENATE('MERCREDIS SCOLAIRES'!C1104," ",'MERCREDIS SCOLAIRES'!B1104)</f>
        <v xml:space="preserve"> </v>
      </c>
      <c r="D1097" s="174">
        <f>'MERCREDIS SCOLAIRES'!H1104</f>
        <v>0</v>
      </c>
      <c r="E1097" s="188">
        <f>'MERCREDIS SCOLAIRES'!L1104</f>
        <v>0</v>
      </c>
    </row>
    <row r="1098" spans="1:5" x14ac:dyDescent="0.25">
      <c r="A1098" s="164" t="str">
        <f t="shared" si="19"/>
        <v>Tranche 3</v>
      </c>
      <c r="B1098" s="173" t="str">
        <f>IF('MERCREDIS SCOLAIRES'!E1105="","",'MERCREDIS SCOLAIRES'!E1105)</f>
        <v/>
      </c>
      <c r="C1098" s="164" t="str">
        <f>CONCATENATE('MERCREDIS SCOLAIRES'!C1105," ",'MERCREDIS SCOLAIRES'!B1105)</f>
        <v xml:space="preserve"> </v>
      </c>
      <c r="D1098" s="174">
        <f>'MERCREDIS SCOLAIRES'!H1105</f>
        <v>0</v>
      </c>
      <c r="E1098" s="188">
        <f>'MERCREDIS SCOLAIRES'!L1105</f>
        <v>0</v>
      </c>
    </row>
    <row r="1099" spans="1:5" x14ac:dyDescent="0.25">
      <c r="A1099" s="164" t="str">
        <f t="shared" si="19"/>
        <v>Tranche 3</v>
      </c>
      <c r="B1099" s="173" t="str">
        <f>IF('MERCREDIS SCOLAIRES'!E1106="","",'MERCREDIS SCOLAIRES'!E1106)</f>
        <v/>
      </c>
      <c r="C1099" s="164" t="str">
        <f>CONCATENATE('MERCREDIS SCOLAIRES'!C1106," ",'MERCREDIS SCOLAIRES'!B1106)</f>
        <v xml:space="preserve"> </v>
      </c>
      <c r="D1099" s="174">
        <f>'MERCREDIS SCOLAIRES'!H1106</f>
        <v>0</v>
      </c>
      <c r="E1099" s="188">
        <f>'MERCREDIS SCOLAIRES'!L1106</f>
        <v>0</v>
      </c>
    </row>
    <row r="1100" spans="1:5" x14ac:dyDescent="0.25">
      <c r="A1100" s="164" t="str">
        <f t="shared" si="19"/>
        <v>Tranche 3</v>
      </c>
      <c r="B1100" s="173" t="str">
        <f>IF('MERCREDIS SCOLAIRES'!E1107="","",'MERCREDIS SCOLAIRES'!E1107)</f>
        <v/>
      </c>
      <c r="C1100" s="164" t="str">
        <f>CONCATENATE('MERCREDIS SCOLAIRES'!C1107," ",'MERCREDIS SCOLAIRES'!B1107)</f>
        <v xml:space="preserve"> </v>
      </c>
      <c r="D1100" s="174">
        <f>'MERCREDIS SCOLAIRES'!H1107</f>
        <v>0</v>
      </c>
      <c r="E1100" s="188">
        <f>'MERCREDIS SCOLAIRES'!L1107</f>
        <v>0</v>
      </c>
    </row>
    <row r="1101" spans="1:5" x14ac:dyDescent="0.25">
      <c r="A1101" s="164" t="str">
        <f t="shared" si="19"/>
        <v>Tranche 3</v>
      </c>
      <c r="B1101" s="173" t="str">
        <f>IF('MERCREDIS SCOLAIRES'!E1108="","",'MERCREDIS SCOLAIRES'!E1108)</f>
        <v/>
      </c>
      <c r="C1101" s="164" t="str">
        <f>CONCATENATE('MERCREDIS SCOLAIRES'!C1108," ",'MERCREDIS SCOLAIRES'!B1108)</f>
        <v xml:space="preserve"> </v>
      </c>
      <c r="D1101" s="174">
        <f>'MERCREDIS SCOLAIRES'!H1108</f>
        <v>0</v>
      </c>
      <c r="E1101" s="188">
        <f>'MERCREDIS SCOLAIRES'!L1108</f>
        <v>0</v>
      </c>
    </row>
    <row r="1102" spans="1:5" x14ac:dyDescent="0.25">
      <c r="A1102" s="164" t="str">
        <f t="shared" si="19"/>
        <v>Tranche 3</v>
      </c>
      <c r="B1102" s="173" t="str">
        <f>IF('MERCREDIS SCOLAIRES'!E1109="","",'MERCREDIS SCOLAIRES'!E1109)</f>
        <v/>
      </c>
      <c r="C1102" s="164" t="str">
        <f>CONCATENATE('MERCREDIS SCOLAIRES'!C1109," ",'MERCREDIS SCOLAIRES'!B1109)</f>
        <v xml:space="preserve"> </v>
      </c>
      <c r="D1102" s="174">
        <f>'MERCREDIS SCOLAIRES'!H1109</f>
        <v>0</v>
      </c>
      <c r="E1102" s="188">
        <f>'MERCREDIS SCOLAIRES'!L1109</f>
        <v>0</v>
      </c>
    </row>
    <row r="1103" spans="1:5" x14ac:dyDescent="0.25">
      <c r="A1103" s="164" t="str">
        <f t="shared" si="19"/>
        <v>Tranche 3</v>
      </c>
      <c r="B1103" s="173" t="str">
        <f>IF('MERCREDIS SCOLAIRES'!E1110="","",'MERCREDIS SCOLAIRES'!E1110)</f>
        <v/>
      </c>
      <c r="C1103" s="164" t="str">
        <f>CONCATENATE('MERCREDIS SCOLAIRES'!C1110," ",'MERCREDIS SCOLAIRES'!B1110)</f>
        <v xml:space="preserve"> </v>
      </c>
      <c r="D1103" s="174">
        <f>'MERCREDIS SCOLAIRES'!H1110</f>
        <v>0</v>
      </c>
      <c r="E1103" s="188">
        <f>'MERCREDIS SCOLAIRES'!L1110</f>
        <v>0</v>
      </c>
    </row>
    <row r="1104" spans="1:5" x14ac:dyDescent="0.25">
      <c r="A1104" s="164" t="str">
        <f t="shared" si="19"/>
        <v>Tranche 3</v>
      </c>
      <c r="B1104" s="173" t="str">
        <f>IF('MERCREDIS SCOLAIRES'!E1111="","",'MERCREDIS SCOLAIRES'!E1111)</f>
        <v/>
      </c>
      <c r="C1104" s="164" t="str">
        <f>CONCATENATE('MERCREDIS SCOLAIRES'!C1111," ",'MERCREDIS SCOLAIRES'!B1111)</f>
        <v xml:space="preserve"> </v>
      </c>
      <c r="D1104" s="174">
        <f>'MERCREDIS SCOLAIRES'!H1111</f>
        <v>0</v>
      </c>
      <c r="E1104" s="188">
        <f>'MERCREDIS SCOLAIRES'!L1111</f>
        <v>0</v>
      </c>
    </row>
    <row r="1105" spans="1:5" x14ac:dyDescent="0.25">
      <c r="A1105" s="164" t="str">
        <f t="shared" si="19"/>
        <v>Tranche 3</v>
      </c>
      <c r="B1105" s="173" t="str">
        <f>IF('MERCREDIS SCOLAIRES'!E1112="","",'MERCREDIS SCOLAIRES'!E1112)</f>
        <v/>
      </c>
      <c r="C1105" s="164" t="str">
        <f>CONCATENATE('MERCREDIS SCOLAIRES'!C1112," ",'MERCREDIS SCOLAIRES'!B1112)</f>
        <v xml:space="preserve"> </v>
      </c>
      <c r="D1105" s="174">
        <f>'MERCREDIS SCOLAIRES'!H1112</f>
        <v>0</v>
      </c>
      <c r="E1105" s="188">
        <f>'MERCREDIS SCOLAIRES'!L1112</f>
        <v>0</v>
      </c>
    </row>
    <row r="1106" spans="1:5" x14ac:dyDescent="0.25">
      <c r="A1106" s="164" t="str">
        <f t="shared" si="19"/>
        <v>Tranche 3</v>
      </c>
      <c r="B1106" s="173" t="str">
        <f>IF('MERCREDIS SCOLAIRES'!E1113="","",'MERCREDIS SCOLAIRES'!E1113)</f>
        <v/>
      </c>
      <c r="C1106" s="164" t="str">
        <f>CONCATENATE('MERCREDIS SCOLAIRES'!C1113," ",'MERCREDIS SCOLAIRES'!B1113)</f>
        <v xml:space="preserve"> </v>
      </c>
      <c r="D1106" s="174">
        <f>'MERCREDIS SCOLAIRES'!H1113</f>
        <v>0</v>
      </c>
      <c r="E1106" s="188">
        <f>'MERCREDIS SCOLAIRES'!L1113</f>
        <v>0</v>
      </c>
    </row>
    <row r="1107" spans="1:5" x14ac:dyDescent="0.25">
      <c r="A1107" s="164" t="str">
        <f t="shared" si="19"/>
        <v>Tranche 3</v>
      </c>
      <c r="B1107" s="173" t="str">
        <f>IF('MERCREDIS SCOLAIRES'!E1114="","",'MERCREDIS SCOLAIRES'!E1114)</f>
        <v/>
      </c>
      <c r="C1107" s="164" t="str">
        <f>CONCATENATE('MERCREDIS SCOLAIRES'!C1114," ",'MERCREDIS SCOLAIRES'!B1114)</f>
        <v xml:space="preserve"> </v>
      </c>
      <c r="D1107" s="174">
        <f>'MERCREDIS SCOLAIRES'!H1114</f>
        <v>0</v>
      </c>
      <c r="E1107" s="188">
        <f>'MERCREDIS SCOLAIRES'!L1114</f>
        <v>0</v>
      </c>
    </row>
    <row r="1108" spans="1:5" x14ac:dyDescent="0.25">
      <c r="A1108" s="164" t="str">
        <f t="shared" si="19"/>
        <v>Tranche 3</v>
      </c>
      <c r="B1108" s="173" t="str">
        <f>IF('MERCREDIS SCOLAIRES'!E1115="","",'MERCREDIS SCOLAIRES'!E1115)</f>
        <v/>
      </c>
      <c r="C1108" s="164" t="str">
        <f>CONCATENATE('MERCREDIS SCOLAIRES'!C1115," ",'MERCREDIS SCOLAIRES'!B1115)</f>
        <v xml:space="preserve"> </v>
      </c>
      <c r="D1108" s="174">
        <f>'MERCREDIS SCOLAIRES'!H1115</f>
        <v>0</v>
      </c>
      <c r="E1108" s="188">
        <f>'MERCREDIS SCOLAIRES'!L1115</f>
        <v>0</v>
      </c>
    </row>
    <row r="1109" spans="1:5" x14ac:dyDescent="0.25">
      <c r="A1109" s="164" t="str">
        <f t="shared" si="19"/>
        <v>Tranche 3</v>
      </c>
      <c r="B1109" s="173" t="str">
        <f>IF('MERCREDIS SCOLAIRES'!E1116="","",'MERCREDIS SCOLAIRES'!E1116)</f>
        <v/>
      </c>
      <c r="C1109" s="164" t="str">
        <f>CONCATENATE('MERCREDIS SCOLAIRES'!C1116," ",'MERCREDIS SCOLAIRES'!B1116)</f>
        <v xml:space="preserve"> </v>
      </c>
      <c r="D1109" s="174">
        <f>'MERCREDIS SCOLAIRES'!H1116</f>
        <v>0</v>
      </c>
      <c r="E1109" s="188">
        <f>'MERCREDIS SCOLAIRES'!L1116</f>
        <v>0</v>
      </c>
    </row>
    <row r="1110" spans="1:5" x14ac:dyDescent="0.25">
      <c r="A1110" s="164" t="str">
        <f t="shared" si="19"/>
        <v>Tranche 3</v>
      </c>
      <c r="B1110" s="173" t="str">
        <f>IF('MERCREDIS SCOLAIRES'!E1117="","",'MERCREDIS SCOLAIRES'!E1117)</f>
        <v/>
      </c>
      <c r="C1110" s="164" t="str">
        <f>CONCATENATE('MERCREDIS SCOLAIRES'!C1117," ",'MERCREDIS SCOLAIRES'!B1117)</f>
        <v xml:space="preserve"> </v>
      </c>
      <c r="D1110" s="174">
        <f>'MERCREDIS SCOLAIRES'!H1117</f>
        <v>0</v>
      </c>
      <c r="E1110" s="188">
        <f>'MERCREDIS SCOLAIRES'!L1117</f>
        <v>0</v>
      </c>
    </row>
    <row r="1111" spans="1:5" x14ac:dyDescent="0.25">
      <c r="A1111" s="164" t="str">
        <f t="shared" si="19"/>
        <v>Tranche 3</v>
      </c>
      <c r="B1111" s="173" t="str">
        <f>IF('MERCREDIS SCOLAIRES'!E1118="","",'MERCREDIS SCOLAIRES'!E1118)</f>
        <v/>
      </c>
      <c r="C1111" s="164" t="str">
        <f>CONCATENATE('MERCREDIS SCOLAIRES'!C1118," ",'MERCREDIS SCOLAIRES'!B1118)</f>
        <v xml:space="preserve"> </v>
      </c>
      <c r="D1111" s="174">
        <f>'MERCREDIS SCOLAIRES'!H1118</f>
        <v>0</v>
      </c>
      <c r="E1111" s="188">
        <f>'MERCREDIS SCOLAIRES'!L1118</f>
        <v>0</v>
      </c>
    </row>
    <row r="1112" spans="1:5" x14ac:dyDescent="0.25">
      <c r="A1112" s="164" t="str">
        <f t="shared" si="19"/>
        <v>Tranche 3</v>
      </c>
      <c r="B1112" s="173" t="str">
        <f>IF('MERCREDIS SCOLAIRES'!E1119="","",'MERCREDIS SCOLAIRES'!E1119)</f>
        <v/>
      </c>
      <c r="C1112" s="164" t="str">
        <f>CONCATENATE('MERCREDIS SCOLAIRES'!C1119," ",'MERCREDIS SCOLAIRES'!B1119)</f>
        <v xml:space="preserve"> </v>
      </c>
      <c r="D1112" s="174">
        <f>'MERCREDIS SCOLAIRES'!H1119</f>
        <v>0</v>
      </c>
      <c r="E1112" s="188">
        <f>'MERCREDIS SCOLAIRES'!L1119</f>
        <v>0</v>
      </c>
    </row>
    <row r="1113" spans="1:5" x14ac:dyDescent="0.25">
      <c r="A1113" s="164" t="str">
        <f t="shared" si="19"/>
        <v>Tranche 3</v>
      </c>
      <c r="B1113" s="173" t="str">
        <f>IF('MERCREDIS SCOLAIRES'!E1120="","",'MERCREDIS SCOLAIRES'!E1120)</f>
        <v/>
      </c>
      <c r="C1113" s="164" t="str">
        <f>CONCATENATE('MERCREDIS SCOLAIRES'!C1120," ",'MERCREDIS SCOLAIRES'!B1120)</f>
        <v xml:space="preserve"> </v>
      </c>
      <c r="D1113" s="174">
        <f>'MERCREDIS SCOLAIRES'!H1120</f>
        <v>0</v>
      </c>
      <c r="E1113" s="188">
        <f>'MERCREDIS SCOLAIRES'!L1120</f>
        <v>0</v>
      </c>
    </row>
    <row r="1114" spans="1:5" x14ac:dyDescent="0.25">
      <c r="A1114" s="164" t="str">
        <f t="shared" si="19"/>
        <v>Tranche 3</v>
      </c>
      <c r="B1114" s="173" t="str">
        <f>IF('MERCREDIS SCOLAIRES'!E1121="","",'MERCREDIS SCOLAIRES'!E1121)</f>
        <v/>
      </c>
      <c r="C1114" s="164" t="str">
        <f>CONCATENATE('MERCREDIS SCOLAIRES'!C1121," ",'MERCREDIS SCOLAIRES'!B1121)</f>
        <v xml:space="preserve"> </v>
      </c>
      <c r="D1114" s="174">
        <f>'MERCREDIS SCOLAIRES'!H1121</f>
        <v>0</v>
      </c>
      <c r="E1114" s="188">
        <f>'MERCREDIS SCOLAIRES'!L1121</f>
        <v>0</v>
      </c>
    </row>
    <row r="1115" spans="1:5" x14ac:dyDescent="0.25">
      <c r="A1115" s="164" t="str">
        <f t="shared" si="19"/>
        <v>Tranche 3</v>
      </c>
      <c r="B1115" s="173" t="str">
        <f>IF('MERCREDIS SCOLAIRES'!E1122="","",'MERCREDIS SCOLAIRES'!E1122)</f>
        <v/>
      </c>
      <c r="C1115" s="164" t="str">
        <f>CONCATENATE('MERCREDIS SCOLAIRES'!C1122," ",'MERCREDIS SCOLAIRES'!B1122)</f>
        <v xml:space="preserve"> </v>
      </c>
      <c r="D1115" s="174">
        <f>'MERCREDIS SCOLAIRES'!H1122</f>
        <v>0</v>
      </c>
      <c r="E1115" s="188">
        <f>'MERCREDIS SCOLAIRES'!L1122</f>
        <v>0</v>
      </c>
    </row>
    <row r="1116" spans="1:5" x14ac:dyDescent="0.25">
      <c r="A1116" s="164" t="str">
        <f t="shared" si="19"/>
        <v>Tranche 3</v>
      </c>
      <c r="B1116" s="173" t="str">
        <f>IF('MERCREDIS SCOLAIRES'!E1123="","",'MERCREDIS SCOLAIRES'!E1123)</f>
        <v/>
      </c>
      <c r="C1116" s="164" t="str">
        <f>CONCATENATE('MERCREDIS SCOLAIRES'!C1123," ",'MERCREDIS SCOLAIRES'!B1123)</f>
        <v xml:space="preserve"> </v>
      </c>
      <c r="D1116" s="174">
        <f>'MERCREDIS SCOLAIRES'!H1123</f>
        <v>0</v>
      </c>
      <c r="E1116" s="188">
        <f>'MERCREDIS SCOLAIRES'!L1123</f>
        <v>0</v>
      </c>
    </row>
    <row r="1117" spans="1:5" x14ac:dyDescent="0.25">
      <c r="A1117" s="164" t="str">
        <f t="shared" si="19"/>
        <v>Tranche 3</v>
      </c>
      <c r="B1117" s="173" t="str">
        <f>IF('MERCREDIS SCOLAIRES'!E1124="","",'MERCREDIS SCOLAIRES'!E1124)</f>
        <v/>
      </c>
      <c r="C1117" s="164" t="str">
        <f>CONCATENATE('MERCREDIS SCOLAIRES'!C1124," ",'MERCREDIS SCOLAIRES'!B1124)</f>
        <v xml:space="preserve"> </v>
      </c>
      <c r="D1117" s="174">
        <f>'MERCREDIS SCOLAIRES'!H1124</f>
        <v>0</v>
      </c>
      <c r="E1117" s="188">
        <f>'MERCREDIS SCOLAIRES'!L1124</f>
        <v>0</v>
      </c>
    </row>
    <row r="1118" spans="1:5" x14ac:dyDescent="0.25">
      <c r="A1118" s="164" t="str">
        <f t="shared" si="19"/>
        <v>Tranche 3</v>
      </c>
      <c r="B1118" s="173" t="str">
        <f>IF('MERCREDIS SCOLAIRES'!E1125="","",'MERCREDIS SCOLAIRES'!E1125)</f>
        <v/>
      </c>
      <c r="C1118" s="164" t="str">
        <f>CONCATENATE('MERCREDIS SCOLAIRES'!C1125," ",'MERCREDIS SCOLAIRES'!B1125)</f>
        <v xml:space="preserve"> </v>
      </c>
      <c r="D1118" s="174">
        <f>'MERCREDIS SCOLAIRES'!H1125</f>
        <v>0</v>
      </c>
      <c r="E1118" s="188">
        <f>'MERCREDIS SCOLAIRES'!L1125</f>
        <v>0</v>
      </c>
    </row>
    <row r="1119" spans="1:5" x14ac:dyDescent="0.25">
      <c r="A1119" s="164" t="str">
        <f t="shared" si="19"/>
        <v>Tranche 3</v>
      </c>
      <c r="B1119" s="173" t="str">
        <f>IF('MERCREDIS SCOLAIRES'!E1126="","",'MERCREDIS SCOLAIRES'!E1126)</f>
        <v/>
      </c>
      <c r="C1119" s="164" t="str">
        <f>CONCATENATE('MERCREDIS SCOLAIRES'!C1126," ",'MERCREDIS SCOLAIRES'!B1126)</f>
        <v xml:space="preserve"> </v>
      </c>
      <c r="D1119" s="174">
        <f>'MERCREDIS SCOLAIRES'!H1126</f>
        <v>0</v>
      </c>
      <c r="E1119" s="188">
        <f>'MERCREDIS SCOLAIRES'!L1126</f>
        <v>0</v>
      </c>
    </row>
    <row r="1120" spans="1:5" x14ac:dyDescent="0.25">
      <c r="A1120" s="164" t="str">
        <f t="shared" si="19"/>
        <v>Tranche 3</v>
      </c>
      <c r="B1120" s="173" t="str">
        <f>IF('MERCREDIS SCOLAIRES'!E1127="","",'MERCREDIS SCOLAIRES'!E1127)</f>
        <v/>
      </c>
      <c r="C1120" s="164" t="str">
        <f>CONCATENATE('MERCREDIS SCOLAIRES'!C1127," ",'MERCREDIS SCOLAIRES'!B1127)</f>
        <v xml:space="preserve"> </v>
      </c>
      <c r="D1120" s="174">
        <f>'MERCREDIS SCOLAIRES'!H1127</f>
        <v>0</v>
      </c>
      <c r="E1120" s="188">
        <f>'MERCREDIS SCOLAIRES'!L1127</f>
        <v>0</v>
      </c>
    </row>
    <row r="1121" spans="1:5" x14ac:dyDescent="0.25">
      <c r="A1121" s="164" t="str">
        <f t="shared" si="19"/>
        <v>Tranche 3</v>
      </c>
      <c r="B1121" s="173" t="str">
        <f>IF('MERCREDIS SCOLAIRES'!E1128="","",'MERCREDIS SCOLAIRES'!E1128)</f>
        <v/>
      </c>
      <c r="C1121" s="164" t="str">
        <f>CONCATENATE('MERCREDIS SCOLAIRES'!C1128," ",'MERCREDIS SCOLAIRES'!B1128)</f>
        <v xml:space="preserve"> </v>
      </c>
      <c r="D1121" s="174">
        <f>'MERCREDIS SCOLAIRES'!H1128</f>
        <v>0</v>
      </c>
      <c r="E1121" s="188">
        <f>'MERCREDIS SCOLAIRES'!L1128</f>
        <v>0</v>
      </c>
    </row>
    <row r="1122" spans="1:5" x14ac:dyDescent="0.25">
      <c r="A1122" s="164" t="str">
        <f t="shared" si="19"/>
        <v>Tranche 3</v>
      </c>
      <c r="B1122" s="173" t="str">
        <f>IF('MERCREDIS SCOLAIRES'!E1129="","",'MERCREDIS SCOLAIRES'!E1129)</f>
        <v/>
      </c>
      <c r="C1122" s="164" t="str">
        <f>CONCATENATE('MERCREDIS SCOLAIRES'!C1129," ",'MERCREDIS SCOLAIRES'!B1129)</f>
        <v xml:space="preserve"> </v>
      </c>
      <c r="D1122" s="174">
        <f>'MERCREDIS SCOLAIRES'!H1129</f>
        <v>0</v>
      </c>
      <c r="E1122" s="188">
        <f>'MERCREDIS SCOLAIRES'!L1129</f>
        <v>0</v>
      </c>
    </row>
    <row r="1123" spans="1:5" x14ac:dyDescent="0.25">
      <c r="A1123" s="164" t="str">
        <f t="shared" si="19"/>
        <v>Tranche 3</v>
      </c>
      <c r="B1123" s="173" t="str">
        <f>IF('MERCREDIS SCOLAIRES'!E1130="","",'MERCREDIS SCOLAIRES'!E1130)</f>
        <v/>
      </c>
      <c r="C1123" s="164" t="str">
        <f>CONCATENATE('MERCREDIS SCOLAIRES'!C1130," ",'MERCREDIS SCOLAIRES'!B1130)</f>
        <v xml:space="preserve"> </v>
      </c>
      <c r="D1123" s="174">
        <f>'MERCREDIS SCOLAIRES'!H1130</f>
        <v>0</v>
      </c>
      <c r="E1123" s="188">
        <f>'MERCREDIS SCOLAIRES'!L1130</f>
        <v>0</v>
      </c>
    </row>
    <row r="1124" spans="1:5" x14ac:dyDescent="0.25">
      <c r="A1124" s="164" t="str">
        <f t="shared" si="19"/>
        <v>Tranche 3</v>
      </c>
      <c r="B1124" s="173" t="str">
        <f>IF('MERCREDIS SCOLAIRES'!E1131="","",'MERCREDIS SCOLAIRES'!E1131)</f>
        <v/>
      </c>
      <c r="C1124" s="164" t="str">
        <f>CONCATENATE('MERCREDIS SCOLAIRES'!C1131," ",'MERCREDIS SCOLAIRES'!B1131)</f>
        <v xml:space="preserve"> </v>
      </c>
      <c r="D1124" s="174">
        <f>'MERCREDIS SCOLAIRES'!H1131</f>
        <v>0</v>
      </c>
      <c r="E1124" s="188">
        <f>'MERCREDIS SCOLAIRES'!L1131</f>
        <v>0</v>
      </c>
    </row>
    <row r="1125" spans="1:5" x14ac:dyDescent="0.25">
      <c r="A1125" s="164" t="str">
        <f t="shared" si="19"/>
        <v>Tranche 3</v>
      </c>
      <c r="B1125" s="173" t="str">
        <f>IF('MERCREDIS SCOLAIRES'!E1132="","",'MERCREDIS SCOLAIRES'!E1132)</f>
        <v/>
      </c>
      <c r="C1125" s="164" t="str">
        <f>CONCATENATE('MERCREDIS SCOLAIRES'!C1132," ",'MERCREDIS SCOLAIRES'!B1132)</f>
        <v xml:space="preserve"> </v>
      </c>
      <c r="D1125" s="174">
        <f>'MERCREDIS SCOLAIRES'!H1132</f>
        <v>0</v>
      </c>
      <c r="E1125" s="188">
        <f>'MERCREDIS SCOLAIRES'!L1132</f>
        <v>0</v>
      </c>
    </row>
    <row r="1126" spans="1:5" x14ac:dyDescent="0.25">
      <c r="A1126" s="164" t="str">
        <f t="shared" si="19"/>
        <v>Tranche 3</v>
      </c>
      <c r="B1126" s="173" t="str">
        <f>IF('MERCREDIS SCOLAIRES'!E1133="","",'MERCREDIS SCOLAIRES'!E1133)</f>
        <v/>
      </c>
      <c r="C1126" s="164" t="str">
        <f>CONCATENATE('MERCREDIS SCOLAIRES'!C1133," ",'MERCREDIS SCOLAIRES'!B1133)</f>
        <v xml:space="preserve"> </v>
      </c>
      <c r="D1126" s="174">
        <f>'MERCREDIS SCOLAIRES'!H1133</f>
        <v>0</v>
      </c>
      <c r="E1126" s="188">
        <f>'MERCREDIS SCOLAIRES'!L1133</f>
        <v>0</v>
      </c>
    </row>
    <row r="1127" spans="1:5" x14ac:dyDescent="0.25">
      <c r="A1127" s="164" t="str">
        <f t="shared" si="19"/>
        <v>Tranche 3</v>
      </c>
      <c r="B1127" s="173" t="str">
        <f>IF('MERCREDIS SCOLAIRES'!E1134="","",'MERCREDIS SCOLAIRES'!E1134)</f>
        <v/>
      </c>
      <c r="C1127" s="164" t="str">
        <f>CONCATENATE('MERCREDIS SCOLAIRES'!C1134," ",'MERCREDIS SCOLAIRES'!B1134)</f>
        <v xml:space="preserve"> </v>
      </c>
      <c r="D1127" s="174">
        <f>'MERCREDIS SCOLAIRES'!H1134</f>
        <v>0</v>
      </c>
      <c r="E1127" s="188">
        <f>'MERCREDIS SCOLAIRES'!L1134</f>
        <v>0</v>
      </c>
    </row>
    <row r="1128" spans="1:5" x14ac:dyDescent="0.25">
      <c r="A1128" s="164" t="str">
        <f t="shared" si="19"/>
        <v>Tranche 3</v>
      </c>
      <c r="B1128" s="173" t="str">
        <f>IF('MERCREDIS SCOLAIRES'!E1135="","",'MERCREDIS SCOLAIRES'!E1135)</f>
        <v/>
      </c>
      <c r="C1128" s="164" t="str">
        <f>CONCATENATE('MERCREDIS SCOLAIRES'!C1135," ",'MERCREDIS SCOLAIRES'!B1135)</f>
        <v xml:space="preserve"> </v>
      </c>
      <c r="D1128" s="174">
        <f>'MERCREDIS SCOLAIRES'!H1135</f>
        <v>0</v>
      </c>
      <c r="E1128" s="188">
        <f>'MERCREDIS SCOLAIRES'!L1135</f>
        <v>0</v>
      </c>
    </row>
    <row r="1129" spans="1:5" x14ac:dyDescent="0.25">
      <c r="A1129" s="164" t="str">
        <f t="shared" si="19"/>
        <v>Tranche 3</v>
      </c>
      <c r="B1129" s="173" t="str">
        <f>IF('MERCREDIS SCOLAIRES'!E1136="","",'MERCREDIS SCOLAIRES'!E1136)</f>
        <v/>
      </c>
      <c r="C1129" s="164" t="str">
        <f>CONCATENATE('MERCREDIS SCOLAIRES'!C1136," ",'MERCREDIS SCOLAIRES'!B1136)</f>
        <v xml:space="preserve"> </v>
      </c>
      <c r="D1129" s="174">
        <f>'MERCREDIS SCOLAIRES'!H1136</f>
        <v>0</v>
      </c>
      <c r="E1129" s="188">
        <f>'MERCREDIS SCOLAIRES'!L1136</f>
        <v>0</v>
      </c>
    </row>
    <row r="1130" spans="1:5" x14ac:dyDescent="0.25">
      <c r="A1130" s="164" t="str">
        <f t="shared" si="19"/>
        <v>Tranche 3</v>
      </c>
      <c r="B1130" s="173" t="str">
        <f>IF('MERCREDIS SCOLAIRES'!E1137="","",'MERCREDIS SCOLAIRES'!E1137)</f>
        <v/>
      </c>
      <c r="C1130" s="164" t="str">
        <f>CONCATENATE('MERCREDIS SCOLAIRES'!C1137," ",'MERCREDIS SCOLAIRES'!B1137)</f>
        <v xml:space="preserve"> </v>
      </c>
      <c r="D1130" s="174">
        <f>'MERCREDIS SCOLAIRES'!H1137</f>
        <v>0</v>
      </c>
      <c r="E1130" s="188">
        <f>'MERCREDIS SCOLAIRES'!L1137</f>
        <v>0</v>
      </c>
    </row>
    <row r="1131" spans="1:5" x14ac:dyDescent="0.25">
      <c r="A1131" s="164" t="str">
        <f t="shared" si="19"/>
        <v>Tranche 3</v>
      </c>
      <c r="B1131" s="173" t="str">
        <f>IF('MERCREDIS SCOLAIRES'!E1138="","",'MERCREDIS SCOLAIRES'!E1138)</f>
        <v/>
      </c>
      <c r="C1131" s="164" t="str">
        <f>CONCATENATE('MERCREDIS SCOLAIRES'!C1138," ",'MERCREDIS SCOLAIRES'!B1138)</f>
        <v xml:space="preserve"> </v>
      </c>
      <c r="D1131" s="174">
        <f>'MERCREDIS SCOLAIRES'!H1138</f>
        <v>0</v>
      </c>
      <c r="E1131" s="188">
        <f>'MERCREDIS SCOLAIRES'!L1138</f>
        <v>0</v>
      </c>
    </row>
    <row r="1132" spans="1:5" x14ac:dyDescent="0.25">
      <c r="A1132" s="164" t="str">
        <f t="shared" si="19"/>
        <v>Tranche 3</v>
      </c>
      <c r="B1132" s="173" t="str">
        <f>IF('MERCREDIS SCOLAIRES'!E1139="","",'MERCREDIS SCOLAIRES'!E1139)</f>
        <v/>
      </c>
      <c r="C1132" s="164" t="str">
        <f>CONCATENATE('MERCREDIS SCOLAIRES'!C1139," ",'MERCREDIS SCOLAIRES'!B1139)</f>
        <v xml:space="preserve"> </v>
      </c>
      <c r="D1132" s="174">
        <f>'MERCREDIS SCOLAIRES'!H1139</f>
        <v>0</v>
      </c>
      <c r="E1132" s="188">
        <f>'MERCREDIS SCOLAIRES'!L1139</f>
        <v>0</v>
      </c>
    </row>
    <row r="1133" spans="1:5" x14ac:dyDescent="0.25">
      <c r="A1133" s="164" t="str">
        <f t="shared" si="19"/>
        <v>Tranche 3</v>
      </c>
      <c r="B1133" s="173" t="str">
        <f>IF('MERCREDIS SCOLAIRES'!E1140="","",'MERCREDIS SCOLAIRES'!E1140)</f>
        <v/>
      </c>
      <c r="C1133" s="164" t="str">
        <f>CONCATENATE('MERCREDIS SCOLAIRES'!C1140," ",'MERCREDIS SCOLAIRES'!B1140)</f>
        <v xml:space="preserve"> </v>
      </c>
      <c r="D1133" s="174">
        <f>'MERCREDIS SCOLAIRES'!H1140</f>
        <v>0</v>
      </c>
      <c r="E1133" s="188">
        <f>'MERCREDIS SCOLAIRES'!L1140</f>
        <v>0</v>
      </c>
    </row>
    <row r="1134" spans="1:5" x14ac:dyDescent="0.25">
      <c r="A1134" s="164" t="str">
        <f t="shared" si="19"/>
        <v>Tranche 3</v>
      </c>
      <c r="B1134" s="173" t="str">
        <f>IF('MERCREDIS SCOLAIRES'!E1141="","",'MERCREDIS SCOLAIRES'!E1141)</f>
        <v/>
      </c>
      <c r="C1134" s="164" t="str">
        <f>CONCATENATE('MERCREDIS SCOLAIRES'!C1141," ",'MERCREDIS SCOLAIRES'!B1141)</f>
        <v xml:space="preserve"> </v>
      </c>
      <c r="D1134" s="174">
        <f>'MERCREDIS SCOLAIRES'!H1141</f>
        <v>0</v>
      </c>
      <c r="E1134" s="188">
        <f>'MERCREDIS SCOLAIRES'!L1141</f>
        <v>0</v>
      </c>
    </row>
    <row r="1135" spans="1:5" x14ac:dyDescent="0.25">
      <c r="A1135" s="164" t="str">
        <f t="shared" si="19"/>
        <v>Tranche 3</v>
      </c>
      <c r="B1135" s="173" t="str">
        <f>IF('MERCREDIS SCOLAIRES'!E1142="","",'MERCREDIS SCOLAIRES'!E1142)</f>
        <v/>
      </c>
      <c r="C1135" s="164" t="str">
        <f>CONCATENATE('MERCREDIS SCOLAIRES'!C1142," ",'MERCREDIS SCOLAIRES'!B1142)</f>
        <v xml:space="preserve"> </v>
      </c>
      <c r="D1135" s="174">
        <f>'MERCREDIS SCOLAIRES'!H1142</f>
        <v>0</v>
      </c>
      <c r="E1135" s="188">
        <f>'MERCREDIS SCOLAIRES'!L1142</f>
        <v>0</v>
      </c>
    </row>
    <row r="1136" spans="1:5" x14ac:dyDescent="0.25">
      <c r="A1136" s="164" t="str">
        <f t="shared" si="19"/>
        <v>Tranche 3</v>
      </c>
      <c r="B1136" s="173" t="str">
        <f>IF('MERCREDIS SCOLAIRES'!E1143="","",'MERCREDIS SCOLAIRES'!E1143)</f>
        <v/>
      </c>
      <c r="C1136" s="164" t="str">
        <f>CONCATENATE('MERCREDIS SCOLAIRES'!C1143," ",'MERCREDIS SCOLAIRES'!B1143)</f>
        <v xml:space="preserve"> </v>
      </c>
      <c r="D1136" s="174">
        <f>'MERCREDIS SCOLAIRES'!H1143</f>
        <v>0</v>
      </c>
      <c r="E1136" s="188">
        <f>'MERCREDIS SCOLAIRES'!L1143</f>
        <v>0</v>
      </c>
    </row>
    <row r="1137" spans="1:5" x14ac:dyDescent="0.25">
      <c r="A1137" s="164" t="str">
        <f t="shared" si="19"/>
        <v>Tranche 3</v>
      </c>
      <c r="B1137" s="173" t="str">
        <f>IF('MERCREDIS SCOLAIRES'!E1144="","",'MERCREDIS SCOLAIRES'!E1144)</f>
        <v/>
      </c>
      <c r="C1137" s="164" t="str">
        <f>CONCATENATE('MERCREDIS SCOLAIRES'!C1144," ",'MERCREDIS SCOLAIRES'!B1144)</f>
        <v xml:space="preserve"> </v>
      </c>
      <c r="D1137" s="174">
        <f>'MERCREDIS SCOLAIRES'!H1144</f>
        <v>0</v>
      </c>
      <c r="E1137" s="188">
        <f>'MERCREDIS SCOLAIRES'!L1144</f>
        <v>0</v>
      </c>
    </row>
    <row r="1138" spans="1:5" x14ac:dyDescent="0.25">
      <c r="A1138" s="164" t="str">
        <f t="shared" si="19"/>
        <v>Tranche 3</v>
      </c>
      <c r="B1138" s="173" t="str">
        <f>IF('MERCREDIS SCOLAIRES'!E1145="","",'MERCREDIS SCOLAIRES'!E1145)</f>
        <v/>
      </c>
      <c r="C1138" s="164" t="str">
        <f>CONCATENATE('MERCREDIS SCOLAIRES'!C1145," ",'MERCREDIS SCOLAIRES'!B1145)</f>
        <v xml:space="preserve"> </v>
      </c>
      <c r="D1138" s="174">
        <f>'MERCREDIS SCOLAIRES'!H1145</f>
        <v>0</v>
      </c>
      <c r="E1138" s="188">
        <f>'MERCREDIS SCOLAIRES'!L1145</f>
        <v>0</v>
      </c>
    </row>
    <row r="1139" spans="1:5" x14ac:dyDescent="0.25">
      <c r="A1139" s="164" t="str">
        <f t="shared" si="19"/>
        <v>Tranche 3</v>
      </c>
      <c r="B1139" s="173" t="str">
        <f>IF('MERCREDIS SCOLAIRES'!E1146="","",'MERCREDIS SCOLAIRES'!E1146)</f>
        <v/>
      </c>
      <c r="C1139" s="164" t="str">
        <f>CONCATENATE('MERCREDIS SCOLAIRES'!C1146," ",'MERCREDIS SCOLAIRES'!B1146)</f>
        <v xml:space="preserve"> </v>
      </c>
      <c r="D1139" s="174">
        <f>'MERCREDIS SCOLAIRES'!H1146</f>
        <v>0</v>
      </c>
      <c r="E1139" s="188">
        <f>'MERCREDIS SCOLAIRES'!L1146</f>
        <v>0</v>
      </c>
    </row>
    <row r="1140" spans="1:5" x14ac:dyDescent="0.25">
      <c r="A1140" s="164" t="str">
        <f t="shared" si="19"/>
        <v>Tranche 3</v>
      </c>
      <c r="B1140" s="173" t="str">
        <f>IF('MERCREDIS SCOLAIRES'!E1147="","",'MERCREDIS SCOLAIRES'!E1147)</f>
        <v/>
      </c>
      <c r="C1140" s="164" t="str">
        <f>CONCATENATE('MERCREDIS SCOLAIRES'!C1147," ",'MERCREDIS SCOLAIRES'!B1147)</f>
        <v xml:space="preserve"> </v>
      </c>
      <c r="D1140" s="174">
        <f>'MERCREDIS SCOLAIRES'!H1147</f>
        <v>0</v>
      </c>
      <c r="E1140" s="188">
        <f>'MERCREDIS SCOLAIRES'!L1147</f>
        <v>0</v>
      </c>
    </row>
    <row r="1141" spans="1:5" x14ac:dyDescent="0.25">
      <c r="A1141" s="164" t="str">
        <f t="shared" si="19"/>
        <v>Tranche 3</v>
      </c>
      <c r="B1141" s="173" t="str">
        <f>IF('MERCREDIS SCOLAIRES'!E1148="","",'MERCREDIS SCOLAIRES'!E1148)</f>
        <v/>
      </c>
      <c r="C1141" s="164" t="str">
        <f>CONCATENATE('MERCREDIS SCOLAIRES'!C1148," ",'MERCREDIS SCOLAIRES'!B1148)</f>
        <v xml:space="preserve"> </v>
      </c>
      <c r="D1141" s="174">
        <f>'MERCREDIS SCOLAIRES'!H1148</f>
        <v>0</v>
      </c>
      <c r="E1141" s="188">
        <f>'MERCREDIS SCOLAIRES'!L1148</f>
        <v>0</v>
      </c>
    </row>
    <row r="1142" spans="1:5" x14ac:dyDescent="0.25">
      <c r="A1142" s="164" t="str">
        <f t="shared" si="19"/>
        <v>Tranche 3</v>
      </c>
      <c r="B1142" s="173" t="str">
        <f>IF('MERCREDIS SCOLAIRES'!E1149="","",'MERCREDIS SCOLAIRES'!E1149)</f>
        <v/>
      </c>
      <c r="C1142" s="164" t="str">
        <f>CONCATENATE('MERCREDIS SCOLAIRES'!C1149," ",'MERCREDIS SCOLAIRES'!B1149)</f>
        <v xml:space="preserve"> </v>
      </c>
      <c r="D1142" s="174">
        <f>'MERCREDIS SCOLAIRES'!H1149</f>
        <v>0</v>
      </c>
      <c r="E1142" s="188">
        <f>'MERCREDIS SCOLAIRES'!L1149</f>
        <v>0</v>
      </c>
    </row>
    <row r="1143" spans="1:5" x14ac:dyDescent="0.25">
      <c r="A1143" s="164" t="str">
        <f t="shared" si="19"/>
        <v>Tranche 3</v>
      </c>
      <c r="B1143" s="173" t="str">
        <f>IF('MERCREDIS SCOLAIRES'!E1150="","",'MERCREDIS SCOLAIRES'!E1150)</f>
        <v/>
      </c>
      <c r="C1143" s="164" t="str">
        <f>CONCATENATE('MERCREDIS SCOLAIRES'!C1150," ",'MERCREDIS SCOLAIRES'!B1150)</f>
        <v xml:space="preserve"> </v>
      </c>
      <c r="D1143" s="174">
        <f>'MERCREDIS SCOLAIRES'!H1150</f>
        <v>0</v>
      </c>
      <c r="E1143" s="188">
        <f>'MERCREDIS SCOLAIRES'!L1150</f>
        <v>0</v>
      </c>
    </row>
    <row r="1144" spans="1:5" x14ac:dyDescent="0.25">
      <c r="A1144" s="164" t="str">
        <f t="shared" si="19"/>
        <v>Tranche 3</v>
      </c>
      <c r="B1144" s="173" t="str">
        <f>IF('MERCREDIS SCOLAIRES'!E1151="","",'MERCREDIS SCOLAIRES'!E1151)</f>
        <v/>
      </c>
      <c r="C1144" s="164" t="str">
        <f>CONCATENATE('MERCREDIS SCOLAIRES'!C1151," ",'MERCREDIS SCOLAIRES'!B1151)</f>
        <v xml:space="preserve"> </v>
      </c>
      <c r="D1144" s="174">
        <f>'MERCREDIS SCOLAIRES'!H1151</f>
        <v>0</v>
      </c>
      <c r="E1144" s="188">
        <f>'MERCREDIS SCOLAIRES'!L1151</f>
        <v>0</v>
      </c>
    </row>
    <row r="1145" spans="1:5" x14ac:dyDescent="0.25">
      <c r="A1145" s="164" t="str">
        <f t="shared" si="19"/>
        <v>Tranche 3</v>
      </c>
      <c r="B1145" s="173" t="str">
        <f>IF('MERCREDIS SCOLAIRES'!E1152="","",'MERCREDIS SCOLAIRES'!E1152)</f>
        <v/>
      </c>
      <c r="C1145" s="164" t="str">
        <f>CONCATENATE('MERCREDIS SCOLAIRES'!C1152," ",'MERCREDIS SCOLAIRES'!B1152)</f>
        <v xml:space="preserve"> </v>
      </c>
      <c r="D1145" s="174">
        <f>'MERCREDIS SCOLAIRES'!H1152</f>
        <v>0</v>
      </c>
      <c r="E1145" s="188">
        <f>'MERCREDIS SCOLAIRES'!L1152</f>
        <v>0</v>
      </c>
    </row>
    <row r="1146" spans="1:5" x14ac:dyDescent="0.25">
      <c r="A1146" s="164" t="str">
        <f t="shared" si="19"/>
        <v>Tranche 3</v>
      </c>
      <c r="B1146" s="173" t="str">
        <f>IF('MERCREDIS SCOLAIRES'!E1153="","",'MERCREDIS SCOLAIRES'!E1153)</f>
        <v/>
      </c>
      <c r="C1146" s="164" t="str">
        <f>CONCATENATE('MERCREDIS SCOLAIRES'!C1153," ",'MERCREDIS SCOLAIRES'!B1153)</f>
        <v xml:space="preserve"> </v>
      </c>
      <c r="D1146" s="174">
        <f>'MERCREDIS SCOLAIRES'!H1153</f>
        <v>0</v>
      </c>
      <c r="E1146" s="188">
        <f>'MERCREDIS SCOLAIRES'!L1153</f>
        <v>0</v>
      </c>
    </row>
    <row r="1147" spans="1:5" x14ac:dyDescent="0.25">
      <c r="A1147" s="164" t="str">
        <f t="shared" si="19"/>
        <v>Tranche 3</v>
      </c>
      <c r="B1147" s="173" t="str">
        <f>IF('MERCREDIS SCOLAIRES'!E1154="","",'MERCREDIS SCOLAIRES'!E1154)</f>
        <v/>
      </c>
      <c r="C1147" s="164" t="str">
        <f>CONCATENATE('MERCREDIS SCOLAIRES'!C1154," ",'MERCREDIS SCOLAIRES'!B1154)</f>
        <v xml:space="preserve"> </v>
      </c>
      <c r="D1147" s="174">
        <f>'MERCREDIS SCOLAIRES'!H1154</f>
        <v>0</v>
      </c>
      <c r="E1147" s="188">
        <f>'MERCREDIS SCOLAIRES'!L1154</f>
        <v>0</v>
      </c>
    </row>
    <row r="1148" spans="1:5" x14ac:dyDescent="0.25">
      <c r="A1148" s="164" t="str">
        <f t="shared" si="19"/>
        <v>Tranche 3</v>
      </c>
      <c r="B1148" s="173" t="str">
        <f>IF('MERCREDIS SCOLAIRES'!E1155="","",'MERCREDIS SCOLAIRES'!E1155)</f>
        <v/>
      </c>
      <c r="C1148" s="164" t="str">
        <f>CONCATENATE('MERCREDIS SCOLAIRES'!C1155," ",'MERCREDIS SCOLAIRES'!B1155)</f>
        <v xml:space="preserve"> </v>
      </c>
      <c r="D1148" s="174">
        <f>'MERCREDIS SCOLAIRES'!H1155</f>
        <v>0</v>
      </c>
      <c r="E1148" s="188">
        <f>'MERCREDIS SCOLAIRES'!L1155</f>
        <v>0</v>
      </c>
    </row>
    <row r="1149" spans="1:5" x14ac:dyDescent="0.25">
      <c r="A1149" s="164" t="str">
        <f t="shared" si="19"/>
        <v>Tranche 3</v>
      </c>
      <c r="B1149" s="173" t="str">
        <f>IF('MERCREDIS SCOLAIRES'!E1156="","",'MERCREDIS SCOLAIRES'!E1156)</f>
        <v/>
      </c>
      <c r="C1149" s="164" t="str">
        <f>CONCATENATE('MERCREDIS SCOLAIRES'!C1156," ",'MERCREDIS SCOLAIRES'!B1156)</f>
        <v xml:space="preserve"> </v>
      </c>
      <c r="D1149" s="174">
        <f>'MERCREDIS SCOLAIRES'!H1156</f>
        <v>0</v>
      </c>
      <c r="E1149" s="188">
        <f>'MERCREDIS SCOLAIRES'!L1156</f>
        <v>0</v>
      </c>
    </row>
    <row r="1150" spans="1:5" x14ac:dyDescent="0.25">
      <c r="A1150" s="164" t="str">
        <f t="shared" si="19"/>
        <v>Tranche 3</v>
      </c>
      <c r="B1150" s="173" t="str">
        <f>IF('MERCREDIS SCOLAIRES'!E1157="","",'MERCREDIS SCOLAIRES'!E1157)</f>
        <v/>
      </c>
      <c r="C1150" s="164" t="str">
        <f>CONCATENATE('MERCREDIS SCOLAIRES'!C1157," ",'MERCREDIS SCOLAIRES'!B1157)</f>
        <v xml:space="preserve"> </v>
      </c>
      <c r="D1150" s="174">
        <f>'MERCREDIS SCOLAIRES'!H1157</f>
        <v>0</v>
      </c>
      <c r="E1150" s="188">
        <f>'MERCREDIS SCOLAIRES'!L1157</f>
        <v>0</v>
      </c>
    </row>
    <row r="1151" spans="1:5" x14ac:dyDescent="0.25">
      <c r="A1151" s="164" t="str">
        <f t="shared" si="19"/>
        <v>Tranche 3</v>
      </c>
      <c r="B1151" s="173" t="str">
        <f>IF('MERCREDIS SCOLAIRES'!E1158="","",'MERCREDIS SCOLAIRES'!E1158)</f>
        <v/>
      </c>
      <c r="C1151" s="164" t="str">
        <f>CONCATENATE('MERCREDIS SCOLAIRES'!C1158," ",'MERCREDIS SCOLAIRES'!B1158)</f>
        <v xml:space="preserve"> </v>
      </c>
      <c r="D1151" s="174">
        <f>'MERCREDIS SCOLAIRES'!H1158</f>
        <v>0</v>
      </c>
      <c r="E1151" s="188">
        <f>'MERCREDIS SCOLAIRES'!L1158</f>
        <v>0</v>
      </c>
    </row>
    <row r="1152" spans="1:5" x14ac:dyDescent="0.25">
      <c r="A1152" s="164" t="str">
        <f t="shared" si="19"/>
        <v>Tranche 3</v>
      </c>
      <c r="B1152" s="173" t="str">
        <f>IF('MERCREDIS SCOLAIRES'!E1159="","",'MERCREDIS SCOLAIRES'!E1159)</f>
        <v/>
      </c>
      <c r="C1152" s="164" t="str">
        <f>CONCATENATE('MERCREDIS SCOLAIRES'!C1159," ",'MERCREDIS SCOLAIRES'!B1159)</f>
        <v xml:space="preserve"> </v>
      </c>
      <c r="D1152" s="174">
        <f>'MERCREDIS SCOLAIRES'!H1159</f>
        <v>0</v>
      </c>
      <c r="E1152" s="188">
        <f>'MERCREDIS SCOLAIRES'!L1159</f>
        <v>0</v>
      </c>
    </row>
    <row r="1153" spans="1:5" x14ac:dyDescent="0.25">
      <c r="A1153" s="164" t="str">
        <f t="shared" si="19"/>
        <v>Tranche 3</v>
      </c>
      <c r="B1153" s="173" t="str">
        <f>IF('MERCREDIS SCOLAIRES'!E1160="","",'MERCREDIS SCOLAIRES'!E1160)</f>
        <v/>
      </c>
      <c r="C1153" s="164" t="str">
        <f>CONCATENATE('MERCREDIS SCOLAIRES'!C1160," ",'MERCREDIS SCOLAIRES'!B1160)</f>
        <v xml:space="preserve"> </v>
      </c>
      <c r="D1153" s="174">
        <f>'MERCREDIS SCOLAIRES'!H1160</f>
        <v>0</v>
      </c>
      <c r="E1153" s="188">
        <f>'MERCREDIS SCOLAIRES'!L1160</f>
        <v>0</v>
      </c>
    </row>
    <row r="1154" spans="1:5" x14ac:dyDescent="0.25">
      <c r="A1154" s="164" t="str">
        <f t="shared" si="19"/>
        <v>Tranche 3</v>
      </c>
      <c r="B1154" s="173" t="str">
        <f>IF('MERCREDIS SCOLAIRES'!E1161="","",'MERCREDIS SCOLAIRES'!E1161)</f>
        <v/>
      </c>
      <c r="C1154" s="164" t="str">
        <f>CONCATENATE('MERCREDIS SCOLAIRES'!C1161," ",'MERCREDIS SCOLAIRES'!B1161)</f>
        <v xml:space="preserve"> </v>
      </c>
      <c r="D1154" s="174">
        <f>'MERCREDIS SCOLAIRES'!H1161</f>
        <v>0</v>
      </c>
      <c r="E1154" s="188">
        <f>'MERCREDIS SCOLAIRES'!L1161</f>
        <v>0</v>
      </c>
    </row>
    <row r="1155" spans="1:5" x14ac:dyDescent="0.25">
      <c r="A1155" s="164" t="str">
        <f t="shared" si="19"/>
        <v>Tranche 3</v>
      </c>
      <c r="B1155" s="173" t="str">
        <f>IF('MERCREDIS SCOLAIRES'!E1162="","",'MERCREDIS SCOLAIRES'!E1162)</f>
        <v/>
      </c>
      <c r="C1155" s="164" t="str">
        <f>CONCATENATE('MERCREDIS SCOLAIRES'!C1162," ",'MERCREDIS SCOLAIRES'!B1162)</f>
        <v xml:space="preserve"> </v>
      </c>
      <c r="D1155" s="174">
        <f>'MERCREDIS SCOLAIRES'!H1162</f>
        <v>0</v>
      </c>
      <c r="E1155" s="188">
        <f>'MERCREDIS SCOLAIRES'!L1162</f>
        <v>0</v>
      </c>
    </row>
    <row r="1156" spans="1:5" x14ac:dyDescent="0.25">
      <c r="A1156" s="164" t="str">
        <f t="shared" si="19"/>
        <v>Tranche 3</v>
      </c>
      <c r="B1156" s="173" t="str">
        <f>IF('MERCREDIS SCOLAIRES'!E1163="","",'MERCREDIS SCOLAIRES'!E1163)</f>
        <v/>
      </c>
      <c r="C1156" s="164" t="str">
        <f>CONCATENATE('MERCREDIS SCOLAIRES'!C1163," ",'MERCREDIS SCOLAIRES'!B1163)</f>
        <v xml:space="preserve"> </v>
      </c>
      <c r="D1156" s="174">
        <f>'MERCREDIS SCOLAIRES'!H1163</f>
        <v>0</v>
      </c>
      <c r="E1156" s="188">
        <f>'MERCREDIS SCOLAIRES'!L1163</f>
        <v>0</v>
      </c>
    </row>
    <row r="1157" spans="1:5" x14ac:dyDescent="0.25">
      <c r="A1157" s="164" t="str">
        <f t="shared" si="19"/>
        <v>Tranche 3</v>
      </c>
      <c r="B1157" s="173" t="str">
        <f>IF('MERCREDIS SCOLAIRES'!E1164="","",'MERCREDIS SCOLAIRES'!E1164)</f>
        <v/>
      </c>
      <c r="C1157" s="164" t="str">
        <f>CONCATENATE('MERCREDIS SCOLAIRES'!C1164," ",'MERCREDIS SCOLAIRES'!B1164)</f>
        <v xml:space="preserve"> </v>
      </c>
      <c r="D1157" s="174">
        <f>'MERCREDIS SCOLAIRES'!H1164</f>
        <v>0</v>
      </c>
      <c r="E1157" s="188">
        <f>'MERCREDIS SCOLAIRES'!L1164</f>
        <v>0</v>
      </c>
    </row>
    <row r="1158" spans="1:5" x14ac:dyDescent="0.25">
      <c r="A1158" s="164" t="str">
        <f t="shared" si="19"/>
        <v>Tranche 3</v>
      </c>
      <c r="B1158" s="173" t="str">
        <f>IF('MERCREDIS SCOLAIRES'!E1165="","",'MERCREDIS SCOLAIRES'!E1165)</f>
        <v/>
      </c>
      <c r="C1158" s="164" t="str">
        <f>CONCATENATE('MERCREDIS SCOLAIRES'!C1165," ",'MERCREDIS SCOLAIRES'!B1165)</f>
        <v xml:space="preserve"> </v>
      </c>
      <c r="D1158" s="174">
        <f>'MERCREDIS SCOLAIRES'!H1165</f>
        <v>0</v>
      </c>
      <c r="E1158" s="188">
        <f>'MERCREDIS SCOLAIRES'!L1165</f>
        <v>0</v>
      </c>
    </row>
    <row r="1159" spans="1:5" x14ac:dyDescent="0.25">
      <c r="A1159" s="164" t="str">
        <f t="shared" ref="A1159:A1222" si="20">IF(B1159="","Tranche 3",IF(B1159&gt;901,"Tranche 3",IF(B1159&gt;700,"Tranche 2","Tranche 1")))</f>
        <v>Tranche 3</v>
      </c>
      <c r="B1159" s="173" t="str">
        <f>IF('MERCREDIS SCOLAIRES'!E1166="","",'MERCREDIS SCOLAIRES'!E1166)</f>
        <v/>
      </c>
      <c r="C1159" s="164" t="str">
        <f>CONCATENATE('MERCREDIS SCOLAIRES'!C1166," ",'MERCREDIS SCOLAIRES'!B1166)</f>
        <v xml:space="preserve"> </v>
      </c>
      <c r="D1159" s="174">
        <f>'MERCREDIS SCOLAIRES'!H1166</f>
        <v>0</v>
      </c>
      <c r="E1159" s="188">
        <f>'MERCREDIS SCOLAIRES'!L1166</f>
        <v>0</v>
      </c>
    </row>
    <row r="1160" spans="1:5" x14ac:dyDescent="0.25">
      <c r="A1160" s="164" t="str">
        <f t="shared" si="20"/>
        <v>Tranche 3</v>
      </c>
      <c r="B1160" s="173" t="str">
        <f>IF('MERCREDIS SCOLAIRES'!E1167="","",'MERCREDIS SCOLAIRES'!E1167)</f>
        <v/>
      </c>
      <c r="C1160" s="164" t="str">
        <f>CONCATENATE('MERCREDIS SCOLAIRES'!C1167," ",'MERCREDIS SCOLAIRES'!B1167)</f>
        <v xml:space="preserve"> </v>
      </c>
      <c r="D1160" s="174">
        <f>'MERCREDIS SCOLAIRES'!H1167</f>
        <v>0</v>
      </c>
      <c r="E1160" s="188">
        <f>'MERCREDIS SCOLAIRES'!L1167</f>
        <v>0</v>
      </c>
    </row>
    <row r="1161" spans="1:5" x14ac:dyDescent="0.25">
      <c r="A1161" s="164" t="str">
        <f t="shared" si="20"/>
        <v>Tranche 3</v>
      </c>
      <c r="B1161" s="173" t="str">
        <f>IF('MERCREDIS SCOLAIRES'!E1168="","",'MERCREDIS SCOLAIRES'!E1168)</f>
        <v/>
      </c>
      <c r="C1161" s="164" t="str">
        <f>CONCATENATE('MERCREDIS SCOLAIRES'!C1168," ",'MERCREDIS SCOLAIRES'!B1168)</f>
        <v xml:space="preserve"> </v>
      </c>
      <c r="D1161" s="174">
        <f>'MERCREDIS SCOLAIRES'!H1168</f>
        <v>0</v>
      </c>
      <c r="E1161" s="188">
        <f>'MERCREDIS SCOLAIRES'!L1168</f>
        <v>0</v>
      </c>
    </row>
    <row r="1162" spans="1:5" x14ac:dyDescent="0.25">
      <c r="A1162" s="164" t="str">
        <f t="shared" si="20"/>
        <v>Tranche 3</v>
      </c>
      <c r="B1162" s="173" t="str">
        <f>IF('MERCREDIS SCOLAIRES'!E1169="","",'MERCREDIS SCOLAIRES'!E1169)</f>
        <v/>
      </c>
      <c r="C1162" s="164" t="str">
        <f>CONCATENATE('MERCREDIS SCOLAIRES'!C1169," ",'MERCREDIS SCOLAIRES'!B1169)</f>
        <v xml:space="preserve"> </v>
      </c>
      <c r="D1162" s="174">
        <f>'MERCREDIS SCOLAIRES'!H1169</f>
        <v>0</v>
      </c>
      <c r="E1162" s="188">
        <f>'MERCREDIS SCOLAIRES'!L1169</f>
        <v>0</v>
      </c>
    </row>
    <row r="1163" spans="1:5" x14ac:dyDescent="0.25">
      <c r="A1163" s="164" t="str">
        <f t="shared" si="20"/>
        <v>Tranche 3</v>
      </c>
      <c r="B1163" s="173" t="str">
        <f>IF('MERCREDIS SCOLAIRES'!E1170="","",'MERCREDIS SCOLAIRES'!E1170)</f>
        <v/>
      </c>
      <c r="C1163" s="164" t="str">
        <f>CONCATENATE('MERCREDIS SCOLAIRES'!C1170," ",'MERCREDIS SCOLAIRES'!B1170)</f>
        <v xml:space="preserve"> </v>
      </c>
      <c r="D1163" s="174">
        <f>'MERCREDIS SCOLAIRES'!H1170</f>
        <v>0</v>
      </c>
      <c r="E1163" s="188">
        <f>'MERCREDIS SCOLAIRES'!L1170</f>
        <v>0</v>
      </c>
    </row>
    <row r="1164" spans="1:5" x14ac:dyDescent="0.25">
      <c r="A1164" s="164" t="str">
        <f t="shared" si="20"/>
        <v>Tranche 3</v>
      </c>
      <c r="B1164" s="173" t="str">
        <f>IF('MERCREDIS SCOLAIRES'!E1171="","",'MERCREDIS SCOLAIRES'!E1171)</f>
        <v/>
      </c>
      <c r="C1164" s="164" t="str">
        <f>CONCATENATE('MERCREDIS SCOLAIRES'!C1171," ",'MERCREDIS SCOLAIRES'!B1171)</f>
        <v xml:space="preserve"> </v>
      </c>
      <c r="D1164" s="174">
        <f>'MERCREDIS SCOLAIRES'!H1171</f>
        <v>0</v>
      </c>
      <c r="E1164" s="188">
        <f>'MERCREDIS SCOLAIRES'!L1171</f>
        <v>0</v>
      </c>
    </row>
    <row r="1165" spans="1:5" x14ac:dyDescent="0.25">
      <c r="A1165" s="164" t="str">
        <f t="shared" si="20"/>
        <v>Tranche 3</v>
      </c>
      <c r="B1165" s="173" t="str">
        <f>IF('MERCREDIS SCOLAIRES'!E1172="","",'MERCREDIS SCOLAIRES'!E1172)</f>
        <v/>
      </c>
      <c r="C1165" s="164" t="str">
        <f>CONCATENATE('MERCREDIS SCOLAIRES'!C1172," ",'MERCREDIS SCOLAIRES'!B1172)</f>
        <v xml:space="preserve"> </v>
      </c>
      <c r="D1165" s="174">
        <f>'MERCREDIS SCOLAIRES'!H1172</f>
        <v>0</v>
      </c>
      <c r="E1165" s="188">
        <f>'MERCREDIS SCOLAIRES'!L1172</f>
        <v>0</v>
      </c>
    </row>
    <row r="1166" spans="1:5" x14ac:dyDescent="0.25">
      <c r="A1166" s="164" t="str">
        <f t="shared" si="20"/>
        <v>Tranche 3</v>
      </c>
      <c r="B1166" s="173" t="str">
        <f>IF('MERCREDIS SCOLAIRES'!E1173="","",'MERCREDIS SCOLAIRES'!E1173)</f>
        <v/>
      </c>
      <c r="C1166" s="164" t="str">
        <f>CONCATENATE('MERCREDIS SCOLAIRES'!C1173," ",'MERCREDIS SCOLAIRES'!B1173)</f>
        <v xml:space="preserve"> </v>
      </c>
      <c r="D1166" s="174">
        <f>'MERCREDIS SCOLAIRES'!H1173</f>
        <v>0</v>
      </c>
      <c r="E1166" s="188">
        <f>'MERCREDIS SCOLAIRES'!L1173</f>
        <v>0</v>
      </c>
    </row>
    <row r="1167" spans="1:5" x14ac:dyDescent="0.25">
      <c r="A1167" s="164" t="str">
        <f t="shared" si="20"/>
        <v>Tranche 3</v>
      </c>
      <c r="B1167" s="173" t="str">
        <f>IF('MERCREDIS SCOLAIRES'!E1174="","",'MERCREDIS SCOLAIRES'!E1174)</f>
        <v/>
      </c>
      <c r="C1167" s="164" t="str">
        <f>CONCATENATE('MERCREDIS SCOLAIRES'!C1174," ",'MERCREDIS SCOLAIRES'!B1174)</f>
        <v xml:space="preserve"> </v>
      </c>
      <c r="D1167" s="174">
        <f>'MERCREDIS SCOLAIRES'!H1174</f>
        <v>0</v>
      </c>
      <c r="E1167" s="188">
        <f>'MERCREDIS SCOLAIRES'!L1174</f>
        <v>0</v>
      </c>
    </row>
    <row r="1168" spans="1:5" x14ac:dyDescent="0.25">
      <c r="A1168" s="164" t="str">
        <f t="shared" si="20"/>
        <v>Tranche 3</v>
      </c>
      <c r="B1168" s="173" t="str">
        <f>IF('MERCREDIS SCOLAIRES'!E1175="","",'MERCREDIS SCOLAIRES'!E1175)</f>
        <v/>
      </c>
      <c r="C1168" s="164" t="str">
        <f>CONCATENATE('MERCREDIS SCOLAIRES'!C1175," ",'MERCREDIS SCOLAIRES'!B1175)</f>
        <v xml:space="preserve"> </v>
      </c>
      <c r="D1168" s="174">
        <f>'MERCREDIS SCOLAIRES'!H1175</f>
        <v>0</v>
      </c>
      <c r="E1168" s="188">
        <f>'MERCREDIS SCOLAIRES'!L1175</f>
        <v>0</v>
      </c>
    </row>
    <row r="1169" spans="1:5" x14ac:dyDescent="0.25">
      <c r="A1169" s="164" t="str">
        <f t="shared" si="20"/>
        <v>Tranche 3</v>
      </c>
      <c r="B1169" s="173" t="str">
        <f>IF('MERCREDIS SCOLAIRES'!E1176="","",'MERCREDIS SCOLAIRES'!E1176)</f>
        <v/>
      </c>
      <c r="C1169" s="164" t="str">
        <f>CONCATENATE('MERCREDIS SCOLAIRES'!C1176," ",'MERCREDIS SCOLAIRES'!B1176)</f>
        <v xml:space="preserve"> </v>
      </c>
      <c r="D1169" s="174">
        <f>'MERCREDIS SCOLAIRES'!H1176</f>
        <v>0</v>
      </c>
      <c r="E1169" s="188">
        <f>'MERCREDIS SCOLAIRES'!L1176</f>
        <v>0</v>
      </c>
    </row>
    <row r="1170" spans="1:5" x14ac:dyDescent="0.25">
      <c r="A1170" s="164" t="str">
        <f t="shared" si="20"/>
        <v>Tranche 3</v>
      </c>
      <c r="B1170" s="173" t="str">
        <f>IF('MERCREDIS SCOLAIRES'!E1177="","",'MERCREDIS SCOLAIRES'!E1177)</f>
        <v/>
      </c>
      <c r="C1170" s="164" t="str">
        <f>CONCATENATE('MERCREDIS SCOLAIRES'!C1177," ",'MERCREDIS SCOLAIRES'!B1177)</f>
        <v xml:space="preserve"> </v>
      </c>
      <c r="D1170" s="174">
        <f>'MERCREDIS SCOLAIRES'!H1177</f>
        <v>0</v>
      </c>
      <c r="E1170" s="188">
        <f>'MERCREDIS SCOLAIRES'!L1177</f>
        <v>0</v>
      </c>
    </row>
    <row r="1171" spans="1:5" x14ac:dyDescent="0.25">
      <c r="A1171" s="164" t="str">
        <f t="shared" si="20"/>
        <v>Tranche 3</v>
      </c>
      <c r="B1171" s="173" t="str">
        <f>IF('MERCREDIS SCOLAIRES'!E1178="","",'MERCREDIS SCOLAIRES'!E1178)</f>
        <v/>
      </c>
      <c r="C1171" s="164" t="str">
        <f>CONCATENATE('MERCREDIS SCOLAIRES'!C1178," ",'MERCREDIS SCOLAIRES'!B1178)</f>
        <v xml:space="preserve"> </v>
      </c>
      <c r="D1171" s="174">
        <f>'MERCREDIS SCOLAIRES'!H1178</f>
        <v>0</v>
      </c>
      <c r="E1171" s="188">
        <f>'MERCREDIS SCOLAIRES'!L1178</f>
        <v>0</v>
      </c>
    </row>
    <row r="1172" spans="1:5" x14ac:dyDescent="0.25">
      <c r="A1172" s="164" t="str">
        <f t="shared" si="20"/>
        <v>Tranche 3</v>
      </c>
      <c r="B1172" s="173" t="str">
        <f>IF('MERCREDIS SCOLAIRES'!E1179="","",'MERCREDIS SCOLAIRES'!E1179)</f>
        <v/>
      </c>
      <c r="C1172" s="164" t="str">
        <f>CONCATENATE('MERCREDIS SCOLAIRES'!C1179," ",'MERCREDIS SCOLAIRES'!B1179)</f>
        <v xml:space="preserve"> </v>
      </c>
      <c r="D1172" s="174">
        <f>'MERCREDIS SCOLAIRES'!H1179</f>
        <v>0</v>
      </c>
      <c r="E1172" s="188">
        <f>'MERCREDIS SCOLAIRES'!L1179</f>
        <v>0</v>
      </c>
    </row>
    <row r="1173" spans="1:5" x14ac:dyDescent="0.25">
      <c r="A1173" s="164" t="str">
        <f t="shared" si="20"/>
        <v>Tranche 3</v>
      </c>
      <c r="B1173" s="173" t="str">
        <f>IF('MERCREDIS SCOLAIRES'!E1180="","",'MERCREDIS SCOLAIRES'!E1180)</f>
        <v/>
      </c>
      <c r="C1173" s="164" t="str">
        <f>CONCATENATE('MERCREDIS SCOLAIRES'!C1180," ",'MERCREDIS SCOLAIRES'!B1180)</f>
        <v xml:space="preserve"> </v>
      </c>
      <c r="D1173" s="174">
        <f>'MERCREDIS SCOLAIRES'!H1180</f>
        <v>0</v>
      </c>
      <c r="E1173" s="188">
        <f>'MERCREDIS SCOLAIRES'!L1180</f>
        <v>0</v>
      </c>
    </row>
    <row r="1174" spans="1:5" x14ac:dyDescent="0.25">
      <c r="A1174" s="164" t="str">
        <f t="shared" si="20"/>
        <v>Tranche 3</v>
      </c>
      <c r="B1174" s="173" t="str">
        <f>IF('MERCREDIS SCOLAIRES'!E1181="","",'MERCREDIS SCOLAIRES'!E1181)</f>
        <v/>
      </c>
      <c r="C1174" s="164" t="str">
        <f>CONCATENATE('MERCREDIS SCOLAIRES'!C1181," ",'MERCREDIS SCOLAIRES'!B1181)</f>
        <v xml:space="preserve"> </v>
      </c>
      <c r="D1174" s="174">
        <f>'MERCREDIS SCOLAIRES'!H1181</f>
        <v>0</v>
      </c>
      <c r="E1174" s="188">
        <f>'MERCREDIS SCOLAIRES'!L1181</f>
        <v>0</v>
      </c>
    </row>
    <row r="1175" spans="1:5" x14ac:dyDescent="0.25">
      <c r="A1175" s="164" t="str">
        <f t="shared" si="20"/>
        <v>Tranche 3</v>
      </c>
      <c r="B1175" s="173" t="str">
        <f>IF('MERCREDIS SCOLAIRES'!E1182="","",'MERCREDIS SCOLAIRES'!E1182)</f>
        <v/>
      </c>
      <c r="C1175" s="164" t="str">
        <f>CONCATENATE('MERCREDIS SCOLAIRES'!C1182," ",'MERCREDIS SCOLAIRES'!B1182)</f>
        <v xml:space="preserve"> </v>
      </c>
      <c r="D1175" s="174">
        <f>'MERCREDIS SCOLAIRES'!H1182</f>
        <v>0</v>
      </c>
      <c r="E1175" s="188">
        <f>'MERCREDIS SCOLAIRES'!L1182</f>
        <v>0</v>
      </c>
    </row>
    <row r="1176" spans="1:5" x14ac:dyDescent="0.25">
      <c r="A1176" s="164" t="str">
        <f t="shared" si="20"/>
        <v>Tranche 3</v>
      </c>
      <c r="B1176" s="173" t="str">
        <f>IF('MERCREDIS SCOLAIRES'!E1183="","",'MERCREDIS SCOLAIRES'!E1183)</f>
        <v/>
      </c>
      <c r="C1176" s="164" t="str">
        <f>CONCATENATE('MERCREDIS SCOLAIRES'!C1183," ",'MERCREDIS SCOLAIRES'!B1183)</f>
        <v xml:space="preserve"> </v>
      </c>
      <c r="D1176" s="174">
        <f>'MERCREDIS SCOLAIRES'!H1183</f>
        <v>0</v>
      </c>
      <c r="E1176" s="188">
        <f>'MERCREDIS SCOLAIRES'!L1183</f>
        <v>0</v>
      </c>
    </row>
    <row r="1177" spans="1:5" x14ac:dyDescent="0.25">
      <c r="A1177" s="164" t="str">
        <f t="shared" si="20"/>
        <v>Tranche 3</v>
      </c>
      <c r="B1177" s="173" t="str">
        <f>IF('MERCREDIS SCOLAIRES'!E1184="","",'MERCREDIS SCOLAIRES'!E1184)</f>
        <v/>
      </c>
      <c r="C1177" s="164" t="str">
        <f>CONCATENATE('MERCREDIS SCOLAIRES'!C1184," ",'MERCREDIS SCOLAIRES'!B1184)</f>
        <v xml:space="preserve"> </v>
      </c>
      <c r="D1177" s="174">
        <f>'MERCREDIS SCOLAIRES'!H1184</f>
        <v>0</v>
      </c>
      <c r="E1177" s="188">
        <f>'MERCREDIS SCOLAIRES'!L1184</f>
        <v>0</v>
      </c>
    </row>
    <row r="1178" spans="1:5" x14ac:dyDescent="0.25">
      <c r="A1178" s="164" t="str">
        <f t="shared" si="20"/>
        <v>Tranche 3</v>
      </c>
      <c r="B1178" s="173" t="str">
        <f>IF('MERCREDIS SCOLAIRES'!E1185="","",'MERCREDIS SCOLAIRES'!E1185)</f>
        <v/>
      </c>
      <c r="C1178" s="164" t="str">
        <f>CONCATENATE('MERCREDIS SCOLAIRES'!C1185," ",'MERCREDIS SCOLAIRES'!B1185)</f>
        <v xml:space="preserve"> </v>
      </c>
      <c r="D1178" s="174">
        <f>'MERCREDIS SCOLAIRES'!H1185</f>
        <v>0</v>
      </c>
      <c r="E1178" s="188">
        <f>'MERCREDIS SCOLAIRES'!L1185</f>
        <v>0</v>
      </c>
    </row>
    <row r="1179" spans="1:5" x14ac:dyDescent="0.25">
      <c r="A1179" s="164" t="str">
        <f t="shared" si="20"/>
        <v>Tranche 3</v>
      </c>
      <c r="B1179" s="173" t="str">
        <f>IF('MERCREDIS SCOLAIRES'!E1186="","",'MERCREDIS SCOLAIRES'!E1186)</f>
        <v/>
      </c>
      <c r="C1179" s="164" t="str">
        <f>CONCATENATE('MERCREDIS SCOLAIRES'!C1186," ",'MERCREDIS SCOLAIRES'!B1186)</f>
        <v xml:space="preserve"> </v>
      </c>
      <c r="D1179" s="174">
        <f>'MERCREDIS SCOLAIRES'!H1186</f>
        <v>0</v>
      </c>
      <c r="E1179" s="188">
        <f>'MERCREDIS SCOLAIRES'!L1186</f>
        <v>0</v>
      </c>
    </row>
    <row r="1180" spans="1:5" x14ac:dyDescent="0.25">
      <c r="A1180" s="164" t="str">
        <f t="shared" si="20"/>
        <v>Tranche 3</v>
      </c>
      <c r="B1180" s="173" t="str">
        <f>IF('MERCREDIS SCOLAIRES'!E1187="","",'MERCREDIS SCOLAIRES'!E1187)</f>
        <v/>
      </c>
      <c r="C1180" s="164" t="str">
        <f>CONCATENATE('MERCREDIS SCOLAIRES'!C1187," ",'MERCREDIS SCOLAIRES'!B1187)</f>
        <v xml:space="preserve"> </v>
      </c>
      <c r="D1180" s="174">
        <f>'MERCREDIS SCOLAIRES'!H1187</f>
        <v>0</v>
      </c>
      <c r="E1180" s="188">
        <f>'MERCREDIS SCOLAIRES'!L1187</f>
        <v>0</v>
      </c>
    </row>
    <row r="1181" spans="1:5" x14ac:dyDescent="0.25">
      <c r="A1181" s="164" t="str">
        <f t="shared" si="20"/>
        <v>Tranche 3</v>
      </c>
      <c r="B1181" s="173" t="str">
        <f>IF('MERCREDIS SCOLAIRES'!E1188="","",'MERCREDIS SCOLAIRES'!E1188)</f>
        <v/>
      </c>
      <c r="C1181" s="164" t="str">
        <f>CONCATENATE('MERCREDIS SCOLAIRES'!C1188," ",'MERCREDIS SCOLAIRES'!B1188)</f>
        <v xml:space="preserve"> </v>
      </c>
      <c r="D1181" s="174">
        <f>'MERCREDIS SCOLAIRES'!H1188</f>
        <v>0</v>
      </c>
      <c r="E1181" s="188">
        <f>'MERCREDIS SCOLAIRES'!L1188</f>
        <v>0</v>
      </c>
    </row>
    <row r="1182" spans="1:5" x14ac:dyDescent="0.25">
      <c r="A1182" s="164" t="str">
        <f t="shared" si="20"/>
        <v>Tranche 3</v>
      </c>
      <c r="B1182" s="173" t="str">
        <f>IF('MERCREDIS SCOLAIRES'!E1189="","",'MERCREDIS SCOLAIRES'!E1189)</f>
        <v/>
      </c>
      <c r="C1182" s="164" t="str">
        <f>CONCATENATE('MERCREDIS SCOLAIRES'!C1189," ",'MERCREDIS SCOLAIRES'!B1189)</f>
        <v xml:space="preserve"> </v>
      </c>
      <c r="D1182" s="174">
        <f>'MERCREDIS SCOLAIRES'!H1189</f>
        <v>0</v>
      </c>
      <c r="E1182" s="188">
        <f>'MERCREDIS SCOLAIRES'!L1189</f>
        <v>0</v>
      </c>
    </row>
    <row r="1183" spans="1:5" x14ac:dyDescent="0.25">
      <c r="A1183" s="164" t="str">
        <f t="shared" si="20"/>
        <v>Tranche 3</v>
      </c>
      <c r="B1183" s="173" t="str">
        <f>IF('MERCREDIS SCOLAIRES'!E1190="","",'MERCREDIS SCOLAIRES'!E1190)</f>
        <v/>
      </c>
      <c r="C1183" s="164" t="str">
        <f>CONCATENATE('MERCREDIS SCOLAIRES'!C1190," ",'MERCREDIS SCOLAIRES'!B1190)</f>
        <v xml:space="preserve"> </v>
      </c>
      <c r="D1183" s="174">
        <f>'MERCREDIS SCOLAIRES'!H1190</f>
        <v>0</v>
      </c>
      <c r="E1183" s="188">
        <f>'MERCREDIS SCOLAIRES'!L1190</f>
        <v>0</v>
      </c>
    </row>
    <row r="1184" spans="1:5" x14ac:dyDescent="0.25">
      <c r="A1184" s="164" t="str">
        <f t="shared" si="20"/>
        <v>Tranche 3</v>
      </c>
      <c r="B1184" s="173" t="str">
        <f>IF('MERCREDIS SCOLAIRES'!E1191="","",'MERCREDIS SCOLAIRES'!E1191)</f>
        <v/>
      </c>
      <c r="C1184" s="164" t="str">
        <f>CONCATENATE('MERCREDIS SCOLAIRES'!C1191," ",'MERCREDIS SCOLAIRES'!B1191)</f>
        <v xml:space="preserve"> </v>
      </c>
      <c r="D1184" s="174">
        <f>'MERCREDIS SCOLAIRES'!H1191</f>
        <v>0</v>
      </c>
      <c r="E1184" s="188">
        <f>'MERCREDIS SCOLAIRES'!L1191</f>
        <v>0</v>
      </c>
    </row>
    <row r="1185" spans="1:5" x14ac:dyDescent="0.25">
      <c r="A1185" s="164" t="str">
        <f t="shared" si="20"/>
        <v>Tranche 3</v>
      </c>
      <c r="B1185" s="173" t="str">
        <f>IF('MERCREDIS SCOLAIRES'!E1192="","",'MERCREDIS SCOLAIRES'!E1192)</f>
        <v/>
      </c>
      <c r="C1185" s="164" t="str">
        <f>CONCATENATE('MERCREDIS SCOLAIRES'!C1192," ",'MERCREDIS SCOLAIRES'!B1192)</f>
        <v xml:space="preserve"> </v>
      </c>
      <c r="D1185" s="174">
        <f>'MERCREDIS SCOLAIRES'!H1192</f>
        <v>0</v>
      </c>
      <c r="E1185" s="188">
        <f>'MERCREDIS SCOLAIRES'!L1192</f>
        <v>0</v>
      </c>
    </row>
    <row r="1186" spans="1:5" x14ac:dyDescent="0.25">
      <c r="A1186" s="164" t="str">
        <f t="shared" si="20"/>
        <v>Tranche 3</v>
      </c>
      <c r="B1186" s="173" t="str">
        <f>IF('MERCREDIS SCOLAIRES'!E1193="","",'MERCREDIS SCOLAIRES'!E1193)</f>
        <v/>
      </c>
      <c r="C1186" s="164" t="str">
        <f>CONCATENATE('MERCREDIS SCOLAIRES'!C1193," ",'MERCREDIS SCOLAIRES'!B1193)</f>
        <v xml:space="preserve"> </v>
      </c>
      <c r="D1186" s="174">
        <f>'MERCREDIS SCOLAIRES'!H1193</f>
        <v>0</v>
      </c>
      <c r="E1186" s="188">
        <f>'MERCREDIS SCOLAIRES'!L1193</f>
        <v>0</v>
      </c>
    </row>
    <row r="1187" spans="1:5" x14ac:dyDescent="0.25">
      <c r="A1187" s="164" t="str">
        <f t="shared" si="20"/>
        <v>Tranche 3</v>
      </c>
      <c r="B1187" s="173" t="str">
        <f>IF('MERCREDIS SCOLAIRES'!E1194="","",'MERCREDIS SCOLAIRES'!E1194)</f>
        <v/>
      </c>
      <c r="C1187" s="164" t="str">
        <f>CONCATENATE('MERCREDIS SCOLAIRES'!C1194," ",'MERCREDIS SCOLAIRES'!B1194)</f>
        <v xml:space="preserve"> </v>
      </c>
      <c r="D1187" s="174">
        <f>'MERCREDIS SCOLAIRES'!H1194</f>
        <v>0</v>
      </c>
      <c r="E1187" s="188">
        <f>'MERCREDIS SCOLAIRES'!L1194</f>
        <v>0</v>
      </c>
    </row>
    <row r="1188" spans="1:5" x14ac:dyDescent="0.25">
      <c r="A1188" s="164" t="str">
        <f t="shared" si="20"/>
        <v>Tranche 3</v>
      </c>
      <c r="B1188" s="173" t="str">
        <f>IF('MERCREDIS SCOLAIRES'!E1195="","",'MERCREDIS SCOLAIRES'!E1195)</f>
        <v/>
      </c>
      <c r="C1188" s="164" t="str">
        <f>CONCATENATE('MERCREDIS SCOLAIRES'!C1195," ",'MERCREDIS SCOLAIRES'!B1195)</f>
        <v xml:space="preserve"> </v>
      </c>
      <c r="D1188" s="174">
        <f>'MERCREDIS SCOLAIRES'!H1195</f>
        <v>0</v>
      </c>
      <c r="E1188" s="188">
        <f>'MERCREDIS SCOLAIRES'!L1195</f>
        <v>0</v>
      </c>
    </row>
    <row r="1189" spans="1:5" x14ac:dyDescent="0.25">
      <c r="A1189" s="164" t="str">
        <f t="shared" si="20"/>
        <v>Tranche 3</v>
      </c>
      <c r="B1189" s="173" t="str">
        <f>IF('MERCREDIS SCOLAIRES'!E1196="","",'MERCREDIS SCOLAIRES'!E1196)</f>
        <v/>
      </c>
      <c r="C1189" s="164" t="str">
        <f>CONCATENATE('MERCREDIS SCOLAIRES'!C1196," ",'MERCREDIS SCOLAIRES'!B1196)</f>
        <v xml:space="preserve"> </v>
      </c>
      <c r="D1189" s="174">
        <f>'MERCREDIS SCOLAIRES'!H1196</f>
        <v>0</v>
      </c>
      <c r="E1189" s="188">
        <f>'MERCREDIS SCOLAIRES'!L1196</f>
        <v>0</v>
      </c>
    </row>
    <row r="1190" spans="1:5" x14ac:dyDescent="0.25">
      <c r="A1190" s="164" t="str">
        <f t="shared" si="20"/>
        <v>Tranche 3</v>
      </c>
      <c r="B1190" s="173" t="str">
        <f>IF('MERCREDIS SCOLAIRES'!E1197="","",'MERCREDIS SCOLAIRES'!E1197)</f>
        <v/>
      </c>
      <c r="C1190" s="164" t="str">
        <f>CONCATENATE('MERCREDIS SCOLAIRES'!C1197," ",'MERCREDIS SCOLAIRES'!B1197)</f>
        <v xml:space="preserve"> </v>
      </c>
      <c r="D1190" s="174">
        <f>'MERCREDIS SCOLAIRES'!H1197</f>
        <v>0</v>
      </c>
      <c r="E1190" s="188">
        <f>'MERCREDIS SCOLAIRES'!L1197</f>
        <v>0</v>
      </c>
    </row>
    <row r="1191" spans="1:5" x14ac:dyDescent="0.25">
      <c r="A1191" s="164" t="str">
        <f t="shared" si="20"/>
        <v>Tranche 3</v>
      </c>
      <c r="B1191" s="173" t="str">
        <f>IF('MERCREDIS SCOLAIRES'!E1198="","",'MERCREDIS SCOLAIRES'!E1198)</f>
        <v/>
      </c>
      <c r="C1191" s="164" t="str">
        <f>CONCATENATE('MERCREDIS SCOLAIRES'!C1198," ",'MERCREDIS SCOLAIRES'!B1198)</f>
        <v xml:space="preserve"> </v>
      </c>
      <c r="D1191" s="174">
        <f>'MERCREDIS SCOLAIRES'!H1198</f>
        <v>0</v>
      </c>
      <c r="E1191" s="188">
        <f>'MERCREDIS SCOLAIRES'!L1198</f>
        <v>0</v>
      </c>
    </row>
    <row r="1192" spans="1:5" x14ac:dyDescent="0.25">
      <c r="A1192" s="164" t="str">
        <f t="shared" si="20"/>
        <v>Tranche 3</v>
      </c>
      <c r="B1192" s="173" t="str">
        <f>IF('MERCREDIS SCOLAIRES'!E1199="","",'MERCREDIS SCOLAIRES'!E1199)</f>
        <v/>
      </c>
      <c r="C1192" s="164" t="str">
        <f>CONCATENATE('MERCREDIS SCOLAIRES'!C1199," ",'MERCREDIS SCOLAIRES'!B1199)</f>
        <v xml:space="preserve"> </v>
      </c>
      <c r="D1192" s="174">
        <f>'MERCREDIS SCOLAIRES'!H1199</f>
        <v>0</v>
      </c>
      <c r="E1192" s="188">
        <f>'MERCREDIS SCOLAIRES'!L1199</f>
        <v>0</v>
      </c>
    </row>
    <row r="1193" spans="1:5" x14ac:dyDescent="0.25">
      <c r="A1193" s="164" t="str">
        <f t="shared" si="20"/>
        <v>Tranche 3</v>
      </c>
      <c r="B1193" s="173" t="str">
        <f>IF('MERCREDIS SCOLAIRES'!E1200="","",'MERCREDIS SCOLAIRES'!E1200)</f>
        <v/>
      </c>
      <c r="C1193" s="164" t="str">
        <f>CONCATENATE('MERCREDIS SCOLAIRES'!C1200," ",'MERCREDIS SCOLAIRES'!B1200)</f>
        <v xml:space="preserve"> </v>
      </c>
      <c r="D1193" s="174">
        <f>'MERCREDIS SCOLAIRES'!H1200</f>
        <v>0</v>
      </c>
      <c r="E1193" s="188">
        <f>'MERCREDIS SCOLAIRES'!L1200</f>
        <v>0</v>
      </c>
    </row>
    <row r="1194" spans="1:5" x14ac:dyDescent="0.25">
      <c r="A1194" s="164" t="str">
        <f t="shared" si="20"/>
        <v>Tranche 3</v>
      </c>
      <c r="B1194" s="173" t="str">
        <f>IF('MERCREDIS SCOLAIRES'!E1201="","",'MERCREDIS SCOLAIRES'!E1201)</f>
        <v/>
      </c>
      <c r="C1194" s="164" t="str">
        <f>CONCATENATE('MERCREDIS SCOLAIRES'!C1201," ",'MERCREDIS SCOLAIRES'!B1201)</f>
        <v xml:space="preserve"> </v>
      </c>
      <c r="D1194" s="174">
        <f>'MERCREDIS SCOLAIRES'!H1201</f>
        <v>0</v>
      </c>
      <c r="E1194" s="188">
        <f>'MERCREDIS SCOLAIRES'!L1201</f>
        <v>0</v>
      </c>
    </row>
    <row r="1195" spans="1:5" x14ac:dyDescent="0.25">
      <c r="A1195" s="164" t="str">
        <f t="shared" si="20"/>
        <v>Tranche 3</v>
      </c>
      <c r="B1195" s="173" t="str">
        <f>IF('MERCREDIS SCOLAIRES'!E1202="","",'MERCREDIS SCOLAIRES'!E1202)</f>
        <v/>
      </c>
      <c r="C1195" s="164" t="str">
        <f>CONCATENATE('MERCREDIS SCOLAIRES'!C1202," ",'MERCREDIS SCOLAIRES'!B1202)</f>
        <v xml:space="preserve"> </v>
      </c>
      <c r="D1195" s="174">
        <f>'MERCREDIS SCOLAIRES'!H1202</f>
        <v>0</v>
      </c>
      <c r="E1195" s="188">
        <f>'MERCREDIS SCOLAIRES'!L1202</f>
        <v>0</v>
      </c>
    </row>
    <row r="1196" spans="1:5" x14ac:dyDescent="0.25">
      <c r="A1196" s="164" t="str">
        <f t="shared" si="20"/>
        <v>Tranche 3</v>
      </c>
      <c r="B1196" s="173" t="str">
        <f>IF('MERCREDIS SCOLAIRES'!E1203="","",'MERCREDIS SCOLAIRES'!E1203)</f>
        <v/>
      </c>
      <c r="C1196" s="164" t="str">
        <f>CONCATENATE('MERCREDIS SCOLAIRES'!C1203," ",'MERCREDIS SCOLAIRES'!B1203)</f>
        <v xml:space="preserve"> </v>
      </c>
      <c r="D1196" s="174">
        <f>'MERCREDIS SCOLAIRES'!H1203</f>
        <v>0</v>
      </c>
      <c r="E1196" s="188">
        <f>'MERCREDIS SCOLAIRES'!L1203</f>
        <v>0</v>
      </c>
    </row>
    <row r="1197" spans="1:5" x14ac:dyDescent="0.25">
      <c r="A1197" s="164" t="str">
        <f t="shared" si="20"/>
        <v>Tranche 3</v>
      </c>
      <c r="B1197" s="173" t="str">
        <f>IF('MERCREDIS SCOLAIRES'!E1204="","",'MERCREDIS SCOLAIRES'!E1204)</f>
        <v/>
      </c>
      <c r="C1197" s="164" t="str">
        <f>CONCATENATE('MERCREDIS SCOLAIRES'!C1204," ",'MERCREDIS SCOLAIRES'!B1204)</f>
        <v xml:space="preserve"> </v>
      </c>
      <c r="D1197" s="174">
        <f>'MERCREDIS SCOLAIRES'!H1204</f>
        <v>0</v>
      </c>
      <c r="E1197" s="188">
        <f>'MERCREDIS SCOLAIRES'!L1204</f>
        <v>0</v>
      </c>
    </row>
    <row r="1198" spans="1:5" x14ac:dyDescent="0.25">
      <c r="A1198" s="164" t="str">
        <f t="shared" si="20"/>
        <v>Tranche 3</v>
      </c>
      <c r="B1198" s="173" t="str">
        <f>IF('MERCREDIS SCOLAIRES'!E1205="","",'MERCREDIS SCOLAIRES'!E1205)</f>
        <v/>
      </c>
      <c r="C1198" s="164" t="str">
        <f>CONCATENATE('MERCREDIS SCOLAIRES'!C1205," ",'MERCREDIS SCOLAIRES'!B1205)</f>
        <v xml:space="preserve"> </v>
      </c>
      <c r="D1198" s="174">
        <f>'MERCREDIS SCOLAIRES'!H1205</f>
        <v>0</v>
      </c>
      <c r="E1198" s="188">
        <f>'MERCREDIS SCOLAIRES'!L1205</f>
        <v>0</v>
      </c>
    </row>
    <row r="1199" spans="1:5" x14ac:dyDescent="0.25">
      <c r="A1199" s="164" t="str">
        <f t="shared" si="20"/>
        <v>Tranche 3</v>
      </c>
      <c r="B1199" s="173" t="str">
        <f>IF('MERCREDIS SCOLAIRES'!E1206="","",'MERCREDIS SCOLAIRES'!E1206)</f>
        <v/>
      </c>
      <c r="C1199" s="164" t="str">
        <f>CONCATENATE('MERCREDIS SCOLAIRES'!C1206," ",'MERCREDIS SCOLAIRES'!B1206)</f>
        <v xml:space="preserve"> </v>
      </c>
      <c r="D1199" s="174">
        <f>'MERCREDIS SCOLAIRES'!H1206</f>
        <v>0</v>
      </c>
      <c r="E1199" s="188">
        <f>'MERCREDIS SCOLAIRES'!L1206</f>
        <v>0</v>
      </c>
    </row>
    <row r="1200" spans="1:5" x14ac:dyDescent="0.25">
      <c r="A1200" s="164" t="str">
        <f t="shared" si="20"/>
        <v>Tranche 3</v>
      </c>
      <c r="B1200" s="173" t="str">
        <f>IF('MERCREDIS SCOLAIRES'!E1207="","",'MERCREDIS SCOLAIRES'!E1207)</f>
        <v/>
      </c>
      <c r="C1200" s="164" t="str">
        <f>CONCATENATE('MERCREDIS SCOLAIRES'!C1207," ",'MERCREDIS SCOLAIRES'!B1207)</f>
        <v xml:space="preserve"> </v>
      </c>
      <c r="D1200" s="174">
        <f>'MERCREDIS SCOLAIRES'!H1207</f>
        <v>0</v>
      </c>
      <c r="E1200" s="188">
        <f>'MERCREDIS SCOLAIRES'!L1207</f>
        <v>0</v>
      </c>
    </row>
    <row r="1201" spans="1:5" x14ac:dyDescent="0.25">
      <c r="A1201" s="164" t="str">
        <f t="shared" si="20"/>
        <v>Tranche 3</v>
      </c>
      <c r="B1201" s="173" t="str">
        <f>IF('MERCREDIS SCOLAIRES'!E1208="","",'MERCREDIS SCOLAIRES'!E1208)</f>
        <v/>
      </c>
      <c r="C1201" s="164" t="str">
        <f>CONCATENATE('MERCREDIS SCOLAIRES'!C1208," ",'MERCREDIS SCOLAIRES'!B1208)</f>
        <v xml:space="preserve"> </v>
      </c>
      <c r="D1201" s="174">
        <f>'MERCREDIS SCOLAIRES'!H1208</f>
        <v>0</v>
      </c>
      <c r="E1201" s="188">
        <f>'MERCREDIS SCOLAIRES'!L1208</f>
        <v>0</v>
      </c>
    </row>
    <row r="1202" spans="1:5" x14ac:dyDescent="0.25">
      <c r="A1202" s="164" t="str">
        <f t="shared" si="20"/>
        <v>Tranche 3</v>
      </c>
      <c r="B1202" s="173" t="str">
        <f>IF('MERCREDIS SCOLAIRES'!E1209="","",'MERCREDIS SCOLAIRES'!E1209)</f>
        <v/>
      </c>
      <c r="C1202" s="164" t="str">
        <f>CONCATENATE('MERCREDIS SCOLAIRES'!C1209," ",'MERCREDIS SCOLAIRES'!B1209)</f>
        <v xml:space="preserve"> </v>
      </c>
      <c r="D1202" s="174">
        <f>'MERCREDIS SCOLAIRES'!H1209</f>
        <v>0</v>
      </c>
      <c r="E1202" s="188">
        <f>'MERCREDIS SCOLAIRES'!L1209</f>
        <v>0</v>
      </c>
    </row>
    <row r="1203" spans="1:5" x14ac:dyDescent="0.25">
      <c r="A1203" s="164" t="str">
        <f t="shared" si="20"/>
        <v>Tranche 3</v>
      </c>
      <c r="B1203" s="173" t="str">
        <f>IF('MERCREDIS SCOLAIRES'!E1210="","",'MERCREDIS SCOLAIRES'!E1210)</f>
        <v/>
      </c>
      <c r="C1203" s="164" t="str">
        <f>CONCATENATE('MERCREDIS SCOLAIRES'!C1210," ",'MERCREDIS SCOLAIRES'!B1210)</f>
        <v xml:space="preserve"> </v>
      </c>
      <c r="D1203" s="174">
        <f>'MERCREDIS SCOLAIRES'!H1210</f>
        <v>0</v>
      </c>
      <c r="E1203" s="188">
        <f>'MERCREDIS SCOLAIRES'!L1210</f>
        <v>0</v>
      </c>
    </row>
    <row r="1204" spans="1:5" x14ac:dyDescent="0.25">
      <c r="A1204" s="164" t="str">
        <f t="shared" si="20"/>
        <v>Tranche 3</v>
      </c>
      <c r="B1204" s="173" t="str">
        <f>IF('MERCREDIS SCOLAIRES'!E1211="","",'MERCREDIS SCOLAIRES'!E1211)</f>
        <v/>
      </c>
      <c r="C1204" s="164" t="str">
        <f>CONCATENATE('MERCREDIS SCOLAIRES'!C1211," ",'MERCREDIS SCOLAIRES'!B1211)</f>
        <v xml:space="preserve"> </v>
      </c>
      <c r="D1204" s="174">
        <f>'MERCREDIS SCOLAIRES'!H1211</f>
        <v>0</v>
      </c>
      <c r="E1204" s="188">
        <f>'MERCREDIS SCOLAIRES'!L1211</f>
        <v>0</v>
      </c>
    </row>
    <row r="1205" spans="1:5" x14ac:dyDescent="0.25">
      <c r="A1205" s="164" t="str">
        <f t="shared" si="20"/>
        <v>Tranche 3</v>
      </c>
      <c r="B1205" s="173" t="str">
        <f>IF('MERCREDIS SCOLAIRES'!E1212="","",'MERCREDIS SCOLAIRES'!E1212)</f>
        <v/>
      </c>
      <c r="C1205" s="164" t="str">
        <f>CONCATENATE('MERCREDIS SCOLAIRES'!C1212," ",'MERCREDIS SCOLAIRES'!B1212)</f>
        <v xml:space="preserve"> </v>
      </c>
      <c r="D1205" s="174">
        <f>'MERCREDIS SCOLAIRES'!H1212</f>
        <v>0</v>
      </c>
      <c r="E1205" s="188">
        <f>'MERCREDIS SCOLAIRES'!L1212</f>
        <v>0</v>
      </c>
    </row>
    <row r="1206" spans="1:5" x14ac:dyDescent="0.25">
      <c r="A1206" s="164" t="str">
        <f t="shared" si="20"/>
        <v>Tranche 3</v>
      </c>
      <c r="B1206" s="173" t="str">
        <f>IF('MERCREDIS SCOLAIRES'!E1213="","",'MERCREDIS SCOLAIRES'!E1213)</f>
        <v/>
      </c>
      <c r="C1206" s="164" t="str">
        <f>CONCATENATE('MERCREDIS SCOLAIRES'!C1213," ",'MERCREDIS SCOLAIRES'!B1213)</f>
        <v xml:space="preserve"> </v>
      </c>
      <c r="D1206" s="174">
        <f>'MERCREDIS SCOLAIRES'!H1213</f>
        <v>0</v>
      </c>
      <c r="E1206" s="188">
        <f>'MERCREDIS SCOLAIRES'!L1213</f>
        <v>0</v>
      </c>
    </row>
    <row r="1207" spans="1:5" x14ac:dyDescent="0.25">
      <c r="A1207" s="164" t="str">
        <f t="shared" si="20"/>
        <v>Tranche 3</v>
      </c>
      <c r="B1207" s="173" t="str">
        <f>IF('MERCREDIS SCOLAIRES'!E1214="","",'MERCREDIS SCOLAIRES'!E1214)</f>
        <v/>
      </c>
      <c r="C1207" s="164" t="str">
        <f>CONCATENATE('MERCREDIS SCOLAIRES'!C1214," ",'MERCREDIS SCOLAIRES'!B1214)</f>
        <v xml:space="preserve"> </v>
      </c>
      <c r="D1207" s="174">
        <f>'MERCREDIS SCOLAIRES'!H1214</f>
        <v>0</v>
      </c>
      <c r="E1207" s="188">
        <f>'MERCREDIS SCOLAIRES'!L1214</f>
        <v>0</v>
      </c>
    </row>
    <row r="1208" spans="1:5" x14ac:dyDescent="0.25">
      <c r="A1208" s="164" t="str">
        <f t="shared" si="20"/>
        <v>Tranche 3</v>
      </c>
      <c r="B1208" s="173" t="str">
        <f>IF('MERCREDIS SCOLAIRES'!E1215="","",'MERCREDIS SCOLAIRES'!E1215)</f>
        <v/>
      </c>
      <c r="C1208" s="164" t="str">
        <f>CONCATENATE('MERCREDIS SCOLAIRES'!C1215," ",'MERCREDIS SCOLAIRES'!B1215)</f>
        <v xml:space="preserve"> </v>
      </c>
      <c r="D1208" s="174">
        <f>'MERCREDIS SCOLAIRES'!H1215</f>
        <v>0</v>
      </c>
      <c r="E1208" s="188">
        <f>'MERCREDIS SCOLAIRES'!L1215</f>
        <v>0</v>
      </c>
    </row>
    <row r="1209" spans="1:5" x14ac:dyDescent="0.25">
      <c r="A1209" s="164" t="str">
        <f t="shared" si="20"/>
        <v>Tranche 3</v>
      </c>
      <c r="B1209" s="173" t="str">
        <f>IF('MERCREDIS SCOLAIRES'!E1216="","",'MERCREDIS SCOLAIRES'!E1216)</f>
        <v/>
      </c>
      <c r="C1209" s="164" t="str">
        <f>CONCATENATE('MERCREDIS SCOLAIRES'!C1216," ",'MERCREDIS SCOLAIRES'!B1216)</f>
        <v xml:space="preserve"> </v>
      </c>
      <c r="D1209" s="174">
        <f>'MERCREDIS SCOLAIRES'!H1216</f>
        <v>0</v>
      </c>
      <c r="E1209" s="188">
        <f>'MERCREDIS SCOLAIRES'!L1216</f>
        <v>0</v>
      </c>
    </row>
    <row r="1210" spans="1:5" x14ac:dyDescent="0.25">
      <c r="A1210" s="164" t="str">
        <f t="shared" si="20"/>
        <v>Tranche 3</v>
      </c>
      <c r="B1210" s="173" t="str">
        <f>IF('MERCREDIS SCOLAIRES'!E1217="","",'MERCREDIS SCOLAIRES'!E1217)</f>
        <v/>
      </c>
      <c r="C1210" s="164" t="str">
        <f>CONCATENATE('MERCREDIS SCOLAIRES'!C1217," ",'MERCREDIS SCOLAIRES'!B1217)</f>
        <v xml:space="preserve"> </v>
      </c>
      <c r="D1210" s="174">
        <f>'MERCREDIS SCOLAIRES'!H1217</f>
        <v>0</v>
      </c>
      <c r="E1210" s="188">
        <f>'MERCREDIS SCOLAIRES'!L1217</f>
        <v>0</v>
      </c>
    </row>
    <row r="1211" spans="1:5" x14ac:dyDescent="0.25">
      <c r="A1211" s="164" t="str">
        <f t="shared" si="20"/>
        <v>Tranche 3</v>
      </c>
      <c r="B1211" s="173" t="str">
        <f>IF('MERCREDIS SCOLAIRES'!E1218="","",'MERCREDIS SCOLAIRES'!E1218)</f>
        <v/>
      </c>
      <c r="C1211" s="164" t="str">
        <f>CONCATENATE('MERCREDIS SCOLAIRES'!C1218," ",'MERCREDIS SCOLAIRES'!B1218)</f>
        <v xml:space="preserve"> </v>
      </c>
      <c r="D1211" s="174">
        <f>'MERCREDIS SCOLAIRES'!H1218</f>
        <v>0</v>
      </c>
      <c r="E1211" s="188">
        <f>'MERCREDIS SCOLAIRES'!L1218</f>
        <v>0</v>
      </c>
    </row>
    <row r="1212" spans="1:5" x14ac:dyDescent="0.25">
      <c r="A1212" s="164" t="str">
        <f t="shared" si="20"/>
        <v>Tranche 3</v>
      </c>
      <c r="B1212" s="173" t="str">
        <f>IF('MERCREDIS SCOLAIRES'!E1219="","",'MERCREDIS SCOLAIRES'!E1219)</f>
        <v/>
      </c>
      <c r="C1212" s="164" t="str">
        <f>CONCATENATE('MERCREDIS SCOLAIRES'!C1219," ",'MERCREDIS SCOLAIRES'!B1219)</f>
        <v xml:space="preserve"> </v>
      </c>
      <c r="D1212" s="174">
        <f>'MERCREDIS SCOLAIRES'!H1219</f>
        <v>0</v>
      </c>
      <c r="E1212" s="188">
        <f>'MERCREDIS SCOLAIRES'!L1219</f>
        <v>0</v>
      </c>
    </row>
    <row r="1213" spans="1:5" x14ac:dyDescent="0.25">
      <c r="A1213" s="164" t="str">
        <f t="shared" si="20"/>
        <v>Tranche 3</v>
      </c>
      <c r="B1213" s="173" t="str">
        <f>IF('MERCREDIS SCOLAIRES'!E1220="","",'MERCREDIS SCOLAIRES'!E1220)</f>
        <v/>
      </c>
      <c r="C1213" s="164" t="str">
        <f>CONCATENATE('MERCREDIS SCOLAIRES'!C1220," ",'MERCREDIS SCOLAIRES'!B1220)</f>
        <v xml:space="preserve"> </v>
      </c>
      <c r="D1213" s="174">
        <f>'MERCREDIS SCOLAIRES'!H1220</f>
        <v>0</v>
      </c>
      <c r="E1213" s="188">
        <f>'MERCREDIS SCOLAIRES'!L1220</f>
        <v>0</v>
      </c>
    </row>
    <row r="1214" spans="1:5" x14ac:dyDescent="0.25">
      <c r="A1214" s="164" t="str">
        <f t="shared" si="20"/>
        <v>Tranche 3</v>
      </c>
      <c r="B1214" s="173" t="str">
        <f>IF('MERCREDIS SCOLAIRES'!E1221="","",'MERCREDIS SCOLAIRES'!E1221)</f>
        <v/>
      </c>
      <c r="C1214" s="164" t="str">
        <f>CONCATENATE('MERCREDIS SCOLAIRES'!C1221," ",'MERCREDIS SCOLAIRES'!B1221)</f>
        <v xml:space="preserve"> </v>
      </c>
      <c r="D1214" s="174">
        <f>'MERCREDIS SCOLAIRES'!H1221</f>
        <v>0</v>
      </c>
      <c r="E1214" s="188">
        <f>'MERCREDIS SCOLAIRES'!L1221</f>
        <v>0</v>
      </c>
    </row>
    <row r="1215" spans="1:5" x14ac:dyDescent="0.25">
      <c r="A1215" s="164" t="str">
        <f t="shared" si="20"/>
        <v>Tranche 3</v>
      </c>
      <c r="B1215" s="173" t="str">
        <f>IF('MERCREDIS SCOLAIRES'!E1222="","",'MERCREDIS SCOLAIRES'!E1222)</f>
        <v/>
      </c>
      <c r="C1215" s="164" t="str">
        <f>CONCATENATE('MERCREDIS SCOLAIRES'!C1222," ",'MERCREDIS SCOLAIRES'!B1222)</f>
        <v xml:space="preserve"> </v>
      </c>
      <c r="D1215" s="174">
        <f>'MERCREDIS SCOLAIRES'!H1222</f>
        <v>0</v>
      </c>
      <c r="E1215" s="188">
        <f>'MERCREDIS SCOLAIRES'!L1222</f>
        <v>0</v>
      </c>
    </row>
    <row r="1216" spans="1:5" x14ac:dyDescent="0.25">
      <c r="A1216" s="164" t="str">
        <f t="shared" si="20"/>
        <v>Tranche 3</v>
      </c>
      <c r="B1216" s="173" t="str">
        <f>IF('MERCREDIS SCOLAIRES'!E1223="","",'MERCREDIS SCOLAIRES'!E1223)</f>
        <v/>
      </c>
      <c r="C1216" s="164" t="str">
        <f>CONCATENATE('MERCREDIS SCOLAIRES'!C1223," ",'MERCREDIS SCOLAIRES'!B1223)</f>
        <v xml:space="preserve"> </v>
      </c>
      <c r="D1216" s="174">
        <f>'MERCREDIS SCOLAIRES'!H1223</f>
        <v>0</v>
      </c>
      <c r="E1216" s="188">
        <f>'MERCREDIS SCOLAIRES'!L1223</f>
        <v>0</v>
      </c>
    </row>
    <row r="1217" spans="1:5" x14ac:dyDescent="0.25">
      <c r="A1217" s="164" t="str">
        <f t="shared" si="20"/>
        <v>Tranche 3</v>
      </c>
      <c r="B1217" s="173" t="str">
        <f>IF('MERCREDIS SCOLAIRES'!E1224="","",'MERCREDIS SCOLAIRES'!E1224)</f>
        <v/>
      </c>
      <c r="C1217" s="164" t="str">
        <f>CONCATENATE('MERCREDIS SCOLAIRES'!C1224," ",'MERCREDIS SCOLAIRES'!B1224)</f>
        <v xml:space="preserve"> </v>
      </c>
      <c r="D1217" s="174">
        <f>'MERCREDIS SCOLAIRES'!H1224</f>
        <v>0</v>
      </c>
      <c r="E1217" s="188">
        <f>'MERCREDIS SCOLAIRES'!L1224</f>
        <v>0</v>
      </c>
    </row>
    <row r="1218" spans="1:5" x14ac:dyDescent="0.25">
      <c r="A1218" s="164" t="str">
        <f t="shared" si="20"/>
        <v>Tranche 3</v>
      </c>
      <c r="B1218" s="173" t="str">
        <f>IF('MERCREDIS SCOLAIRES'!E1225="","",'MERCREDIS SCOLAIRES'!E1225)</f>
        <v/>
      </c>
      <c r="C1218" s="164" t="str">
        <f>CONCATENATE('MERCREDIS SCOLAIRES'!C1225," ",'MERCREDIS SCOLAIRES'!B1225)</f>
        <v xml:space="preserve"> </v>
      </c>
      <c r="D1218" s="174">
        <f>'MERCREDIS SCOLAIRES'!H1225</f>
        <v>0</v>
      </c>
      <c r="E1218" s="188">
        <f>'MERCREDIS SCOLAIRES'!L1225</f>
        <v>0</v>
      </c>
    </row>
    <row r="1219" spans="1:5" x14ac:dyDescent="0.25">
      <c r="A1219" s="164" t="str">
        <f t="shared" si="20"/>
        <v>Tranche 3</v>
      </c>
      <c r="B1219" s="173" t="str">
        <f>IF('MERCREDIS SCOLAIRES'!E1226="","",'MERCREDIS SCOLAIRES'!E1226)</f>
        <v/>
      </c>
      <c r="C1219" s="164" t="str">
        <f>CONCATENATE('MERCREDIS SCOLAIRES'!C1226," ",'MERCREDIS SCOLAIRES'!B1226)</f>
        <v xml:space="preserve"> </v>
      </c>
      <c r="D1219" s="174">
        <f>'MERCREDIS SCOLAIRES'!H1226</f>
        <v>0</v>
      </c>
      <c r="E1219" s="188">
        <f>'MERCREDIS SCOLAIRES'!L1226</f>
        <v>0</v>
      </c>
    </row>
    <row r="1220" spans="1:5" x14ac:dyDescent="0.25">
      <c r="A1220" s="164" t="str">
        <f t="shared" si="20"/>
        <v>Tranche 3</v>
      </c>
      <c r="B1220" s="173" t="str">
        <f>IF('MERCREDIS SCOLAIRES'!E1227="","",'MERCREDIS SCOLAIRES'!E1227)</f>
        <v/>
      </c>
      <c r="C1220" s="164" t="str">
        <f>CONCATENATE('MERCREDIS SCOLAIRES'!C1227," ",'MERCREDIS SCOLAIRES'!B1227)</f>
        <v xml:space="preserve"> </v>
      </c>
      <c r="D1220" s="174">
        <f>'MERCREDIS SCOLAIRES'!H1227</f>
        <v>0</v>
      </c>
      <c r="E1220" s="188">
        <f>'MERCREDIS SCOLAIRES'!L1227</f>
        <v>0</v>
      </c>
    </row>
    <row r="1221" spans="1:5" x14ac:dyDescent="0.25">
      <c r="A1221" s="164" t="str">
        <f t="shared" si="20"/>
        <v>Tranche 3</v>
      </c>
      <c r="B1221" s="173" t="str">
        <f>IF('MERCREDIS SCOLAIRES'!E1228="","",'MERCREDIS SCOLAIRES'!E1228)</f>
        <v/>
      </c>
      <c r="C1221" s="164" t="str">
        <f>CONCATENATE('MERCREDIS SCOLAIRES'!C1228," ",'MERCREDIS SCOLAIRES'!B1228)</f>
        <v xml:space="preserve"> </v>
      </c>
      <c r="D1221" s="174">
        <f>'MERCREDIS SCOLAIRES'!H1228</f>
        <v>0</v>
      </c>
      <c r="E1221" s="188">
        <f>'MERCREDIS SCOLAIRES'!L1228</f>
        <v>0</v>
      </c>
    </row>
    <row r="1222" spans="1:5" x14ac:dyDescent="0.25">
      <c r="A1222" s="164" t="str">
        <f t="shared" si="20"/>
        <v>Tranche 3</v>
      </c>
      <c r="B1222" s="173" t="str">
        <f>IF('MERCREDIS SCOLAIRES'!E1229="","",'MERCREDIS SCOLAIRES'!E1229)</f>
        <v/>
      </c>
      <c r="C1222" s="164" t="str">
        <f>CONCATENATE('MERCREDIS SCOLAIRES'!C1229," ",'MERCREDIS SCOLAIRES'!B1229)</f>
        <v xml:space="preserve"> </v>
      </c>
      <c r="D1222" s="174">
        <f>'MERCREDIS SCOLAIRES'!H1229</f>
        <v>0</v>
      </c>
      <c r="E1222" s="188">
        <f>'MERCREDIS SCOLAIRES'!L1229</f>
        <v>0</v>
      </c>
    </row>
    <row r="1223" spans="1:5" x14ac:dyDescent="0.25">
      <c r="A1223" s="164" t="str">
        <f t="shared" ref="A1223:A1286" si="21">IF(B1223="","Tranche 3",IF(B1223&gt;901,"Tranche 3",IF(B1223&gt;700,"Tranche 2","Tranche 1")))</f>
        <v>Tranche 3</v>
      </c>
      <c r="B1223" s="173" t="str">
        <f>IF('MERCREDIS SCOLAIRES'!E1230="","",'MERCREDIS SCOLAIRES'!E1230)</f>
        <v/>
      </c>
      <c r="C1223" s="164" t="str">
        <f>CONCATENATE('MERCREDIS SCOLAIRES'!C1230," ",'MERCREDIS SCOLAIRES'!B1230)</f>
        <v xml:space="preserve"> </v>
      </c>
      <c r="D1223" s="174">
        <f>'MERCREDIS SCOLAIRES'!H1230</f>
        <v>0</v>
      </c>
      <c r="E1223" s="188">
        <f>'MERCREDIS SCOLAIRES'!L1230</f>
        <v>0</v>
      </c>
    </row>
    <row r="1224" spans="1:5" x14ac:dyDescent="0.25">
      <c r="A1224" s="164" t="str">
        <f t="shared" si="21"/>
        <v>Tranche 3</v>
      </c>
      <c r="B1224" s="173" t="str">
        <f>IF('MERCREDIS SCOLAIRES'!E1231="","",'MERCREDIS SCOLAIRES'!E1231)</f>
        <v/>
      </c>
      <c r="C1224" s="164" t="str">
        <f>CONCATENATE('MERCREDIS SCOLAIRES'!C1231," ",'MERCREDIS SCOLAIRES'!B1231)</f>
        <v xml:space="preserve"> </v>
      </c>
      <c r="D1224" s="174">
        <f>'MERCREDIS SCOLAIRES'!H1231</f>
        <v>0</v>
      </c>
      <c r="E1224" s="188">
        <f>'MERCREDIS SCOLAIRES'!L1231</f>
        <v>0</v>
      </c>
    </row>
    <row r="1225" spans="1:5" x14ac:dyDescent="0.25">
      <c r="A1225" s="164" t="str">
        <f t="shared" si="21"/>
        <v>Tranche 3</v>
      </c>
      <c r="B1225" s="173" t="str">
        <f>IF('MERCREDIS SCOLAIRES'!E1232="","",'MERCREDIS SCOLAIRES'!E1232)</f>
        <v/>
      </c>
      <c r="C1225" s="164" t="str">
        <f>CONCATENATE('MERCREDIS SCOLAIRES'!C1232," ",'MERCREDIS SCOLAIRES'!B1232)</f>
        <v xml:space="preserve"> </v>
      </c>
      <c r="D1225" s="174">
        <f>'MERCREDIS SCOLAIRES'!H1232</f>
        <v>0</v>
      </c>
      <c r="E1225" s="188">
        <f>'MERCREDIS SCOLAIRES'!L1232</f>
        <v>0</v>
      </c>
    </row>
    <row r="1226" spans="1:5" x14ac:dyDescent="0.25">
      <c r="A1226" s="164" t="str">
        <f t="shared" si="21"/>
        <v>Tranche 3</v>
      </c>
      <c r="B1226" s="173" t="str">
        <f>IF('MERCREDIS SCOLAIRES'!E1233="","",'MERCREDIS SCOLAIRES'!E1233)</f>
        <v/>
      </c>
      <c r="C1226" s="164" t="str">
        <f>CONCATENATE('MERCREDIS SCOLAIRES'!C1233," ",'MERCREDIS SCOLAIRES'!B1233)</f>
        <v xml:space="preserve"> </v>
      </c>
      <c r="D1226" s="174">
        <f>'MERCREDIS SCOLAIRES'!H1233</f>
        <v>0</v>
      </c>
      <c r="E1226" s="188">
        <f>'MERCREDIS SCOLAIRES'!L1233</f>
        <v>0</v>
      </c>
    </row>
    <row r="1227" spans="1:5" x14ac:dyDescent="0.25">
      <c r="A1227" s="164" t="str">
        <f t="shared" si="21"/>
        <v>Tranche 3</v>
      </c>
      <c r="B1227" s="173" t="str">
        <f>IF('MERCREDIS SCOLAIRES'!E1234="","",'MERCREDIS SCOLAIRES'!E1234)</f>
        <v/>
      </c>
      <c r="C1227" s="164" t="str">
        <f>CONCATENATE('MERCREDIS SCOLAIRES'!C1234," ",'MERCREDIS SCOLAIRES'!B1234)</f>
        <v xml:space="preserve"> </v>
      </c>
      <c r="D1227" s="174">
        <f>'MERCREDIS SCOLAIRES'!H1234</f>
        <v>0</v>
      </c>
      <c r="E1227" s="188">
        <f>'MERCREDIS SCOLAIRES'!L1234</f>
        <v>0</v>
      </c>
    </row>
    <row r="1228" spans="1:5" x14ac:dyDescent="0.25">
      <c r="A1228" s="164" t="str">
        <f t="shared" si="21"/>
        <v>Tranche 3</v>
      </c>
      <c r="B1228" s="173" t="str">
        <f>IF('MERCREDIS SCOLAIRES'!E1235="","",'MERCREDIS SCOLAIRES'!E1235)</f>
        <v/>
      </c>
      <c r="C1228" s="164" t="str">
        <f>CONCATENATE('MERCREDIS SCOLAIRES'!C1235," ",'MERCREDIS SCOLAIRES'!B1235)</f>
        <v xml:space="preserve"> </v>
      </c>
      <c r="D1228" s="174">
        <f>'MERCREDIS SCOLAIRES'!H1235</f>
        <v>0</v>
      </c>
      <c r="E1228" s="188">
        <f>'MERCREDIS SCOLAIRES'!L1235</f>
        <v>0</v>
      </c>
    </row>
    <row r="1229" spans="1:5" x14ac:dyDescent="0.25">
      <c r="A1229" s="164" t="str">
        <f t="shared" si="21"/>
        <v>Tranche 3</v>
      </c>
      <c r="B1229" s="173" t="str">
        <f>IF('MERCREDIS SCOLAIRES'!E1236="","",'MERCREDIS SCOLAIRES'!E1236)</f>
        <v/>
      </c>
      <c r="C1229" s="164" t="str">
        <f>CONCATENATE('MERCREDIS SCOLAIRES'!C1236," ",'MERCREDIS SCOLAIRES'!B1236)</f>
        <v xml:space="preserve"> </v>
      </c>
      <c r="D1229" s="174">
        <f>'MERCREDIS SCOLAIRES'!H1236</f>
        <v>0</v>
      </c>
      <c r="E1229" s="188">
        <f>'MERCREDIS SCOLAIRES'!L1236</f>
        <v>0</v>
      </c>
    </row>
    <row r="1230" spans="1:5" x14ac:dyDescent="0.25">
      <c r="A1230" s="164" t="str">
        <f t="shared" si="21"/>
        <v>Tranche 3</v>
      </c>
      <c r="B1230" s="173" t="str">
        <f>IF('MERCREDIS SCOLAIRES'!E1237="","",'MERCREDIS SCOLAIRES'!E1237)</f>
        <v/>
      </c>
      <c r="C1230" s="164" t="str">
        <f>CONCATENATE('MERCREDIS SCOLAIRES'!C1237," ",'MERCREDIS SCOLAIRES'!B1237)</f>
        <v xml:space="preserve"> </v>
      </c>
      <c r="D1230" s="174">
        <f>'MERCREDIS SCOLAIRES'!H1237</f>
        <v>0</v>
      </c>
      <c r="E1230" s="188">
        <f>'MERCREDIS SCOLAIRES'!L1237</f>
        <v>0</v>
      </c>
    </row>
    <row r="1231" spans="1:5" x14ac:dyDescent="0.25">
      <c r="A1231" s="164" t="str">
        <f t="shared" si="21"/>
        <v>Tranche 3</v>
      </c>
      <c r="B1231" s="173" t="str">
        <f>IF('MERCREDIS SCOLAIRES'!E1238="","",'MERCREDIS SCOLAIRES'!E1238)</f>
        <v/>
      </c>
      <c r="C1231" s="164" t="str">
        <f>CONCATENATE('MERCREDIS SCOLAIRES'!C1238," ",'MERCREDIS SCOLAIRES'!B1238)</f>
        <v xml:space="preserve"> </v>
      </c>
      <c r="D1231" s="174">
        <f>'MERCREDIS SCOLAIRES'!H1238</f>
        <v>0</v>
      </c>
      <c r="E1231" s="188">
        <f>'MERCREDIS SCOLAIRES'!L1238</f>
        <v>0</v>
      </c>
    </row>
    <row r="1232" spans="1:5" x14ac:dyDescent="0.25">
      <c r="A1232" s="164" t="str">
        <f t="shared" si="21"/>
        <v>Tranche 3</v>
      </c>
      <c r="B1232" s="173" t="str">
        <f>IF('MERCREDIS SCOLAIRES'!E1239="","",'MERCREDIS SCOLAIRES'!E1239)</f>
        <v/>
      </c>
      <c r="C1232" s="164" t="str">
        <f>CONCATENATE('MERCREDIS SCOLAIRES'!C1239," ",'MERCREDIS SCOLAIRES'!B1239)</f>
        <v xml:space="preserve"> </v>
      </c>
      <c r="D1232" s="174">
        <f>'MERCREDIS SCOLAIRES'!H1239</f>
        <v>0</v>
      </c>
      <c r="E1232" s="188">
        <f>'MERCREDIS SCOLAIRES'!L1239</f>
        <v>0</v>
      </c>
    </row>
    <row r="1233" spans="1:5" x14ac:dyDescent="0.25">
      <c r="A1233" s="164" t="str">
        <f t="shared" si="21"/>
        <v>Tranche 3</v>
      </c>
      <c r="B1233" s="173" t="str">
        <f>IF('MERCREDIS SCOLAIRES'!E1240="","",'MERCREDIS SCOLAIRES'!E1240)</f>
        <v/>
      </c>
      <c r="C1233" s="164" t="str">
        <f>CONCATENATE('MERCREDIS SCOLAIRES'!C1240," ",'MERCREDIS SCOLAIRES'!B1240)</f>
        <v xml:space="preserve"> </v>
      </c>
      <c r="D1233" s="174">
        <f>'MERCREDIS SCOLAIRES'!H1240</f>
        <v>0</v>
      </c>
      <c r="E1233" s="188">
        <f>'MERCREDIS SCOLAIRES'!L1240</f>
        <v>0</v>
      </c>
    </row>
    <row r="1234" spans="1:5" x14ac:dyDescent="0.25">
      <c r="A1234" s="164" t="str">
        <f t="shared" si="21"/>
        <v>Tranche 3</v>
      </c>
      <c r="B1234" s="173" t="str">
        <f>IF('MERCREDIS SCOLAIRES'!E1241="","",'MERCREDIS SCOLAIRES'!E1241)</f>
        <v/>
      </c>
      <c r="C1234" s="164" t="str">
        <f>CONCATENATE('MERCREDIS SCOLAIRES'!C1241," ",'MERCREDIS SCOLAIRES'!B1241)</f>
        <v xml:space="preserve"> </v>
      </c>
      <c r="D1234" s="174">
        <f>'MERCREDIS SCOLAIRES'!H1241</f>
        <v>0</v>
      </c>
      <c r="E1234" s="188">
        <f>'MERCREDIS SCOLAIRES'!L1241</f>
        <v>0</v>
      </c>
    </row>
    <row r="1235" spans="1:5" x14ac:dyDescent="0.25">
      <c r="A1235" s="164" t="str">
        <f t="shared" si="21"/>
        <v>Tranche 3</v>
      </c>
      <c r="B1235" s="173" t="str">
        <f>IF('MERCREDIS SCOLAIRES'!E1242="","",'MERCREDIS SCOLAIRES'!E1242)</f>
        <v/>
      </c>
      <c r="C1235" s="164" t="str">
        <f>CONCATENATE('MERCREDIS SCOLAIRES'!C1242," ",'MERCREDIS SCOLAIRES'!B1242)</f>
        <v xml:space="preserve"> </v>
      </c>
      <c r="D1235" s="174">
        <f>'MERCREDIS SCOLAIRES'!H1242</f>
        <v>0</v>
      </c>
      <c r="E1235" s="188">
        <f>'MERCREDIS SCOLAIRES'!L1242</f>
        <v>0</v>
      </c>
    </row>
    <row r="1236" spans="1:5" x14ac:dyDescent="0.25">
      <c r="A1236" s="164" t="str">
        <f t="shared" si="21"/>
        <v>Tranche 3</v>
      </c>
      <c r="B1236" s="173" t="str">
        <f>IF('MERCREDIS SCOLAIRES'!E1243="","",'MERCREDIS SCOLAIRES'!E1243)</f>
        <v/>
      </c>
      <c r="C1236" s="164" t="str">
        <f>CONCATENATE('MERCREDIS SCOLAIRES'!C1243," ",'MERCREDIS SCOLAIRES'!B1243)</f>
        <v xml:space="preserve"> </v>
      </c>
      <c r="D1236" s="174">
        <f>'MERCREDIS SCOLAIRES'!H1243</f>
        <v>0</v>
      </c>
      <c r="E1236" s="188">
        <f>'MERCREDIS SCOLAIRES'!L1243</f>
        <v>0</v>
      </c>
    </row>
    <row r="1237" spans="1:5" x14ac:dyDescent="0.25">
      <c r="A1237" s="164" t="str">
        <f t="shared" si="21"/>
        <v>Tranche 3</v>
      </c>
      <c r="B1237" s="173" t="str">
        <f>IF('MERCREDIS SCOLAIRES'!E1244="","",'MERCREDIS SCOLAIRES'!E1244)</f>
        <v/>
      </c>
      <c r="C1237" s="164" t="str">
        <f>CONCATENATE('MERCREDIS SCOLAIRES'!C1244," ",'MERCREDIS SCOLAIRES'!B1244)</f>
        <v xml:space="preserve"> </v>
      </c>
      <c r="D1237" s="174">
        <f>'MERCREDIS SCOLAIRES'!H1244</f>
        <v>0</v>
      </c>
      <c r="E1237" s="188">
        <f>'MERCREDIS SCOLAIRES'!L1244</f>
        <v>0</v>
      </c>
    </row>
    <row r="1238" spans="1:5" x14ac:dyDescent="0.25">
      <c r="A1238" s="164" t="str">
        <f t="shared" si="21"/>
        <v>Tranche 3</v>
      </c>
      <c r="B1238" s="173" t="str">
        <f>IF('MERCREDIS SCOLAIRES'!E1245="","",'MERCREDIS SCOLAIRES'!E1245)</f>
        <v/>
      </c>
      <c r="C1238" s="164" t="str">
        <f>CONCATENATE('MERCREDIS SCOLAIRES'!C1245," ",'MERCREDIS SCOLAIRES'!B1245)</f>
        <v xml:space="preserve"> </v>
      </c>
      <c r="D1238" s="174">
        <f>'MERCREDIS SCOLAIRES'!H1245</f>
        <v>0</v>
      </c>
      <c r="E1238" s="188">
        <f>'MERCREDIS SCOLAIRES'!L1245</f>
        <v>0</v>
      </c>
    </row>
    <row r="1239" spans="1:5" x14ac:dyDescent="0.25">
      <c r="A1239" s="164" t="str">
        <f t="shared" si="21"/>
        <v>Tranche 3</v>
      </c>
      <c r="B1239" s="173" t="str">
        <f>IF('MERCREDIS SCOLAIRES'!E1246="","",'MERCREDIS SCOLAIRES'!E1246)</f>
        <v/>
      </c>
      <c r="C1239" s="164" t="str">
        <f>CONCATENATE('MERCREDIS SCOLAIRES'!C1246," ",'MERCREDIS SCOLAIRES'!B1246)</f>
        <v xml:space="preserve"> </v>
      </c>
      <c r="D1239" s="174">
        <f>'MERCREDIS SCOLAIRES'!H1246</f>
        <v>0</v>
      </c>
      <c r="E1239" s="188">
        <f>'MERCREDIS SCOLAIRES'!L1246</f>
        <v>0</v>
      </c>
    </row>
    <row r="1240" spans="1:5" x14ac:dyDescent="0.25">
      <c r="A1240" s="164" t="str">
        <f t="shared" si="21"/>
        <v>Tranche 3</v>
      </c>
      <c r="B1240" s="173" t="str">
        <f>IF('MERCREDIS SCOLAIRES'!E1247="","",'MERCREDIS SCOLAIRES'!E1247)</f>
        <v/>
      </c>
      <c r="C1240" s="164" t="str">
        <f>CONCATENATE('MERCREDIS SCOLAIRES'!C1247," ",'MERCREDIS SCOLAIRES'!B1247)</f>
        <v xml:space="preserve"> </v>
      </c>
      <c r="D1240" s="174">
        <f>'MERCREDIS SCOLAIRES'!H1247</f>
        <v>0</v>
      </c>
      <c r="E1240" s="188">
        <f>'MERCREDIS SCOLAIRES'!L1247</f>
        <v>0</v>
      </c>
    </row>
    <row r="1241" spans="1:5" x14ac:dyDescent="0.25">
      <c r="A1241" s="164" t="str">
        <f t="shared" si="21"/>
        <v>Tranche 3</v>
      </c>
      <c r="B1241" s="173" t="str">
        <f>IF('MERCREDIS SCOLAIRES'!E1248="","",'MERCREDIS SCOLAIRES'!E1248)</f>
        <v/>
      </c>
      <c r="C1241" s="164" t="str">
        <f>CONCATENATE('MERCREDIS SCOLAIRES'!C1248," ",'MERCREDIS SCOLAIRES'!B1248)</f>
        <v xml:space="preserve"> </v>
      </c>
      <c r="D1241" s="174">
        <f>'MERCREDIS SCOLAIRES'!H1248</f>
        <v>0</v>
      </c>
      <c r="E1241" s="188">
        <f>'MERCREDIS SCOLAIRES'!L1248</f>
        <v>0</v>
      </c>
    </row>
    <row r="1242" spans="1:5" x14ac:dyDescent="0.25">
      <c r="A1242" s="164" t="str">
        <f t="shared" si="21"/>
        <v>Tranche 3</v>
      </c>
      <c r="B1242" s="173" t="str">
        <f>IF('MERCREDIS SCOLAIRES'!E1249="","",'MERCREDIS SCOLAIRES'!E1249)</f>
        <v/>
      </c>
      <c r="C1242" s="164" t="str">
        <f>CONCATENATE('MERCREDIS SCOLAIRES'!C1249," ",'MERCREDIS SCOLAIRES'!B1249)</f>
        <v xml:space="preserve"> </v>
      </c>
      <c r="D1242" s="174">
        <f>'MERCREDIS SCOLAIRES'!H1249</f>
        <v>0</v>
      </c>
      <c r="E1242" s="188">
        <f>'MERCREDIS SCOLAIRES'!L1249</f>
        <v>0</v>
      </c>
    </row>
    <row r="1243" spans="1:5" x14ac:dyDescent="0.25">
      <c r="A1243" s="164" t="str">
        <f t="shared" si="21"/>
        <v>Tranche 3</v>
      </c>
      <c r="B1243" s="173" t="str">
        <f>IF('MERCREDIS SCOLAIRES'!E1250="","",'MERCREDIS SCOLAIRES'!E1250)</f>
        <v/>
      </c>
      <c r="C1243" s="164" t="str">
        <f>CONCATENATE('MERCREDIS SCOLAIRES'!C1250," ",'MERCREDIS SCOLAIRES'!B1250)</f>
        <v xml:space="preserve"> </v>
      </c>
      <c r="D1243" s="174">
        <f>'MERCREDIS SCOLAIRES'!H1250</f>
        <v>0</v>
      </c>
      <c r="E1243" s="188">
        <f>'MERCREDIS SCOLAIRES'!L1250</f>
        <v>0</v>
      </c>
    </row>
    <row r="1244" spans="1:5" x14ac:dyDescent="0.25">
      <c r="A1244" s="164" t="str">
        <f t="shared" si="21"/>
        <v>Tranche 3</v>
      </c>
      <c r="B1244" s="173" t="str">
        <f>IF('MERCREDIS SCOLAIRES'!E1251="","",'MERCREDIS SCOLAIRES'!E1251)</f>
        <v/>
      </c>
      <c r="C1244" s="164" t="str">
        <f>CONCATENATE('MERCREDIS SCOLAIRES'!C1251," ",'MERCREDIS SCOLAIRES'!B1251)</f>
        <v xml:space="preserve"> </v>
      </c>
      <c r="D1244" s="174">
        <f>'MERCREDIS SCOLAIRES'!H1251</f>
        <v>0</v>
      </c>
      <c r="E1244" s="188">
        <f>'MERCREDIS SCOLAIRES'!L1251</f>
        <v>0</v>
      </c>
    </row>
    <row r="1245" spans="1:5" x14ac:dyDescent="0.25">
      <c r="A1245" s="164" t="str">
        <f t="shared" si="21"/>
        <v>Tranche 3</v>
      </c>
      <c r="B1245" s="173" t="str">
        <f>IF('MERCREDIS SCOLAIRES'!E1252="","",'MERCREDIS SCOLAIRES'!E1252)</f>
        <v/>
      </c>
      <c r="C1245" s="164" t="str">
        <f>CONCATENATE('MERCREDIS SCOLAIRES'!C1252," ",'MERCREDIS SCOLAIRES'!B1252)</f>
        <v xml:space="preserve"> </v>
      </c>
      <c r="D1245" s="174">
        <f>'MERCREDIS SCOLAIRES'!H1252</f>
        <v>0</v>
      </c>
      <c r="E1245" s="188">
        <f>'MERCREDIS SCOLAIRES'!L1252</f>
        <v>0</v>
      </c>
    </row>
    <row r="1246" spans="1:5" x14ac:dyDescent="0.25">
      <c r="A1246" s="164" t="str">
        <f t="shared" si="21"/>
        <v>Tranche 3</v>
      </c>
      <c r="B1246" s="173" t="str">
        <f>IF('MERCREDIS SCOLAIRES'!E1253="","",'MERCREDIS SCOLAIRES'!E1253)</f>
        <v/>
      </c>
      <c r="C1246" s="164" t="str">
        <f>CONCATENATE('MERCREDIS SCOLAIRES'!C1253," ",'MERCREDIS SCOLAIRES'!B1253)</f>
        <v xml:space="preserve"> </v>
      </c>
      <c r="D1246" s="174">
        <f>'MERCREDIS SCOLAIRES'!H1253</f>
        <v>0</v>
      </c>
      <c r="E1246" s="188">
        <f>'MERCREDIS SCOLAIRES'!L1253</f>
        <v>0</v>
      </c>
    </row>
    <row r="1247" spans="1:5" x14ac:dyDescent="0.25">
      <c r="A1247" s="164" t="str">
        <f t="shared" si="21"/>
        <v>Tranche 3</v>
      </c>
      <c r="B1247" s="173" t="str">
        <f>IF('MERCREDIS SCOLAIRES'!E1254="","",'MERCREDIS SCOLAIRES'!E1254)</f>
        <v/>
      </c>
      <c r="C1247" s="164" t="str">
        <f>CONCATENATE('MERCREDIS SCOLAIRES'!C1254," ",'MERCREDIS SCOLAIRES'!B1254)</f>
        <v xml:space="preserve"> </v>
      </c>
      <c r="D1247" s="174">
        <f>'MERCREDIS SCOLAIRES'!H1254</f>
        <v>0</v>
      </c>
      <c r="E1247" s="188">
        <f>'MERCREDIS SCOLAIRES'!L1254</f>
        <v>0</v>
      </c>
    </row>
    <row r="1248" spans="1:5" x14ac:dyDescent="0.25">
      <c r="A1248" s="164" t="str">
        <f t="shared" si="21"/>
        <v>Tranche 3</v>
      </c>
      <c r="B1248" s="173" t="str">
        <f>IF('MERCREDIS SCOLAIRES'!E1255="","",'MERCREDIS SCOLAIRES'!E1255)</f>
        <v/>
      </c>
      <c r="C1248" s="164" t="str">
        <f>CONCATENATE('MERCREDIS SCOLAIRES'!C1255," ",'MERCREDIS SCOLAIRES'!B1255)</f>
        <v xml:space="preserve"> </v>
      </c>
      <c r="D1248" s="174">
        <f>'MERCREDIS SCOLAIRES'!H1255</f>
        <v>0</v>
      </c>
      <c r="E1248" s="188">
        <f>'MERCREDIS SCOLAIRES'!L1255</f>
        <v>0</v>
      </c>
    </row>
    <row r="1249" spans="1:5" x14ac:dyDescent="0.25">
      <c r="A1249" s="164" t="str">
        <f t="shared" si="21"/>
        <v>Tranche 3</v>
      </c>
      <c r="B1249" s="173" t="str">
        <f>IF('MERCREDIS SCOLAIRES'!E1256="","",'MERCREDIS SCOLAIRES'!E1256)</f>
        <v/>
      </c>
      <c r="C1249" s="164" t="str">
        <f>CONCATENATE('MERCREDIS SCOLAIRES'!C1256," ",'MERCREDIS SCOLAIRES'!B1256)</f>
        <v xml:space="preserve"> </v>
      </c>
      <c r="D1249" s="174">
        <f>'MERCREDIS SCOLAIRES'!H1256</f>
        <v>0</v>
      </c>
      <c r="E1249" s="188">
        <f>'MERCREDIS SCOLAIRES'!L1256</f>
        <v>0</v>
      </c>
    </row>
    <row r="1250" spans="1:5" x14ac:dyDescent="0.25">
      <c r="A1250" s="164" t="str">
        <f t="shared" si="21"/>
        <v>Tranche 3</v>
      </c>
      <c r="B1250" s="173" t="str">
        <f>IF('MERCREDIS SCOLAIRES'!E1257="","",'MERCREDIS SCOLAIRES'!E1257)</f>
        <v/>
      </c>
      <c r="C1250" s="164" t="str">
        <f>CONCATENATE('MERCREDIS SCOLAIRES'!C1257," ",'MERCREDIS SCOLAIRES'!B1257)</f>
        <v xml:space="preserve"> </v>
      </c>
      <c r="D1250" s="174">
        <f>'MERCREDIS SCOLAIRES'!H1257</f>
        <v>0</v>
      </c>
      <c r="E1250" s="188">
        <f>'MERCREDIS SCOLAIRES'!L1257</f>
        <v>0</v>
      </c>
    </row>
    <row r="1251" spans="1:5" x14ac:dyDescent="0.25">
      <c r="A1251" s="164" t="str">
        <f t="shared" si="21"/>
        <v>Tranche 3</v>
      </c>
      <c r="B1251" s="173" t="str">
        <f>IF('MERCREDIS SCOLAIRES'!E1258="","",'MERCREDIS SCOLAIRES'!E1258)</f>
        <v/>
      </c>
      <c r="C1251" s="164" t="str">
        <f>CONCATENATE('MERCREDIS SCOLAIRES'!C1258," ",'MERCREDIS SCOLAIRES'!B1258)</f>
        <v xml:space="preserve"> </v>
      </c>
      <c r="D1251" s="174">
        <f>'MERCREDIS SCOLAIRES'!H1258</f>
        <v>0</v>
      </c>
      <c r="E1251" s="188">
        <f>'MERCREDIS SCOLAIRES'!L1258</f>
        <v>0</v>
      </c>
    </row>
    <row r="1252" spans="1:5" x14ac:dyDescent="0.25">
      <c r="A1252" s="164" t="str">
        <f t="shared" si="21"/>
        <v>Tranche 3</v>
      </c>
      <c r="B1252" s="173" t="str">
        <f>IF('MERCREDIS SCOLAIRES'!E1259="","",'MERCREDIS SCOLAIRES'!E1259)</f>
        <v/>
      </c>
      <c r="C1252" s="164" t="str">
        <f>CONCATENATE('MERCREDIS SCOLAIRES'!C1259," ",'MERCREDIS SCOLAIRES'!B1259)</f>
        <v xml:space="preserve"> </v>
      </c>
      <c r="D1252" s="174">
        <f>'MERCREDIS SCOLAIRES'!H1259</f>
        <v>0</v>
      </c>
      <c r="E1252" s="188">
        <f>'MERCREDIS SCOLAIRES'!L1259</f>
        <v>0</v>
      </c>
    </row>
    <row r="1253" spans="1:5" x14ac:dyDescent="0.25">
      <c r="A1253" s="164" t="str">
        <f t="shared" si="21"/>
        <v>Tranche 3</v>
      </c>
      <c r="B1253" s="173" t="str">
        <f>IF('MERCREDIS SCOLAIRES'!E1260="","",'MERCREDIS SCOLAIRES'!E1260)</f>
        <v/>
      </c>
      <c r="C1253" s="164" t="str">
        <f>CONCATENATE('MERCREDIS SCOLAIRES'!C1260," ",'MERCREDIS SCOLAIRES'!B1260)</f>
        <v xml:space="preserve"> </v>
      </c>
      <c r="D1253" s="174">
        <f>'MERCREDIS SCOLAIRES'!H1260</f>
        <v>0</v>
      </c>
      <c r="E1253" s="188">
        <f>'MERCREDIS SCOLAIRES'!L1260</f>
        <v>0</v>
      </c>
    </row>
    <row r="1254" spans="1:5" x14ac:dyDescent="0.25">
      <c r="A1254" s="164" t="str">
        <f t="shared" si="21"/>
        <v>Tranche 3</v>
      </c>
      <c r="B1254" s="173" t="str">
        <f>IF('MERCREDIS SCOLAIRES'!E1261="","",'MERCREDIS SCOLAIRES'!E1261)</f>
        <v/>
      </c>
      <c r="C1254" s="164" t="str">
        <f>CONCATENATE('MERCREDIS SCOLAIRES'!C1261," ",'MERCREDIS SCOLAIRES'!B1261)</f>
        <v xml:space="preserve"> </v>
      </c>
      <c r="D1254" s="174">
        <f>'MERCREDIS SCOLAIRES'!H1261</f>
        <v>0</v>
      </c>
      <c r="E1254" s="188">
        <f>'MERCREDIS SCOLAIRES'!L1261</f>
        <v>0</v>
      </c>
    </row>
    <row r="1255" spans="1:5" x14ac:dyDescent="0.25">
      <c r="A1255" s="164" t="str">
        <f t="shared" si="21"/>
        <v>Tranche 3</v>
      </c>
      <c r="B1255" s="173" t="str">
        <f>IF('MERCREDIS SCOLAIRES'!E1262="","",'MERCREDIS SCOLAIRES'!E1262)</f>
        <v/>
      </c>
      <c r="C1255" s="164" t="str">
        <f>CONCATENATE('MERCREDIS SCOLAIRES'!C1262," ",'MERCREDIS SCOLAIRES'!B1262)</f>
        <v xml:space="preserve"> </v>
      </c>
      <c r="D1255" s="174">
        <f>'MERCREDIS SCOLAIRES'!H1262</f>
        <v>0</v>
      </c>
      <c r="E1255" s="188">
        <f>'MERCREDIS SCOLAIRES'!L1262</f>
        <v>0</v>
      </c>
    </row>
    <row r="1256" spans="1:5" x14ac:dyDescent="0.25">
      <c r="A1256" s="164" t="str">
        <f t="shared" si="21"/>
        <v>Tranche 3</v>
      </c>
      <c r="B1256" s="173" t="str">
        <f>IF('MERCREDIS SCOLAIRES'!E1263="","",'MERCREDIS SCOLAIRES'!E1263)</f>
        <v/>
      </c>
      <c r="C1256" s="164" t="str">
        <f>CONCATENATE('MERCREDIS SCOLAIRES'!C1263," ",'MERCREDIS SCOLAIRES'!B1263)</f>
        <v xml:space="preserve"> </v>
      </c>
      <c r="D1256" s="174">
        <f>'MERCREDIS SCOLAIRES'!H1263</f>
        <v>0</v>
      </c>
      <c r="E1256" s="188">
        <f>'MERCREDIS SCOLAIRES'!L1263</f>
        <v>0</v>
      </c>
    </row>
    <row r="1257" spans="1:5" x14ac:dyDescent="0.25">
      <c r="A1257" s="164" t="str">
        <f t="shared" si="21"/>
        <v>Tranche 3</v>
      </c>
      <c r="B1257" s="173" t="str">
        <f>IF('MERCREDIS SCOLAIRES'!E1264="","",'MERCREDIS SCOLAIRES'!E1264)</f>
        <v/>
      </c>
      <c r="C1257" s="164" t="str">
        <f>CONCATENATE('MERCREDIS SCOLAIRES'!C1264," ",'MERCREDIS SCOLAIRES'!B1264)</f>
        <v xml:space="preserve"> </v>
      </c>
      <c r="D1257" s="174">
        <f>'MERCREDIS SCOLAIRES'!H1264</f>
        <v>0</v>
      </c>
      <c r="E1257" s="188">
        <f>'MERCREDIS SCOLAIRES'!L1264</f>
        <v>0</v>
      </c>
    </row>
    <row r="1258" spans="1:5" x14ac:dyDescent="0.25">
      <c r="A1258" s="164" t="str">
        <f t="shared" si="21"/>
        <v>Tranche 3</v>
      </c>
      <c r="B1258" s="173" t="str">
        <f>IF('MERCREDIS SCOLAIRES'!E1265="","",'MERCREDIS SCOLAIRES'!E1265)</f>
        <v/>
      </c>
      <c r="C1258" s="164" t="str">
        <f>CONCATENATE('MERCREDIS SCOLAIRES'!C1265," ",'MERCREDIS SCOLAIRES'!B1265)</f>
        <v xml:space="preserve"> </v>
      </c>
      <c r="D1258" s="174">
        <f>'MERCREDIS SCOLAIRES'!H1265</f>
        <v>0</v>
      </c>
      <c r="E1258" s="188">
        <f>'MERCREDIS SCOLAIRES'!L1265</f>
        <v>0</v>
      </c>
    </row>
    <row r="1259" spans="1:5" x14ac:dyDescent="0.25">
      <c r="A1259" s="164" t="str">
        <f t="shared" si="21"/>
        <v>Tranche 3</v>
      </c>
      <c r="B1259" s="173" t="str">
        <f>IF('MERCREDIS SCOLAIRES'!E1266="","",'MERCREDIS SCOLAIRES'!E1266)</f>
        <v/>
      </c>
      <c r="C1259" s="164" t="str">
        <f>CONCATENATE('MERCREDIS SCOLAIRES'!C1266," ",'MERCREDIS SCOLAIRES'!B1266)</f>
        <v xml:space="preserve"> </v>
      </c>
      <c r="D1259" s="174">
        <f>'MERCREDIS SCOLAIRES'!H1266</f>
        <v>0</v>
      </c>
      <c r="E1259" s="188">
        <f>'MERCREDIS SCOLAIRES'!L1266</f>
        <v>0</v>
      </c>
    </row>
    <row r="1260" spans="1:5" x14ac:dyDescent="0.25">
      <c r="A1260" s="164" t="str">
        <f t="shared" si="21"/>
        <v>Tranche 3</v>
      </c>
      <c r="B1260" s="173" t="str">
        <f>IF('MERCREDIS SCOLAIRES'!E1267="","",'MERCREDIS SCOLAIRES'!E1267)</f>
        <v/>
      </c>
      <c r="C1260" s="164" t="str">
        <f>CONCATENATE('MERCREDIS SCOLAIRES'!C1267," ",'MERCREDIS SCOLAIRES'!B1267)</f>
        <v xml:space="preserve"> </v>
      </c>
      <c r="D1260" s="174">
        <f>'MERCREDIS SCOLAIRES'!H1267</f>
        <v>0</v>
      </c>
      <c r="E1260" s="188">
        <f>'MERCREDIS SCOLAIRES'!L1267</f>
        <v>0</v>
      </c>
    </row>
    <row r="1261" spans="1:5" x14ac:dyDescent="0.25">
      <c r="A1261" s="164" t="str">
        <f t="shared" si="21"/>
        <v>Tranche 3</v>
      </c>
      <c r="B1261" s="173" t="str">
        <f>IF('MERCREDIS SCOLAIRES'!E1268="","",'MERCREDIS SCOLAIRES'!E1268)</f>
        <v/>
      </c>
      <c r="C1261" s="164" t="str">
        <f>CONCATENATE('MERCREDIS SCOLAIRES'!C1268," ",'MERCREDIS SCOLAIRES'!B1268)</f>
        <v xml:space="preserve"> </v>
      </c>
      <c r="D1261" s="174">
        <f>'MERCREDIS SCOLAIRES'!H1268</f>
        <v>0</v>
      </c>
      <c r="E1261" s="188">
        <f>'MERCREDIS SCOLAIRES'!L1268</f>
        <v>0</v>
      </c>
    </row>
    <row r="1262" spans="1:5" x14ac:dyDescent="0.25">
      <c r="A1262" s="164" t="str">
        <f t="shared" si="21"/>
        <v>Tranche 3</v>
      </c>
      <c r="B1262" s="173" t="str">
        <f>IF('MERCREDIS SCOLAIRES'!E1269="","",'MERCREDIS SCOLAIRES'!E1269)</f>
        <v/>
      </c>
      <c r="C1262" s="164" t="str">
        <f>CONCATENATE('MERCREDIS SCOLAIRES'!C1269," ",'MERCREDIS SCOLAIRES'!B1269)</f>
        <v xml:space="preserve"> </v>
      </c>
      <c r="D1262" s="174">
        <f>'MERCREDIS SCOLAIRES'!H1269</f>
        <v>0</v>
      </c>
      <c r="E1262" s="188">
        <f>'MERCREDIS SCOLAIRES'!L1269</f>
        <v>0</v>
      </c>
    </row>
    <row r="1263" spans="1:5" x14ac:dyDescent="0.25">
      <c r="A1263" s="164" t="str">
        <f t="shared" si="21"/>
        <v>Tranche 3</v>
      </c>
      <c r="B1263" s="173" t="str">
        <f>IF('MERCREDIS SCOLAIRES'!E1270="","",'MERCREDIS SCOLAIRES'!E1270)</f>
        <v/>
      </c>
      <c r="C1263" s="164" t="str">
        <f>CONCATENATE('MERCREDIS SCOLAIRES'!C1270," ",'MERCREDIS SCOLAIRES'!B1270)</f>
        <v xml:space="preserve"> </v>
      </c>
      <c r="D1263" s="174">
        <f>'MERCREDIS SCOLAIRES'!H1270</f>
        <v>0</v>
      </c>
      <c r="E1263" s="188">
        <f>'MERCREDIS SCOLAIRES'!L1270</f>
        <v>0</v>
      </c>
    </row>
    <row r="1264" spans="1:5" x14ac:dyDescent="0.25">
      <c r="A1264" s="164" t="str">
        <f t="shared" si="21"/>
        <v>Tranche 3</v>
      </c>
      <c r="B1264" s="173" t="str">
        <f>IF('MERCREDIS SCOLAIRES'!E1271="","",'MERCREDIS SCOLAIRES'!E1271)</f>
        <v/>
      </c>
      <c r="C1264" s="164" t="str">
        <f>CONCATENATE('MERCREDIS SCOLAIRES'!C1271," ",'MERCREDIS SCOLAIRES'!B1271)</f>
        <v xml:space="preserve"> </v>
      </c>
      <c r="D1264" s="174">
        <f>'MERCREDIS SCOLAIRES'!H1271</f>
        <v>0</v>
      </c>
      <c r="E1264" s="188">
        <f>'MERCREDIS SCOLAIRES'!L1271</f>
        <v>0</v>
      </c>
    </row>
    <row r="1265" spans="1:5" x14ac:dyDescent="0.25">
      <c r="A1265" s="164" t="str">
        <f t="shared" si="21"/>
        <v>Tranche 3</v>
      </c>
      <c r="B1265" s="173" t="str">
        <f>IF('MERCREDIS SCOLAIRES'!E1272="","",'MERCREDIS SCOLAIRES'!E1272)</f>
        <v/>
      </c>
      <c r="C1265" s="164" t="str">
        <f>CONCATENATE('MERCREDIS SCOLAIRES'!C1272," ",'MERCREDIS SCOLAIRES'!B1272)</f>
        <v xml:space="preserve"> </v>
      </c>
      <c r="D1265" s="174">
        <f>'MERCREDIS SCOLAIRES'!H1272</f>
        <v>0</v>
      </c>
      <c r="E1265" s="188">
        <f>'MERCREDIS SCOLAIRES'!L1272</f>
        <v>0</v>
      </c>
    </row>
    <row r="1266" spans="1:5" x14ac:dyDescent="0.25">
      <c r="A1266" s="164" t="str">
        <f t="shared" si="21"/>
        <v>Tranche 3</v>
      </c>
      <c r="B1266" s="173" t="str">
        <f>IF('MERCREDIS SCOLAIRES'!E1273="","",'MERCREDIS SCOLAIRES'!E1273)</f>
        <v/>
      </c>
      <c r="C1266" s="164" t="str">
        <f>CONCATENATE('MERCREDIS SCOLAIRES'!C1273," ",'MERCREDIS SCOLAIRES'!B1273)</f>
        <v xml:space="preserve"> </v>
      </c>
      <c r="D1266" s="174">
        <f>'MERCREDIS SCOLAIRES'!H1273</f>
        <v>0</v>
      </c>
      <c r="E1266" s="188">
        <f>'MERCREDIS SCOLAIRES'!L1273</f>
        <v>0</v>
      </c>
    </row>
    <row r="1267" spans="1:5" x14ac:dyDescent="0.25">
      <c r="A1267" s="164" t="str">
        <f t="shared" si="21"/>
        <v>Tranche 3</v>
      </c>
      <c r="B1267" s="173" t="str">
        <f>IF('MERCREDIS SCOLAIRES'!E1274="","",'MERCREDIS SCOLAIRES'!E1274)</f>
        <v/>
      </c>
      <c r="C1267" s="164" t="str">
        <f>CONCATENATE('MERCREDIS SCOLAIRES'!C1274," ",'MERCREDIS SCOLAIRES'!B1274)</f>
        <v xml:space="preserve"> </v>
      </c>
      <c r="D1267" s="174">
        <f>'MERCREDIS SCOLAIRES'!H1274</f>
        <v>0</v>
      </c>
      <c r="E1267" s="188">
        <f>'MERCREDIS SCOLAIRES'!L1274</f>
        <v>0</v>
      </c>
    </row>
    <row r="1268" spans="1:5" x14ac:dyDescent="0.25">
      <c r="A1268" s="164" t="str">
        <f t="shared" si="21"/>
        <v>Tranche 3</v>
      </c>
      <c r="B1268" s="173" t="str">
        <f>IF('MERCREDIS SCOLAIRES'!E1275="","",'MERCREDIS SCOLAIRES'!E1275)</f>
        <v/>
      </c>
      <c r="C1268" s="164" t="str">
        <f>CONCATENATE('MERCREDIS SCOLAIRES'!C1275," ",'MERCREDIS SCOLAIRES'!B1275)</f>
        <v xml:space="preserve"> </v>
      </c>
      <c r="D1268" s="174">
        <f>'MERCREDIS SCOLAIRES'!H1275</f>
        <v>0</v>
      </c>
      <c r="E1268" s="188">
        <f>'MERCREDIS SCOLAIRES'!L1275</f>
        <v>0</v>
      </c>
    </row>
    <row r="1269" spans="1:5" x14ac:dyDescent="0.25">
      <c r="A1269" s="164" t="str">
        <f t="shared" si="21"/>
        <v>Tranche 3</v>
      </c>
      <c r="B1269" s="173" t="str">
        <f>IF('MERCREDIS SCOLAIRES'!E1276="","",'MERCREDIS SCOLAIRES'!E1276)</f>
        <v/>
      </c>
      <c r="C1269" s="164" t="str">
        <f>CONCATENATE('MERCREDIS SCOLAIRES'!C1276," ",'MERCREDIS SCOLAIRES'!B1276)</f>
        <v xml:space="preserve"> </v>
      </c>
      <c r="D1269" s="174">
        <f>'MERCREDIS SCOLAIRES'!H1276</f>
        <v>0</v>
      </c>
      <c r="E1269" s="188">
        <f>'MERCREDIS SCOLAIRES'!L1276</f>
        <v>0</v>
      </c>
    </row>
    <row r="1270" spans="1:5" x14ac:dyDescent="0.25">
      <c r="A1270" s="164" t="str">
        <f t="shared" si="21"/>
        <v>Tranche 3</v>
      </c>
      <c r="B1270" s="173" t="str">
        <f>IF('MERCREDIS SCOLAIRES'!E1277="","",'MERCREDIS SCOLAIRES'!E1277)</f>
        <v/>
      </c>
      <c r="C1270" s="164" t="str">
        <f>CONCATENATE('MERCREDIS SCOLAIRES'!C1277," ",'MERCREDIS SCOLAIRES'!B1277)</f>
        <v xml:space="preserve"> </v>
      </c>
      <c r="D1270" s="174">
        <f>'MERCREDIS SCOLAIRES'!H1277</f>
        <v>0</v>
      </c>
      <c r="E1270" s="188">
        <f>'MERCREDIS SCOLAIRES'!L1277</f>
        <v>0</v>
      </c>
    </row>
    <row r="1271" spans="1:5" x14ac:dyDescent="0.25">
      <c r="A1271" s="164" t="str">
        <f t="shared" si="21"/>
        <v>Tranche 3</v>
      </c>
      <c r="B1271" s="173" t="str">
        <f>IF('MERCREDIS SCOLAIRES'!E1278="","",'MERCREDIS SCOLAIRES'!E1278)</f>
        <v/>
      </c>
      <c r="C1271" s="164" t="str">
        <f>CONCATENATE('MERCREDIS SCOLAIRES'!C1278," ",'MERCREDIS SCOLAIRES'!B1278)</f>
        <v xml:space="preserve"> </v>
      </c>
      <c r="D1271" s="174">
        <f>'MERCREDIS SCOLAIRES'!H1278</f>
        <v>0</v>
      </c>
      <c r="E1271" s="188">
        <f>'MERCREDIS SCOLAIRES'!L1278</f>
        <v>0</v>
      </c>
    </row>
    <row r="1272" spans="1:5" x14ac:dyDescent="0.25">
      <c r="A1272" s="164" t="str">
        <f t="shared" si="21"/>
        <v>Tranche 3</v>
      </c>
      <c r="B1272" s="173" t="str">
        <f>IF('MERCREDIS SCOLAIRES'!E1279="","",'MERCREDIS SCOLAIRES'!E1279)</f>
        <v/>
      </c>
      <c r="C1272" s="164" t="str">
        <f>CONCATENATE('MERCREDIS SCOLAIRES'!C1279," ",'MERCREDIS SCOLAIRES'!B1279)</f>
        <v xml:space="preserve"> </v>
      </c>
      <c r="D1272" s="174">
        <f>'MERCREDIS SCOLAIRES'!H1279</f>
        <v>0</v>
      </c>
      <c r="E1272" s="188">
        <f>'MERCREDIS SCOLAIRES'!L1279</f>
        <v>0</v>
      </c>
    </row>
    <row r="1273" spans="1:5" x14ac:dyDescent="0.25">
      <c r="A1273" s="164" t="str">
        <f t="shared" si="21"/>
        <v>Tranche 3</v>
      </c>
      <c r="B1273" s="173" t="str">
        <f>IF('MERCREDIS SCOLAIRES'!E1280="","",'MERCREDIS SCOLAIRES'!E1280)</f>
        <v/>
      </c>
      <c r="C1273" s="164" t="str">
        <f>CONCATENATE('MERCREDIS SCOLAIRES'!C1280," ",'MERCREDIS SCOLAIRES'!B1280)</f>
        <v xml:space="preserve"> </v>
      </c>
      <c r="D1273" s="174">
        <f>'MERCREDIS SCOLAIRES'!H1280</f>
        <v>0</v>
      </c>
      <c r="E1273" s="188">
        <f>'MERCREDIS SCOLAIRES'!L1280</f>
        <v>0</v>
      </c>
    </row>
    <row r="1274" spans="1:5" x14ac:dyDescent="0.25">
      <c r="A1274" s="164" t="str">
        <f t="shared" si="21"/>
        <v>Tranche 3</v>
      </c>
      <c r="B1274" s="173" t="str">
        <f>IF('MERCREDIS SCOLAIRES'!E1281="","",'MERCREDIS SCOLAIRES'!E1281)</f>
        <v/>
      </c>
      <c r="C1274" s="164" t="str">
        <f>CONCATENATE('MERCREDIS SCOLAIRES'!C1281," ",'MERCREDIS SCOLAIRES'!B1281)</f>
        <v xml:space="preserve"> </v>
      </c>
      <c r="D1274" s="174">
        <f>'MERCREDIS SCOLAIRES'!H1281</f>
        <v>0</v>
      </c>
      <c r="E1274" s="188">
        <f>'MERCREDIS SCOLAIRES'!L1281</f>
        <v>0</v>
      </c>
    </row>
    <row r="1275" spans="1:5" x14ac:dyDescent="0.25">
      <c r="A1275" s="164" t="str">
        <f t="shared" si="21"/>
        <v>Tranche 3</v>
      </c>
      <c r="B1275" s="173" t="str">
        <f>IF('MERCREDIS SCOLAIRES'!E1282="","",'MERCREDIS SCOLAIRES'!E1282)</f>
        <v/>
      </c>
      <c r="C1275" s="164" t="str">
        <f>CONCATENATE('MERCREDIS SCOLAIRES'!C1282," ",'MERCREDIS SCOLAIRES'!B1282)</f>
        <v xml:space="preserve"> </v>
      </c>
      <c r="D1275" s="174">
        <f>'MERCREDIS SCOLAIRES'!H1282</f>
        <v>0</v>
      </c>
      <c r="E1275" s="188">
        <f>'MERCREDIS SCOLAIRES'!L1282</f>
        <v>0</v>
      </c>
    </row>
    <row r="1276" spans="1:5" x14ac:dyDescent="0.25">
      <c r="A1276" s="164" t="str">
        <f t="shared" si="21"/>
        <v>Tranche 3</v>
      </c>
      <c r="B1276" s="173" t="str">
        <f>IF('MERCREDIS SCOLAIRES'!E1283="","",'MERCREDIS SCOLAIRES'!E1283)</f>
        <v/>
      </c>
      <c r="C1276" s="164" t="str">
        <f>CONCATENATE('MERCREDIS SCOLAIRES'!C1283," ",'MERCREDIS SCOLAIRES'!B1283)</f>
        <v xml:space="preserve"> </v>
      </c>
      <c r="D1276" s="174">
        <f>'MERCREDIS SCOLAIRES'!H1283</f>
        <v>0</v>
      </c>
      <c r="E1276" s="188">
        <f>'MERCREDIS SCOLAIRES'!L1283</f>
        <v>0</v>
      </c>
    </row>
    <row r="1277" spans="1:5" x14ac:dyDescent="0.25">
      <c r="A1277" s="164" t="str">
        <f t="shared" si="21"/>
        <v>Tranche 3</v>
      </c>
      <c r="B1277" s="173" t="str">
        <f>IF('MERCREDIS SCOLAIRES'!E1284="","",'MERCREDIS SCOLAIRES'!E1284)</f>
        <v/>
      </c>
      <c r="C1277" s="164" t="str">
        <f>CONCATENATE('MERCREDIS SCOLAIRES'!C1284," ",'MERCREDIS SCOLAIRES'!B1284)</f>
        <v xml:space="preserve"> </v>
      </c>
      <c r="D1277" s="174">
        <f>'MERCREDIS SCOLAIRES'!H1284</f>
        <v>0</v>
      </c>
      <c r="E1277" s="188">
        <f>'MERCREDIS SCOLAIRES'!L1284</f>
        <v>0</v>
      </c>
    </row>
    <row r="1278" spans="1:5" x14ac:dyDescent="0.25">
      <c r="A1278" s="164" t="str">
        <f t="shared" si="21"/>
        <v>Tranche 3</v>
      </c>
      <c r="B1278" s="173" t="str">
        <f>IF('MERCREDIS SCOLAIRES'!E1285="","",'MERCREDIS SCOLAIRES'!E1285)</f>
        <v/>
      </c>
      <c r="C1278" s="164" t="str">
        <f>CONCATENATE('MERCREDIS SCOLAIRES'!C1285," ",'MERCREDIS SCOLAIRES'!B1285)</f>
        <v xml:space="preserve"> </v>
      </c>
      <c r="D1278" s="174">
        <f>'MERCREDIS SCOLAIRES'!H1285</f>
        <v>0</v>
      </c>
      <c r="E1278" s="188">
        <f>'MERCREDIS SCOLAIRES'!L1285</f>
        <v>0</v>
      </c>
    </row>
    <row r="1279" spans="1:5" x14ac:dyDescent="0.25">
      <c r="A1279" s="164" t="str">
        <f t="shared" si="21"/>
        <v>Tranche 3</v>
      </c>
      <c r="B1279" s="173" t="str">
        <f>IF('MERCREDIS SCOLAIRES'!E1286="","",'MERCREDIS SCOLAIRES'!E1286)</f>
        <v/>
      </c>
      <c r="C1279" s="164" t="str">
        <f>CONCATENATE('MERCREDIS SCOLAIRES'!C1286," ",'MERCREDIS SCOLAIRES'!B1286)</f>
        <v xml:space="preserve"> </v>
      </c>
      <c r="D1279" s="174">
        <f>'MERCREDIS SCOLAIRES'!H1286</f>
        <v>0</v>
      </c>
      <c r="E1279" s="188">
        <f>'MERCREDIS SCOLAIRES'!L1286</f>
        <v>0</v>
      </c>
    </row>
    <row r="1280" spans="1:5" x14ac:dyDescent="0.25">
      <c r="A1280" s="164" t="str">
        <f t="shared" si="21"/>
        <v>Tranche 3</v>
      </c>
      <c r="B1280" s="173" t="str">
        <f>IF('MERCREDIS SCOLAIRES'!E1287="","",'MERCREDIS SCOLAIRES'!E1287)</f>
        <v/>
      </c>
      <c r="C1280" s="164" t="str">
        <f>CONCATENATE('MERCREDIS SCOLAIRES'!C1287," ",'MERCREDIS SCOLAIRES'!B1287)</f>
        <v xml:space="preserve"> </v>
      </c>
      <c r="D1280" s="174">
        <f>'MERCREDIS SCOLAIRES'!H1287</f>
        <v>0</v>
      </c>
      <c r="E1280" s="188">
        <f>'MERCREDIS SCOLAIRES'!L1287</f>
        <v>0</v>
      </c>
    </row>
    <row r="1281" spans="1:5" x14ac:dyDescent="0.25">
      <c r="A1281" s="164" t="str">
        <f t="shared" si="21"/>
        <v>Tranche 3</v>
      </c>
      <c r="B1281" s="173" t="str">
        <f>IF('MERCREDIS SCOLAIRES'!E1288="","",'MERCREDIS SCOLAIRES'!E1288)</f>
        <v/>
      </c>
      <c r="C1281" s="164" t="str">
        <f>CONCATENATE('MERCREDIS SCOLAIRES'!C1288," ",'MERCREDIS SCOLAIRES'!B1288)</f>
        <v xml:space="preserve"> </v>
      </c>
      <c r="D1281" s="174">
        <f>'MERCREDIS SCOLAIRES'!H1288</f>
        <v>0</v>
      </c>
      <c r="E1281" s="188">
        <f>'MERCREDIS SCOLAIRES'!L1288</f>
        <v>0</v>
      </c>
    </row>
    <row r="1282" spans="1:5" x14ac:dyDescent="0.25">
      <c r="A1282" s="164" t="str">
        <f t="shared" si="21"/>
        <v>Tranche 3</v>
      </c>
      <c r="B1282" s="173" t="str">
        <f>IF('MERCREDIS SCOLAIRES'!E1289="","",'MERCREDIS SCOLAIRES'!E1289)</f>
        <v/>
      </c>
      <c r="C1282" s="164" t="str">
        <f>CONCATENATE('MERCREDIS SCOLAIRES'!C1289," ",'MERCREDIS SCOLAIRES'!B1289)</f>
        <v xml:space="preserve"> </v>
      </c>
      <c r="D1282" s="174">
        <f>'MERCREDIS SCOLAIRES'!H1289</f>
        <v>0</v>
      </c>
      <c r="E1282" s="188">
        <f>'MERCREDIS SCOLAIRES'!L1289</f>
        <v>0</v>
      </c>
    </row>
    <row r="1283" spans="1:5" x14ac:dyDescent="0.25">
      <c r="A1283" s="164" t="str">
        <f t="shared" si="21"/>
        <v>Tranche 3</v>
      </c>
      <c r="B1283" s="173" t="str">
        <f>IF('MERCREDIS SCOLAIRES'!E1290="","",'MERCREDIS SCOLAIRES'!E1290)</f>
        <v/>
      </c>
      <c r="C1283" s="164" t="str">
        <f>CONCATENATE('MERCREDIS SCOLAIRES'!C1290," ",'MERCREDIS SCOLAIRES'!B1290)</f>
        <v xml:space="preserve"> </v>
      </c>
      <c r="D1283" s="174">
        <f>'MERCREDIS SCOLAIRES'!H1290</f>
        <v>0</v>
      </c>
      <c r="E1283" s="188">
        <f>'MERCREDIS SCOLAIRES'!L1290</f>
        <v>0</v>
      </c>
    </row>
    <row r="1284" spans="1:5" x14ac:dyDescent="0.25">
      <c r="A1284" s="164" t="str">
        <f t="shared" si="21"/>
        <v>Tranche 3</v>
      </c>
      <c r="B1284" s="173" t="str">
        <f>IF('MERCREDIS SCOLAIRES'!E1291="","",'MERCREDIS SCOLAIRES'!E1291)</f>
        <v/>
      </c>
      <c r="C1284" s="164" t="str">
        <f>CONCATENATE('MERCREDIS SCOLAIRES'!C1291," ",'MERCREDIS SCOLAIRES'!B1291)</f>
        <v xml:space="preserve"> </v>
      </c>
      <c r="D1284" s="174">
        <f>'MERCREDIS SCOLAIRES'!H1291</f>
        <v>0</v>
      </c>
      <c r="E1284" s="188">
        <f>'MERCREDIS SCOLAIRES'!L1291</f>
        <v>0</v>
      </c>
    </row>
    <row r="1285" spans="1:5" x14ac:dyDescent="0.25">
      <c r="A1285" s="164" t="str">
        <f t="shared" si="21"/>
        <v>Tranche 3</v>
      </c>
      <c r="B1285" s="173" t="str">
        <f>IF('MERCREDIS SCOLAIRES'!E1292="","",'MERCREDIS SCOLAIRES'!E1292)</f>
        <v/>
      </c>
      <c r="C1285" s="164" t="str">
        <f>CONCATENATE('MERCREDIS SCOLAIRES'!C1292," ",'MERCREDIS SCOLAIRES'!B1292)</f>
        <v xml:space="preserve"> </v>
      </c>
      <c r="D1285" s="174">
        <f>'MERCREDIS SCOLAIRES'!H1292</f>
        <v>0</v>
      </c>
      <c r="E1285" s="188">
        <f>'MERCREDIS SCOLAIRES'!L1292</f>
        <v>0</v>
      </c>
    </row>
    <row r="1286" spans="1:5" x14ac:dyDescent="0.25">
      <c r="A1286" s="164" t="str">
        <f t="shared" si="21"/>
        <v>Tranche 3</v>
      </c>
      <c r="B1286" s="173" t="str">
        <f>IF('MERCREDIS SCOLAIRES'!E1293="","",'MERCREDIS SCOLAIRES'!E1293)</f>
        <v/>
      </c>
      <c r="C1286" s="164" t="str">
        <f>CONCATENATE('MERCREDIS SCOLAIRES'!C1293," ",'MERCREDIS SCOLAIRES'!B1293)</f>
        <v xml:space="preserve"> </v>
      </c>
      <c r="D1286" s="174">
        <f>'MERCREDIS SCOLAIRES'!H1293</f>
        <v>0</v>
      </c>
      <c r="E1286" s="188">
        <f>'MERCREDIS SCOLAIRES'!L1293</f>
        <v>0</v>
      </c>
    </row>
    <row r="1287" spans="1:5" x14ac:dyDescent="0.25">
      <c r="A1287" s="164" t="str">
        <f t="shared" ref="A1287:A1350" si="22">IF(B1287="","Tranche 3",IF(B1287&gt;901,"Tranche 3",IF(B1287&gt;700,"Tranche 2","Tranche 1")))</f>
        <v>Tranche 3</v>
      </c>
      <c r="B1287" s="173" t="str">
        <f>IF('MERCREDIS SCOLAIRES'!E1294="","",'MERCREDIS SCOLAIRES'!E1294)</f>
        <v/>
      </c>
      <c r="C1287" s="164" t="str">
        <f>CONCATENATE('MERCREDIS SCOLAIRES'!C1294," ",'MERCREDIS SCOLAIRES'!B1294)</f>
        <v xml:space="preserve"> </v>
      </c>
      <c r="D1287" s="174">
        <f>'MERCREDIS SCOLAIRES'!H1294</f>
        <v>0</v>
      </c>
      <c r="E1287" s="188">
        <f>'MERCREDIS SCOLAIRES'!L1294</f>
        <v>0</v>
      </c>
    </row>
    <row r="1288" spans="1:5" x14ac:dyDescent="0.25">
      <c r="A1288" s="164" t="str">
        <f t="shared" si="22"/>
        <v>Tranche 3</v>
      </c>
      <c r="B1288" s="173" t="str">
        <f>IF('MERCREDIS SCOLAIRES'!E1295="","",'MERCREDIS SCOLAIRES'!E1295)</f>
        <v/>
      </c>
      <c r="C1288" s="164" t="str">
        <f>CONCATENATE('MERCREDIS SCOLAIRES'!C1295," ",'MERCREDIS SCOLAIRES'!B1295)</f>
        <v xml:space="preserve"> </v>
      </c>
      <c r="D1288" s="174">
        <f>'MERCREDIS SCOLAIRES'!H1295</f>
        <v>0</v>
      </c>
      <c r="E1288" s="188">
        <f>'MERCREDIS SCOLAIRES'!L1295</f>
        <v>0</v>
      </c>
    </row>
    <row r="1289" spans="1:5" x14ac:dyDescent="0.25">
      <c r="A1289" s="164" t="str">
        <f t="shared" si="22"/>
        <v>Tranche 3</v>
      </c>
      <c r="B1289" s="173" t="str">
        <f>IF('MERCREDIS SCOLAIRES'!E1296="","",'MERCREDIS SCOLAIRES'!E1296)</f>
        <v/>
      </c>
      <c r="C1289" s="164" t="str">
        <f>CONCATENATE('MERCREDIS SCOLAIRES'!C1296," ",'MERCREDIS SCOLAIRES'!B1296)</f>
        <v xml:space="preserve"> </v>
      </c>
      <c r="D1289" s="174">
        <f>'MERCREDIS SCOLAIRES'!H1296</f>
        <v>0</v>
      </c>
      <c r="E1289" s="188">
        <f>'MERCREDIS SCOLAIRES'!L1296</f>
        <v>0</v>
      </c>
    </row>
    <row r="1290" spans="1:5" x14ac:dyDescent="0.25">
      <c r="A1290" s="164" t="str">
        <f t="shared" si="22"/>
        <v>Tranche 3</v>
      </c>
      <c r="B1290" s="173" t="str">
        <f>IF('MERCREDIS SCOLAIRES'!E1297="","",'MERCREDIS SCOLAIRES'!E1297)</f>
        <v/>
      </c>
      <c r="C1290" s="164" t="str">
        <f>CONCATENATE('MERCREDIS SCOLAIRES'!C1297," ",'MERCREDIS SCOLAIRES'!B1297)</f>
        <v xml:space="preserve"> </v>
      </c>
      <c r="D1290" s="174">
        <f>'MERCREDIS SCOLAIRES'!H1297</f>
        <v>0</v>
      </c>
      <c r="E1290" s="188">
        <f>'MERCREDIS SCOLAIRES'!L1297</f>
        <v>0</v>
      </c>
    </row>
    <row r="1291" spans="1:5" x14ac:dyDescent="0.25">
      <c r="A1291" s="164" t="str">
        <f t="shared" si="22"/>
        <v>Tranche 3</v>
      </c>
      <c r="B1291" s="173" t="str">
        <f>IF('MERCREDIS SCOLAIRES'!E1298="","",'MERCREDIS SCOLAIRES'!E1298)</f>
        <v/>
      </c>
      <c r="C1291" s="164" t="str">
        <f>CONCATENATE('MERCREDIS SCOLAIRES'!C1298," ",'MERCREDIS SCOLAIRES'!B1298)</f>
        <v xml:space="preserve"> </v>
      </c>
      <c r="D1291" s="174">
        <f>'MERCREDIS SCOLAIRES'!H1298</f>
        <v>0</v>
      </c>
      <c r="E1291" s="188">
        <f>'MERCREDIS SCOLAIRES'!L1298</f>
        <v>0</v>
      </c>
    </row>
    <row r="1292" spans="1:5" x14ac:dyDescent="0.25">
      <c r="A1292" s="164" t="str">
        <f t="shared" si="22"/>
        <v>Tranche 3</v>
      </c>
      <c r="B1292" s="173" t="str">
        <f>IF('MERCREDIS SCOLAIRES'!E1299="","",'MERCREDIS SCOLAIRES'!E1299)</f>
        <v/>
      </c>
      <c r="C1292" s="164" t="str">
        <f>CONCATENATE('MERCREDIS SCOLAIRES'!C1299," ",'MERCREDIS SCOLAIRES'!B1299)</f>
        <v xml:space="preserve"> </v>
      </c>
      <c r="D1292" s="174">
        <f>'MERCREDIS SCOLAIRES'!H1299</f>
        <v>0</v>
      </c>
      <c r="E1292" s="188">
        <f>'MERCREDIS SCOLAIRES'!L1299</f>
        <v>0</v>
      </c>
    </row>
    <row r="1293" spans="1:5" x14ac:dyDescent="0.25">
      <c r="A1293" s="164" t="str">
        <f t="shared" si="22"/>
        <v>Tranche 3</v>
      </c>
      <c r="B1293" s="173" t="str">
        <f>IF('MERCREDIS SCOLAIRES'!E1300="","",'MERCREDIS SCOLAIRES'!E1300)</f>
        <v/>
      </c>
      <c r="C1293" s="164" t="str">
        <f>CONCATENATE('MERCREDIS SCOLAIRES'!C1300," ",'MERCREDIS SCOLAIRES'!B1300)</f>
        <v xml:space="preserve"> </v>
      </c>
      <c r="D1293" s="174">
        <f>'MERCREDIS SCOLAIRES'!H1300</f>
        <v>0</v>
      </c>
      <c r="E1293" s="188">
        <f>'MERCREDIS SCOLAIRES'!L1300</f>
        <v>0</v>
      </c>
    </row>
    <row r="1294" spans="1:5" x14ac:dyDescent="0.25">
      <c r="A1294" s="164" t="str">
        <f t="shared" si="22"/>
        <v>Tranche 3</v>
      </c>
      <c r="B1294" s="173" t="str">
        <f>IF('MERCREDIS SCOLAIRES'!E1301="","",'MERCREDIS SCOLAIRES'!E1301)</f>
        <v/>
      </c>
      <c r="C1294" s="164" t="str">
        <f>CONCATENATE('MERCREDIS SCOLAIRES'!C1301," ",'MERCREDIS SCOLAIRES'!B1301)</f>
        <v xml:space="preserve"> </v>
      </c>
      <c r="D1294" s="174">
        <f>'MERCREDIS SCOLAIRES'!H1301</f>
        <v>0</v>
      </c>
      <c r="E1294" s="188">
        <f>'MERCREDIS SCOLAIRES'!L1301</f>
        <v>0</v>
      </c>
    </row>
    <row r="1295" spans="1:5" x14ac:dyDescent="0.25">
      <c r="A1295" s="164" t="str">
        <f t="shared" si="22"/>
        <v>Tranche 3</v>
      </c>
      <c r="B1295" s="173" t="str">
        <f>IF('MERCREDIS SCOLAIRES'!E1302="","",'MERCREDIS SCOLAIRES'!E1302)</f>
        <v/>
      </c>
      <c r="C1295" s="164" t="str">
        <f>CONCATENATE('MERCREDIS SCOLAIRES'!C1302," ",'MERCREDIS SCOLAIRES'!B1302)</f>
        <v xml:space="preserve"> </v>
      </c>
      <c r="D1295" s="174">
        <f>'MERCREDIS SCOLAIRES'!H1302</f>
        <v>0</v>
      </c>
      <c r="E1295" s="188">
        <f>'MERCREDIS SCOLAIRES'!L1302</f>
        <v>0</v>
      </c>
    </row>
    <row r="1296" spans="1:5" x14ac:dyDescent="0.25">
      <c r="A1296" s="164" t="str">
        <f t="shared" si="22"/>
        <v>Tranche 3</v>
      </c>
      <c r="B1296" s="173" t="str">
        <f>IF('MERCREDIS SCOLAIRES'!E1303="","",'MERCREDIS SCOLAIRES'!E1303)</f>
        <v/>
      </c>
      <c r="C1296" s="164" t="str">
        <f>CONCATENATE('MERCREDIS SCOLAIRES'!C1303," ",'MERCREDIS SCOLAIRES'!B1303)</f>
        <v xml:space="preserve"> </v>
      </c>
      <c r="D1296" s="174">
        <f>'MERCREDIS SCOLAIRES'!H1303</f>
        <v>0</v>
      </c>
      <c r="E1296" s="188">
        <f>'MERCREDIS SCOLAIRES'!L1303</f>
        <v>0</v>
      </c>
    </row>
    <row r="1297" spans="1:5" x14ac:dyDescent="0.25">
      <c r="A1297" s="164" t="str">
        <f t="shared" si="22"/>
        <v>Tranche 3</v>
      </c>
      <c r="B1297" s="173" t="str">
        <f>IF('MERCREDIS SCOLAIRES'!E1304="","",'MERCREDIS SCOLAIRES'!E1304)</f>
        <v/>
      </c>
      <c r="C1297" s="164" t="str">
        <f>CONCATENATE('MERCREDIS SCOLAIRES'!C1304," ",'MERCREDIS SCOLAIRES'!B1304)</f>
        <v xml:space="preserve"> </v>
      </c>
      <c r="D1297" s="174">
        <f>'MERCREDIS SCOLAIRES'!H1304</f>
        <v>0</v>
      </c>
      <c r="E1297" s="188">
        <f>'MERCREDIS SCOLAIRES'!L1304</f>
        <v>0</v>
      </c>
    </row>
    <row r="1298" spans="1:5" x14ac:dyDescent="0.25">
      <c r="A1298" s="164" t="str">
        <f t="shared" si="22"/>
        <v>Tranche 3</v>
      </c>
      <c r="B1298" s="173" t="str">
        <f>IF('MERCREDIS SCOLAIRES'!E1305="","",'MERCREDIS SCOLAIRES'!E1305)</f>
        <v/>
      </c>
      <c r="C1298" s="164" t="str">
        <f>CONCATENATE('MERCREDIS SCOLAIRES'!C1305," ",'MERCREDIS SCOLAIRES'!B1305)</f>
        <v xml:space="preserve"> </v>
      </c>
      <c r="D1298" s="174">
        <f>'MERCREDIS SCOLAIRES'!H1305</f>
        <v>0</v>
      </c>
      <c r="E1298" s="188">
        <f>'MERCREDIS SCOLAIRES'!L1305</f>
        <v>0</v>
      </c>
    </row>
    <row r="1299" spans="1:5" x14ac:dyDescent="0.25">
      <c r="A1299" s="164" t="str">
        <f t="shared" si="22"/>
        <v>Tranche 3</v>
      </c>
      <c r="B1299" s="173" t="str">
        <f>IF('MERCREDIS SCOLAIRES'!E1306="","",'MERCREDIS SCOLAIRES'!E1306)</f>
        <v/>
      </c>
      <c r="C1299" s="164" t="str">
        <f>CONCATENATE('MERCREDIS SCOLAIRES'!C1306," ",'MERCREDIS SCOLAIRES'!B1306)</f>
        <v xml:space="preserve"> </v>
      </c>
      <c r="D1299" s="174">
        <f>'MERCREDIS SCOLAIRES'!H1306</f>
        <v>0</v>
      </c>
      <c r="E1299" s="188">
        <f>'MERCREDIS SCOLAIRES'!L1306</f>
        <v>0</v>
      </c>
    </row>
    <row r="1300" spans="1:5" x14ac:dyDescent="0.25">
      <c r="A1300" s="164" t="str">
        <f t="shared" si="22"/>
        <v>Tranche 3</v>
      </c>
      <c r="B1300" s="173" t="str">
        <f>IF('MERCREDIS SCOLAIRES'!E1307="","",'MERCREDIS SCOLAIRES'!E1307)</f>
        <v/>
      </c>
      <c r="C1300" s="164" t="str">
        <f>CONCATENATE('MERCREDIS SCOLAIRES'!C1307," ",'MERCREDIS SCOLAIRES'!B1307)</f>
        <v xml:space="preserve"> </v>
      </c>
      <c r="D1300" s="174">
        <f>'MERCREDIS SCOLAIRES'!H1307</f>
        <v>0</v>
      </c>
      <c r="E1300" s="188">
        <f>'MERCREDIS SCOLAIRES'!L1307</f>
        <v>0</v>
      </c>
    </row>
    <row r="1301" spans="1:5" x14ac:dyDescent="0.25">
      <c r="A1301" s="164" t="str">
        <f t="shared" si="22"/>
        <v>Tranche 3</v>
      </c>
      <c r="B1301" s="173" t="str">
        <f>IF('MERCREDIS SCOLAIRES'!E1308="","",'MERCREDIS SCOLAIRES'!E1308)</f>
        <v/>
      </c>
      <c r="C1301" s="164" t="str">
        <f>CONCATENATE('MERCREDIS SCOLAIRES'!C1308," ",'MERCREDIS SCOLAIRES'!B1308)</f>
        <v xml:space="preserve"> </v>
      </c>
      <c r="D1301" s="174">
        <f>'MERCREDIS SCOLAIRES'!H1308</f>
        <v>0</v>
      </c>
      <c r="E1301" s="188">
        <f>'MERCREDIS SCOLAIRES'!L1308</f>
        <v>0</v>
      </c>
    </row>
    <row r="1302" spans="1:5" x14ac:dyDescent="0.25">
      <c r="A1302" s="164" t="str">
        <f t="shared" si="22"/>
        <v>Tranche 3</v>
      </c>
      <c r="B1302" s="173" t="str">
        <f>IF('MERCREDIS SCOLAIRES'!E1309="","",'MERCREDIS SCOLAIRES'!E1309)</f>
        <v/>
      </c>
      <c r="C1302" s="164" t="str">
        <f>CONCATENATE('MERCREDIS SCOLAIRES'!C1309," ",'MERCREDIS SCOLAIRES'!B1309)</f>
        <v xml:space="preserve"> </v>
      </c>
      <c r="D1302" s="174">
        <f>'MERCREDIS SCOLAIRES'!H1309</f>
        <v>0</v>
      </c>
      <c r="E1302" s="188">
        <f>'MERCREDIS SCOLAIRES'!L1309</f>
        <v>0</v>
      </c>
    </row>
    <row r="1303" spans="1:5" x14ac:dyDescent="0.25">
      <c r="A1303" s="164" t="str">
        <f t="shared" si="22"/>
        <v>Tranche 3</v>
      </c>
      <c r="B1303" s="173" t="str">
        <f>IF('MERCREDIS SCOLAIRES'!E1310="","",'MERCREDIS SCOLAIRES'!E1310)</f>
        <v/>
      </c>
      <c r="C1303" s="164" t="str">
        <f>CONCATENATE('MERCREDIS SCOLAIRES'!C1310," ",'MERCREDIS SCOLAIRES'!B1310)</f>
        <v xml:space="preserve"> </v>
      </c>
      <c r="D1303" s="174">
        <f>'MERCREDIS SCOLAIRES'!H1310</f>
        <v>0</v>
      </c>
      <c r="E1303" s="188">
        <f>'MERCREDIS SCOLAIRES'!L1310</f>
        <v>0</v>
      </c>
    </row>
    <row r="1304" spans="1:5" x14ac:dyDescent="0.25">
      <c r="A1304" s="164" t="str">
        <f t="shared" si="22"/>
        <v>Tranche 3</v>
      </c>
      <c r="B1304" s="173" t="str">
        <f>IF('MERCREDIS SCOLAIRES'!E1311="","",'MERCREDIS SCOLAIRES'!E1311)</f>
        <v/>
      </c>
      <c r="C1304" s="164" t="str">
        <f>CONCATENATE('MERCREDIS SCOLAIRES'!C1311," ",'MERCREDIS SCOLAIRES'!B1311)</f>
        <v xml:space="preserve"> </v>
      </c>
      <c r="D1304" s="174">
        <f>'MERCREDIS SCOLAIRES'!H1311</f>
        <v>0</v>
      </c>
      <c r="E1304" s="188">
        <f>'MERCREDIS SCOLAIRES'!L1311</f>
        <v>0</v>
      </c>
    </row>
    <row r="1305" spans="1:5" x14ac:dyDescent="0.25">
      <c r="A1305" s="164" t="str">
        <f t="shared" si="22"/>
        <v>Tranche 3</v>
      </c>
      <c r="B1305" s="173" t="str">
        <f>IF('MERCREDIS SCOLAIRES'!E1312="","",'MERCREDIS SCOLAIRES'!E1312)</f>
        <v/>
      </c>
      <c r="C1305" s="164" t="str">
        <f>CONCATENATE('MERCREDIS SCOLAIRES'!C1312," ",'MERCREDIS SCOLAIRES'!B1312)</f>
        <v xml:space="preserve"> </v>
      </c>
      <c r="D1305" s="174">
        <f>'MERCREDIS SCOLAIRES'!H1312</f>
        <v>0</v>
      </c>
      <c r="E1305" s="188">
        <f>'MERCREDIS SCOLAIRES'!L1312</f>
        <v>0</v>
      </c>
    </row>
    <row r="1306" spans="1:5" x14ac:dyDescent="0.25">
      <c r="A1306" s="164" t="str">
        <f t="shared" si="22"/>
        <v>Tranche 3</v>
      </c>
      <c r="B1306" s="173" t="str">
        <f>IF('MERCREDIS SCOLAIRES'!E1313="","",'MERCREDIS SCOLAIRES'!E1313)</f>
        <v/>
      </c>
      <c r="C1306" s="164" t="str">
        <f>CONCATENATE('MERCREDIS SCOLAIRES'!C1313," ",'MERCREDIS SCOLAIRES'!B1313)</f>
        <v xml:space="preserve"> </v>
      </c>
      <c r="D1306" s="174">
        <f>'MERCREDIS SCOLAIRES'!H1313</f>
        <v>0</v>
      </c>
      <c r="E1306" s="188">
        <f>'MERCREDIS SCOLAIRES'!L1313</f>
        <v>0</v>
      </c>
    </row>
    <row r="1307" spans="1:5" x14ac:dyDescent="0.25">
      <c r="A1307" s="164" t="str">
        <f t="shared" si="22"/>
        <v>Tranche 3</v>
      </c>
      <c r="B1307" s="173" t="str">
        <f>IF('MERCREDIS SCOLAIRES'!E1314="","",'MERCREDIS SCOLAIRES'!E1314)</f>
        <v/>
      </c>
      <c r="C1307" s="164" t="str">
        <f>CONCATENATE('MERCREDIS SCOLAIRES'!C1314," ",'MERCREDIS SCOLAIRES'!B1314)</f>
        <v xml:space="preserve"> </v>
      </c>
      <c r="D1307" s="174">
        <f>'MERCREDIS SCOLAIRES'!H1314</f>
        <v>0</v>
      </c>
      <c r="E1307" s="188">
        <f>'MERCREDIS SCOLAIRES'!L1314</f>
        <v>0</v>
      </c>
    </row>
    <row r="1308" spans="1:5" x14ac:dyDescent="0.25">
      <c r="A1308" s="164" t="str">
        <f t="shared" si="22"/>
        <v>Tranche 3</v>
      </c>
      <c r="B1308" s="173" t="str">
        <f>IF('MERCREDIS SCOLAIRES'!E1315="","",'MERCREDIS SCOLAIRES'!E1315)</f>
        <v/>
      </c>
      <c r="C1308" s="164" t="str">
        <f>CONCATENATE('MERCREDIS SCOLAIRES'!C1315," ",'MERCREDIS SCOLAIRES'!B1315)</f>
        <v xml:space="preserve"> </v>
      </c>
      <c r="D1308" s="174">
        <f>'MERCREDIS SCOLAIRES'!H1315</f>
        <v>0</v>
      </c>
      <c r="E1308" s="188">
        <f>'MERCREDIS SCOLAIRES'!L1315</f>
        <v>0</v>
      </c>
    </row>
    <row r="1309" spans="1:5" x14ac:dyDescent="0.25">
      <c r="A1309" s="164" t="str">
        <f t="shared" si="22"/>
        <v>Tranche 3</v>
      </c>
      <c r="B1309" s="173" t="str">
        <f>IF('MERCREDIS SCOLAIRES'!E1316="","",'MERCREDIS SCOLAIRES'!E1316)</f>
        <v/>
      </c>
      <c r="C1309" s="164" t="str">
        <f>CONCATENATE('MERCREDIS SCOLAIRES'!C1316," ",'MERCREDIS SCOLAIRES'!B1316)</f>
        <v xml:space="preserve"> </v>
      </c>
      <c r="D1309" s="174">
        <f>'MERCREDIS SCOLAIRES'!H1316</f>
        <v>0</v>
      </c>
      <c r="E1309" s="188">
        <f>'MERCREDIS SCOLAIRES'!L1316</f>
        <v>0</v>
      </c>
    </row>
    <row r="1310" spans="1:5" x14ac:dyDescent="0.25">
      <c r="A1310" s="164" t="str">
        <f t="shared" si="22"/>
        <v>Tranche 3</v>
      </c>
      <c r="B1310" s="173" t="str">
        <f>IF('MERCREDIS SCOLAIRES'!E1317="","",'MERCREDIS SCOLAIRES'!E1317)</f>
        <v/>
      </c>
      <c r="C1310" s="164" t="str">
        <f>CONCATENATE('MERCREDIS SCOLAIRES'!C1317," ",'MERCREDIS SCOLAIRES'!B1317)</f>
        <v xml:space="preserve"> </v>
      </c>
      <c r="D1310" s="174">
        <f>'MERCREDIS SCOLAIRES'!H1317</f>
        <v>0</v>
      </c>
      <c r="E1310" s="188">
        <f>'MERCREDIS SCOLAIRES'!L1317</f>
        <v>0</v>
      </c>
    </row>
    <row r="1311" spans="1:5" x14ac:dyDescent="0.25">
      <c r="A1311" s="164" t="str">
        <f t="shared" si="22"/>
        <v>Tranche 3</v>
      </c>
      <c r="B1311" s="173" t="str">
        <f>IF('MERCREDIS SCOLAIRES'!E1318="","",'MERCREDIS SCOLAIRES'!E1318)</f>
        <v/>
      </c>
      <c r="C1311" s="164" t="str">
        <f>CONCATENATE('MERCREDIS SCOLAIRES'!C1318," ",'MERCREDIS SCOLAIRES'!B1318)</f>
        <v xml:space="preserve"> </v>
      </c>
      <c r="D1311" s="174">
        <f>'MERCREDIS SCOLAIRES'!H1318</f>
        <v>0</v>
      </c>
      <c r="E1311" s="188">
        <f>'MERCREDIS SCOLAIRES'!L1318</f>
        <v>0</v>
      </c>
    </row>
    <row r="1312" spans="1:5" x14ac:dyDescent="0.25">
      <c r="A1312" s="164" t="str">
        <f t="shared" si="22"/>
        <v>Tranche 3</v>
      </c>
      <c r="B1312" s="173" t="str">
        <f>IF('MERCREDIS SCOLAIRES'!E1319="","",'MERCREDIS SCOLAIRES'!E1319)</f>
        <v/>
      </c>
      <c r="C1312" s="164" t="str">
        <f>CONCATENATE('MERCREDIS SCOLAIRES'!C1319," ",'MERCREDIS SCOLAIRES'!B1319)</f>
        <v xml:space="preserve"> </v>
      </c>
      <c r="D1312" s="174">
        <f>'MERCREDIS SCOLAIRES'!H1319</f>
        <v>0</v>
      </c>
      <c r="E1312" s="188">
        <f>'MERCREDIS SCOLAIRES'!L1319</f>
        <v>0</v>
      </c>
    </row>
    <row r="1313" spans="1:5" x14ac:dyDescent="0.25">
      <c r="A1313" s="164" t="str">
        <f t="shared" si="22"/>
        <v>Tranche 3</v>
      </c>
      <c r="B1313" s="173" t="str">
        <f>IF('MERCREDIS SCOLAIRES'!E1320="","",'MERCREDIS SCOLAIRES'!E1320)</f>
        <v/>
      </c>
      <c r="C1313" s="164" t="str">
        <f>CONCATENATE('MERCREDIS SCOLAIRES'!C1320," ",'MERCREDIS SCOLAIRES'!B1320)</f>
        <v xml:space="preserve"> </v>
      </c>
      <c r="D1313" s="174">
        <f>'MERCREDIS SCOLAIRES'!H1320</f>
        <v>0</v>
      </c>
      <c r="E1313" s="188">
        <f>'MERCREDIS SCOLAIRES'!L1320</f>
        <v>0</v>
      </c>
    </row>
    <row r="1314" spans="1:5" x14ac:dyDescent="0.25">
      <c r="A1314" s="164" t="str">
        <f t="shared" si="22"/>
        <v>Tranche 3</v>
      </c>
      <c r="B1314" s="173" t="str">
        <f>IF('MERCREDIS SCOLAIRES'!E1321="","",'MERCREDIS SCOLAIRES'!E1321)</f>
        <v/>
      </c>
      <c r="C1314" s="164" t="str">
        <f>CONCATENATE('MERCREDIS SCOLAIRES'!C1321," ",'MERCREDIS SCOLAIRES'!B1321)</f>
        <v xml:space="preserve"> </v>
      </c>
      <c r="D1314" s="174">
        <f>'MERCREDIS SCOLAIRES'!H1321</f>
        <v>0</v>
      </c>
      <c r="E1314" s="188">
        <f>'MERCREDIS SCOLAIRES'!L1321</f>
        <v>0</v>
      </c>
    </row>
    <row r="1315" spans="1:5" x14ac:dyDescent="0.25">
      <c r="A1315" s="164" t="str">
        <f t="shared" si="22"/>
        <v>Tranche 3</v>
      </c>
      <c r="B1315" s="173" t="str">
        <f>IF('MERCREDIS SCOLAIRES'!E1322="","",'MERCREDIS SCOLAIRES'!E1322)</f>
        <v/>
      </c>
      <c r="C1315" s="164" t="str">
        <f>CONCATENATE('MERCREDIS SCOLAIRES'!C1322," ",'MERCREDIS SCOLAIRES'!B1322)</f>
        <v xml:space="preserve"> </v>
      </c>
      <c r="D1315" s="174">
        <f>'MERCREDIS SCOLAIRES'!H1322</f>
        <v>0</v>
      </c>
      <c r="E1315" s="188">
        <f>'MERCREDIS SCOLAIRES'!L1322</f>
        <v>0</v>
      </c>
    </row>
    <row r="1316" spans="1:5" x14ac:dyDescent="0.25">
      <c r="A1316" s="164" t="str">
        <f t="shared" si="22"/>
        <v>Tranche 3</v>
      </c>
      <c r="B1316" s="173" t="str">
        <f>IF('MERCREDIS SCOLAIRES'!E1323="","",'MERCREDIS SCOLAIRES'!E1323)</f>
        <v/>
      </c>
      <c r="C1316" s="164" t="str">
        <f>CONCATENATE('MERCREDIS SCOLAIRES'!C1323," ",'MERCREDIS SCOLAIRES'!B1323)</f>
        <v xml:space="preserve"> </v>
      </c>
      <c r="D1316" s="174">
        <f>'MERCREDIS SCOLAIRES'!H1323</f>
        <v>0</v>
      </c>
      <c r="E1316" s="188">
        <f>'MERCREDIS SCOLAIRES'!L1323</f>
        <v>0</v>
      </c>
    </row>
    <row r="1317" spans="1:5" x14ac:dyDescent="0.25">
      <c r="A1317" s="164" t="str">
        <f t="shared" si="22"/>
        <v>Tranche 3</v>
      </c>
      <c r="B1317" s="173" t="str">
        <f>IF('MERCREDIS SCOLAIRES'!E1324="","",'MERCREDIS SCOLAIRES'!E1324)</f>
        <v/>
      </c>
      <c r="C1317" s="164" t="str">
        <f>CONCATENATE('MERCREDIS SCOLAIRES'!C1324," ",'MERCREDIS SCOLAIRES'!B1324)</f>
        <v xml:space="preserve"> </v>
      </c>
      <c r="D1317" s="174">
        <f>'MERCREDIS SCOLAIRES'!H1324</f>
        <v>0</v>
      </c>
      <c r="E1317" s="188">
        <f>'MERCREDIS SCOLAIRES'!L1324</f>
        <v>0</v>
      </c>
    </row>
    <row r="1318" spans="1:5" x14ac:dyDescent="0.25">
      <c r="A1318" s="164" t="str">
        <f t="shared" si="22"/>
        <v>Tranche 3</v>
      </c>
      <c r="B1318" s="173" t="str">
        <f>IF('MERCREDIS SCOLAIRES'!E1325="","",'MERCREDIS SCOLAIRES'!E1325)</f>
        <v/>
      </c>
      <c r="C1318" s="164" t="str">
        <f>CONCATENATE('MERCREDIS SCOLAIRES'!C1325," ",'MERCREDIS SCOLAIRES'!B1325)</f>
        <v xml:space="preserve"> </v>
      </c>
      <c r="D1318" s="174">
        <f>'MERCREDIS SCOLAIRES'!H1325</f>
        <v>0</v>
      </c>
      <c r="E1318" s="188">
        <f>'MERCREDIS SCOLAIRES'!L1325</f>
        <v>0</v>
      </c>
    </row>
    <row r="1319" spans="1:5" x14ac:dyDescent="0.25">
      <c r="A1319" s="164" t="str">
        <f t="shared" si="22"/>
        <v>Tranche 3</v>
      </c>
      <c r="B1319" s="173" t="str">
        <f>IF('MERCREDIS SCOLAIRES'!E1326="","",'MERCREDIS SCOLAIRES'!E1326)</f>
        <v/>
      </c>
      <c r="C1319" s="164" t="str">
        <f>CONCATENATE('MERCREDIS SCOLAIRES'!C1326," ",'MERCREDIS SCOLAIRES'!B1326)</f>
        <v xml:space="preserve"> </v>
      </c>
      <c r="D1319" s="174">
        <f>'MERCREDIS SCOLAIRES'!H1326</f>
        <v>0</v>
      </c>
      <c r="E1319" s="188">
        <f>'MERCREDIS SCOLAIRES'!L1326</f>
        <v>0</v>
      </c>
    </row>
    <row r="1320" spans="1:5" x14ac:dyDescent="0.25">
      <c r="A1320" s="164" t="str">
        <f t="shared" si="22"/>
        <v>Tranche 3</v>
      </c>
      <c r="B1320" s="173" t="str">
        <f>IF('MERCREDIS SCOLAIRES'!E1327="","",'MERCREDIS SCOLAIRES'!E1327)</f>
        <v/>
      </c>
      <c r="C1320" s="164" t="str">
        <f>CONCATENATE('MERCREDIS SCOLAIRES'!C1327," ",'MERCREDIS SCOLAIRES'!B1327)</f>
        <v xml:space="preserve"> </v>
      </c>
      <c r="D1320" s="174">
        <f>'MERCREDIS SCOLAIRES'!H1327</f>
        <v>0</v>
      </c>
      <c r="E1320" s="188">
        <f>'MERCREDIS SCOLAIRES'!L1327</f>
        <v>0</v>
      </c>
    </row>
    <row r="1321" spans="1:5" x14ac:dyDescent="0.25">
      <c r="A1321" s="164" t="str">
        <f t="shared" si="22"/>
        <v>Tranche 3</v>
      </c>
      <c r="B1321" s="173" t="str">
        <f>IF('MERCREDIS SCOLAIRES'!E1328="","",'MERCREDIS SCOLAIRES'!E1328)</f>
        <v/>
      </c>
      <c r="C1321" s="164" t="str">
        <f>CONCATENATE('MERCREDIS SCOLAIRES'!C1328," ",'MERCREDIS SCOLAIRES'!B1328)</f>
        <v xml:space="preserve"> </v>
      </c>
      <c r="D1321" s="174">
        <f>'MERCREDIS SCOLAIRES'!H1328</f>
        <v>0</v>
      </c>
      <c r="E1321" s="188">
        <f>'MERCREDIS SCOLAIRES'!L1328</f>
        <v>0</v>
      </c>
    </row>
    <row r="1322" spans="1:5" x14ac:dyDescent="0.25">
      <c r="A1322" s="164" t="str">
        <f t="shared" si="22"/>
        <v>Tranche 3</v>
      </c>
      <c r="B1322" s="173" t="str">
        <f>IF('MERCREDIS SCOLAIRES'!E1329="","",'MERCREDIS SCOLAIRES'!E1329)</f>
        <v/>
      </c>
      <c r="C1322" s="164" t="str">
        <f>CONCATENATE('MERCREDIS SCOLAIRES'!C1329," ",'MERCREDIS SCOLAIRES'!B1329)</f>
        <v xml:space="preserve"> </v>
      </c>
      <c r="D1322" s="174">
        <f>'MERCREDIS SCOLAIRES'!H1329</f>
        <v>0</v>
      </c>
      <c r="E1322" s="188">
        <f>'MERCREDIS SCOLAIRES'!L1329</f>
        <v>0</v>
      </c>
    </row>
    <row r="1323" spans="1:5" x14ac:dyDescent="0.25">
      <c r="A1323" s="164" t="str">
        <f t="shared" si="22"/>
        <v>Tranche 3</v>
      </c>
      <c r="B1323" s="173" t="str">
        <f>IF('MERCREDIS SCOLAIRES'!E1330="","",'MERCREDIS SCOLAIRES'!E1330)</f>
        <v/>
      </c>
      <c r="C1323" s="164" t="str">
        <f>CONCATENATE('MERCREDIS SCOLAIRES'!C1330," ",'MERCREDIS SCOLAIRES'!B1330)</f>
        <v xml:space="preserve"> </v>
      </c>
      <c r="D1323" s="174">
        <f>'MERCREDIS SCOLAIRES'!H1330</f>
        <v>0</v>
      </c>
      <c r="E1323" s="188">
        <f>'MERCREDIS SCOLAIRES'!L1330</f>
        <v>0</v>
      </c>
    </row>
    <row r="1324" spans="1:5" x14ac:dyDescent="0.25">
      <c r="A1324" s="164" t="str">
        <f t="shared" si="22"/>
        <v>Tranche 3</v>
      </c>
      <c r="B1324" s="173" t="str">
        <f>IF('MERCREDIS SCOLAIRES'!E1331="","",'MERCREDIS SCOLAIRES'!E1331)</f>
        <v/>
      </c>
      <c r="C1324" s="164" t="str">
        <f>CONCATENATE('MERCREDIS SCOLAIRES'!C1331," ",'MERCREDIS SCOLAIRES'!B1331)</f>
        <v xml:space="preserve"> </v>
      </c>
      <c r="D1324" s="174">
        <f>'MERCREDIS SCOLAIRES'!H1331</f>
        <v>0</v>
      </c>
      <c r="E1324" s="188">
        <f>'MERCREDIS SCOLAIRES'!L1331</f>
        <v>0</v>
      </c>
    </row>
    <row r="1325" spans="1:5" x14ac:dyDescent="0.25">
      <c r="A1325" s="164" t="str">
        <f t="shared" si="22"/>
        <v>Tranche 3</v>
      </c>
      <c r="B1325" s="173" t="str">
        <f>IF('MERCREDIS SCOLAIRES'!E1332="","",'MERCREDIS SCOLAIRES'!E1332)</f>
        <v/>
      </c>
      <c r="C1325" s="164" t="str">
        <f>CONCATENATE('MERCREDIS SCOLAIRES'!C1332," ",'MERCREDIS SCOLAIRES'!B1332)</f>
        <v xml:space="preserve"> </v>
      </c>
      <c r="D1325" s="174">
        <f>'MERCREDIS SCOLAIRES'!H1332</f>
        <v>0</v>
      </c>
      <c r="E1325" s="188">
        <f>'MERCREDIS SCOLAIRES'!L1332</f>
        <v>0</v>
      </c>
    </row>
    <row r="1326" spans="1:5" x14ac:dyDescent="0.25">
      <c r="A1326" s="164" t="str">
        <f t="shared" si="22"/>
        <v>Tranche 3</v>
      </c>
      <c r="B1326" s="173" t="str">
        <f>IF('MERCREDIS SCOLAIRES'!E1333="","",'MERCREDIS SCOLAIRES'!E1333)</f>
        <v/>
      </c>
      <c r="C1326" s="164" t="str">
        <f>CONCATENATE('MERCREDIS SCOLAIRES'!C1333," ",'MERCREDIS SCOLAIRES'!B1333)</f>
        <v xml:space="preserve"> </v>
      </c>
      <c r="D1326" s="174">
        <f>'MERCREDIS SCOLAIRES'!H1333</f>
        <v>0</v>
      </c>
      <c r="E1326" s="188">
        <f>'MERCREDIS SCOLAIRES'!L1333</f>
        <v>0</v>
      </c>
    </row>
    <row r="1327" spans="1:5" x14ac:dyDescent="0.25">
      <c r="A1327" s="164" t="str">
        <f t="shared" si="22"/>
        <v>Tranche 3</v>
      </c>
      <c r="B1327" s="173" t="str">
        <f>IF('MERCREDIS SCOLAIRES'!E1334="","",'MERCREDIS SCOLAIRES'!E1334)</f>
        <v/>
      </c>
      <c r="C1327" s="164" t="str">
        <f>CONCATENATE('MERCREDIS SCOLAIRES'!C1334," ",'MERCREDIS SCOLAIRES'!B1334)</f>
        <v xml:space="preserve"> </v>
      </c>
      <c r="D1327" s="174">
        <f>'MERCREDIS SCOLAIRES'!H1334</f>
        <v>0</v>
      </c>
      <c r="E1327" s="188">
        <f>'MERCREDIS SCOLAIRES'!L1334</f>
        <v>0</v>
      </c>
    </row>
    <row r="1328" spans="1:5" x14ac:dyDescent="0.25">
      <c r="A1328" s="164" t="str">
        <f t="shared" si="22"/>
        <v>Tranche 3</v>
      </c>
      <c r="B1328" s="173" t="str">
        <f>IF('MERCREDIS SCOLAIRES'!E1335="","",'MERCREDIS SCOLAIRES'!E1335)</f>
        <v/>
      </c>
      <c r="C1328" s="164" t="str">
        <f>CONCATENATE('MERCREDIS SCOLAIRES'!C1335," ",'MERCREDIS SCOLAIRES'!B1335)</f>
        <v xml:space="preserve"> </v>
      </c>
      <c r="D1328" s="174">
        <f>'MERCREDIS SCOLAIRES'!H1335</f>
        <v>0</v>
      </c>
      <c r="E1328" s="188">
        <f>'MERCREDIS SCOLAIRES'!L1335</f>
        <v>0</v>
      </c>
    </row>
    <row r="1329" spans="1:5" x14ac:dyDescent="0.25">
      <c r="A1329" s="164" t="str">
        <f t="shared" si="22"/>
        <v>Tranche 3</v>
      </c>
      <c r="B1329" s="173" t="str">
        <f>IF('MERCREDIS SCOLAIRES'!E1336="","",'MERCREDIS SCOLAIRES'!E1336)</f>
        <v/>
      </c>
      <c r="C1329" s="164" t="str">
        <f>CONCATENATE('MERCREDIS SCOLAIRES'!C1336," ",'MERCREDIS SCOLAIRES'!B1336)</f>
        <v xml:space="preserve"> </v>
      </c>
      <c r="D1329" s="174">
        <f>'MERCREDIS SCOLAIRES'!H1336</f>
        <v>0</v>
      </c>
      <c r="E1329" s="188">
        <f>'MERCREDIS SCOLAIRES'!L1336</f>
        <v>0</v>
      </c>
    </row>
    <row r="1330" spans="1:5" x14ac:dyDescent="0.25">
      <c r="A1330" s="164" t="str">
        <f t="shared" si="22"/>
        <v>Tranche 3</v>
      </c>
      <c r="B1330" s="173" t="str">
        <f>IF('MERCREDIS SCOLAIRES'!E1337="","",'MERCREDIS SCOLAIRES'!E1337)</f>
        <v/>
      </c>
      <c r="C1330" s="164" t="str">
        <f>CONCATENATE('MERCREDIS SCOLAIRES'!C1337," ",'MERCREDIS SCOLAIRES'!B1337)</f>
        <v xml:space="preserve"> </v>
      </c>
      <c r="D1330" s="174">
        <f>'MERCREDIS SCOLAIRES'!H1337</f>
        <v>0</v>
      </c>
      <c r="E1330" s="188">
        <f>'MERCREDIS SCOLAIRES'!L1337</f>
        <v>0</v>
      </c>
    </row>
    <row r="1331" spans="1:5" x14ac:dyDescent="0.25">
      <c r="A1331" s="164" t="str">
        <f t="shared" si="22"/>
        <v>Tranche 3</v>
      </c>
      <c r="B1331" s="173" t="str">
        <f>IF('MERCREDIS SCOLAIRES'!E1338="","",'MERCREDIS SCOLAIRES'!E1338)</f>
        <v/>
      </c>
      <c r="C1331" s="164" t="str">
        <f>CONCATENATE('MERCREDIS SCOLAIRES'!C1338," ",'MERCREDIS SCOLAIRES'!B1338)</f>
        <v xml:space="preserve"> </v>
      </c>
      <c r="D1331" s="174">
        <f>'MERCREDIS SCOLAIRES'!H1338</f>
        <v>0</v>
      </c>
      <c r="E1331" s="188">
        <f>'MERCREDIS SCOLAIRES'!L1338</f>
        <v>0</v>
      </c>
    </row>
    <row r="1332" spans="1:5" x14ac:dyDescent="0.25">
      <c r="A1332" s="164" t="str">
        <f t="shared" si="22"/>
        <v>Tranche 3</v>
      </c>
      <c r="B1332" s="173" t="str">
        <f>IF('MERCREDIS SCOLAIRES'!E1339="","",'MERCREDIS SCOLAIRES'!E1339)</f>
        <v/>
      </c>
      <c r="C1332" s="164" t="str">
        <f>CONCATENATE('MERCREDIS SCOLAIRES'!C1339," ",'MERCREDIS SCOLAIRES'!B1339)</f>
        <v xml:space="preserve"> </v>
      </c>
      <c r="D1332" s="174">
        <f>'MERCREDIS SCOLAIRES'!H1339</f>
        <v>0</v>
      </c>
      <c r="E1332" s="188">
        <f>'MERCREDIS SCOLAIRES'!L1339</f>
        <v>0</v>
      </c>
    </row>
    <row r="1333" spans="1:5" x14ac:dyDescent="0.25">
      <c r="A1333" s="164" t="str">
        <f t="shared" si="22"/>
        <v>Tranche 3</v>
      </c>
      <c r="B1333" s="173" t="str">
        <f>IF('MERCREDIS SCOLAIRES'!E1340="","",'MERCREDIS SCOLAIRES'!E1340)</f>
        <v/>
      </c>
      <c r="C1333" s="164" t="str">
        <f>CONCATENATE('MERCREDIS SCOLAIRES'!C1340," ",'MERCREDIS SCOLAIRES'!B1340)</f>
        <v xml:space="preserve"> </v>
      </c>
      <c r="D1333" s="174">
        <f>'MERCREDIS SCOLAIRES'!H1340</f>
        <v>0</v>
      </c>
      <c r="E1333" s="188">
        <f>'MERCREDIS SCOLAIRES'!L1340</f>
        <v>0</v>
      </c>
    </row>
    <row r="1334" spans="1:5" x14ac:dyDescent="0.25">
      <c r="A1334" s="164" t="str">
        <f t="shared" si="22"/>
        <v>Tranche 3</v>
      </c>
      <c r="B1334" s="173" t="str">
        <f>IF('MERCREDIS SCOLAIRES'!E1341="","",'MERCREDIS SCOLAIRES'!E1341)</f>
        <v/>
      </c>
      <c r="C1334" s="164" t="str">
        <f>CONCATENATE('MERCREDIS SCOLAIRES'!C1341," ",'MERCREDIS SCOLAIRES'!B1341)</f>
        <v xml:space="preserve"> </v>
      </c>
      <c r="D1334" s="174">
        <f>'MERCREDIS SCOLAIRES'!H1341</f>
        <v>0</v>
      </c>
      <c r="E1334" s="188">
        <f>'MERCREDIS SCOLAIRES'!L1341</f>
        <v>0</v>
      </c>
    </row>
    <row r="1335" spans="1:5" x14ac:dyDescent="0.25">
      <c r="A1335" s="164" t="str">
        <f t="shared" si="22"/>
        <v>Tranche 3</v>
      </c>
      <c r="B1335" s="173" t="str">
        <f>IF('MERCREDIS SCOLAIRES'!E1342="","",'MERCREDIS SCOLAIRES'!E1342)</f>
        <v/>
      </c>
      <c r="C1335" s="164" t="str">
        <f>CONCATENATE('MERCREDIS SCOLAIRES'!C1342," ",'MERCREDIS SCOLAIRES'!B1342)</f>
        <v xml:space="preserve"> </v>
      </c>
      <c r="D1335" s="174">
        <f>'MERCREDIS SCOLAIRES'!H1342</f>
        <v>0</v>
      </c>
      <c r="E1335" s="188">
        <f>'MERCREDIS SCOLAIRES'!L1342</f>
        <v>0</v>
      </c>
    </row>
    <row r="1336" spans="1:5" x14ac:dyDescent="0.25">
      <c r="A1336" s="164" t="str">
        <f t="shared" si="22"/>
        <v>Tranche 3</v>
      </c>
      <c r="B1336" s="173" t="str">
        <f>IF('MERCREDIS SCOLAIRES'!E1343="","",'MERCREDIS SCOLAIRES'!E1343)</f>
        <v/>
      </c>
      <c r="C1336" s="164" t="str">
        <f>CONCATENATE('MERCREDIS SCOLAIRES'!C1343," ",'MERCREDIS SCOLAIRES'!B1343)</f>
        <v xml:space="preserve"> </v>
      </c>
      <c r="D1336" s="174">
        <f>'MERCREDIS SCOLAIRES'!H1343</f>
        <v>0</v>
      </c>
      <c r="E1336" s="188">
        <f>'MERCREDIS SCOLAIRES'!L1343</f>
        <v>0</v>
      </c>
    </row>
    <row r="1337" spans="1:5" x14ac:dyDescent="0.25">
      <c r="A1337" s="164" t="str">
        <f t="shared" si="22"/>
        <v>Tranche 3</v>
      </c>
      <c r="B1337" s="173" t="str">
        <f>IF('MERCREDIS SCOLAIRES'!E1344="","",'MERCREDIS SCOLAIRES'!E1344)</f>
        <v/>
      </c>
      <c r="C1337" s="164" t="str">
        <f>CONCATENATE('MERCREDIS SCOLAIRES'!C1344," ",'MERCREDIS SCOLAIRES'!B1344)</f>
        <v xml:space="preserve"> </v>
      </c>
      <c r="D1337" s="174">
        <f>'MERCREDIS SCOLAIRES'!H1344</f>
        <v>0</v>
      </c>
      <c r="E1337" s="188">
        <f>'MERCREDIS SCOLAIRES'!L1344</f>
        <v>0</v>
      </c>
    </row>
    <row r="1338" spans="1:5" x14ac:dyDescent="0.25">
      <c r="A1338" s="164" t="str">
        <f t="shared" si="22"/>
        <v>Tranche 3</v>
      </c>
      <c r="B1338" s="173" t="str">
        <f>IF('MERCREDIS SCOLAIRES'!E1345="","",'MERCREDIS SCOLAIRES'!E1345)</f>
        <v/>
      </c>
      <c r="C1338" s="164" t="str">
        <f>CONCATENATE('MERCREDIS SCOLAIRES'!C1345," ",'MERCREDIS SCOLAIRES'!B1345)</f>
        <v xml:space="preserve"> </v>
      </c>
      <c r="D1338" s="174">
        <f>'MERCREDIS SCOLAIRES'!H1345</f>
        <v>0</v>
      </c>
      <c r="E1338" s="188">
        <f>'MERCREDIS SCOLAIRES'!L1345</f>
        <v>0</v>
      </c>
    </row>
    <row r="1339" spans="1:5" x14ac:dyDescent="0.25">
      <c r="A1339" s="164" t="str">
        <f t="shared" si="22"/>
        <v>Tranche 3</v>
      </c>
      <c r="B1339" s="173" t="str">
        <f>IF('MERCREDIS SCOLAIRES'!E1346="","",'MERCREDIS SCOLAIRES'!E1346)</f>
        <v/>
      </c>
      <c r="C1339" s="164" t="str">
        <f>CONCATENATE('MERCREDIS SCOLAIRES'!C1346," ",'MERCREDIS SCOLAIRES'!B1346)</f>
        <v xml:space="preserve"> </v>
      </c>
      <c r="D1339" s="174">
        <f>'MERCREDIS SCOLAIRES'!H1346</f>
        <v>0</v>
      </c>
      <c r="E1339" s="188">
        <f>'MERCREDIS SCOLAIRES'!L1346</f>
        <v>0</v>
      </c>
    </row>
    <row r="1340" spans="1:5" x14ac:dyDescent="0.25">
      <c r="A1340" s="164" t="str">
        <f t="shared" si="22"/>
        <v>Tranche 3</v>
      </c>
      <c r="B1340" s="173" t="str">
        <f>IF('MERCREDIS SCOLAIRES'!E1347="","",'MERCREDIS SCOLAIRES'!E1347)</f>
        <v/>
      </c>
      <c r="C1340" s="164" t="str">
        <f>CONCATENATE('MERCREDIS SCOLAIRES'!C1347," ",'MERCREDIS SCOLAIRES'!B1347)</f>
        <v xml:space="preserve"> </v>
      </c>
      <c r="D1340" s="174">
        <f>'MERCREDIS SCOLAIRES'!H1347</f>
        <v>0</v>
      </c>
      <c r="E1340" s="188">
        <f>'MERCREDIS SCOLAIRES'!L1347</f>
        <v>0</v>
      </c>
    </row>
    <row r="1341" spans="1:5" x14ac:dyDescent="0.25">
      <c r="A1341" s="164" t="str">
        <f t="shared" si="22"/>
        <v>Tranche 3</v>
      </c>
      <c r="B1341" s="173" t="str">
        <f>IF('MERCREDIS SCOLAIRES'!E1348="","",'MERCREDIS SCOLAIRES'!E1348)</f>
        <v/>
      </c>
      <c r="C1341" s="164" t="str">
        <f>CONCATENATE('MERCREDIS SCOLAIRES'!C1348," ",'MERCREDIS SCOLAIRES'!B1348)</f>
        <v xml:space="preserve"> </v>
      </c>
      <c r="D1341" s="174">
        <f>'MERCREDIS SCOLAIRES'!H1348</f>
        <v>0</v>
      </c>
      <c r="E1341" s="188">
        <f>'MERCREDIS SCOLAIRES'!L1348</f>
        <v>0</v>
      </c>
    </row>
    <row r="1342" spans="1:5" x14ac:dyDescent="0.25">
      <c r="A1342" s="164" t="str">
        <f t="shared" si="22"/>
        <v>Tranche 3</v>
      </c>
      <c r="B1342" s="173" t="str">
        <f>IF('MERCREDIS SCOLAIRES'!E1349="","",'MERCREDIS SCOLAIRES'!E1349)</f>
        <v/>
      </c>
      <c r="C1342" s="164" t="str">
        <f>CONCATENATE('MERCREDIS SCOLAIRES'!C1349," ",'MERCREDIS SCOLAIRES'!B1349)</f>
        <v xml:space="preserve"> </v>
      </c>
      <c r="D1342" s="174">
        <f>'MERCREDIS SCOLAIRES'!H1349</f>
        <v>0</v>
      </c>
      <c r="E1342" s="188">
        <f>'MERCREDIS SCOLAIRES'!L1349</f>
        <v>0</v>
      </c>
    </row>
    <row r="1343" spans="1:5" x14ac:dyDescent="0.25">
      <c r="A1343" s="164" t="str">
        <f t="shared" si="22"/>
        <v>Tranche 3</v>
      </c>
      <c r="B1343" s="173" t="str">
        <f>IF('MERCREDIS SCOLAIRES'!E1350="","",'MERCREDIS SCOLAIRES'!E1350)</f>
        <v/>
      </c>
      <c r="C1343" s="164" t="str">
        <f>CONCATENATE('MERCREDIS SCOLAIRES'!C1350," ",'MERCREDIS SCOLAIRES'!B1350)</f>
        <v xml:space="preserve"> </v>
      </c>
      <c r="D1343" s="174">
        <f>'MERCREDIS SCOLAIRES'!H1350</f>
        <v>0</v>
      </c>
      <c r="E1343" s="188">
        <f>'MERCREDIS SCOLAIRES'!L1350</f>
        <v>0</v>
      </c>
    </row>
    <row r="1344" spans="1:5" x14ac:dyDescent="0.25">
      <c r="A1344" s="164" t="str">
        <f t="shared" si="22"/>
        <v>Tranche 3</v>
      </c>
      <c r="B1344" s="173" t="str">
        <f>IF('MERCREDIS SCOLAIRES'!E1351="","",'MERCREDIS SCOLAIRES'!E1351)</f>
        <v/>
      </c>
      <c r="C1344" s="164" t="str">
        <f>CONCATENATE('MERCREDIS SCOLAIRES'!C1351," ",'MERCREDIS SCOLAIRES'!B1351)</f>
        <v xml:space="preserve"> </v>
      </c>
      <c r="D1344" s="174">
        <f>'MERCREDIS SCOLAIRES'!H1351</f>
        <v>0</v>
      </c>
      <c r="E1344" s="188">
        <f>'MERCREDIS SCOLAIRES'!L1351</f>
        <v>0</v>
      </c>
    </row>
    <row r="1345" spans="1:5" x14ac:dyDescent="0.25">
      <c r="A1345" s="164" t="str">
        <f t="shared" si="22"/>
        <v>Tranche 3</v>
      </c>
      <c r="B1345" s="173" t="str">
        <f>IF('MERCREDIS SCOLAIRES'!E1352="","",'MERCREDIS SCOLAIRES'!E1352)</f>
        <v/>
      </c>
      <c r="C1345" s="164" t="str">
        <f>CONCATENATE('MERCREDIS SCOLAIRES'!C1352," ",'MERCREDIS SCOLAIRES'!B1352)</f>
        <v xml:space="preserve"> </v>
      </c>
      <c r="D1345" s="174">
        <f>'MERCREDIS SCOLAIRES'!H1352</f>
        <v>0</v>
      </c>
      <c r="E1345" s="188">
        <f>'MERCREDIS SCOLAIRES'!L1352</f>
        <v>0</v>
      </c>
    </row>
    <row r="1346" spans="1:5" x14ac:dyDescent="0.25">
      <c r="A1346" s="164" t="str">
        <f t="shared" si="22"/>
        <v>Tranche 3</v>
      </c>
      <c r="B1346" s="173" t="str">
        <f>IF('MERCREDIS SCOLAIRES'!E1353="","",'MERCREDIS SCOLAIRES'!E1353)</f>
        <v/>
      </c>
      <c r="C1346" s="164" t="str">
        <f>CONCATENATE('MERCREDIS SCOLAIRES'!C1353," ",'MERCREDIS SCOLAIRES'!B1353)</f>
        <v xml:space="preserve"> </v>
      </c>
      <c r="D1346" s="174">
        <f>'MERCREDIS SCOLAIRES'!H1353</f>
        <v>0</v>
      </c>
      <c r="E1346" s="188">
        <f>'MERCREDIS SCOLAIRES'!L1353</f>
        <v>0</v>
      </c>
    </row>
    <row r="1347" spans="1:5" x14ac:dyDescent="0.25">
      <c r="A1347" s="164" t="str">
        <f t="shared" si="22"/>
        <v>Tranche 3</v>
      </c>
      <c r="B1347" s="173" t="str">
        <f>IF('MERCREDIS SCOLAIRES'!E1354="","",'MERCREDIS SCOLAIRES'!E1354)</f>
        <v/>
      </c>
      <c r="C1347" s="164" t="str">
        <f>CONCATENATE('MERCREDIS SCOLAIRES'!C1354," ",'MERCREDIS SCOLAIRES'!B1354)</f>
        <v xml:space="preserve"> </v>
      </c>
      <c r="D1347" s="174">
        <f>'MERCREDIS SCOLAIRES'!H1354</f>
        <v>0</v>
      </c>
      <c r="E1347" s="188">
        <f>'MERCREDIS SCOLAIRES'!L1354</f>
        <v>0</v>
      </c>
    </row>
    <row r="1348" spans="1:5" x14ac:dyDescent="0.25">
      <c r="A1348" s="164" t="str">
        <f t="shared" si="22"/>
        <v>Tranche 3</v>
      </c>
      <c r="B1348" s="173" t="str">
        <f>IF('MERCREDIS SCOLAIRES'!E1355="","",'MERCREDIS SCOLAIRES'!E1355)</f>
        <v/>
      </c>
      <c r="C1348" s="164" t="str">
        <f>CONCATENATE('MERCREDIS SCOLAIRES'!C1355," ",'MERCREDIS SCOLAIRES'!B1355)</f>
        <v xml:space="preserve"> </v>
      </c>
      <c r="D1348" s="174">
        <f>'MERCREDIS SCOLAIRES'!H1355</f>
        <v>0</v>
      </c>
      <c r="E1348" s="188">
        <f>'MERCREDIS SCOLAIRES'!L1355</f>
        <v>0</v>
      </c>
    </row>
    <row r="1349" spans="1:5" x14ac:dyDescent="0.25">
      <c r="A1349" s="164" t="str">
        <f t="shared" si="22"/>
        <v>Tranche 3</v>
      </c>
      <c r="B1349" s="173" t="str">
        <f>IF('MERCREDIS SCOLAIRES'!E1356="","",'MERCREDIS SCOLAIRES'!E1356)</f>
        <v/>
      </c>
      <c r="C1349" s="164" t="str">
        <f>CONCATENATE('MERCREDIS SCOLAIRES'!C1356," ",'MERCREDIS SCOLAIRES'!B1356)</f>
        <v xml:space="preserve"> </v>
      </c>
      <c r="D1349" s="174">
        <f>'MERCREDIS SCOLAIRES'!H1356</f>
        <v>0</v>
      </c>
      <c r="E1349" s="188">
        <f>'MERCREDIS SCOLAIRES'!L1356</f>
        <v>0</v>
      </c>
    </row>
    <row r="1350" spans="1:5" x14ac:dyDescent="0.25">
      <c r="A1350" s="164" t="str">
        <f t="shared" si="22"/>
        <v>Tranche 3</v>
      </c>
      <c r="B1350" s="173" t="str">
        <f>IF('MERCREDIS SCOLAIRES'!E1357="","",'MERCREDIS SCOLAIRES'!E1357)</f>
        <v/>
      </c>
      <c r="C1350" s="164" t="str">
        <f>CONCATENATE('MERCREDIS SCOLAIRES'!C1357," ",'MERCREDIS SCOLAIRES'!B1357)</f>
        <v xml:space="preserve"> </v>
      </c>
      <c r="D1350" s="174">
        <f>'MERCREDIS SCOLAIRES'!H1357</f>
        <v>0</v>
      </c>
      <c r="E1350" s="188">
        <f>'MERCREDIS SCOLAIRES'!L1357</f>
        <v>0</v>
      </c>
    </row>
    <row r="1351" spans="1:5" x14ac:dyDescent="0.25">
      <c r="A1351" s="164" t="str">
        <f t="shared" ref="A1351:A1414" si="23">IF(B1351="","Tranche 3",IF(B1351&gt;901,"Tranche 3",IF(B1351&gt;700,"Tranche 2","Tranche 1")))</f>
        <v>Tranche 3</v>
      </c>
      <c r="B1351" s="173" t="str">
        <f>IF('MERCREDIS SCOLAIRES'!E1358="","",'MERCREDIS SCOLAIRES'!E1358)</f>
        <v/>
      </c>
      <c r="C1351" s="164" t="str">
        <f>CONCATENATE('MERCREDIS SCOLAIRES'!C1358," ",'MERCREDIS SCOLAIRES'!B1358)</f>
        <v xml:space="preserve"> </v>
      </c>
      <c r="D1351" s="174">
        <f>'MERCREDIS SCOLAIRES'!H1358</f>
        <v>0</v>
      </c>
      <c r="E1351" s="188">
        <f>'MERCREDIS SCOLAIRES'!L1358</f>
        <v>0</v>
      </c>
    </row>
    <row r="1352" spans="1:5" x14ac:dyDescent="0.25">
      <c r="A1352" s="164" t="str">
        <f t="shared" si="23"/>
        <v>Tranche 3</v>
      </c>
      <c r="B1352" s="173" t="str">
        <f>IF('MERCREDIS SCOLAIRES'!E1359="","",'MERCREDIS SCOLAIRES'!E1359)</f>
        <v/>
      </c>
      <c r="C1352" s="164" t="str">
        <f>CONCATENATE('MERCREDIS SCOLAIRES'!C1359," ",'MERCREDIS SCOLAIRES'!B1359)</f>
        <v xml:space="preserve"> </v>
      </c>
      <c r="D1352" s="174">
        <f>'MERCREDIS SCOLAIRES'!H1359</f>
        <v>0</v>
      </c>
      <c r="E1352" s="188">
        <f>'MERCREDIS SCOLAIRES'!L1359</f>
        <v>0</v>
      </c>
    </row>
    <row r="1353" spans="1:5" x14ac:dyDescent="0.25">
      <c r="A1353" s="164" t="str">
        <f t="shared" si="23"/>
        <v>Tranche 3</v>
      </c>
      <c r="B1353" s="173" t="str">
        <f>IF('MERCREDIS SCOLAIRES'!E1360="","",'MERCREDIS SCOLAIRES'!E1360)</f>
        <v/>
      </c>
      <c r="C1353" s="164" t="str">
        <f>CONCATENATE('MERCREDIS SCOLAIRES'!C1360," ",'MERCREDIS SCOLAIRES'!B1360)</f>
        <v xml:space="preserve"> </v>
      </c>
      <c r="D1353" s="174">
        <f>'MERCREDIS SCOLAIRES'!H1360</f>
        <v>0</v>
      </c>
      <c r="E1353" s="188">
        <f>'MERCREDIS SCOLAIRES'!L1360</f>
        <v>0</v>
      </c>
    </row>
    <row r="1354" spans="1:5" x14ac:dyDescent="0.25">
      <c r="A1354" s="164" t="str">
        <f t="shared" si="23"/>
        <v>Tranche 3</v>
      </c>
      <c r="B1354" s="173" t="str">
        <f>IF('MERCREDIS SCOLAIRES'!E1361="","",'MERCREDIS SCOLAIRES'!E1361)</f>
        <v/>
      </c>
      <c r="C1354" s="164" t="str">
        <f>CONCATENATE('MERCREDIS SCOLAIRES'!C1361," ",'MERCREDIS SCOLAIRES'!B1361)</f>
        <v xml:space="preserve"> </v>
      </c>
      <c r="D1354" s="174">
        <f>'MERCREDIS SCOLAIRES'!H1361</f>
        <v>0</v>
      </c>
      <c r="E1354" s="188">
        <f>'MERCREDIS SCOLAIRES'!L1361</f>
        <v>0</v>
      </c>
    </row>
    <row r="1355" spans="1:5" x14ac:dyDescent="0.25">
      <c r="A1355" s="164" t="str">
        <f t="shared" si="23"/>
        <v>Tranche 3</v>
      </c>
      <c r="B1355" s="173" t="str">
        <f>IF('MERCREDIS SCOLAIRES'!E1362="","",'MERCREDIS SCOLAIRES'!E1362)</f>
        <v/>
      </c>
      <c r="C1355" s="164" t="str">
        <f>CONCATENATE('MERCREDIS SCOLAIRES'!C1362," ",'MERCREDIS SCOLAIRES'!B1362)</f>
        <v xml:space="preserve"> </v>
      </c>
      <c r="D1355" s="174">
        <f>'MERCREDIS SCOLAIRES'!H1362</f>
        <v>0</v>
      </c>
      <c r="E1355" s="188">
        <f>'MERCREDIS SCOLAIRES'!L1362</f>
        <v>0</v>
      </c>
    </row>
    <row r="1356" spans="1:5" x14ac:dyDescent="0.25">
      <c r="A1356" s="164" t="str">
        <f t="shared" si="23"/>
        <v>Tranche 3</v>
      </c>
      <c r="B1356" s="173" t="str">
        <f>IF('MERCREDIS SCOLAIRES'!E1363="","",'MERCREDIS SCOLAIRES'!E1363)</f>
        <v/>
      </c>
      <c r="C1356" s="164" t="str">
        <f>CONCATENATE('MERCREDIS SCOLAIRES'!C1363," ",'MERCREDIS SCOLAIRES'!B1363)</f>
        <v xml:space="preserve"> </v>
      </c>
      <c r="D1356" s="174">
        <f>'MERCREDIS SCOLAIRES'!H1363</f>
        <v>0</v>
      </c>
      <c r="E1356" s="188">
        <f>'MERCREDIS SCOLAIRES'!L1363</f>
        <v>0</v>
      </c>
    </row>
    <row r="1357" spans="1:5" x14ac:dyDescent="0.25">
      <c r="A1357" s="164" t="str">
        <f t="shared" si="23"/>
        <v>Tranche 3</v>
      </c>
      <c r="B1357" s="173" t="str">
        <f>IF('MERCREDIS SCOLAIRES'!E1364="","",'MERCREDIS SCOLAIRES'!E1364)</f>
        <v/>
      </c>
      <c r="C1357" s="164" t="str">
        <f>CONCATENATE('MERCREDIS SCOLAIRES'!C1364," ",'MERCREDIS SCOLAIRES'!B1364)</f>
        <v xml:space="preserve"> </v>
      </c>
      <c r="D1357" s="174">
        <f>'MERCREDIS SCOLAIRES'!H1364</f>
        <v>0</v>
      </c>
      <c r="E1357" s="188">
        <f>'MERCREDIS SCOLAIRES'!L1364</f>
        <v>0</v>
      </c>
    </row>
    <row r="1358" spans="1:5" x14ac:dyDescent="0.25">
      <c r="A1358" s="164" t="str">
        <f t="shared" si="23"/>
        <v>Tranche 3</v>
      </c>
      <c r="B1358" s="173" t="str">
        <f>IF('MERCREDIS SCOLAIRES'!E1365="","",'MERCREDIS SCOLAIRES'!E1365)</f>
        <v/>
      </c>
      <c r="C1358" s="164" t="str">
        <f>CONCATENATE('MERCREDIS SCOLAIRES'!C1365," ",'MERCREDIS SCOLAIRES'!B1365)</f>
        <v xml:space="preserve"> </v>
      </c>
      <c r="D1358" s="174">
        <f>'MERCREDIS SCOLAIRES'!H1365</f>
        <v>0</v>
      </c>
      <c r="E1358" s="188">
        <f>'MERCREDIS SCOLAIRES'!L1365</f>
        <v>0</v>
      </c>
    </row>
    <row r="1359" spans="1:5" x14ac:dyDescent="0.25">
      <c r="A1359" s="164" t="str">
        <f t="shared" si="23"/>
        <v>Tranche 3</v>
      </c>
      <c r="B1359" s="173" t="str">
        <f>IF('MERCREDIS SCOLAIRES'!E1366="","",'MERCREDIS SCOLAIRES'!E1366)</f>
        <v/>
      </c>
      <c r="C1359" s="164" t="str">
        <f>CONCATENATE('MERCREDIS SCOLAIRES'!C1366," ",'MERCREDIS SCOLAIRES'!B1366)</f>
        <v xml:space="preserve"> </v>
      </c>
      <c r="D1359" s="174">
        <f>'MERCREDIS SCOLAIRES'!H1366</f>
        <v>0</v>
      </c>
      <c r="E1359" s="188">
        <f>'MERCREDIS SCOLAIRES'!L1366</f>
        <v>0</v>
      </c>
    </row>
    <row r="1360" spans="1:5" x14ac:dyDescent="0.25">
      <c r="A1360" s="164" t="str">
        <f t="shared" si="23"/>
        <v>Tranche 3</v>
      </c>
      <c r="B1360" s="173" t="str">
        <f>IF('MERCREDIS SCOLAIRES'!E1367="","",'MERCREDIS SCOLAIRES'!E1367)</f>
        <v/>
      </c>
      <c r="C1360" s="164" t="str">
        <f>CONCATENATE('MERCREDIS SCOLAIRES'!C1367," ",'MERCREDIS SCOLAIRES'!B1367)</f>
        <v xml:space="preserve"> </v>
      </c>
      <c r="D1360" s="174">
        <f>'MERCREDIS SCOLAIRES'!H1367</f>
        <v>0</v>
      </c>
      <c r="E1360" s="188">
        <f>'MERCREDIS SCOLAIRES'!L1367</f>
        <v>0</v>
      </c>
    </row>
    <row r="1361" spans="1:5" x14ac:dyDescent="0.25">
      <c r="A1361" s="164" t="str">
        <f t="shared" si="23"/>
        <v>Tranche 3</v>
      </c>
      <c r="B1361" s="173" t="str">
        <f>IF('MERCREDIS SCOLAIRES'!E1368="","",'MERCREDIS SCOLAIRES'!E1368)</f>
        <v/>
      </c>
      <c r="C1361" s="164" t="str">
        <f>CONCATENATE('MERCREDIS SCOLAIRES'!C1368," ",'MERCREDIS SCOLAIRES'!B1368)</f>
        <v xml:space="preserve"> </v>
      </c>
      <c r="D1361" s="174">
        <f>'MERCREDIS SCOLAIRES'!H1368</f>
        <v>0</v>
      </c>
      <c r="E1361" s="188">
        <f>'MERCREDIS SCOLAIRES'!L1368</f>
        <v>0</v>
      </c>
    </row>
    <row r="1362" spans="1:5" x14ac:dyDescent="0.25">
      <c r="A1362" s="164" t="str">
        <f t="shared" si="23"/>
        <v>Tranche 3</v>
      </c>
      <c r="B1362" s="173" t="str">
        <f>IF('MERCREDIS SCOLAIRES'!E1369="","",'MERCREDIS SCOLAIRES'!E1369)</f>
        <v/>
      </c>
      <c r="C1362" s="164" t="str">
        <f>CONCATENATE('MERCREDIS SCOLAIRES'!C1369," ",'MERCREDIS SCOLAIRES'!B1369)</f>
        <v xml:space="preserve"> </v>
      </c>
      <c r="D1362" s="174">
        <f>'MERCREDIS SCOLAIRES'!H1369</f>
        <v>0</v>
      </c>
      <c r="E1362" s="188">
        <f>'MERCREDIS SCOLAIRES'!L1369</f>
        <v>0</v>
      </c>
    </row>
    <row r="1363" spans="1:5" x14ac:dyDescent="0.25">
      <c r="A1363" s="164" t="str">
        <f t="shared" si="23"/>
        <v>Tranche 3</v>
      </c>
      <c r="B1363" s="173" t="str">
        <f>IF('MERCREDIS SCOLAIRES'!E1370="","",'MERCREDIS SCOLAIRES'!E1370)</f>
        <v/>
      </c>
      <c r="C1363" s="164" t="str">
        <f>CONCATENATE('MERCREDIS SCOLAIRES'!C1370," ",'MERCREDIS SCOLAIRES'!B1370)</f>
        <v xml:space="preserve"> </v>
      </c>
      <c r="D1363" s="174">
        <f>'MERCREDIS SCOLAIRES'!H1370</f>
        <v>0</v>
      </c>
      <c r="E1363" s="188">
        <f>'MERCREDIS SCOLAIRES'!L1370</f>
        <v>0</v>
      </c>
    </row>
    <row r="1364" spans="1:5" x14ac:dyDescent="0.25">
      <c r="A1364" s="164" t="str">
        <f t="shared" si="23"/>
        <v>Tranche 3</v>
      </c>
      <c r="B1364" s="173" t="str">
        <f>IF('MERCREDIS SCOLAIRES'!E1371="","",'MERCREDIS SCOLAIRES'!E1371)</f>
        <v/>
      </c>
      <c r="C1364" s="164" t="str">
        <f>CONCATENATE('MERCREDIS SCOLAIRES'!C1371," ",'MERCREDIS SCOLAIRES'!B1371)</f>
        <v xml:space="preserve"> </v>
      </c>
      <c r="D1364" s="174">
        <f>'MERCREDIS SCOLAIRES'!H1371</f>
        <v>0</v>
      </c>
      <c r="E1364" s="188">
        <f>'MERCREDIS SCOLAIRES'!L1371</f>
        <v>0</v>
      </c>
    </row>
    <row r="1365" spans="1:5" x14ac:dyDescent="0.25">
      <c r="A1365" s="164" t="str">
        <f t="shared" si="23"/>
        <v>Tranche 3</v>
      </c>
      <c r="B1365" s="173" t="str">
        <f>IF('MERCREDIS SCOLAIRES'!E1372="","",'MERCREDIS SCOLAIRES'!E1372)</f>
        <v/>
      </c>
      <c r="C1365" s="164" t="str">
        <f>CONCATENATE('MERCREDIS SCOLAIRES'!C1372," ",'MERCREDIS SCOLAIRES'!B1372)</f>
        <v xml:space="preserve"> </v>
      </c>
      <c r="D1365" s="174">
        <f>'MERCREDIS SCOLAIRES'!H1372</f>
        <v>0</v>
      </c>
      <c r="E1365" s="188">
        <f>'MERCREDIS SCOLAIRES'!L1372</f>
        <v>0</v>
      </c>
    </row>
    <row r="1366" spans="1:5" x14ac:dyDescent="0.25">
      <c r="A1366" s="164" t="str">
        <f t="shared" si="23"/>
        <v>Tranche 3</v>
      </c>
      <c r="B1366" s="173" t="str">
        <f>IF('MERCREDIS SCOLAIRES'!E1373="","",'MERCREDIS SCOLAIRES'!E1373)</f>
        <v/>
      </c>
      <c r="C1366" s="164" t="str">
        <f>CONCATENATE('MERCREDIS SCOLAIRES'!C1373," ",'MERCREDIS SCOLAIRES'!B1373)</f>
        <v xml:space="preserve"> </v>
      </c>
      <c r="D1366" s="174">
        <f>'MERCREDIS SCOLAIRES'!H1373</f>
        <v>0</v>
      </c>
      <c r="E1366" s="188">
        <f>'MERCREDIS SCOLAIRES'!L1373</f>
        <v>0</v>
      </c>
    </row>
    <row r="1367" spans="1:5" x14ac:dyDescent="0.25">
      <c r="A1367" s="164" t="str">
        <f t="shared" si="23"/>
        <v>Tranche 3</v>
      </c>
      <c r="B1367" s="173" t="str">
        <f>IF('MERCREDIS SCOLAIRES'!E1374="","",'MERCREDIS SCOLAIRES'!E1374)</f>
        <v/>
      </c>
      <c r="C1367" s="164" t="str">
        <f>CONCATENATE('MERCREDIS SCOLAIRES'!C1374," ",'MERCREDIS SCOLAIRES'!B1374)</f>
        <v xml:space="preserve"> </v>
      </c>
      <c r="D1367" s="174">
        <f>'MERCREDIS SCOLAIRES'!H1374</f>
        <v>0</v>
      </c>
      <c r="E1367" s="188">
        <f>'MERCREDIS SCOLAIRES'!L1374</f>
        <v>0</v>
      </c>
    </row>
    <row r="1368" spans="1:5" x14ac:dyDescent="0.25">
      <c r="A1368" s="164" t="str">
        <f t="shared" si="23"/>
        <v>Tranche 3</v>
      </c>
      <c r="B1368" s="173" t="str">
        <f>IF('MERCREDIS SCOLAIRES'!E1375="","",'MERCREDIS SCOLAIRES'!E1375)</f>
        <v/>
      </c>
      <c r="C1368" s="164" t="str">
        <f>CONCATENATE('MERCREDIS SCOLAIRES'!C1375," ",'MERCREDIS SCOLAIRES'!B1375)</f>
        <v xml:space="preserve"> </v>
      </c>
      <c r="D1368" s="174">
        <f>'MERCREDIS SCOLAIRES'!H1375</f>
        <v>0</v>
      </c>
      <c r="E1368" s="188">
        <f>'MERCREDIS SCOLAIRES'!L1375</f>
        <v>0</v>
      </c>
    </row>
    <row r="1369" spans="1:5" x14ac:dyDescent="0.25">
      <c r="A1369" s="164" t="str">
        <f t="shared" si="23"/>
        <v>Tranche 3</v>
      </c>
      <c r="B1369" s="173" t="str">
        <f>IF('MERCREDIS SCOLAIRES'!E1376="","",'MERCREDIS SCOLAIRES'!E1376)</f>
        <v/>
      </c>
      <c r="C1369" s="164" t="str">
        <f>CONCATENATE('MERCREDIS SCOLAIRES'!C1376," ",'MERCREDIS SCOLAIRES'!B1376)</f>
        <v xml:space="preserve"> </v>
      </c>
      <c r="D1369" s="174">
        <f>'MERCREDIS SCOLAIRES'!H1376</f>
        <v>0</v>
      </c>
      <c r="E1369" s="188">
        <f>'MERCREDIS SCOLAIRES'!L1376</f>
        <v>0</v>
      </c>
    </row>
    <row r="1370" spans="1:5" x14ac:dyDescent="0.25">
      <c r="A1370" s="164" t="str">
        <f t="shared" si="23"/>
        <v>Tranche 3</v>
      </c>
      <c r="B1370" s="173" t="str">
        <f>IF('MERCREDIS SCOLAIRES'!E1377="","",'MERCREDIS SCOLAIRES'!E1377)</f>
        <v/>
      </c>
      <c r="C1370" s="164" t="str">
        <f>CONCATENATE('MERCREDIS SCOLAIRES'!C1377," ",'MERCREDIS SCOLAIRES'!B1377)</f>
        <v xml:space="preserve"> </v>
      </c>
      <c r="D1370" s="174">
        <f>'MERCREDIS SCOLAIRES'!H1377</f>
        <v>0</v>
      </c>
      <c r="E1370" s="188">
        <f>'MERCREDIS SCOLAIRES'!L1377</f>
        <v>0</v>
      </c>
    </row>
    <row r="1371" spans="1:5" x14ac:dyDescent="0.25">
      <c r="A1371" s="164" t="str">
        <f t="shared" si="23"/>
        <v>Tranche 3</v>
      </c>
      <c r="B1371" s="173" t="str">
        <f>IF('MERCREDIS SCOLAIRES'!E1378="","",'MERCREDIS SCOLAIRES'!E1378)</f>
        <v/>
      </c>
      <c r="C1371" s="164" t="str">
        <f>CONCATENATE('MERCREDIS SCOLAIRES'!C1378," ",'MERCREDIS SCOLAIRES'!B1378)</f>
        <v xml:space="preserve"> </v>
      </c>
      <c r="D1371" s="174">
        <f>'MERCREDIS SCOLAIRES'!H1378</f>
        <v>0</v>
      </c>
      <c r="E1371" s="188">
        <f>'MERCREDIS SCOLAIRES'!L1378</f>
        <v>0</v>
      </c>
    </row>
    <row r="1372" spans="1:5" x14ac:dyDescent="0.25">
      <c r="A1372" s="164" t="str">
        <f t="shared" si="23"/>
        <v>Tranche 3</v>
      </c>
      <c r="B1372" s="173" t="str">
        <f>IF('MERCREDIS SCOLAIRES'!E1379="","",'MERCREDIS SCOLAIRES'!E1379)</f>
        <v/>
      </c>
      <c r="C1372" s="164" t="str">
        <f>CONCATENATE('MERCREDIS SCOLAIRES'!C1379," ",'MERCREDIS SCOLAIRES'!B1379)</f>
        <v xml:space="preserve"> </v>
      </c>
      <c r="D1372" s="174">
        <f>'MERCREDIS SCOLAIRES'!H1379</f>
        <v>0</v>
      </c>
      <c r="E1372" s="188">
        <f>'MERCREDIS SCOLAIRES'!L1379</f>
        <v>0</v>
      </c>
    </row>
    <row r="1373" spans="1:5" x14ac:dyDescent="0.25">
      <c r="A1373" s="164" t="str">
        <f t="shared" si="23"/>
        <v>Tranche 3</v>
      </c>
      <c r="B1373" s="173" t="str">
        <f>IF('MERCREDIS SCOLAIRES'!E1380="","",'MERCREDIS SCOLAIRES'!E1380)</f>
        <v/>
      </c>
      <c r="C1373" s="164" t="str">
        <f>CONCATENATE('MERCREDIS SCOLAIRES'!C1380," ",'MERCREDIS SCOLAIRES'!B1380)</f>
        <v xml:space="preserve"> </v>
      </c>
      <c r="D1373" s="174">
        <f>'MERCREDIS SCOLAIRES'!H1380</f>
        <v>0</v>
      </c>
      <c r="E1373" s="188">
        <f>'MERCREDIS SCOLAIRES'!L1380</f>
        <v>0</v>
      </c>
    </row>
    <row r="1374" spans="1:5" x14ac:dyDescent="0.25">
      <c r="A1374" s="164" t="str">
        <f t="shared" si="23"/>
        <v>Tranche 3</v>
      </c>
      <c r="B1374" s="173" t="str">
        <f>IF('MERCREDIS SCOLAIRES'!E1381="","",'MERCREDIS SCOLAIRES'!E1381)</f>
        <v/>
      </c>
      <c r="C1374" s="164" t="str">
        <f>CONCATENATE('MERCREDIS SCOLAIRES'!C1381," ",'MERCREDIS SCOLAIRES'!B1381)</f>
        <v xml:space="preserve"> </v>
      </c>
      <c r="D1374" s="174">
        <f>'MERCREDIS SCOLAIRES'!H1381</f>
        <v>0</v>
      </c>
      <c r="E1374" s="188">
        <f>'MERCREDIS SCOLAIRES'!L1381</f>
        <v>0</v>
      </c>
    </row>
    <row r="1375" spans="1:5" x14ac:dyDescent="0.25">
      <c r="A1375" s="164" t="str">
        <f t="shared" si="23"/>
        <v>Tranche 3</v>
      </c>
      <c r="B1375" s="173" t="str">
        <f>IF('MERCREDIS SCOLAIRES'!E1382="","",'MERCREDIS SCOLAIRES'!E1382)</f>
        <v/>
      </c>
      <c r="C1375" s="164" t="str">
        <f>CONCATENATE('MERCREDIS SCOLAIRES'!C1382," ",'MERCREDIS SCOLAIRES'!B1382)</f>
        <v xml:space="preserve"> </v>
      </c>
      <c r="D1375" s="174">
        <f>'MERCREDIS SCOLAIRES'!H1382</f>
        <v>0</v>
      </c>
      <c r="E1375" s="188">
        <f>'MERCREDIS SCOLAIRES'!L1382</f>
        <v>0</v>
      </c>
    </row>
    <row r="1376" spans="1:5" x14ac:dyDescent="0.25">
      <c r="A1376" s="164" t="str">
        <f t="shared" si="23"/>
        <v>Tranche 3</v>
      </c>
      <c r="B1376" s="173" t="str">
        <f>IF('MERCREDIS SCOLAIRES'!E1383="","",'MERCREDIS SCOLAIRES'!E1383)</f>
        <v/>
      </c>
      <c r="C1376" s="164" t="str">
        <f>CONCATENATE('MERCREDIS SCOLAIRES'!C1383," ",'MERCREDIS SCOLAIRES'!B1383)</f>
        <v xml:space="preserve"> </v>
      </c>
      <c r="D1376" s="174">
        <f>'MERCREDIS SCOLAIRES'!H1383</f>
        <v>0</v>
      </c>
      <c r="E1376" s="188">
        <f>'MERCREDIS SCOLAIRES'!L1383</f>
        <v>0</v>
      </c>
    </row>
    <row r="1377" spans="1:5" x14ac:dyDescent="0.25">
      <c r="A1377" s="164" t="str">
        <f t="shared" si="23"/>
        <v>Tranche 3</v>
      </c>
      <c r="B1377" s="173" t="str">
        <f>IF('MERCREDIS SCOLAIRES'!E1384="","",'MERCREDIS SCOLAIRES'!E1384)</f>
        <v/>
      </c>
      <c r="C1377" s="164" t="str">
        <f>CONCATENATE('MERCREDIS SCOLAIRES'!C1384," ",'MERCREDIS SCOLAIRES'!B1384)</f>
        <v xml:space="preserve"> </v>
      </c>
      <c r="D1377" s="174">
        <f>'MERCREDIS SCOLAIRES'!H1384</f>
        <v>0</v>
      </c>
      <c r="E1377" s="188">
        <f>'MERCREDIS SCOLAIRES'!L1384</f>
        <v>0</v>
      </c>
    </row>
    <row r="1378" spans="1:5" x14ac:dyDescent="0.25">
      <c r="A1378" s="164" t="str">
        <f t="shared" si="23"/>
        <v>Tranche 3</v>
      </c>
      <c r="B1378" s="173" t="str">
        <f>IF('MERCREDIS SCOLAIRES'!E1385="","",'MERCREDIS SCOLAIRES'!E1385)</f>
        <v/>
      </c>
      <c r="C1378" s="164" t="str">
        <f>CONCATENATE('MERCREDIS SCOLAIRES'!C1385," ",'MERCREDIS SCOLAIRES'!B1385)</f>
        <v xml:space="preserve"> </v>
      </c>
      <c r="D1378" s="174">
        <f>'MERCREDIS SCOLAIRES'!H1385</f>
        <v>0</v>
      </c>
      <c r="E1378" s="188">
        <f>'MERCREDIS SCOLAIRES'!L1385</f>
        <v>0</v>
      </c>
    </row>
    <row r="1379" spans="1:5" x14ac:dyDescent="0.25">
      <c r="A1379" s="164" t="str">
        <f t="shared" si="23"/>
        <v>Tranche 3</v>
      </c>
      <c r="B1379" s="173" t="str">
        <f>IF('MERCREDIS SCOLAIRES'!E1386="","",'MERCREDIS SCOLAIRES'!E1386)</f>
        <v/>
      </c>
      <c r="C1379" s="164" t="str">
        <f>CONCATENATE('MERCREDIS SCOLAIRES'!C1386," ",'MERCREDIS SCOLAIRES'!B1386)</f>
        <v xml:space="preserve"> </v>
      </c>
      <c r="D1379" s="174">
        <f>'MERCREDIS SCOLAIRES'!H1386</f>
        <v>0</v>
      </c>
      <c r="E1379" s="188">
        <f>'MERCREDIS SCOLAIRES'!L1386</f>
        <v>0</v>
      </c>
    </row>
    <row r="1380" spans="1:5" x14ac:dyDescent="0.25">
      <c r="A1380" s="164" t="str">
        <f t="shared" si="23"/>
        <v>Tranche 3</v>
      </c>
      <c r="B1380" s="173" t="str">
        <f>IF('MERCREDIS SCOLAIRES'!E1387="","",'MERCREDIS SCOLAIRES'!E1387)</f>
        <v/>
      </c>
      <c r="C1380" s="164" t="str">
        <f>CONCATENATE('MERCREDIS SCOLAIRES'!C1387," ",'MERCREDIS SCOLAIRES'!B1387)</f>
        <v xml:space="preserve"> </v>
      </c>
      <c r="D1380" s="174">
        <f>'MERCREDIS SCOLAIRES'!H1387</f>
        <v>0</v>
      </c>
      <c r="E1380" s="188">
        <f>'MERCREDIS SCOLAIRES'!L1387</f>
        <v>0</v>
      </c>
    </row>
    <row r="1381" spans="1:5" x14ac:dyDescent="0.25">
      <c r="A1381" s="164" t="str">
        <f t="shared" si="23"/>
        <v>Tranche 3</v>
      </c>
      <c r="B1381" s="173" t="str">
        <f>IF('MERCREDIS SCOLAIRES'!E1388="","",'MERCREDIS SCOLAIRES'!E1388)</f>
        <v/>
      </c>
      <c r="C1381" s="164" t="str">
        <f>CONCATENATE('MERCREDIS SCOLAIRES'!C1388," ",'MERCREDIS SCOLAIRES'!B1388)</f>
        <v xml:space="preserve"> </v>
      </c>
      <c r="D1381" s="174">
        <f>'MERCREDIS SCOLAIRES'!H1388</f>
        <v>0</v>
      </c>
      <c r="E1381" s="188">
        <f>'MERCREDIS SCOLAIRES'!L1388</f>
        <v>0</v>
      </c>
    </row>
    <row r="1382" spans="1:5" x14ac:dyDescent="0.25">
      <c r="A1382" s="164" t="str">
        <f t="shared" si="23"/>
        <v>Tranche 3</v>
      </c>
      <c r="B1382" s="173" t="str">
        <f>IF('MERCREDIS SCOLAIRES'!E1389="","",'MERCREDIS SCOLAIRES'!E1389)</f>
        <v/>
      </c>
      <c r="C1382" s="164" t="str">
        <f>CONCATENATE('MERCREDIS SCOLAIRES'!C1389," ",'MERCREDIS SCOLAIRES'!B1389)</f>
        <v xml:space="preserve"> </v>
      </c>
      <c r="D1382" s="174">
        <f>'MERCREDIS SCOLAIRES'!H1389</f>
        <v>0</v>
      </c>
      <c r="E1382" s="188">
        <f>'MERCREDIS SCOLAIRES'!L1389</f>
        <v>0</v>
      </c>
    </row>
    <row r="1383" spans="1:5" x14ac:dyDescent="0.25">
      <c r="A1383" s="164" t="str">
        <f t="shared" si="23"/>
        <v>Tranche 3</v>
      </c>
      <c r="B1383" s="173" t="str">
        <f>IF('MERCREDIS SCOLAIRES'!E1390="","",'MERCREDIS SCOLAIRES'!E1390)</f>
        <v/>
      </c>
      <c r="C1383" s="164" t="str">
        <f>CONCATENATE('MERCREDIS SCOLAIRES'!C1390," ",'MERCREDIS SCOLAIRES'!B1390)</f>
        <v xml:space="preserve"> </v>
      </c>
      <c r="D1383" s="174">
        <f>'MERCREDIS SCOLAIRES'!H1390</f>
        <v>0</v>
      </c>
      <c r="E1383" s="188">
        <f>'MERCREDIS SCOLAIRES'!L1390</f>
        <v>0</v>
      </c>
    </row>
    <row r="1384" spans="1:5" x14ac:dyDescent="0.25">
      <c r="A1384" s="164" t="str">
        <f t="shared" si="23"/>
        <v>Tranche 3</v>
      </c>
      <c r="B1384" s="173" t="str">
        <f>IF('MERCREDIS SCOLAIRES'!E1391="","",'MERCREDIS SCOLAIRES'!E1391)</f>
        <v/>
      </c>
      <c r="C1384" s="164" t="str">
        <f>CONCATENATE('MERCREDIS SCOLAIRES'!C1391," ",'MERCREDIS SCOLAIRES'!B1391)</f>
        <v xml:space="preserve"> </v>
      </c>
      <c r="D1384" s="174">
        <f>'MERCREDIS SCOLAIRES'!H1391</f>
        <v>0</v>
      </c>
      <c r="E1384" s="188">
        <f>'MERCREDIS SCOLAIRES'!L1391</f>
        <v>0</v>
      </c>
    </row>
    <row r="1385" spans="1:5" x14ac:dyDescent="0.25">
      <c r="A1385" s="164" t="str">
        <f t="shared" si="23"/>
        <v>Tranche 3</v>
      </c>
      <c r="B1385" s="173" t="str">
        <f>IF('MERCREDIS SCOLAIRES'!E1392="","",'MERCREDIS SCOLAIRES'!E1392)</f>
        <v/>
      </c>
      <c r="C1385" s="164" t="str">
        <f>CONCATENATE('MERCREDIS SCOLAIRES'!C1392," ",'MERCREDIS SCOLAIRES'!B1392)</f>
        <v xml:space="preserve"> </v>
      </c>
      <c r="D1385" s="174">
        <f>'MERCREDIS SCOLAIRES'!H1392</f>
        <v>0</v>
      </c>
      <c r="E1385" s="188">
        <f>'MERCREDIS SCOLAIRES'!L1392</f>
        <v>0</v>
      </c>
    </row>
    <row r="1386" spans="1:5" x14ac:dyDescent="0.25">
      <c r="A1386" s="164" t="str">
        <f t="shared" si="23"/>
        <v>Tranche 3</v>
      </c>
      <c r="B1386" s="173" t="str">
        <f>IF('MERCREDIS SCOLAIRES'!E1393="","",'MERCREDIS SCOLAIRES'!E1393)</f>
        <v/>
      </c>
      <c r="C1386" s="164" t="str">
        <f>CONCATENATE('MERCREDIS SCOLAIRES'!C1393," ",'MERCREDIS SCOLAIRES'!B1393)</f>
        <v xml:space="preserve"> </v>
      </c>
      <c r="D1386" s="174">
        <f>'MERCREDIS SCOLAIRES'!H1393</f>
        <v>0</v>
      </c>
      <c r="E1386" s="188">
        <f>'MERCREDIS SCOLAIRES'!L1393</f>
        <v>0</v>
      </c>
    </row>
    <row r="1387" spans="1:5" x14ac:dyDescent="0.25">
      <c r="A1387" s="164" t="str">
        <f t="shared" si="23"/>
        <v>Tranche 3</v>
      </c>
      <c r="B1387" s="173" t="str">
        <f>IF('MERCREDIS SCOLAIRES'!E1394="","",'MERCREDIS SCOLAIRES'!E1394)</f>
        <v/>
      </c>
      <c r="C1387" s="164" t="str">
        <f>CONCATENATE('MERCREDIS SCOLAIRES'!C1394," ",'MERCREDIS SCOLAIRES'!B1394)</f>
        <v xml:space="preserve"> </v>
      </c>
      <c r="D1387" s="174">
        <f>'MERCREDIS SCOLAIRES'!H1394</f>
        <v>0</v>
      </c>
      <c r="E1387" s="188">
        <f>'MERCREDIS SCOLAIRES'!L1394</f>
        <v>0</v>
      </c>
    </row>
    <row r="1388" spans="1:5" x14ac:dyDescent="0.25">
      <c r="A1388" s="164" t="str">
        <f t="shared" si="23"/>
        <v>Tranche 3</v>
      </c>
      <c r="B1388" s="173" t="str">
        <f>IF('MERCREDIS SCOLAIRES'!E1395="","",'MERCREDIS SCOLAIRES'!E1395)</f>
        <v/>
      </c>
      <c r="C1388" s="164" t="str">
        <f>CONCATENATE('MERCREDIS SCOLAIRES'!C1395," ",'MERCREDIS SCOLAIRES'!B1395)</f>
        <v xml:space="preserve"> </v>
      </c>
      <c r="D1388" s="174">
        <f>'MERCREDIS SCOLAIRES'!H1395</f>
        <v>0</v>
      </c>
      <c r="E1388" s="188">
        <f>'MERCREDIS SCOLAIRES'!L1395</f>
        <v>0</v>
      </c>
    </row>
    <row r="1389" spans="1:5" x14ac:dyDescent="0.25">
      <c r="A1389" s="164" t="str">
        <f t="shared" si="23"/>
        <v>Tranche 3</v>
      </c>
      <c r="B1389" s="173" t="str">
        <f>IF('MERCREDIS SCOLAIRES'!E1396="","",'MERCREDIS SCOLAIRES'!E1396)</f>
        <v/>
      </c>
      <c r="C1389" s="164" t="str">
        <f>CONCATENATE('MERCREDIS SCOLAIRES'!C1396," ",'MERCREDIS SCOLAIRES'!B1396)</f>
        <v xml:space="preserve"> </v>
      </c>
      <c r="D1389" s="174">
        <f>'MERCREDIS SCOLAIRES'!H1396</f>
        <v>0</v>
      </c>
      <c r="E1389" s="188">
        <f>'MERCREDIS SCOLAIRES'!L1396</f>
        <v>0</v>
      </c>
    </row>
    <row r="1390" spans="1:5" x14ac:dyDescent="0.25">
      <c r="A1390" s="164" t="str">
        <f t="shared" si="23"/>
        <v>Tranche 3</v>
      </c>
      <c r="B1390" s="173" t="str">
        <f>IF('MERCREDIS SCOLAIRES'!E1397="","",'MERCREDIS SCOLAIRES'!E1397)</f>
        <v/>
      </c>
      <c r="C1390" s="164" t="str">
        <f>CONCATENATE('MERCREDIS SCOLAIRES'!C1397," ",'MERCREDIS SCOLAIRES'!B1397)</f>
        <v xml:space="preserve"> </v>
      </c>
      <c r="D1390" s="174">
        <f>'MERCREDIS SCOLAIRES'!H1397</f>
        <v>0</v>
      </c>
      <c r="E1390" s="188">
        <f>'MERCREDIS SCOLAIRES'!L1397</f>
        <v>0</v>
      </c>
    </row>
    <row r="1391" spans="1:5" x14ac:dyDescent="0.25">
      <c r="A1391" s="164" t="str">
        <f t="shared" si="23"/>
        <v>Tranche 3</v>
      </c>
      <c r="B1391" s="173" t="str">
        <f>IF('MERCREDIS SCOLAIRES'!E1398="","",'MERCREDIS SCOLAIRES'!E1398)</f>
        <v/>
      </c>
      <c r="C1391" s="164" t="str">
        <f>CONCATENATE('MERCREDIS SCOLAIRES'!C1398," ",'MERCREDIS SCOLAIRES'!B1398)</f>
        <v xml:space="preserve"> </v>
      </c>
      <c r="D1391" s="174">
        <f>'MERCREDIS SCOLAIRES'!H1398</f>
        <v>0</v>
      </c>
      <c r="E1391" s="188">
        <f>'MERCREDIS SCOLAIRES'!L1398</f>
        <v>0</v>
      </c>
    </row>
    <row r="1392" spans="1:5" x14ac:dyDescent="0.25">
      <c r="A1392" s="164" t="str">
        <f t="shared" si="23"/>
        <v>Tranche 3</v>
      </c>
      <c r="B1392" s="173" t="str">
        <f>IF('MERCREDIS SCOLAIRES'!E1399="","",'MERCREDIS SCOLAIRES'!E1399)</f>
        <v/>
      </c>
      <c r="C1392" s="164" t="str">
        <f>CONCATENATE('MERCREDIS SCOLAIRES'!C1399," ",'MERCREDIS SCOLAIRES'!B1399)</f>
        <v xml:space="preserve"> </v>
      </c>
      <c r="D1392" s="174">
        <f>'MERCREDIS SCOLAIRES'!H1399</f>
        <v>0</v>
      </c>
      <c r="E1392" s="188">
        <f>'MERCREDIS SCOLAIRES'!L1399</f>
        <v>0</v>
      </c>
    </row>
    <row r="1393" spans="1:5" x14ac:dyDescent="0.25">
      <c r="A1393" s="164" t="str">
        <f t="shared" si="23"/>
        <v>Tranche 3</v>
      </c>
      <c r="B1393" s="173" t="str">
        <f>IF('MERCREDIS SCOLAIRES'!E1400="","",'MERCREDIS SCOLAIRES'!E1400)</f>
        <v/>
      </c>
      <c r="C1393" s="164" t="str">
        <f>CONCATENATE('MERCREDIS SCOLAIRES'!C1400," ",'MERCREDIS SCOLAIRES'!B1400)</f>
        <v xml:space="preserve"> </v>
      </c>
      <c r="D1393" s="174">
        <f>'MERCREDIS SCOLAIRES'!H1400</f>
        <v>0</v>
      </c>
      <c r="E1393" s="188">
        <f>'MERCREDIS SCOLAIRES'!L1400</f>
        <v>0</v>
      </c>
    </row>
    <row r="1394" spans="1:5" x14ac:dyDescent="0.25">
      <c r="A1394" s="164" t="str">
        <f t="shared" si="23"/>
        <v>Tranche 3</v>
      </c>
      <c r="B1394" s="173" t="str">
        <f>IF('MERCREDIS SCOLAIRES'!E1401="","",'MERCREDIS SCOLAIRES'!E1401)</f>
        <v/>
      </c>
      <c r="C1394" s="164" t="str">
        <f>CONCATENATE('MERCREDIS SCOLAIRES'!C1401," ",'MERCREDIS SCOLAIRES'!B1401)</f>
        <v xml:space="preserve"> </v>
      </c>
      <c r="D1394" s="174">
        <f>'MERCREDIS SCOLAIRES'!H1401</f>
        <v>0</v>
      </c>
      <c r="E1394" s="188">
        <f>'MERCREDIS SCOLAIRES'!L1401</f>
        <v>0</v>
      </c>
    </row>
    <row r="1395" spans="1:5" x14ac:dyDescent="0.25">
      <c r="A1395" s="164" t="str">
        <f t="shared" si="23"/>
        <v>Tranche 3</v>
      </c>
      <c r="B1395" s="173" t="str">
        <f>IF('MERCREDIS SCOLAIRES'!E1402="","",'MERCREDIS SCOLAIRES'!E1402)</f>
        <v/>
      </c>
      <c r="C1395" s="164" t="str">
        <f>CONCATENATE('MERCREDIS SCOLAIRES'!C1402," ",'MERCREDIS SCOLAIRES'!B1402)</f>
        <v xml:space="preserve"> </v>
      </c>
      <c r="D1395" s="174">
        <f>'MERCREDIS SCOLAIRES'!H1402</f>
        <v>0</v>
      </c>
      <c r="E1395" s="188">
        <f>'MERCREDIS SCOLAIRES'!L1402</f>
        <v>0</v>
      </c>
    </row>
    <row r="1396" spans="1:5" x14ac:dyDescent="0.25">
      <c r="A1396" s="164" t="str">
        <f t="shared" si="23"/>
        <v>Tranche 3</v>
      </c>
      <c r="B1396" s="173" t="str">
        <f>IF('MERCREDIS SCOLAIRES'!E1403="","",'MERCREDIS SCOLAIRES'!E1403)</f>
        <v/>
      </c>
      <c r="C1396" s="164" t="str">
        <f>CONCATENATE('MERCREDIS SCOLAIRES'!C1403," ",'MERCREDIS SCOLAIRES'!B1403)</f>
        <v xml:space="preserve"> </v>
      </c>
      <c r="D1396" s="174">
        <f>'MERCREDIS SCOLAIRES'!H1403</f>
        <v>0</v>
      </c>
      <c r="E1396" s="188">
        <f>'MERCREDIS SCOLAIRES'!L1403</f>
        <v>0</v>
      </c>
    </row>
    <row r="1397" spans="1:5" x14ac:dyDescent="0.25">
      <c r="A1397" s="164" t="str">
        <f t="shared" si="23"/>
        <v>Tranche 3</v>
      </c>
      <c r="B1397" s="173" t="str">
        <f>IF('MERCREDIS SCOLAIRES'!E1404="","",'MERCREDIS SCOLAIRES'!E1404)</f>
        <v/>
      </c>
      <c r="C1397" s="164" t="str">
        <f>CONCATENATE('MERCREDIS SCOLAIRES'!C1404," ",'MERCREDIS SCOLAIRES'!B1404)</f>
        <v xml:space="preserve"> </v>
      </c>
      <c r="D1397" s="174">
        <f>'MERCREDIS SCOLAIRES'!H1404</f>
        <v>0</v>
      </c>
      <c r="E1397" s="188">
        <f>'MERCREDIS SCOLAIRES'!L1404</f>
        <v>0</v>
      </c>
    </row>
    <row r="1398" spans="1:5" x14ac:dyDescent="0.25">
      <c r="A1398" s="164" t="str">
        <f t="shared" si="23"/>
        <v>Tranche 3</v>
      </c>
      <c r="B1398" s="173" t="str">
        <f>IF('MERCREDIS SCOLAIRES'!E1405="","",'MERCREDIS SCOLAIRES'!E1405)</f>
        <v/>
      </c>
      <c r="C1398" s="164" t="str">
        <f>CONCATENATE('MERCREDIS SCOLAIRES'!C1405," ",'MERCREDIS SCOLAIRES'!B1405)</f>
        <v xml:space="preserve"> </v>
      </c>
      <c r="D1398" s="174">
        <f>'MERCREDIS SCOLAIRES'!H1405</f>
        <v>0</v>
      </c>
      <c r="E1398" s="188">
        <f>'MERCREDIS SCOLAIRES'!L1405</f>
        <v>0</v>
      </c>
    </row>
    <row r="1399" spans="1:5" x14ac:dyDescent="0.25">
      <c r="A1399" s="164" t="str">
        <f t="shared" si="23"/>
        <v>Tranche 3</v>
      </c>
      <c r="B1399" s="173" t="str">
        <f>IF('MERCREDIS SCOLAIRES'!E1406="","",'MERCREDIS SCOLAIRES'!E1406)</f>
        <v/>
      </c>
      <c r="C1399" s="164" t="str">
        <f>CONCATENATE('MERCREDIS SCOLAIRES'!C1406," ",'MERCREDIS SCOLAIRES'!B1406)</f>
        <v xml:space="preserve"> </v>
      </c>
      <c r="D1399" s="174">
        <f>'MERCREDIS SCOLAIRES'!H1406</f>
        <v>0</v>
      </c>
      <c r="E1399" s="188">
        <f>'MERCREDIS SCOLAIRES'!L1406</f>
        <v>0</v>
      </c>
    </row>
    <row r="1400" spans="1:5" x14ac:dyDescent="0.25">
      <c r="A1400" s="164" t="str">
        <f t="shared" si="23"/>
        <v>Tranche 3</v>
      </c>
      <c r="B1400" s="173" t="str">
        <f>IF('MERCREDIS SCOLAIRES'!E1407="","",'MERCREDIS SCOLAIRES'!E1407)</f>
        <v/>
      </c>
      <c r="C1400" s="164" t="str">
        <f>CONCATENATE('MERCREDIS SCOLAIRES'!C1407," ",'MERCREDIS SCOLAIRES'!B1407)</f>
        <v xml:space="preserve"> </v>
      </c>
      <c r="D1400" s="174">
        <f>'MERCREDIS SCOLAIRES'!H1407</f>
        <v>0</v>
      </c>
      <c r="E1400" s="188">
        <f>'MERCREDIS SCOLAIRES'!L1407</f>
        <v>0</v>
      </c>
    </row>
    <row r="1401" spans="1:5" x14ac:dyDescent="0.25">
      <c r="A1401" s="164" t="str">
        <f t="shared" si="23"/>
        <v>Tranche 3</v>
      </c>
      <c r="B1401" s="173" t="str">
        <f>IF('MERCREDIS SCOLAIRES'!E1408="","",'MERCREDIS SCOLAIRES'!E1408)</f>
        <v/>
      </c>
      <c r="C1401" s="164" t="str">
        <f>CONCATENATE('MERCREDIS SCOLAIRES'!C1408," ",'MERCREDIS SCOLAIRES'!B1408)</f>
        <v xml:space="preserve"> </v>
      </c>
      <c r="D1401" s="174">
        <f>'MERCREDIS SCOLAIRES'!H1408</f>
        <v>0</v>
      </c>
      <c r="E1401" s="188">
        <f>'MERCREDIS SCOLAIRES'!L1408</f>
        <v>0</v>
      </c>
    </row>
    <row r="1402" spans="1:5" x14ac:dyDescent="0.25">
      <c r="A1402" s="164" t="str">
        <f t="shared" si="23"/>
        <v>Tranche 3</v>
      </c>
      <c r="B1402" s="173" t="str">
        <f>IF('MERCREDIS SCOLAIRES'!E1409="","",'MERCREDIS SCOLAIRES'!E1409)</f>
        <v/>
      </c>
      <c r="C1402" s="164" t="str">
        <f>CONCATENATE('MERCREDIS SCOLAIRES'!C1409," ",'MERCREDIS SCOLAIRES'!B1409)</f>
        <v xml:space="preserve"> </v>
      </c>
      <c r="D1402" s="174">
        <f>'MERCREDIS SCOLAIRES'!H1409</f>
        <v>0</v>
      </c>
      <c r="E1402" s="188">
        <f>'MERCREDIS SCOLAIRES'!L1409</f>
        <v>0</v>
      </c>
    </row>
    <row r="1403" spans="1:5" x14ac:dyDescent="0.25">
      <c r="A1403" s="164" t="str">
        <f t="shared" si="23"/>
        <v>Tranche 3</v>
      </c>
      <c r="B1403" s="173" t="str">
        <f>IF('MERCREDIS SCOLAIRES'!E1410="","",'MERCREDIS SCOLAIRES'!E1410)</f>
        <v/>
      </c>
      <c r="C1403" s="164" t="str">
        <f>CONCATENATE('MERCREDIS SCOLAIRES'!C1410," ",'MERCREDIS SCOLAIRES'!B1410)</f>
        <v xml:space="preserve"> </v>
      </c>
      <c r="D1403" s="174">
        <f>'MERCREDIS SCOLAIRES'!H1410</f>
        <v>0</v>
      </c>
      <c r="E1403" s="188">
        <f>'MERCREDIS SCOLAIRES'!L1410</f>
        <v>0</v>
      </c>
    </row>
    <row r="1404" spans="1:5" x14ac:dyDescent="0.25">
      <c r="A1404" s="164" t="str">
        <f t="shared" si="23"/>
        <v>Tranche 3</v>
      </c>
      <c r="B1404" s="173" t="str">
        <f>IF('MERCREDIS SCOLAIRES'!E1411="","",'MERCREDIS SCOLAIRES'!E1411)</f>
        <v/>
      </c>
      <c r="C1404" s="164" t="str">
        <f>CONCATENATE('MERCREDIS SCOLAIRES'!C1411," ",'MERCREDIS SCOLAIRES'!B1411)</f>
        <v xml:space="preserve"> </v>
      </c>
      <c r="D1404" s="174">
        <f>'MERCREDIS SCOLAIRES'!H1411</f>
        <v>0</v>
      </c>
      <c r="E1404" s="188">
        <f>'MERCREDIS SCOLAIRES'!L1411</f>
        <v>0</v>
      </c>
    </row>
    <row r="1405" spans="1:5" x14ac:dyDescent="0.25">
      <c r="A1405" s="164" t="str">
        <f t="shared" si="23"/>
        <v>Tranche 3</v>
      </c>
      <c r="B1405" s="173" t="str">
        <f>IF('MERCREDIS SCOLAIRES'!E1412="","",'MERCREDIS SCOLAIRES'!E1412)</f>
        <v/>
      </c>
      <c r="C1405" s="164" t="str">
        <f>CONCATENATE('MERCREDIS SCOLAIRES'!C1412," ",'MERCREDIS SCOLAIRES'!B1412)</f>
        <v xml:space="preserve"> </v>
      </c>
      <c r="D1405" s="174">
        <f>'MERCREDIS SCOLAIRES'!H1412</f>
        <v>0</v>
      </c>
      <c r="E1405" s="188">
        <f>'MERCREDIS SCOLAIRES'!L1412</f>
        <v>0</v>
      </c>
    </row>
    <row r="1406" spans="1:5" x14ac:dyDescent="0.25">
      <c r="A1406" s="164" t="str">
        <f t="shared" si="23"/>
        <v>Tranche 3</v>
      </c>
      <c r="B1406" s="173" t="str">
        <f>IF('MERCREDIS SCOLAIRES'!E1413="","",'MERCREDIS SCOLAIRES'!E1413)</f>
        <v/>
      </c>
      <c r="C1406" s="164" t="str">
        <f>CONCATENATE('MERCREDIS SCOLAIRES'!C1413," ",'MERCREDIS SCOLAIRES'!B1413)</f>
        <v xml:space="preserve"> </v>
      </c>
      <c r="D1406" s="174">
        <f>'MERCREDIS SCOLAIRES'!H1413</f>
        <v>0</v>
      </c>
      <c r="E1406" s="188">
        <f>'MERCREDIS SCOLAIRES'!L1413</f>
        <v>0</v>
      </c>
    </row>
    <row r="1407" spans="1:5" x14ac:dyDescent="0.25">
      <c r="A1407" s="164" t="str">
        <f t="shared" si="23"/>
        <v>Tranche 3</v>
      </c>
      <c r="B1407" s="173" t="str">
        <f>IF('MERCREDIS SCOLAIRES'!E1414="","",'MERCREDIS SCOLAIRES'!E1414)</f>
        <v/>
      </c>
      <c r="C1407" s="164" t="str">
        <f>CONCATENATE('MERCREDIS SCOLAIRES'!C1414," ",'MERCREDIS SCOLAIRES'!B1414)</f>
        <v xml:space="preserve"> </v>
      </c>
      <c r="D1407" s="174">
        <f>'MERCREDIS SCOLAIRES'!H1414</f>
        <v>0</v>
      </c>
      <c r="E1407" s="188">
        <f>'MERCREDIS SCOLAIRES'!L1414</f>
        <v>0</v>
      </c>
    </row>
    <row r="1408" spans="1:5" x14ac:dyDescent="0.25">
      <c r="A1408" s="164" t="str">
        <f t="shared" si="23"/>
        <v>Tranche 3</v>
      </c>
      <c r="B1408" s="173" t="str">
        <f>IF('MERCREDIS SCOLAIRES'!E1415="","",'MERCREDIS SCOLAIRES'!E1415)</f>
        <v/>
      </c>
      <c r="C1408" s="164" t="str">
        <f>CONCATENATE('MERCREDIS SCOLAIRES'!C1415," ",'MERCREDIS SCOLAIRES'!B1415)</f>
        <v xml:space="preserve"> </v>
      </c>
      <c r="D1408" s="174">
        <f>'MERCREDIS SCOLAIRES'!H1415</f>
        <v>0</v>
      </c>
      <c r="E1408" s="188">
        <f>'MERCREDIS SCOLAIRES'!L1415</f>
        <v>0</v>
      </c>
    </row>
    <row r="1409" spans="1:5" x14ac:dyDescent="0.25">
      <c r="A1409" s="164" t="str">
        <f t="shared" si="23"/>
        <v>Tranche 3</v>
      </c>
      <c r="B1409" s="173" t="str">
        <f>IF('MERCREDIS SCOLAIRES'!E1416="","",'MERCREDIS SCOLAIRES'!E1416)</f>
        <v/>
      </c>
      <c r="C1409" s="164" t="str">
        <f>CONCATENATE('MERCREDIS SCOLAIRES'!C1416," ",'MERCREDIS SCOLAIRES'!B1416)</f>
        <v xml:space="preserve"> </v>
      </c>
      <c r="D1409" s="174">
        <f>'MERCREDIS SCOLAIRES'!H1416</f>
        <v>0</v>
      </c>
      <c r="E1409" s="188">
        <f>'MERCREDIS SCOLAIRES'!L1416</f>
        <v>0</v>
      </c>
    </row>
    <row r="1410" spans="1:5" x14ac:dyDescent="0.25">
      <c r="A1410" s="164" t="str">
        <f t="shared" si="23"/>
        <v>Tranche 3</v>
      </c>
      <c r="B1410" s="173" t="str">
        <f>IF('MERCREDIS SCOLAIRES'!E1417="","",'MERCREDIS SCOLAIRES'!E1417)</f>
        <v/>
      </c>
      <c r="C1410" s="164" t="str">
        <f>CONCATENATE('MERCREDIS SCOLAIRES'!C1417," ",'MERCREDIS SCOLAIRES'!B1417)</f>
        <v xml:space="preserve"> </v>
      </c>
      <c r="D1410" s="174">
        <f>'MERCREDIS SCOLAIRES'!H1417</f>
        <v>0</v>
      </c>
      <c r="E1410" s="188">
        <f>'MERCREDIS SCOLAIRES'!L1417</f>
        <v>0</v>
      </c>
    </row>
    <row r="1411" spans="1:5" x14ac:dyDescent="0.25">
      <c r="A1411" s="164" t="str">
        <f t="shared" si="23"/>
        <v>Tranche 3</v>
      </c>
      <c r="B1411" s="173" t="str">
        <f>IF('MERCREDIS SCOLAIRES'!E1418="","",'MERCREDIS SCOLAIRES'!E1418)</f>
        <v/>
      </c>
      <c r="C1411" s="164" t="str">
        <f>CONCATENATE('MERCREDIS SCOLAIRES'!C1418," ",'MERCREDIS SCOLAIRES'!B1418)</f>
        <v xml:space="preserve"> </v>
      </c>
      <c r="D1411" s="174">
        <f>'MERCREDIS SCOLAIRES'!H1418</f>
        <v>0</v>
      </c>
      <c r="E1411" s="188">
        <f>'MERCREDIS SCOLAIRES'!L1418</f>
        <v>0</v>
      </c>
    </row>
    <row r="1412" spans="1:5" x14ac:dyDescent="0.25">
      <c r="A1412" s="164" t="str">
        <f t="shared" si="23"/>
        <v>Tranche 3</v>
      </c>
      <c r="B1412" s="173" t="str">
        <f>IF('MERCREDIS SCOLAIRES'!E1419="","",'MERCREDIS SCOLAIRES'!E1419)</f>
        <v/>
      </c>
      <c r="C1412" s="164" t="str">
        <f>CONCATENATE('MERCREDIS SCOLAIRES'!C1419," ",'MERCREDIS SCOLAIRES'!B1419)</f>
        <v xml:space="preserve"> </v>
      </c>
      <c r="D1412" s="174">
        <f>'MERCREDIS SCOLAIRES'!H1419</f>
        <v>0</v>
      </c>
      <c r="E1412" s="188">
        <f>'MERCREDIS SCOLAIRES'!L1419</f>
        <v>0</v>
      </c>
    </row>
    <row r="1413" spans="1:5" x14ac:dyDescent="0.25">
      <c r="A1413" s="164" t="str">
        <f t="shared" si="23"/>
        <v>Tranche 3</v>
      </c>
      <c r="B1413" s="173" t="str">
        <f>IF('MERCREDIS SCOLAIRES'!E1420="","",'MERCREDIS SCOLAIRES'!E1420)</f>
        <v/>
      </c>
      <c r="C1413" s="164" t="str">
        <f>CONCATENATE('MERCREDIS SCOLAIRES'!C1420," ",'MERCREDIS SCOLAIRES'!B1420)</f>
        <v xml:space="preserve"> </v>
      </c>
      <c r="D1413" s="174">
        <f>'MERCREDIS SCOLAIRES'!H1420</f>
        <v>0</v>
      </c>
      <c r="E1413" s="188">
        <f>'MERCREDIS SCOLAIRES'!L1420</f>
        <v>0</v>
      </c>
    </row>
    <row r="1414" spans="1:5" x14ac:dyDescent="0.25">
      <c r="A1414" s="164" t="str">
        <f t="shared" si="23"/>
        <v>Tranche 3</v>
      </c>
      <c r="B1414" s="173" t="str">
        <f>IF('MERCREDIS SCOLAIRES'!E1421="","",'MERCREDIS SCOLAIRES'!E1421)</f>
        <v/>
      </c>
      <c r="C1414" s="164" t="str">
        <f>CONCATENATE('MERCREDIS SCOLAIRES'!C1421," ",'MERCREDIS SCOLAIRES'!B1421)</f>
        <v xml:space="preserve"> </v>
      </c>
      <c r="D1414" s="174">
        <f>'MERCREDIS SCOLAIRES'!H1421</f>
        <v>0</v>
      </c>
      <c r="E1414" s="188">
        <f>'MERCREDIS SCOLAIRES'!L1421</f>
        <v>0</v>
      </c>
    </row>
    <row r="1415" spans="1:5" x14ac:dyDescent="0.25">
      <c r="A1415" s="164" t="str">
        <f t="shared" ref="A1415:A1478" si="24">IF(B1415="","Tranche 3",IF(B1415&gt;901,"Tranche 3",IF(B1415&gt;700,"Tranche 2","Tranche 1")))</f>
        <v>Tranche 3</v>
      </c>
      <c r="B1415" s="173" t="str">
        <f>IF('MERCREDIS SCOLAIRES'!E1422="","",'MERCREDIS SCOLAIRES'!E1422)</f>
        <v/>
      </c>
      <c r="C1415" s="164" t="str">
        <f>CONCATENATE('MERCREDIS SCOLAIRES'!C1422," ",'MERCREDIS SCOLAIRES'!B1422)</f>
        <v xml:space="preserve"> </v>
      </c>
      <c r="D1415" s="174">
        <f>'MERCREDIS SCOLAIRES'!H1422</f>
        <v>0</v>
      </c>
      <c r="E1415" s="188">
        <f>'MERCREDIS SCOLAIRES'!L1422</f>
        <v>0</v>
      </c>
    </row>
    <row r="1416" spans="1:5" x14ac:dyDescent="0.25">
      <c r="A1416" s="164" t="str">
        <f t="shared" si="24"/>
        <v>Tranche 3</v>
      </c>
      <c r="B1416" s="173" t="str">
        <f>IF('MERCREDIS SCOLAIRES'!E1423="","",'MERCREDIS SCOLAIRES'!E1423)</f>
        <v/>
      </c>
      <c r="C1416" s="164" t="str">
        <f>CONCATENATE('MERCREDIS SCOLAIRES'!C1423," ",'MERCREDIS SCOLAIRES'!B1423)</f>
        <v xml:space="preserve"> </v>
      </c>
      <c r="D1416" s="174">
        <f>'MERCREDIS SCOLAIRES'!H1423</f>
        <v>0</v>
      </c>
      <c r="E1416" s="188">
        <f>'MERCREDIS SCOLAIRES'!L1423</f>
        <v>0</v>
      </c>
    </row>
    <row r="1417" spans="1:5" x14ac:dyDescent="0.25">
      <c r="A1417" s="164" t="str">
        <f t="shared" si="24"/>
        <v>Tranche 3</v>
      </c>
      <c r="B1417" s="173" t="str">
        <f>IF('MERCREDIS SCOLAIRES'!E1424="","",'MERCREDIS SCOLAIRES'!E1424)</f>
        <v/>
      </c>
      <c r="C1417" s="164" t="str">
        <f>CONCATENATE('MERCREDIS SCOLAIRES'!C1424," ",'MERCREDIS SCOLAIRES'!B1424)</f>
        <v xml:space="preserve"> </v>
      </c>
      <c r="D1417" s="174">
        <f>'MERCREDIS SCOLAIRES'!H1424</f>
        <v>0</v>
      </c>
      <c r="E1417" s="188">
        <f>'MERCREDIS SCOLAIRES'!L1424</f>
        <v>0</v>
      </c>
    </row>
    <row r="1418" spans="1:5" x14ac:dyDescent="0.25">
      <c r="A1418" s="164" t="str">
        <f t="shared" si="24"/>
        <v>Tranche 3</v>
      </c>
      <c r="B1418" s="173" t="str">
        <f>IF('MERCREDIS SCOLAIRES'!E1425="","",'MERCREDIS SCOLAIRES'!E1425)</f>
        <v/>
      </c>
      <c r="C1418" s="164" t="str">
        <f>CONCATENATE('MERCREDIS SCOLAIRES'!C1425," ",'MERCREDIS SCOLAIRES'!B1425)</f>
        <v xml:space="preserve"> </v>
      </c>
      <c r="D1418" s="174">
        <f>'MERCREDIS SCOLAIRES'!H1425</f>
        <v>0</v>
      </c>
      <c r="E1418" s="188">
        <f>'MERCREDIS SCOLAIRES'!L1425</f>
        <v>0</v>
      </c>
    </row>
    <row r="1419" spans="1:5" x14ac:dyDescent="0.25">
      <c r="A1419" s="164" t="str">
        <f t="shared" si="24"/>
        <v>Tranche 3</v>
      </c>
      <c r="B1419" s="173" t="str">
        <f>IF('MERCREDIS SCOLAIRES'!E1426="","",'MERCREDIS SCOLAIRES'!E1426)</f>
        <v/>
      </c>
      <c r="C1419" s="164" t="str">
        <f>CONCATENATE('MERCREDIS SCOLAIRES'!C1426," ",'MERCREDIS SCOLAIRES'!B1426)</f>
        <v xml:space="preserve"> </v>
      </c>
      <c r="D1419" s="174">
        <f>'MERCREDIS SCOLAIRES'!H1426</f>
        <v>0</v>
      </c>
      <c r="E1419" s="188">
        <f>'MERCREDIS SCOLAIRES'!L1426</f>
        <v>0</v>
      </c>
    </row>
    <row r="1420" spans="1:5" x14ac:dyDescent="0.25">
      <c r="A1420" s="164" t="str">
        <f t="shared" si="24"/>
        <v>Tranche 3</v>
      </c>
      <c r="B1420" s="173" t="str">
        <f>IF('MERCREDIS SCOLAIRES'!E1427="","",'MERCREDIS SCOLAIRES'!E1427)</f>
        <v/>
      </c>
      <c r="C1420" s="164" t="str">
        <f>CONCATENATE('MERCREDIS SCOLAIRES'!C1427," ",'MERCREDIS SCOLAIRES'!B1427)</f>
        <v xml:space="preserve"> </v>
      </c>
      <c r="D1420" s="174">
        <f>'MERCREDIS SCOLAIRES'!H1427</f>
        <v>0</v>
      </c>
      <c r="E1420" s="188">
        <f>'MERCREDIS SCOLAIRES'!L1427</f>
        <v>0</v>
      </c>
    </row>
    <row r="1421" spans="1:5" x14ac:dyDescent="0.25">
      <c r="A1421" s="164" t="str">
        <f t="shared" si="24"/>
        <v>Tranche 3</v>
      </c>
      <c r="B1421" s="173" t="str">
        <f>IF('MERCREDIS SCOLAIRES'!E1428="","",'MERCREDIS SCOLAIRES'!E1428)</f>
        <v/>
      </c>
      <c r="C1421" s="164" t="str">
        <f>CONCATENATE('MERCREDIS SCOLAIRES'!C1428," ",'MERCREDIS SCOLAIRES'!B1428)</f>
        <v xml:space="preserve"> </v>
      </c>
      <c r="D1421" s="174">
        <f>'MERCREDIS SCOLAIRES'!H1428</f>
        <v>0</v>
      </c>
      <c r="E1421" s="188">
        <f>'MERCREDIS SCOLAIRES'!L1428</f>
        <v>0</v>
      </c>
    </row>
    <row r="1422" spans="1:5" x14ac:dyDescent="0.25">
      <c r="A1422" s="164" t="str">
        <f t="shared" si="24"/>
        <v>Tranche 3</v>
      </c>
      <c r="B1422" s="173" t="str">
        <f>IF('MERCREDIS SCOLAIRES'!E1429="","",'MERCREDIS SCOLAIRES'!E1429)</f>
        <v/>
      </c>
      <c r="C1422" s="164" t="str">
        <f>CONCATENATE('MERCREDIS SCOLAIRES'!C1429," ",'MERCREDIS SCOLAIRES'!B1429)</f>
        <v xml:space="preserve"> </v>
      </c>
      <c r="D1422" s="174">
        <f>'MERCREDIS SCOLAIRES'!H1429</f>
        <v>0</v>
      </c>
      <c r="E1422" s="188">
        <f>'MERCREDIS SCOLAIRES'!L1429</f>
        <v>0</v>
      </c>
    </row>
    <row r="1423" spans="1:5" x14ac:dyDescent="0.25">
      <c r="A1423" s="164" t="str">
        <f t="shared" si="24"/>
        <v>Tranche 3</v>
      </c>
      <c r="B1423" s="173" t="str">
        <f>IF('MERCREDIS SCOLAIRES'!E1430="","",'MERCREDIS SCOLAIRES'!E1430)</f>
        <v/>
      </c>
      <c r="C1423" s="164" t="str">
        <f>CONCATENATE('MERCREDIS SCOLAIRES'!C1430," ",'MERCREDIS SCOLAIRES'!B1430)</f>
        <v xml:space="preserve"> </v>
      </c>
      <c r="D1423" s="174">
        <f>'MERCREDIS SCOLAIRES'!H1430</f>
        <v>0</v>
      </c>
      <c r="E1423" s="188">
        <f>'MERCREDIS SCOLAIRES'!L1430</f>
        <v>0</v>
      </c>
    </row>
    <row r="1424" spans="1:5" x14ac:dyDescent="0.25">
      <c r="A1424" s="164" t="str">
        <f t="shared" si="24"/>
        <v>Tranche 3</v>
      </c>
      <c r="B1424" s="173" t="str">
        <f>IF('MERCREDIS SCOLAIRES'!E1431="","",'MERCREDIS SCOLAIRES'!E1431)</f>
        <v/>
      </c>
      <c r="C1424" s="164" t="str">
        <f>CONCATENATE('MERCREDIS SCOLAIRES'!C1431," ",'MERCREDIS SCOLAIRES'!B1431)</f>
        <v xml:space="preserve"> </v>
      </c>
      <c r="D1424" s="174">
        <f>'MERCREDIS SCOLAIRES'!H1431</f>
        <v>0</v>
      </c>
      <c r="E1424" s="188">
        <f>'MERCREDIS SCOLAIRES'!L1431</f>
        <v>0</v>
      </c>
    </row>
    <row r="1425" spans="1:5" x14ac:dyDescent="0.25">
      <c r="A1425" s="164" t="str">
        <f t="shared" si="24"/>
        <v>Tranche 3</v>
      </c>
      <c r="B1425" s="173" t="str">
        <f>IF('MERCREDIS SCOLAIRES'!E1432="","",'MERCREDIS SCOLAIRES'!E1432)</f>
        <v/>
      </c>
      <c r="C1425" s="164" t="str">
        <f>CONCATENATE('MERCREDIS SCOLAIRES'!C1432," ",'MERCREDIS SCOLAIRES'!B1432)</f>
        <v xml:space="preserve"> </v>
      </c>
      <c r="D1425" s="174">
        <f>'MERCREDIS SCOLAIRES'!H1432</f>
        <v>0</v>
      </c>
      <c r="E1425" s="188">
        <f>'MERCREDIS SCOLAIRES'!L1432</f>
        <v>0</v>
      </c>
    </row>
    <row r="1426" spans="1:5" x14ac:dyDescent="0.25">
      <c r="A1426" s="164" t="str">
        <f t="shared" si="24"/>
        <v>Tranche 3</v>
      </c>
      <c r="B1426" s="173" t="str">
        <f>IF('MERCREDIS SCOLAIRES'!E1433="","",'MERCREDIS SCOLAIRES'!E1433)</f>
        <v/>
      </c>
      <c r="C1426" s="164" t="str">
        <f>CONCATENATE('MERCREDIS SCOLAIRES'!C1433," ",'MERCREDIS SCOLAIRES'!B1433)</f>
        <v xml:space="preserve"> </v>
      </c>
      <c r="D1426" s="174">
        <f>'MERCREDIS SCOLAIRES'!H1433</f>
        <v>0</v>
      </c>
      <c r="E1426" s="188">
        <f>'MERCREDIS SCOLAIRES'!L1433</f>
        <v>0</v>
      </c>
    </row>
    <row r="1427" spans="1:5" x14ac:dyDescent="0.25">
      <c r="A1427" s="164" t="str">
        <f t="shared" si="24"/>
        <v>Tranche 3</v>
      </c>
      <c r="B1427" s="173" t="str">
        <f>IF('MERCREDIS SCOLAIRES'!E1434="","",'MERCREDIS SCOLAIRES'!E1434)</f>
        <v/>
      </c>
      <c r="C1427" s="164" t="str">
        <f>CONCATENATE('MERCREDIS SCOLAIRES'!C1434," ",'MERCREDIS SCOLAIRES'!B1434)</f>
        <v xml:space="preserve"> </v>
      </c>
      <c r="D1427" s="174">
        <f>'MERCREDIS SCOLAIRES'!H1434</f>
        <v>0</v>
      </c>
      <c r="E1427" s="188">
        <f>'MERCREDIS SCOLAIRES'!L1434</f>
        <v>0</v>
      </c>
    </row>
    <row r="1428" spans="1:5" x14ac:dyDescent="0.25">
      <c r="A1428" s="164" t="str">
        <f t="shared" si="24"/>
        <v>Tranche 3</v>
      </c>
      <c r="B1428" s="173" t="str">
        <f>IF('MERCREDIS SCOLAIRES'!E1435="","",'MERCREDIS SCOLAIRES'!E1435)</f>
        <v/>
      </c>
      <c r="C1428" s="164" t="str">
        <f>CONCATENATE('MERCREDIS SCOLAIRES'!C1435," ",'MERCREDIS SCOLAIRES'!B1435)</f>
        <v xml:space="preserve"> </v>
      </c>
      <c r="D1428" s="174">
        <f>'MERCREDIS SCOLAIRES'!H1435</f>
        <v>0</v>
      </c>
      <c r="E1428" s="188">
        <f>'MERCREDIS SCOLAIRES'!L1435</f>
        <v>0</v>
      </c>
    </row>
    <row r="1429" spans="1:5" x14ac:dyDescent="0.25">
      <c r="A1429" s="164" t="str">
        <f t="shared" si="24"/>
        <v>Tranche 3</v>
      </c>
      <c r="B1429" s="173" t="str">
        <f>IF('MERCREDIS SCOLAIRES'!E1436="","",'MERCREDIS SCOLAIRES'!E1436)</f>
        <v/>
      </c>
      <c r="C1429" s="164" t="str">
        <f>CONCATENATE('MERCREDIS SCOLAIRES'!C1436," ",'MERCREDIS SCOLAIRES'!B1436)</f>
        <v xml:space="preserve"> </v>
      </c>
      <c r="D1429" s="174">
        <f>'MERCREDIS SCOLAIRES'!H1436</f>
        <v>0</v>
      </c>
      <c r="E1429" s="188">
        <f>'MERCREDIS SCOLAIRES'!L1436</f>
        <v>0</v>
      </c>
    </row>
    <row r="1430" spans="1:5" x14ac:dyDescent="0.25">
      <c r="A1430" s="164" t="str">
        <f t="shared" si="24"/>
        <v>Tranche 3</v>
      </c>
      <c r="B1430" s="173" t="str">
        <f>IF('MERCREDIS SCOLAIRES'!E1437="","",'MERCREDIS SCOLAIRES'!E1437)</f>
        <v/>
      </c>
      <c r="C1430" s="164" t="str">
        <f>CONCATENATE('MERCREDIS SCOLAIRES'!C1437," ",'MERCREDIS SCOLAIRES'!B1437)</f>
        <v xml:space="preserve"> </v>
      </c>
      <c r="D1430" s="174">
        <f>'MERCREDIS SCOLAIRES'!H1437</f>
        <v>0</v>
      </c>
      <c r="E1430" s="188">
        <f>'MERCREDIS SCOLAIRES'!L1437</f>
        <v>0</v>
      </c>
    </row>
    <row r="1431" spans="1:5" x14ac:dyDescent="0.25">
      <c r="A1431" s="164" t="str">
        <f t="shared" si="24"/>
        <v>Tranche 3</v>
      </c>
      <c r="B1431" s="173" t="str">
        <f>IF('MERCREDIS SCOLAIRES'!E1438="","",'MERCREDIS SCOLAIRES'!E1438)</f>
        <v/>
      </c>
      <c r="C1431" s="164" t="str">
        <f>CONCATENATE('MERCREDIS SCOLAIRES'!C1438," ",'MERCREDIS SCOLAIRES'!B1438)</f>
        <v xml:space="preserve"> </v>
      </c>
      <c r="D1431" s="174">
        <f>'MERCREDIS SCOLAIRES'!H1438</f>
        <v>0</v>
      </c>
      <c r="E1431" s="188">
        <f>'MERCREDIS SCOLAIRES'!L1438</f>
        <v>0</v>
      </c>
    </row>
    <row r="1432" spans="1:5" x14ac:dyDescent="0.25">
      <c r="A1432" s="164" t="str">
        <f t="shared" si="24"/>
        <v>Tranche 3</v>
      </c>
      <c r="B1432" s="173" t="str">
        <f>IF('MERCREDIS SCOLAIRES'!E1439="","",'MERCREDIS SCOLAIRES'!E1439)</f>
        <v/>
      </c>
      <c r="C1432" s="164" t="str">
        <f>CONCATENATE('MERCREDIS SCOLAIRES'!C1439," ",'MERCREDIS SCOLAIRES'!B1439)</f>
        <v xml:space="preserve"> </v>
      </c>
      <c r="D1432" s="174">
        <f>'MERCREDIS SCOLAIRES'!H1439</f>
        <v>0</v>
      </c>
      <c r="E1432" s="188">
        <f>'MERCREDIS SCOLAIRES'!L1439</f>
        <v>0</v>
      </c>
    </row>
    <row r="1433" spans="1:5" x14ac:dyDescent="0.25">
      <c r="A1433" s="164" t="str">
        <f t="shared" si="24"/>
        <v>Tranche 3</v>
      </c>
      <c r="B1433" s="173" t="str">
        <f>IF('MERCREDIS SCOLAIRES'!E1440="","",'MERCREDIS SCOLAIRES'!E1440)</f>
        <v/>
      </c>
      <c r="C1433" s="164" t="str">
        <f>CONCATENATE('MERCREDIS SCOLAIRES'!C1440," ",'MERCREDIS SCOLAIRES'!B1440)</f>
        <v xml:space="preserve"> </v>
      </c>
      <c r="D1433" s="174">
        <f>'MERCREDIS SCOLAIRES'!H1440</f>
        <v>0</v>
      </c>
      <c r="E1433" s="188">
        <f>'MERCREDIS SCOLAIRES'!L1440</f>
        <v>0</v>
      </c>
    </row>
    <row r="1434" spans="1:5" x14ac:dyDescent="0.25">
      <c r="A1434" s="164" t="str">
        <f t="shared" si="24"/>
        <v>Tranche 3</v>
      </c>
      <c r="B1434" s="173" t="str">
        <f>IF('MERCREDIS SCOLAIRES'!E1441="","",'MERCREDIS SCOLAIRES'!E1441)</f>
        <v/>
      </c>
      <c r="C1434" s="164" t="str">
        <f>CONCATENATE('MERCREDIS SCOLAIRES'!C1441," ",'MERCREDIS SCOLAIRES'!B1441)</f>
        <v xml:space="preserve"> </v>
      </c>
      <c r="D1434" s="174">
        <f>'MERCREDIS SCOLAIRES'!H1441</f>
        <v>0</v>
      </c>
      <c r="E1434" s="188">
        <f>'MERCREDIS SCOLAIRES'!L1441</f>
        <v>0</v>
      </c>
    </row>
    <row r="1435" spans="1:5" x14ac:dyDescent="0.25">
      <c r="A1435" s="164" t="str">
        <f t="shared" si="24"/>
        <v>Tranche 3</v>
      </c>
      <c r="B1435" s="173" t="str">
        <f>IF('MERCREDIS SCOLAIRES'!E1442="","",'MERCREDIS SCOLAIRES'!E1442)</f>
        <v/>
      </c>
      <c r="C1435" s="164" t="str">
        <f>CONCATENATE('MERCREDIS SCOLAIRES'!C1442," ",'MERCREDIS SCOLAIRES'!B1442)</f>
        <v xml:space="preserve"> </v>
      </c>
      <c r="D1435" s="174">
        <f>'MERCREDIS SCOLAIRES'!H1442</f>
        <v>0</v>
      </c>
      <c r="E1435" s="188">
        <f>'MERCREDIS SCOLAIRES'!L1442</f>
        <v>0</v>
      </c>
    </row>
    <row r="1436" spans="1:5" x14ac:dyDescent="0.25">
      <c r="A1436" s="164" t="str">
        <f t="shared" si="24"/>
        <v>Tranche 3</v>
      </c>
      <c r="B1436" s="173" t="str">
        <f>IF('MERCREDIS SCOLAIRES'!E1443="","",'MERCREDIS SCOLAIRES'!E1443)</f>
        <v/>
      </c>
      <c r="C1436" s="164" t="str">
        <f>CONCATENATE('MERCREDIS SCOLAIRES'!C1443," ",'MERCREDIS SCOLAIRES'!B1443)</f>
        <v xml:space="preserve"> </v>
      </c>
      <c r="D1436" s="174">
        <f>'MERCREDIS SCOLAIRES'!H1443</f>
        <v>0</v>
      </c>
      <c r="E1436" s="188">
        <f>'MERCREDIS SCOLAIRES'!L1443</f>
        <v>0</v>
      </c>
    </row>
    <row r="1437" spans="1:5" x14ac:dyDescent="0.25">
      <c r="A1437" s="164" t="str">
        <f t="shared" si="24"/>
        <v>Tranche 3</v>
      </c>
      <c r="B1437" s="173" t="str">
        <f>IF('MERCREDIS SCOLAIRES'!E1444="","",'MERCREDIS SCOLAIRES'!E1444)</f>
        <v/>
      </c>
      <c r="C1437" s="164" t="str">
        <f>CONCATENATE('MERCREDIS SCOLAIRES'!C1444," ",'MERCREDIS SCOLAIRES'!B1444)</f>
        <v xml:space="preserve"> </v>
      </c>
      <c r="D1437" s="174">
        <f>'MERCREDIS SCOLAIRES'!H1444</f>
        <v>0</v>
      </c>
      <c r="E1437" s="188">
        <f>'MERCREDIS SCOLAIRES'!L1444</f>
        <v>0</v>
      </c>
    </row>
    <row r="1438" spans="1:5" x14ac:dyDescent="0.25">
      <c r="A1438" s="164" t="str">
        <f t="shared" si="24"/>
        <v>Tranche 3</v>
      </c>
      <c r="B1438" s="173" t="str">
        <f>IF('MERCREDIS SCOLAIRES'!E1445="","",'MERCREDIS SCOLAIRES'!E1445)</f>
        <v/>
      </c>
      <c r="C1438" s="164" t="str">
        <f>CONCATENATE('MERCREDIS SCOLAIRES'!C1445," ",'MERCREDIS SCOLAIRES'!B1445)</f>
        <v xml:space="preserve"> </v>
      </c>
      <c r="D1438" s="174">
        <f>'MERCREDIS SCOLAIRES'!H1445</f>
        <v>0</v>
      </c>
      <c r="E1438" s="188">
        <f>'MERCREDIS SCOLAIRES'!L1445</f>
        <v>0</v>
      </c>
    </row>
    <row r="1439" spans="1:5" x14ac:dyDescent="0.25">
      <c r="A1439" s="164" t="str">
        <f t="shared" si="24"/>
        <v>Tranche 3</v>
      </c>
      <c r="B1439" s="173" t="str">
        <f>IF('MERCREDIS SCOLAIRES'!E1446="","",'MERCREDIS SCOLAIRES'!E1446)</f>
        <v/>
      </c>
      <c r="C1439" s="164" t="str">
        <f>CONCATENATE('MERCREDIS SCOLAIRES'!C1446," ",'MERCREDIS SCOLAIRES'!B1446)</f>
        <v xml:space="preserve"> </v>
      </c>
      <c r="D1439" s="174">
        <f>'MERCREDIS SCOLAIRES'!H1446</f>
        <v>0</v>
      </c>
      <c r="E1439" s="188">
        <f>'MERCREDIS SCOLAIRES'!L1446</f>
        <v>0</v>
      </c>
    </row>
    <row r="1440" spans="1:5" x14ac:dyDescent="0.25">
      <c r="A1440" s="164" t="str">
        <f t="shared" si="24"/>
        <v>Tranche 3</v>
      </c>
      <c r="B1440" s="173" t="str">
        <f>IF('MERCREDIS SCOLAIRES'!E1447="","",'MERCREDIS SCOLAIRES'!E1447)</f>
        <v/>
      </c>
      <c r="C1440" s="164" t="str">
        <f>CONCATENATE('MERCREDIS SCOLAIRES'!C1447," ",'MERCREDIS SCOLAIRES'!B1447)</f>
        <v xml:space="preserve"> </v>
      </c>
      <c r="D1440" s="174">
        <f>'MERCREDIS SCOLAIRES'!H1447</f>
        <v>0</v>
      </c>
      <c r="E1440" s="188">
        <f>'MERCREDIS SCOLAIRES'!L1447</f>
        <v>0</v>
      </c>
    </row>
    <row r="1441" spans="1:5" x14ac:dyDescent="0.25">
      <c r="A1441" s="164" t="str">
        <f t="shared" si="24"/>
        <v>Tranche 3</v>
      </c>
      <c r="B1441" s="173" t="str">
        <f>IF('MERCREDIS SCOLAIRES'!E1448="","",'MERCREDIS SCOLAIRES'!E1448)</f>
        <v/>
      </c>
      <c r="C1441" s="164" t="str">
        <f>CONCATENATE('MERCREDIS SCOLAIRES'!C1448," ",'MERCREDIS SCOLAIRES'!B1448)</f>
        <v xml:space="preserve"> </v>
      </c>
      <c r="D1441" s="174">
        <f>'MERCREDIS SCOLAIRES'!H1448</f>
        <v>0</v>
      </c>
      <c r="E1441" s="188">
        <f>'MERCREDIS SCOLAIRES'!L1448</f>
        <v>0</v>
      </c>
    </row>
    <row r="1442" spans="1:5" x14ac:dyDescent="0.25">
      <c r="A1442" s="164" t="str">
        <f t="shared" si="24"/>
        <v>Tranche 3</v>
      </c>
      <c r="B1442" s="173" t="str">
        <f>IF('MERCREDIS SCOLAIRES'!E1449="","",'MERCREDIS SCOLAIRES'!E1449)</f>
        <v/>
      </c>
      <c r="C1442" s="164" t="str">
        <f>CONCATENATE('MERCREDIS SCOLAIRES'!C1449," ",'MERCREDIS SCOLAIRES'!B1449)</f>
        <v xml:space="preserve"> </v>
      </c>
      <c r="D1442" s="174">
        <f>'MERCREDIS SCOLAIRES'!H1449</f>
        <v>0</v>
      </c>
      <c r="E1442" s="188">
        <f>'MERCREDIS SCOLAIRES'!L1449</f>
        <v>0</v>
      </c>
    </row>
    <row r="1443" spans="1:5" x14ac:dyDescent="0.25">
      <c r="A1443" s="164" t="str">
        <f t="shared" si="24"/>
        <v>Tranche 3</v>
      </c>
      <c r="B1443" s="173" t="str">
        <f>IF('MERCREDIS SCOLAIRES'!E1450="","",'MERCREDIS SCOLAIRES'!E1450)</f>
        <v/>
      </c>
      <c r="C1443" s="164" t="str">
        <f>CONCATENATE('MERCREDIS SCOLAIRES'!C1450," ",'MERCREDIS SCOLAIRES'!B1450)</f>
        <v xml:space="preserve"> </v>
      </c>
      <c r="D1443" s="174">
        <f>'MERCREDIS SCOLAIRES'!H1450</f>
        <v>0</v>
      </c>
      <c r="E1443" s="188">
        <f>'MERCREDIS SCOLAIRES'!L1450</f>
        <v>0</v>
      </c>
    </row>
    <row r="1444" spans="1:5" x14ac:dyDescent="0.25">
      <c r="A1444" s="164" t="str">
        <f t="shared" si="24"/>
        <v>Tranche 3</v>
      </c>
      <c r="B1444" s="173" t="str">
        <f>IF('MERCREDIS SCOLAIRES'!E1451="","",'MERCREDIS SCOLAIRES'!E1451)</f>
        <v/>
      </c>
      <c r="C1444" s="164" t="str">
        <f>CONCATENATE('MERCREDIS SCOLAIRES'!C1451," ",'MERCREDIS SCOLAIRES'!B1451)</f>
        <v xml:space="preserve"> </v>
      </c>
      <c r="D1444" s="174">
        <f>'MERCREDIS SCOLAIRES'!H1451</f>
        <v>0</v>
      </c>
      <c r="E1444" s="188">
        <f>'MERCREDIS SCOLAIRES'!L1451</f>
        <v>0</v>
      </c>
    </row>
    <row r="1445" spans="1:5" x14ac:dyDescent="0.25">
      <c r="A1445" s="164" t="str">
        <f t="shared" si="24"/>
        <v>Tranche 3</v>
      </c>
      <c r="B1445" s="173" t="str">
        <f>IF('MERCREDIS SCOLAIRES'!E1452="","",'MERCREDIS SCOLAIRES'!E1452)</f>
        <v/>
      </c>
      <c r="C1445" s="164" t="str">
        <f>CONCATENATE('MERCREDIS SCOLAIRES'!C1452," ",'MERCREDIS SCOLAIRES'!B1452)</f>
        <v xml:space="preserve"> </v>
      </c>
      <c r="D1445" s="174">
        <f>'MERCREDIS SCOLAIRES'!H1452</f>
        <v>0</v>
      </c>
      <c r="E1445" s="188">
        <f>'MERCREDIS SCOLAIRES'!L1452</f>
        <v>0</v>
      </c>
    </row>
    <row r="1446" spans="1:5" x14ac:dyDescent="0.25">
      <c r="A1446" s="164" t="str">
        <f t="shared" si="24"/>
        <v>Tranche 3</v>
      </c>
      <c r="B1446" s="173" t="str">
        <f>IF('MERCREDIS SCOLAIRES'!E1453="","",'MERCREDIS SCOLAIRES'!E1453)</f>
        <v/>
      </c>
      <c r="C1446" s="164" t="str">
        <f>CONCATENATE('MERCREDIS SCOLAIRES'!C1453," ",'MERCREDIS SCOLAIRES'!B1453)</f>
        <v xml:space="preserve"> </v>
      </c>
      <c r="D1446" s="174">
        <f>'MERCREDIS SCOLAIRES'!H1453</f>
        <v>0</v>
      </c>
      <c r="E1446" s="188">
        <f>'MERCREDIS SCOLAIRES'!L1453</f>
        <v>0</v>
      </c>
    </row>
    <row r="1447" spans="1:5" x14ac:dyDescent="0.25">
      <c r="A1447" s="164" t="str">
        <f t="shared" si="24"/>
        <v>Tranche 3</v>
      </c>
      <c r="B1447" s="173" t="str">
        <f>IF('MERCREDIS SCOLAIRES'!E1454="","",'MERCREDIS SCOLAIRES'!E1454)</f>
        <v/>
      </c>
      <c r="C1447" s="164" t="str">
        <f>CONCATENATE('MERCREDIS SCOLAIRES'!C1454," ",'MERCREDIS SCOLAIRES'!B1454)</f>
        <v xml:space="preserve"> </v>
      </c>
      <c r="D1447" s="174">
        <f>'MERCREDIS SCOLAIRES'!H1454</f>
        <v>0</v>
      </c>
      <c r="E1447" s="188">
        <f>'MERCREDIS SCOLAIRES'!L1454</f>
        <v>0</v>
      </c>
    </row>
    <row r="1448" spans="1:5" x14ac:dyDescent="0.25">
      <c r="A1448" s="164" t="str">
        <f t="shared" si="24"/>
        <v>Tranche 3</v>
      </c>
      <c r="B1448" s="173" t="str">
        <f>IF('MERCREDIS SCOLAIRES'!E1455="","",'MERCREDIS SCOLAIRES'!E1455)</f>
        <v/>
      </c>
      <c r="C1448" s="164" t="str">
        <f>CONCATENATE('MERCREDIS SCOLAIRES'!C1455," ",'MERCREDIS SCOLAIRES'!B1455)</f>
        <v xml:space="preserve"> </v>
      </c>
      <c r="D1448" s="174">
        <f>'MERCREDIS SCOLAIRES'!H1455</f>
        <v>0</v>
      </c>
      <c r="E1448" s="188">
        <f>'MERCREDIS SCOLAIRES'!L1455</f>
        <v>0</v>
      </c>
    </row>
    <row r="1449" spans="1:5" x14ac:dyDescent="0.25">
      <c r="A1449" s="164" t="str">
        <f t="shared" si="24"/>
        <v>Tranche 3</v>
      </c>
      <c r="B1449" s="173" t="str">
        <f>IF('MERCREDIS SCOLAIRES'!E1456="","",'MERCREDIS SCOLAIRES'!E1456)</f>
        <v/>
      </c>
      <c r="C1449" s="164" t="str">
        <f>CONCATENATE('MERCREDIS SCOLAIRES'!C1456," ",'MERCREDIS SCOLAIRES'!B1456)</f>
        <v xml:space="preserve"> </v>
      </c>
      <c r="D1449" s="174">
        <f>'MERCREDIS SCOLAIRES'!H1456</f>
        <v>0</v>
      </c>
      <c r="E1449" s="188">
        <f>'MERCREDIS SCOLAIRES'!L1456</f>
        <v>0</v>
      </c>
    </row>
    <row r="1450" spans="1:5" x14ac:dyDescent="0.25">
      <c r="A1450" s="164" t="str">
        <f t="shared" si="24"/>
        <v>Tranche 3</v>
      </c>
      <c r="B1450" s="173" t="str">
        <f>IF('MERCREDIS SCOLAIRES'!E1457="","",'MERCREDIS SCOLAIRES'!E1457)</f>
        <v/>
      </c>
      <c r="C1450" s="164" t="str">
        <f>CONCATENATE('MERCREDIS SCOLAIRES'!C1457," ",'MERCREDIS SCOLAIRES'!B1457)</f>
        <v xml:space="preserve"> </v>
      </c>
      <c r="D1450" s="174">
        <f>'MERCREDIS SCOLAIRES'!H1457</f>
        <v>0</v>
      </c>
      <c r="E1450" s="188">
        <f>'MERCREDIS SCOLAIRES'!L1457</f>
        <v>0</v>
      </c>
    </row>
    <row r="1451" spans="1:5" x14ac:dyDescent="0.25">
      <c r="A1451" s="164" t="str">
        <f t="shared" si="24"/>
        <v>Tranche 3</v>
      </c>
      <c r="B1451" s="173" t="str">
        <f>IF('MERCREDIS SCOLAIRES'!E1458="","",'MERCREDIS SCOLAIRES'!E1458)</f>
        <v/>
      </c>
      <c r="C1451" s="164" t="str">
        <f>CONCATENATE('MERCREDIS SCOLAIRES'!C1458," ",'MERCREDIS SCOLAIRES'!B1458)</f>
        <v xml:space="preserve"> </v>
      </c>
      <c r="D1451" s="174">
        <f>'MERCREDIS SCOLAIRES'!H1458</f>
        <v>0</v>
      </c>
      <c r="E1451" s="188">
        <f>'MERCREDIS SCOLAIRES'!L1458</f>
        <v>0</v>
      </c>
    </row>
    <row r="1452" spans="1:5" x14ac:dyDescent="0.25">
      <c r="A1452" s="164" t="str">
        <f t="shared" si="24"/>
        <v>Tranche 3</v>
      </c>
      <c r="B1452" s="173" t="str">
        <f>IF('MERCREDIS SCOLAIRES'!E1459="","",'MERCREDIS SCOLAIRES'!E1459)</f>
        <v/>
      </c>
      <c r="C1452" s="164" t="str">
        <f>CONCATENATE('MERCREDIS SCOLAIRES'!C1459," ",'MERCREDIS SCOLAIRES'!B1459)</f>
        <v xml:space="preserve"> </v>
      </c>
      <c r="D1452" s="174">
        <f>'MERCREDIS SCOLAIRES'!H1459</f>
        <v>0</v>
      </c>
      <c r="E1452" s="188">
        <f>'MERCREDIS SCOLAIRES'!L1459</f>
        <v>0</v>
      </c>
    </row>
    <row r="1453" spans="1:5" x14ac:dyDescent="0.25">
      <c r="A1453" s="164" t="str">
        <f t="shared" si="24"/>
        <v>Tranche 3</v>
      </c>
      <c r="B1453" s="173" t="str">
        <f>IF('MERCREDIS SCOLAIRES'!E1460="","",'MERCREDIS SCOLAIRES'!E1460)</f>
        <v/>
      </c>
      <c r="C1453" s="164" t="str">
        <f>CONCATENATE('MERCREDIS SCOLAIRES'!C1460," ",'MERCREDIS SCOLAIRES'!B1460)</f>
        <v xml:space="preserve"> </v>
      </c>
      <c r="D1453" s="174">
        <f>'MERCREDIS SCOLAIRES'!H1460</f>
        <v>0</v>
      </c>
      <c r="E1453" s="188">
        <f>'MERCREDIS SCOLAIRES'!L1460</f>
        <v>0</v>
      </c>
    </row>
    <row r="1454" spans="1:5" x14ac:dyDescent="0.25">
      <c r="A1454" s="164" t="str">
        <f t="shared" si="24"/>
        <v>Tranche 3</v>
      </c>
      <c r="B1454" s="173" t="str">
        <f>IF('MERCREDIS SCOLAIRES'!E1461="","",'MERCREDIS SCOLAIRES'!E1461)</f>
        <v/>
      </c>
      <c r="C1454" s="164" t="str">
        <f>CONCATENATE('MERCREDIS SCOLAIRES'!C1461," ",'MERCREDIS SCOLAIRES'!B1461)</f>
        <v xml:space="preserve"> </v>
      </c>
      <c r="D1454" s="174">
        <f>'MERCREDIS SCOLAIRES'!H1461</f>
        <v>0</v>
      </c>
      <c r="E1454" s="188">
        <f>'MERCREDIS SCOLAIRES'!L1461</f>
        <v>0</v>
      </c>
    </row>
    <row r="1455" spans="1:5" x14ac:dyDescent="0.25">
      <c r="A1455" s="164" t="str">
        <f t="shared" si="24"/>
        <v>Tranche 3</v>
      </c>
      <c r="B1455" s="173" t="str">
        <f>IF('MERCREDIS SCOLAIRES'!E1462="","",'MERCREDIS SCOLAIRES'!E1462)</f>
        <v/>
      </c>
      <c r="C1455" s="164" t="str">
        <f>CONCATENATE('MERCREDIS SCOLAIRES'!C1462," ",'MERCREDIS SCOLAIRES'!B1462)</f>
        <v xml:space="preserve"> </v>
      </c>
      <c r="D1455" s="174">
        <f>'MERCREDIS SCOLAIRES'!H1462</f>
        <v>0</v>
      </c>
      <c r="E1455" s="188">
        <f>'MERCREDIS SCOLAIRES'!L1462</f>
        <v>0</v>
      </c>
    </row>
    <row r="1456" spans="1:5" x14ac:dyDescent="0.25">
      <c r="A1456" s="164" t="str">
        <f t="shared" si="24"/>
        <v>Tranche 3</v>
      </c>
      <c r="B1456" s="173" t="str">
        <f>IF('MERCREDIS SCOLAIRES'!E1463="","",'MERCREDIS SCOLAIRES'!E1463)</f>
        <v/>
      </c>
      <c r="C1456" s="164" t="str">
        <f>CONCATENATE('MERCREDIS SCOLAIRES'!C1463," ",'MERCREDIS SCOLAIRES'!B1463)</f>
        <v xml:space="preserve"> </v>
      </c>
      <c r="D1456" s="174">
        <f>'MERCREDIS SCOLAIRES'!H1463</f>
        <v>0</v>
      </c>
      <c r="E1456" s="188">
        <f>'MERCREDIS SCOLAIRES'!L1463</f>
        <v>0</v>
      </c>
    </row>
    <row r="1457" spans="1:5" x14ac:dyDescent="0.25">
      <c r="A1457" s="164" t="str">
        <f t="shared" si="24"/>
        <v>Tranche 3</v>
      </c>
      <c r="B1457" s="173" t="str">
        <f>IF('MERCREDIS SCOLAIRES'!E1464="","",'MERCREDIS SCOLAIRES'!E1464)</f>
        <v/>
      </c>
      <c r="C1457" s="164" t="str">
        <f>CONCATENATE('MERCREDIS SCOLAIRES'!C1464," ",'MERCREDIS SCOLAIRES'!B1464)</f>
        <v xml:space="preserve"> </v>
      </c>
      <c r="D1457" s="174">
        <f>'MERCREDIS SCOLAIRES'!H1464</f>
        <v>0</v>
      </c>
      <c r="E1457" s="188">
        <f>'MERCREDIS SCOLAIRES'!L1464</f>
        <v>0</v>
      </c>
    </row>
    <row r="1458" spans="1:5" x14ac:dyDescent="0.25">
      <c r="A1458" s="164" t="str">
        <f t="shared" si="24"/>
        <v>Tranche 3</v>
      </c>
      <c r="B1458" s="173" t="str">
        <f>IF('MERCREDIS SCOLAIRES'!E1465="","",'MERCREDIS SCOLAIRES'!E1465)</f>
        <v/>
      </c>
      <c r="C1458" s="164" t="str">
        <f>CONCATENATE('MERCREDIS SCOLAIRES'!C1465," ",'MERCREDIS SCOLAIRES'!B1465)</f>
        <v xml:space="preserve"> </v>
      </c>
      <c r="D1458" s="174">
        <f>'MERCREDIS SCOLAIRES'!H1465</f>
        <v>0</v>
      </c>
      <c r="E1458" s="188">
        <f>'MERCREDIS SCOLAIRES'!L1465</f>
        <v>0</v>
      </c>
    </row>
    <row r="1459" spans="1:5" x14ac:dyDescent="0.25">
      <c r="A1459" s="164" t="str">
        <f t="shared" si="24"/>
        <v>Tranche 3</v>
      </c>
      <c r="B1459" s="173" t="str">
        <f>IF('MERCREDIS SCOLAIRES'!E1466="","",'MERCREDIS SCOLAIRES'!E1466)</f>
        <v/>
      </c>
      <c r="C1459" s="164" t="str">
        <f>CONCATENATE('MERCREDIS SCOLAIRES'!C1466," ",'MERCREDIS SCOLAIRES'!B1466)</f>
        <v xml:space="preserve"> </v>
      </c>
      <c r="D1459" s="174">
        <f>'MERCREDIS SCOLAIRES'!H1466</f>
        <v>0</v>
      </c>
      <c r="E1459" s="188">
        <f>'MERCREDIS SCOLAIRES'!L1466</f>
        <v>0</v>
      </c>
    </row>
    <row r="1460" spans="1:5" x14ac:dyDescent="0.25">
      <c r="A1460" s="164" t="str">
        <f t="shared" si="24"/>
        <v>Tranche 3</v>
      </c>
      <c r="B1460" s="173" t="str">
        <f>IF('MERCREDIS SCOLAIRES'!E1467="","",'MERCREDIS SCOLAIRES'!E1467)</f>
        <v/>
      </c>
      <c r="C1460" s="164" t="str">
        <f>CONCATENATE('MERCREDIS SCOLAIRES'!C1467," ",'MERCREDIS SCOLAIRES'!B1467)</f>
        <v xml:space="preserve"> </v>
      </c>
      <c r="D1460" s="174">
        <f>'MERCREDIS SCOLAIRES'!H1467</f>
        <v>0</v>
      </c>
      <c r="E1460" s="188">
        <f>'MERCREDIS SCOLAIRES'!L1467</f>
        <v>0</v>
      </c>
    </row>
    <row r="1461" spans="1:5" x14ac:dyDescent="0.25">
      <c r="A1461" s="164" t="str">
        <f t="shared" si="24"/>
        <v>Tranche 3</v>
      </c>
      <c r="B1461" s="173" t="str">
        <f>IF('MERCREDIS SCOLAIRES'!E1468="","",'MERCREDIS SCOLAIRES'!E1468)</f>
        <v/>
      </c>
      <c r="C1461" s="164" t="str">
        <f>CONCATENATE('MERCREDIS SCOLAIRES'!C1468," ",'MERCREDIS SCOLAIRES'!B1468)</f>
        <v xml:space="preserve"> </v>
      </c>
      <c r="D1461" s="174">
        <f>'MERCREDIS SCOLAIRES'!H1468</f>
        <v>0</v>
      </c>
      <c r="E1461" s="188">
        <f>'MERCREDIS SCOLAIRES'!L1468</f>
        <v>0</v>
      </c>
    </row>
    <row r="1462" spans="1:5" x14ac:dyDescent="0.25">
      <c r="A1462" s="164" t="str">
        <f t="shared" si="24"/>
        <v>Tranche 3</v>
      </c>
      <c r="B1462" s="173" t="str">
        <f>IF('MERCREDIS SCOLAIRES'!E1469="","",'MERCREDIS SCOLAIRES'!E1469)</f>
        <v/>
      </c>
      <c r="C1462" s="164" t="str">
        <f>CONCATENATE('MERCREDIS SCOLAIRES'!C1469," ",'MERCREDIS SCOLAIRES'!B1469)</f>
        <v xml:space="preserve"> </v>
      </c>
      <c r="D1462" s="174">
        <f>'MERCREDIS SCOLAIRES'!H1469</f>
        <v>0</v>
      </c>
      <c r="E1462" s="188">
        <f>'MERCREDIS SCOLAIRES'!L1469</f>
        <v>0</v>
      </c>
    </row>
    <row r="1463" spans="1:5" x14ac:dyDescent="0.25">
      <c r="A1463" s="164" t="str">
        <f t="shared" si="24"/>
        <v>Tranche 3</v>
      </c>
      <c r="B1463" s="173" t="str">
        <f>IF('MERCREDIS SCOLAIRES'!E1470="","",'MERCREDIS SCOLAIRES'!E1470)</f>
        <v/>
      </c>
      <c r="C1463" s="164" t="str">
        <f>CONCATENATE('MERCREDIS SCOLAIRES'!C1470," ",'MERCREDIS SCOLAIRES'!B1470)</f>
        <v xml:space="preserve"> </v>
      </c>
      <c r="D1463" s="174">
        <f>'MERCREDIS SCOLAIRES'!H1470</f>
        <v>0</v>
      </c>
      <c r="E1463" s="188">
        <f>'MERCREDIS SCOLAIRES'!L1470</f>
        <v>0</v>
      </c>
    </row>
    <row r="1464" spans="1:5" x14ac:dyDescent="0.25">
      <c r="A1464" s="164" t="str">
        <f t="shared" si="24"/>
        <v>Tranche 3</v>
      </c>
      <c r="B1464" s="173" t="str">
        <f>IF('MERCREDIS SCOLAIRES'!E1471="","",'MERCREDIS SCOLAIRES'!E1471)</f>
        <v/>
      </c>
      <c r="C1464" s="164" t="str">
        <f>CONCATENATE('MERCREDIS SCOLAIRES'!C1471," ",'MERCREDIS SCOLAIRES'!B1471)</f>
        <v xml:space="preserve"> </v>
      </c>
      <c r="D1464" s="174">
        <f>'MERCREDIS SCOLAIRES'!H1471</f>
        <v>0</v>
      </c>
      <c r="E1464" s="188">
        <f>'MERCREDIS SCOLAIRES'!L1471</f>
        <v>0</v>
      </c>
    </row>
    <row r="1465" spans="1:5" x14ac:dyDescent="0.25">
      <c r="A1465" s="164" t="str">
        <f t="shared" si="24"/>
        <v>Tranche 3</v>
      </c>
      <c r="B1465" s="173" t="str">
        <f>IF('MERCREDIS SCOLAIRES'!E1472="","",'MERCREDIS SCOLAIRES'!E1472)</f>
        <v/>
      </c>
      <c r="C1465" s="164" t="str">
        <f>CONCATENATE('MERCREDIS SCOLAIRES'!C1472," ",'MERCREDIS SCOLAIRES'!B1472)</f>
        <v xml:space="preserve"> </v>
      </c>
      <c r="D1465" s="174">
        <f>'MERCREDIS SCOLAIRES'!H1472</f>
        <v>0</v>
      </c>
      <c r="E1465" s="188">
        <f>'MERCREDIS SCOLAIRES'!L1472</f>
        <v>0</v>
      </c>
    </row>
    <row r="1466" spans="1:5" x14ac:dyDescent="0.25">
      <c r="A1466" s="164" t="str">
        <f t="shared" si="24"/>
        <v>Tranche 3</v>
      </c>
      <c r="B1466" s="173" t="str">
        <f>IF('MERCREDIS SCOLAIRES'!E1473="","",'MERCREDIS SCOLAIRES'!E1473)</f>
        <v/>
      </c>
      <c r="C1466" s="164" t="str">
        <f>CONCATENATE('MERCREDIS SCOLAIRES'!C1473," ",'MERCREDIS SCOLAIRES'!B1473)</f>
        <v xml:space="preserve"> </v>
      </c>
      <c r="D1466" s="174">
        <f>'MERCREDIS SCOLAIRES'!H1473</f>
        <v>0</v>
      </c>
      <c r="E1466" s="188">
        <f>'MERCREDIS SCOLAIRES'!L1473</f>
        <v>0</v>
      </c>
    </row>
    <row r="1467" spans="1:5" x14ac:dyDescent="0.25">
      <c r="A1467" s="164" t="str">
        <f t="shared" si="24"/>
        <v>Tranche 3</v>
      </c>
      <c r="B1467" s="173" t="str">
        <f>IF('MERCREDIS SCOLAIRES'!E1474="","",'MERCREDIS SCOLAIRES'!E1474)</f>
        <v/>
      </c>
      <c r="C1467" s="164" t="str">
        <f>CONCATENATE('MERCREDIS SCOLAIRES'!C1474," ",'MERCREDIS SCOLAIRES'!B1474)</f>
        <v xml:space="preserve"> </v>
      </c>
      <c r="D1467" s="174">
        <f>'MERCREDIS SCOLAIRES'!H1474</f>
        <v>0</v>
      </c>
      <c r="E1467" s="188">
        <f>'MERCREDIS SCOLAIRES'!L1474</f>
        <v>0</v>
      </c>
    </row>
    <row r="1468" spans="1:5" x14ac:dyDescent="0.25">
      <c r="A1468" s="164" t="str">
        <f t="shared" si="24"/>
        <v>Tranche 3</v>
      </c>
      <c r="B1468" s="173" t="str">
        <f>IF('MERCREDIS SCOLAIRES'!E1475="","",'MERCREDIS SCOLAIRES'!E1475)</f>
        <v/>
      </c>
      <c r="C1468" s="164" t="str">
        <f>CONCATENATE('MERCREDIS SCOLAIRES'!C1475," ",'MERCREDIS SCOLAIRES'!B1475)</f>
        <v xml:space="preserve"> </v>
      </c>
      <c r="D1468" s="174">
        <f>'MERCREDIS SCOLAIRES'!H1475</f>
        <v>0</v>
      </c>
      <c r="E1468" s="188">
        <f>'MERCREDIS SCOLAIRES'!L1475</f>
        <v>0</v>
      </c>
    </row>
    <row r="1469" spans="1:5" x14ac:dyDescent="0.25">
      <c r="A1469" s="164" t="str">
        <f t="shared" si="24"/>
        <v>Tranche 3</v>
      </c>
      <c r="B1469" s="173" t="str">
        <f>IF('MERCREDIS SCOLAIRES'!E1476="","",'MERCREDIS SCOLAIRES'!E1476)</f>
        <v/>
      </c>
      <c r="C1469" s="164" t="str">
        <f>CONCATENATE('MERCREDIS SCOLAIRES'!C1476," ",'MERCREDIS SCOLAIRES'!B1476)</f>
        <v xml:space="preserve"> </v>
      </c>
      <c r="D1469" s="174">
        <f>'MERCREDIS SCOLAIRES'!H1476</f>
        <v>0</v>
      </c>
      <c r="E1469" s="188">
        <f>'MERCREDIS SCOLAIRES'!L1476</f>
        <v>0</v>
      </c>
    </row>
    <row r="1470" spans="1:5" x14ac:dyDescent="0.25">
      <c r="A1470" s="164" t="str">
        <f t="shared" si="24"/>
        <v>Tranche 3</v>
      </c>
      <c r="B1470" s="173" t="str">
        <f>IF('MERCREDIS SCOLAIRES'!E1477="","",'MERCREDIS SCOLAIRES'!E1477)</f>
        <v/>
      </c>
      <c r="C1470" s="164" t="str">
        <f>CONCATENATE('MERCREDIS SCOLAIRES'!C1477," ",'MERCREDIS SCOLAIRES'!B1477)</f>
        <v xml:space="preserve"> </v>
      </c>
      <c r="D1470" s="174">
        <f>'MERCREDIS SCOLAIRES'!H1477</f>
        <v>0</v>
      </c>
      <c r="E1470" s="188">
        <f>'MERCREDIS SCOLAIRES'!L1477</f>
        <v>0</v>
      </c>
    </row>
    <row r="1471" spans="1:5" x14ac:dyDescent="0.25">
      <c r="A1471" s="164" t="str">
        <f t="shared" si="24"/>
        <v>Tranche 3</v>
      </c>
      <c r="B1471" s="173" t="str">
        <f>IF('MERCREDIS SCOLAIRES'!E1478="","",'MERCREDIS SCOLAIRES'!E1478)</f>
        <v/>
      </c>
      <c r="C1471" s="164" t="str">
        <f>CONCATENATE('MERCREDIS SCOLAIRES'!C1478," ",'MERCREDIS SCOLAIRES'!B1478)</f>
        <v xml:space="preserve"> </v>
      </c>
      <c r="D1471" s="174">
        <f>'MERCREDIS SCOLAIRES'!H1478</f>
        <v>0</v>
      </c>
      <c r="E1471" s="188">
        <f>'MERCREDIS SCOLAIRES'!L1478</f>
        <v>0</v>
      </c>
    </row>
    <row r="1472" spans="1:5" x14ac:dyDescent="0.25">
      <c r="A1472" s="164" t="str">
        <f t="shared" si="24"/>
        <v>Tranche 3</v>
      </c>
      <c r="B1472" s="173" t="str">
        <f>IF('MERCREDIS SCOLAIRES'!E1479="","",'MERCREDIS SCOLAIRES'!E1479)</f>
        <v/>
      </c>
      <c r="C1472" s="164" t="str">
        <f>CONCATENATE('MERCREDIS SCOLAIRES'!C1479," ",'MERCREDIS SCOLAIRES'!B1479)</f>
        <v xml:space="preserve"> </v>
      </c>
      <c r="D1472" s="174">
        <f>'MERCREDIS SCOLAIRES'!H1479</f>
        <v>0</v>
      </c>
      <c r="E1472" s="188">
        <f>'MERCREDIS SCOLAIRES'!L1479</f>
        <v>0</v>
      </c>
    </row>
    <row r="1473" spans="1:5" x14ac:dyDescent="0.25">
      <c r="A1473" s="164" t="str">
        <f t="shared" si="24"/>
        <v>Tranche 3</v>
      </c>
      <c r="B1473" s="173" t="str">
        <f>IF('MERCREDIS SCOLAIRES'!E1480="","",'MERCREDIS SCOLAIRES'!E1480)</f>
        <v/>
      </c>
      <c r="C1473" s="164" t="str">
        <f>CONCATENATE('MERCREDIS SCOLAIRES'!C1480," ",'MERCREDIS SCOLAIRES'!B1480)</f>
        <v xml:space="preserve"> </v>
      </c>
      <c r="D1473" s="174">
        <f>'MERCREDIS SCOLAIRES'!H1480</f>
        <v>0</v>
      </c>
      <c r="E1473" s="188">
        <f>'MERCREDIS SCOLAIRES'!L1480</f>
        <v>0</v>
      </c>
    </row>
    <row r="1474" spans="1:5" x14ac:dyDescent="0.25">
      <c r="A1474" s="164" t="str">
        <f t="shared" si="24"/>
        <v>Tranche 3</v>
      </c>
      <c r="B1474" s="173" t="str">
        <f>IF('MERCREDIS SCOLAIRES'!E1481="","",'MERCREDIS SCOLAIRES'!E1481)</f>
        <v/>
      </c>
      <c r="C1474" s="164" t="str">
        <f>CONCATENATE('MERCREDIS SCOLAIRES'!C1481," ",'MERCREDIS SCOLAIRES'!B1481)</f>
        <v xml:space="preserve"> </v>
      </c>
      <c r="D1474" s="174">
        <f>'MERCREDIS SCOLAIRES'!H1481</f>
        <v>0</v>
      </c>
      <c r="E1474" s="188">
        <f>'MERCREDIS SCOLAIRES'!L1481</f>
        <v>0</v>
      </c>
    </row>
    <row r="1475" spans="1:5" x14ac:dyDescent="0.25">
      <c r="A1475" s="164" t="str">
        <f t="shared" si="24"/>
        <v>Tranche 3</v>
      </c>
      <c r="B1475" s="173" t="str">
        <f>IF('MERCREDIS SCOLAIRES'!E1482="","",'MERCREDIS SCOLAIRES'!E1482)</f>
        <v/>
      </c>
      <c r="C1475" s="164" t="str">
        <f>CONCATENATE('MERCREDIS SCOLAIRES'!C1482," ",'MERCREDIS SCOLAIRES'!B1482)</f>
        <v xml:space="preserve"> </v>
      </c>
      <c r="D1475" s="174">
        <f>'MERCREDIS SCOLAIRES'!H1482</f>
        <v>0</v>
      </c>
      <c r="E1475" s="188">
        <f>'MERCREDIS SCOLAIRES'!L1482</f>
        <v>0</v>
      </c>
    </row>
    <row r="1476" spans="1:5" x14ac:dyDescent="0.25">
      <c r="A1476" s="164" t="str">
        <f t="shared" si="24"/>
        <v>Tranche 3</v>
      </c>
      <c r="B1476" s="173" t="str">
        <f>IF('MERCREDIS SCOLAIRES'!E1483="","",'MERCREDIS SCOLAIRES'!E1483)</f>
        <v/>
      </c>
      <c r="C1476" s="164" t="str">
        <f>CONCATENATE('MERCREDIS SCOLAIRES'!C1483," ",'MERCREDIS SCOLAIRES'!B1483)</f>
        <v xml:space="preserve"> </v>
      </c>
      <c r="D1476" s="174">
        <f>'MERCREDIS SCOLAIRES'!H1483</f>
        <v>0</v>
      </c>
      <c r="E1476" s="188">
        <f>'MERCREDIS SCOLAIRES'!L1483</f>
        <v>0</v>
      </c>
    </row>
    <row r="1477" spans="1:5" x14ac:dyDescent="0.25">
      <c r="A1477" s="164" t="str">
        <f t="shared" si="24"/>
        <v>Tranche 3</v>
      </c>
      <c r="B1477" s="173" t="str">
        <f>IF('MERCREDIS SCOLAIRES'!E1484="","",'MERCREDIS SCOLAIRES'!E1484)</f>
        <v/>
      </c>
      <c r="C1477" s="164" t="str">
        <f>CONCATENATE('MERCREDIS SCOLAIRES'!C1484," ",'MERCREDIS SCOLAIRES'!B1484)</f>
        <v xml:space="preserve"> </v>
      </c>
      <c r="D1477" s="174">
        <f>'MERCREDIS SCOLAIRES'!H1484</f>
        <v>0</v>
      </c>
      <c r="E1477" s="188">
        <f>'MERCREDIS SCOLAIRES'!L1484</f>
        <v>0</v>
      </c>
    </row>
    <row r="1478" spans="1:5" x14ac:dyDescent="0.25">
      <c r="A1478" s="164" t="str">
        <f t="shared" si="24"/>
        <v>Tranche 3</v>
      </c>
      <c r="B1478" s="173" t="str">
        <f>IF('MERCREDIS SCOLAIRES'!E1485="","",'MERCREDIS SCOLAIRES'!E1485)</f>
        <v/>
      </c>
      <c r="C1478" s="164" t="str">
        <f>CONCATENATE('MERCREDIS SCOLAIRES'!C1485," ",'MERCREDIS SCOLAIRES'!B1485)</f>
        <v xml:space="preserve"> </v>
      </c>
      <c r="D1478" s="174">
        <f>'MERCREDIS SCOLAIRES'!H1485</f>
        <v>0</v>
      </c>
      <c r="E1478" s="188">
        <f>'MERCREDIS SCOLAIRES'!L1485</f>
        <v>0</v>
      </c>
    </row>
    <row r="1479" spans="1:5" x14ac:dyDescent="0.25">
      <c r="A1479" s="164" t="str">
        <f t="shared" ref="A1479:A1542" si="25">IF(B1479="","Tranche 3",IF(B1479&gt;901,"Tranche 3",IF(B1479&gt;700,"Tranche 2","Tranche 1")))</f>
        <v>Tranche 3</v>
      </c>
      <c r="B1479" s="173" t="str">
        <f>IF('MERCREDIS SCOLAIRES'!E1486="","",'MERCREDIS SCOLAIRES'!E1486)</f>
        <v/>
      </c>
      <c r="C1479" s="164" t="str">
        <f>CONCATENATE('MERCREDIS SCOLAIRES'!C1486," ",'MERCREDIS SCOLAIRES'!B1486)</f>
        <v xml:space="preserve"> </v>
      </c>
      <c r="D1479" s="174">
        <f>'MERCREDIS SCOLAIRES'!H1486</f>
        <v>0</v>
      </c>
      <c r="E1479" s="188">
        <f>'MERCREDIS SCOLAIRES'!L1486</f>
        <v>0</v>
      </c>
    </row>
    <row r="1480" spans="1:5" x14ac:dyDescent="0.25">
      <c r="A1480" s="164" t="str">
        <f t="shared" si="25"/>
        <v>Tranche 3</v>
      </c>
      <c r="B1480" s="173" t="str">
        <f>IF('MERCREDIS SCOLAIRES'!E1487="","",'MERCREDIS SCOLAIRES'!E1487)</f>
        <v/>
      </c>
      <c r="C1480" s="164" t="str">
        <f>CONCATENATE('MERCREDIS SCOLAIRES'!C1487," ",'MERCREDIS SCOLAIRES'!B1487)</f>
        <v xml:space="preserve"> </v>
      </c>
      <c r="D1480" s="174">
        <f>'MERCREDIS SCOLAIRES'!H1487</f>
        <v>0</v>
      </c>
      <c r="E1480" s="188">
        <f>'MERCREDIS SCOLAIRES'!L1487</f>
        <v>0</v>
      </c>
    </row>
    <row r="1481" spans="1:5" x14ac:dyDescent="0.25">
      <c r="A1481" s="164" t="str">
        <f t="shared" si="25"/>
        <v>Tranche 3</v>
      </c>
      <c r="B1481" s="173" t="str">
        <f>IF('MERCREDIS SCOLAIRES'!E1488="","",'MERCREDIS SCOLAIRES'!E1488)</f>
        <v/>
      </c>
      <c r="C1481" s="164" t="str">
        <f>CONCATENATE('MERCREDIS SCOLAIRES'!C1488," ",'MERCREDIS SCOLAIRES'!B1488)</f>
        <v xml:space="preserve"> </v>
      </c>
      <c r="D1481" s="174">
        <f>'MERCREDIS SCOLAIRES'!H1488</f>
        <v>0</v>
      </c>
      <c r="E1481" s="188">
        <f>'MERCREDIS SCOLAIRES'!L1488</f>
        <v>0</v>
      </c>
    </row>
    <row r="1482" spans="1:5" x14ac:dyDescent="0.25">
      <c r="A1482" s="164" t="str">
        <f t="shared" si="25"/>
        <v>Tranche 3</v>
      </c>
      <c r="B1482" s="173" t="str">
        <f>IF('MERCREDIS SCOLAIRES'!E1489="","",'MERCREDIS SCOLAIRES'!E1489)</f>
        <v/>
      </c>
      <c r="C1482" s="164" t="str">
        <f>CONCATENATE('MERCREDIS SCOLAIRES'!C1489," ",'MERCREDIS SCOLAIRES'!B1489)</f>
        <v xml:space="preserve"> </v>
      </c>
      <c r="D1482" s="174">
        <f>'MERCREDIS SCOLAIRES'!H1489</f>
        <v>0</v>
      </c>
      <c r="E1482" s="188">
        <f>'MERCREDIS SCOLAIRES'!L1489</f>
        <v>0</v>
      </c>
    </row>
    <row r="1483" spans="1:5" x14ac:dyDescent="0.25">
      <c r="A1483" s="164" t="str">
        <f t="shared" si="25"/>
        <v>Tranche 3</v>
      </c>
      <c r="B1483" s="173" t="str">
        <f>IF('MERCREDIS SCOLAIRES'!E1490="","",'MERCREDIS SCOLAIRES'!E1490)</f>
        <v/>
      </c>
      <c r="C1483" s="164" t="str">
        <f>CONCATENATE('MERCREDIS SCOLAIRES'!C1490," ",'MERCREDIS SCOLAIRES'!B1490)</f>
        <v xml:space="preserve"> </v>
      </c>
      <c r="D1483" s="174">
        <f>'MERCREDIS SCOLAIRES'!H1490</f>
        <v>0</v>
      </c>
      <c r="E1483" s="188">
        <f>'MERCREDIS SCOLAIRES'!L1490</f>
        <v>0</v>
      </c>
    </row>
    <row r="1484" spans="1:5" x14ac:dyDescent="0.25">
      <c r="A1484" s="164" t="str">
        <f t="shared" si="25"/>
        <v>Tranche 3</v>
      </c>
      <c r="B1484" s="173" t="str">
        <f>IF('MERCREDIS SCOLAIRES'!E1491="","",'MERCREDIS SCOLAIRES'!E1491)</f>
        <v/>
      </c>
      <c r="C1484" s="164" t="str">
        <f>CONCATENATE('MERCREDIS SCOLAIRES'!C1491," ",'MERCREDIS SCOLAIRES'!B1491)</f>
        <v xml:space="preserve"> </v>
      </c>
      <c r="D1484" s="174">
        <f>'MERCREDIS SCOLAIRES'!H1491</f>
        <v>0</v>
      </c>
      <c r="E1484" s="188">
        <f>'MERCREDIS SCOLAIRES'!L1491</f>
        <v>0</v>
      </c>
    </row>
    <row r="1485" spans="1:5" x14ac:dyDescent="0.25">
      <c r="A1485" s="164" t="str">
        <f t="shared" si="25"/>
        <v>Tranche 3</v>
      </c>
      <c r="B1485" s="173" t="str">
        <f>IF('MERCREDIS SCOLAIRES'!E1492="","",'MERCREDIS SCOLAIRES'!E1492)</f>
        <v/>
      </c>
      <c r="C1485" s="164" t="str">
        <f>CONCATENATE('MERCREDIS SCOLAIRES'!C1492," ",'MERCREDIS SCOLAIRES'!B1492)</f>
        <v xml:space="preserve"> </v>
      </c>
      <c r="D1485" s="174">
        <f>'MERCREDIS SCOLAIRES'!H1492</f>
        <v>0</v>
      </c>
      <c r="E1485" s="188">
        <f>'MERCREDIS SCOLAIRES'!L1492</f>
        <v>0</v>
      </c>
    </row>
    <row r="1486" spans="1:5" x14ac:dyDescent="0.25">
      <c r="A1486" s="164" t="str">
        <f t="shared" si="25"/>
        <v>Tranche 3</v>
      </c>
      <c r="B1486" s="173" t="str">
        <f>IF('MERCREDIS SCOLAIRES'!E1493="","",'MERCREDIS SCOLAIRES'!E1493)</f>
        <v/>
      </c>
      <c r="C1486" s="164" t="str">
        <f>CONCATENATE('MERCREDIS SCOLAIRES'!C1493," ",'MERCREDIS SCOLAIRES'!B1493)</f>
        <v xml:space="preserve"> </v>
      </c>
      <c r="D1486" s="174">
        <f>'MERCREDIS SCOLAIRES'!H1493</f>
        <v>0</v>
      </c>
      <c r="E1486" s="188">
        <f>'MERCREDIS SCOLAIRES'!L1493</f>
        <v>0</v>
      </c>
    </row>
    <row r="1487" spans="1:5" x14ac:dyDescent="0.25">
      <c r="A1487" s="164" t="str">
        <f t="shared" si="25"/>
        <v>Tranche 3</v>
      </c>
      <c r="B1487" s="173" t="str">
        <f>IF('MERCREDIS SCOLAIRES'!E1494="","",'MERCREDIS SCOLAIRES'!E1494)</f>
        <v/>
      </c>
      <c r="C1487" s="164" t="str">
        <f>CONCATENATE('MERCREDIS SCOLAIRES'!C1494," ",'MERCREDIS SCOLAIRES'!B1494)</f>
        <v xml:space="preserve"> </v>
      </c>
      <c r="D1487" s="174">
        <f>'MERCREDIS SCOLAIRES'!H1494</f>
        <v>0</v>
      </c>
      <c r="E1487" s="188">
        <f>'MERCREDIS SCOLAIRES'!L1494</f>
        <v>0</v>
      </c>
    </row>
    <row r="1488" spans="1:5" x14ac:dyDescent="0.25">
      <c r="A1488" s="164" t="str">
        <f t="shared" si="25"/>
        <v>Tranche 3</v>
      </c>
      <c r="B1488" s="173" t="str">
        <f>IF('MERCREDIS SCOLAIRES'!E1495="","",'MERCREDIS SCOLAIRES'!E1495)</f>
        <v/>
      </c>
      <c r="C1488" s="164" t="str">
        <f>CONCATENATE('MERCREDIS SCOLAIRES'!C1495," ",'MERCREDIS SCOLAIRES'!B1495)</f>
        <v xml:space="preserve"> </v>
      </c>
      <c r="D1488" s="174">
        <f>'MERCREDIS SCOLAIRES'!H1495</f>
        <v>0</v>
      </c>
      <c r="E1488" s="188">
        <f>'MERCREDIS SCOLAIRES'!L1495</f>
        <v>0</v>
      </c>
    </row>
    <row r="1489" spans="1:5" x14ac:dyDescent="0.25">
      <c r="A1489" s="164" t="str">
        <f t="shared" si="25"/>
        <v>Tranche 3</v>
      </c>
      <c r="B1489" s="173" t="str">
        <f>IF('MERCREDIS SCOLAIRES'!E1496="","",'MERCREDIS SCOLAIRES'!E1496)</f>
        <v/>
      </c>
      <c r="C1489" s="164" t="str">
        <f>CONCATENATE('MERCREDIS SCOLAIRES'!C1496," ",'MERCREDIS SCOLAIRES'!B1496)</f>
        <v xml:space="preserve"> </v>
      </c>
      <c r="D1489" s="174">
        <f>'MERCREDIS SCOLAIRES'!H1496</f>
        <v>0</v>
      </c>
      <c r="E1489" s="188">
        <f>'MERCREDIS SCOLAIRES'!L1496</f>
        <v>0</v>
      </c>
    </row>
    <row r="1490" spans="1:5" x14ac:dyDescent="0.25">
      <c r="A1490" s="164" t="str">
        <f t="shared" si="25"/>
        <v>Tranche 3</v>
      </c>
      <c r="B1490" s="173" t="str">
        <f>IF('MERCREDIS SCOLAIRES'!E1497="","",'MERCREDIS SCOLAIRES'!E1497)</f>
        <v/>
      </c>
      <c r="C1490" s="164" t="str">
        <f>CONCATENATE('MERCREDIS SCOLAIRES'!C1497," ",'MERCREDIS SCOLAIRES'!B1497)</f>
        <v xml:space="preserve"> </v>
      </c>
      <c r="D1490" s="174">
        <f>'MERCREDIS SCOLAIRES'!H1497</f>
        <v>0</v>
      </c>
      <c r="E1490" s="188">
        <f>'MERCREDIS SCOLAIRES'!L1497</f>
        <v>0</v>
      </c>
    </row>
    <row r="1491" spans="1:5" x14ac:dyDescent="0.25">
      <c r="A1491" s="164" t="str">
        <f t="shared" si="25"/>
        <v>Tranche 3</v>
      </c>
      <c r="B1491" s="173" t="str">
        <f>IF('MERCREDIS SCOLAIRES'!E1498="","",'MERCREDIS SCOLAIRES'!E1498)</f>
        <v/>
      </c>
      <c r="C1491" s="164" t="str">
        <f>CONCATENATE('MERCREDIS SCOLAIRES'!C1498," ",'MERCREDIS SCOLAIRES'!B1498)</f>
        <v xml:space="preserve"> </v>
      </c>
      <c r="D1491" s="174">
        <f>'MERCREDIS SCOLAIRES'!H1498</f>
        <v>0</v>
      </c>
      <c r="E1491" s="188">
        <f>'MERCREDIS SCOLAIRES'!L1498</f>
        <v>0</v>
      </c>
    </row>
    <row r="1492" spans="1:5" x14ac:dyDescent="0.25">
      <c r="A1492" s="164" t="str">
        <f t="shared" si="25"/>
        <v>Tranche 3</v>
      </c>
      <c r="B1492" s="173" t="str">
        <f>IF('MERCREDIS SCOLAIRES'!E1499="","",'MERCREDIS SCOLAIRES'!E1499)</f>
        <v/>
      </c>
      <c r="C1492" s="164" t="str">
        <f>CONCATENATE('MERCREDIS SCOLAIRES'!C1499," ",'MERCREDIS SCOLAIRES'!B1499)</f>
        <v xml:space="preserve"> </v>
      </c>
      <c r="D1492" s="174">
        <f>'MERCREDIS SCOLAIRES'!H1499</f>
        <v>0</v>
      </c>
      <c r="E1492" s="188">
        <f>'MERCREDIS SCOLAIRES'!L1499</f>
        <v>0</v>
      </c>
    </row>
    <row r="1493" spans="1:5" x14ac:dyDescent="0.25">
      <c r="A1493" s="164" t="str">
        <f t="shared" si="25"/>
        <v>Tranche 3</v>
      </c>
      <c r="B1493" s="173" t="str">
        <f>IF('MERCREDIS SCOLAIRES'!E1500="","",'MERCREDIS SCOLAIRES'!E1500)</f>
        <v/>
      </c>
      <c r="C1493" s="164" t="str">
        <f>CONCATENATE('MERCREDIS SCOLAIRES'!C1500," ",'MERCREDIS SCOLAIRES'!B1500)</f>
        <v xml:space="preserve"> </v>
      </c>
      <c r="D1493" s="174">
        <f>'MERCREDIS SCOLAIRES'!H1500</f>
        <v>0</v>
      </c>
      <c r="E1493" s="188">
        <f>'MERCREDIS SCOLAIRES'!L1500</f>
        <v>0</v>
      </c>
    </row>
    <row r="1494" spans="1:5" x14ac:dyDescent="0.25">
      <c r="A1494" s="164" t="str">
        <f t="shared" si="25"/>
        <v>Tranche 3</v>
      </c>
      <c r="B1494" s="173" t="str">
        <f>IF('MERCREDIS SCOLAIRES'!E1501="","",'MERCREDIS SCOLAIRES'!E1501)</f>
        <v/>
      </c>
      <c r="C1494" s="164" t="str">
        <f>CONCATENATE('MERCREDIS SCOLAIRES'!C1501," ",'MERCREDIS SCOLAIRES'!B1501)</f>
        <v xml:space="preserve"> </v>
      </c>
      <c r="D1494" s="174">
        <f>'MERCREDIS SCOLAIRES'!H1501</f>
        <v>0</v>
      </c>
      <c r="E1494" s="188">
        <f>'MERCREDIS SCOLAIRES'!L1501</f>
        <v>0</v>
      </c>
    </row>
    <row r="1495" spans="1:5" x14ac:dyDescent="0.25">
      <c r="A1495" s="164" t="str">
        <f t="shared" si="25"/>
        <v>Tranche 3</v>
      </c>
      <c r="B1495" s="173" t="str">
        <f>IF('MERCREDIS SCOLAIRES'!E1502="","",'MERCREDIS SCOLAIRES'!E1502)</f>
        <v/>
      </c>
      <c r="C1495" s="164" t="str">
        <f>CONCATENATE('MERCREDIS SCOLAIRES'!C1502," ",'MERCREDIS SCOLAIRES'!B1502)</f>
        <v xml:space="preserve"> </v>
      </c>
      <c r="D1495" s="174">
        <f>'MERCREDIS SCOLAIRES'!H1502</f>
        <v>0</v>
      </c>
      <c r="E1495" s="188">
        <f>'MERCREDIS SCOLAIRES'!L1502</f>
        <v>0</v>
      </c>
    </row>
    <row r="1496" spans="1:5" x14ac:dyDescent="0.25">
      <c r="A1496" s="164" t="str">
        <f t="shared" si="25"/>
        <v>Tranche 3</v>
      </c>
      <c r="B1496" s="173" t="str">
        <f>IF('MERCREDIS SCOLAIRES'!E1503="","",'MERCREDIS SCOLAIRES'!E1503)</f>
        <v/>
      </c>
      <c r="C1496" s="164" t="str">
        <f>CONCATENATE('MERCREDIS SCOLAIRES'!C1503," ",'MERCREDIS SCOLAIRES'!B1503)</f>
        <v xml:space="preserve"> </v>
      </c>
      <c r="D1496" s="174">
        <f>'MERCREDIS SCOLAIRES'!H1503</f>
        <v>0</v>
      </c>
      <c r="E1496" s="188">
        <f>'MERCREDIS SCOLAIRES'!L1503</f>
        <v>0</v>
      </c>
    </row>
    <row r="1497" spans="1:5" x14ac:dyDescent="0.25">
      <c r="A1497" s="164" t="str">
        <f t="shared" si="25"/>
        <v>Tranche 3</v>
      </c>
      <c r="B1497" s="173" t="str">
        <f>IF('MERCREDIS SCOLAIRES'!E1504="","",'MERCREDIS SCOLAIRES'!E1504)</f>
        <v/>
      </c>
      <c r="C1497" s="164" t="str">
        <f>CONCATENATE('MERCREDIS SCOLAIRES'!C1504," ",'MERCREDIS SCOLAIRES'!B1504)</f>
        <v xml:space="preserve"> </v>
      </c>
      <c r="D1497" s="174">
        <f>'MERCREDIS SCOLAIRES'!H1504</f>
        <v>0</v>
      </c>
      <c r="E1497" s="188">
        <f>'MERCREDIS SCOLAIRES'!L1504</f>
        <v>0</v>
      </c>
    </row>
    <row r="1498" spans="1:5" x14ac:dyDescent="0.25">
      <c r="A1498" s="164" t="str">
        <f t="shared" si="25"/>
        <v>Tranche 3</v>
      </c>
      <c r="B1498" s="173" t="str">
        <f>IF('MERCREDIS SCOLAIRES'!E1505="","",'MERCREDIS SCOLAIRES'!E1505)</f>
        <v/>
      </c>
      <c r="C1498" s="164" t="str">
        <f>CONCATENATE('MERCREDIS SCOLAIRES'!C1505," ",'MERCREDIS SCOLAIRES'!B1505)</f>
        <v xml:space="preserve"> </v>
      </c>
      <c r="D1498" s="174">
        <f>'MERCREDIS SCOLAIRES'!H1505</f>
        <v>0</v>
      </c>
      <c r="E1498" s="188">
        <f>'MERCREDIS SCOLAIRES'!L1505</f>
        <v>0</v>
      </c>
    </row>
    <row r="1499" spans="1:5" x14ac:dyDescent="0.25">
      <c r="A1499" s="164" t="str">
        <f t="shared" si="25"/>
        <v>Tranche 3</v>
      </c>
      <c r="B1499" s="173" t="str">
        <f>IF('MERCREDIS SCOLAIRES'!E1506="","",'MERCREDIS SCOLAIRES'!E1506)</f>
        <v/>
      </c>
      <c r="C1499" s="164" t="str">
        <f>CONCATENATE('MERCREDIS SCOLAIRES'!C1506," ",'MERCREDIS SCOLAIRES'!B1506)</f>
        <v xml:space="preserve"> </v>
      </c>
      <c r="D1499" s="174">
        <f>'MERCREDIS SCOLAIRES'!H1506</f>
        <v>0</v>
      </c>
      <c r="E1499" s="188">
        <f>'MERCREDIS SCOLAIRES'!L1506</f>
        <v>0</v>
      </c>
    </row>
    <row r="1500" spans="1:5" x14ac:dyDescent="0.25">
      <c r="A1500" s="164" t="str">
        <f t="shared" si="25"/>
        <v>Tranche 3</v>
      </c>
      <c r="B1500" s="173" t="str">
        <f>IF('MERCREDIS SCOLAIRES'!E1507="","",'MERCREDIS SCOLAIRES'!E1507)</f>
        <v/>
      </c>
      <c r="C1500" s="164" t="str">
        <f>CONCATENATE('MERCREDIS SCOLAIRES'!C1507," ",'MERCREDIS SCOLAIRES'!B1507)</f>
        <v xml:space="preserve"> </v>
      </c>
      <c r="D1500" s="174">
        <f>'MERCREDIS SCOLAIRES'!H1507</f>
        <v>0</v>
      </c>
      <c r="E1500" s="188">
        <f>'MERCREDIS SCOLAIRES'!L1507</f>
        <v>0</v>
      </c>
    </row>
    <row r="1501" spans="1:5" x14ac:dyDescent="0.25">
      <c r="A1501" s="164" t="str">
        <f t="shared" si="25"/>
        <v>Tranche 3</v>
      </c>
      <c r="B1501" s="173" t="str">
        <f>IF('MERCREDIS SCOLAIRES'!E1508="","",'MERCREDIS SCOLAIRES'!E1508)</f>
        <v/>
      </c>
      <c r="C1501" s="164" t="str">
        <f>CONCATENATE('MERCREDIS SCOLAIRES'!C1508," ",'MERCREDIS SCOLAIRES'!B1508)</f>
        <v xml:space="preserve"> </v>
      </c>
      <c r="D1501" s="174">
        <f>'MERCREDIS SCOLAIRES'!H1508</f>
        <v>0</v>
      </c>
      <c r="E1501" s="188">
        <f>'MERCREDIS SCOLAIRES'!L1508</f>
        <v>0</v>
      </c>
    </row>
    <row r="1502" spans="1:5" x14ac:dyDescent="0.25">
      <c r="A1502" s="164" t="str">
        <f t="shared" si="25"/>
        <v>Tranche 3</v>
      </c>
      <c r="B1502" s="173" t="str">
        <f>IF('MERCREDIS SCOLAIRES'!E1509="","",'MERCREDIS SCOLAIRES'!E1509)</f>
        <v/>
      </c>
      <c r="C1502" s="164" t="str">
        <f>CONCATENATE('MERCREDIS SCOLAIRES'!C1509," ",'MERCREDIS SCOLAIRES'!B1509)</f>
        <v xml:space="preserve"> </v>
      </c>
      <c r="D1502" s="174">
        <f>'MERCREDIS SCOLAIRES'!H1509</f>
        <v>0</v>
      </c>
      <c r="E1502" s="188">
        <f>'MERCREDIS SCOLAIRES'!L1509</f>
        <v>0</v>
      </c>
    </row>
    <row r="1503" spans="1:5" x14ac:dyDescent="0.25">
      <c r="A1503" s="164" t="str">
        <f t="shared" si="25"/>
        <v>Tranche 3</v>
      </c>
      <c r="B1503" s="173" t="str">
        <f>IF('MERCREDIS SCOLAIRES'!E1510="","",'MERCREDIS SCOLAIRES'!E1510)</f>
        <v/>
      </c>
      <c r="C1503" s="164" t="str">
        <f>CONCATENATE('MERCREDIS SCOLAIRES'!C1510," ",'MERCREDIS SCOLAIRES'!B1510)</f>
        <v xml:space="preserve"> </v>
      </c>
      <c r="D1503" s="174">
        <f>'MERCREDIS SCOLAIRES'!H1510</f>
        <v>0</v>
      </c>
      <c r="E1503" s="188">
        <f>'MERCREDIS SCOLAIRES'!L1510</f>
        <v>0</v>
      </c>
    </row>
    <row r="1504" spans="1:5" x14ac:dyDescent="0.25">
      <c r="A1504" s="164" t="str">
        <f t="shared" si="25"/>
        <v>Tranche 3</v>
      </c>
      <c r="B1504" s="173" t="str">
        <f>IF('MERCREDIS SCOLAIRES'!E1511="","",'MERCREDIS SCOLAIRES'!E1511)</f>
        <v/>
      </c>
      <c r="C1504" s="164" t="str">
        <f>CONCATENATE('MERCREDIS SCOLAIRES'!C1511," ",'MERCREDIS SCOLAIRES'!B1511)</f>
        <v xml:space="preserve"> </v>
      </c>
      <c r="D1504" s="174">
        <f>'MERCREDIS SCOLAIRES'!H1511</f>
        <v>0</v>
      </c>
      <c r="E1504" s="188">
        <f>'MERCREDIS SCOLAIRES'!L1511</f>
        <v>0</v>
      </c>
    </row>
    <row r="1505" spans="1:5" x14ac:dyDescent="0.25">
      <c r="A1505" s="164" t="str">
        <f t="shared" si="25"/>
        <v>Tranche 3</v>
      </c>
      <c r="B1505" s="173" t="str">
        <f>IF('MERCREDIS SCOLAIRES'!E1512="","",'MERCREDIS SCOLAIRES'!E1512)</f>
        <v/>
      </c>
      <c r="C1505" s="164" t="str">
        <f>CONCATENATE('MERCREDIS SCOLAIRES'!C1512," ",'MERCREDIS SCOLAIRES'!B1512)</f>
        <v xml:space="preserve"> </v>
      </c>
      <c r="D1505" s="174">
        <f>'MERCREDIS SCOLAIRES'!H1512</f>
        <v>0</v>
      </c>
      <c r="E1505" s="188">
        <f>'MERCREDIS SCOLAIRES'!L1512</f>
        <v>0</v>
      </c>
    </row>
    <row r="1506" spans="1:5" x14ac:dyDescent="0.25">
      <c r="A1506" s="164" t="str">
        <f t="shared" si="25"/>
        <v>Tranche 3</v>
      </c>
      <c r="B1506" s="173" t="str">
        <f>IF('MERCREDIS SCOLAIRES'!E1513="","",'MERCREDIS SCOLAIRES'!E1513)</f>
        <v/>
      </c>
      <c r="C1506" s="164" t="str">
        <f>CONCATENATE('MERCREDIS SCOLAIRES'!C1513," ",'MERCREDIS SCOLAIRES'!B1513)</f>
        <v xml:space="preserve"> </v>
      </c>
      <c r="D1506" s="174">
        <f>'MERCREDIS SCOLAIRES'!H1513</f>
        <v>0</v>
      </c>
      <c r="E1506" s="188">
        <f>'MERCREDIS SCOLAIRES'!L1513</f>
        <v>0</v>
      </c>
    </row>
    <row r="1507" spans="1:5" x14ac:dyDescent="0.25">
      <c r="A1507" s="164" t="str">
        <f t="shared" si="25"/>
        <v>Tranche 3</v>
      </c>
      <c r="B1507" s="173" t="str">
        <f>IF('MERCREDIS SCOLAIRES'!E1514="","",'MERCREDIS SCOLAIRES'!E1514)</f>
        <v/>
      </c>
      <c r="C1507" s="164" t="str">
        <f>CONCATENATE('MERCREDIS SCOLAIRES'!C1514," ",'MERCREDIS SCOLAIRES'!B1514)</f>
        <v xml:space="preserve"> </v>
      </c>
      <c r="D1507" s="174">
        <f>'MERCREDIS SCOLAIRES'!H1514</f>
        <v>0</v>
      </c>
      <c r="E1507" s="188">
        <f>'MERCREDIS SCOLAIRES'!L1514</f>
        <v>0</v>
      </c>
    </row>
    <row r="1508" spans="1:5" x14ac:dyDescent="0.25">
      <c r="A1508" s="164" t="str">
        <f t="shared" si="25"/>
        <v>Tranche 3</v>
      </c>
      <c r="B1508" s="173" t="str">
        <f>IF('MERCREDIS SCOLAIRES'!E1515="","",'MERCREDIS SCOLAIRES'!E1515)</f>
        <v/>
      </c>
      <c r="C1508" s="164" t="str">
        <f>CONCATENATE('MERCREDIS SCOLAIRES'!C1515," ",'MERCREDIS SCOLAIRES'!B1515)</f>
        <v xml:space="preserve"> </v>
      </c>
      <c r="D1508" s="174">
        <f>'MERCREDIS SCOLAIRES'!H1515</f>
        <v>0</v>
      </c>
      <c r="E1508" s="188">
        <f>'MERCREDIS SCOLAIRES'!L1515</f>
        <v>0</v>
      </c>
    </row>
    <row r="1509" spans="1:5" x14ac:dyDescent="0.25">
      <c r="A1509" s="164" t="str">
        <f t="shared" si="25"/>
        <v>Tranche 3</v>
      </c>
      <c r="B1509" s="173" t="str">
        <f>IF('MERCREDIS SCOLAIRES'!E1516="","",'MERCREDIS SCOLAIRES'!E1516)</f>
        <v/>
      </c>
      <c r="C1509" s="164" t="str">
        <f>CONCATENATE('MERCREDIS SCOLAIRES'!C1516," ",'MERCREDIS SCOLAIRES'!B1516)</f>
        <v xml:space="preserve"> </v>
      </c>
      <c r="D1509" s="174">
        <f>'MERCREDIS SCOLAIRES'!H1516</f>
        <v>0</v>
      </c>
      <c r="E1509" s="188">
        <f>'MERCREDIS SCOLAIRES'!L1516</f>
        <v>0</v>
      </c>
    </row>
    <row r="1510" spans="1:5" x14ac:dyDescent="0.25">
      <c r="A1510" s="164" t="str">
        <f t="shared" si="25"/>
        <v>Tranche 3</v>
      </c>
      <c r="B1510" s="173" t="str">
        <f>IF('MERCREDIS SCOLAIRES'!E1517="","",'MERCREDIS SCOLAIRES'!E1517)</f>
        <v/>
      </c>
      <c r="C1510" s="164" t="str">
        <f>CONCATENATE('MERCREDIS SCOLAIRES'!C1517," ",'MERCREDIS SCOLAIRES'!B1517)</f>
        <v xml:space="preserve"> </v>
      </c>
      <c r="D1510" s="174">
        <f>'MERCREDIS SCOLAIRES'!H1517</f>
        <v>0</v>
      </c>
      <c r="E1510" s="188">
        <f>'MERCREDIS SCOLAIRES'!L1517</f>
        <v>0</v>
      </c>
    </row>
    <row r="1511" spans="1:5" x14ac:dyDescent="0.25">
      <c r="A1511" s="164" t="str">
        <f t="shared" si="25"/>
        <v>Tranche 3</v>
      </c>
      <c r="B1511" s="173" t="str">
        <f>IF('MERCREDIS SCOLAIRES'!E1518="","",'MERCREDIS SCOLAIRES'!E1518)</f>
        <v/>
      </c>
      <c r="C1511" s="164" t="str">
        <f>CONCATENATE('MERCREDIS SCOLAIRES'!C1518," ",'MERCREDIS SCOLAIRES'!B1518)</f>
        <v xml:space="preserve"> </v>
      </c>
      <c r="D1511" s="174">
        <f>'MERCREDIS SCOLAIRES'!H1518</f>
        <v>0</v>
      </c>
      <c r="E1511" s="188">
        <f>'MERCREDIS SCOLAIRES'!L1518</f>
        <v>0</v>
      </c>
    </row>
    <row r="1512" spans="1:5" x14ac:dyDescent="0.25">
      <c r="A1512" s="164" t="str">
        <f t="shared" si="25"/>
        <v>Tranche 3</v>
      </c>
      <c r="B1512" s="173" t="str">
        <f>IF('MERCREDIS SCOLAIRES'!E1519="","",'MERCREDIS SCOLAIRES'!E1519)</f>
        <v/>
      </c>
      <c r="C1512" s="164" t="str">
        <f>CONCATENATE('MERCREDIS SCOLAIRES'!C1519," ",'MERCREDIS SCOLAIRES'!B1519)</f>
        <v xml:space="preserve"> </v>
      </c>
      <c r="D1512" s="174">
        <f>'MERCREDIS SCOLAIRES'!H1519</f>
        <v>0</v>
      </c>
      <c r="E1512" s="188">
        <f>'MERCREDIS SCOLAIRES'!L1519</f>
        <v>0</v>
      </c>
    </row>
    <row r="1513" spans="1:5" x14ac:dyDescent="0.25">
      <c r="A1513" s="164" t="str">
        <f t="shared" si="25"/>
        <v>Tranche 3</v>
      </c>
      <c r="B1513" s="173" t="str">
        <f>IF('MERCREDIS SCOLAIRES'!E1520="","",'MERCREDIS SCOLAIRES'!E1520)</f>
        <v/>
      </c>
      <c r="C1513" s="164" t="str">
        <f>CONCATENATE('MERCREDIS SCOLAIRES'!C1520," ",'MERCREDIS SCOLAIRES'!B1520)</f>
        <v xml:space="preserve"> </v>
      </c>
      <c r="D1513" s="174">
        <f>'MERCREDIS SCOLAIRES'!H1520</f>
        <v>0</v>
      </c>
      <c r="E1513" s="188">
        <f>'MERCREDIS SCOLAIRES'!L1520</f>
        <v>0</v>
      </c>
    </row>
    <row r="1514" spans="1:5" x14ac:dyDescent="0.25">
      <c r="A1514" s="164" t="str">
        <f t="shared" si="25"/>
        <v>Tranche 3</v>
      </c>
      <c r="B1514" s="173" t="str">
        <f>IF('MERCREDIS SCOLAIRES'!E1521="","",'MERCREDIS SCOLAIRES'!E1521)</f>
        <v/>
      </c>
      <c r="C1514" s="164" t="str">
        <f>CONCATENATE('MERCREDIS SCOLAIRES'!C1521," ",'MERCREDIS SCOLAIRES'!B1521)</f>
        <v xml:space="preserve"> </v>
      </c>
      <c r="D1514" s="174">
        <f>'MERCREDIS SCOLAIRES'!H1521</f>
        <v>0</v>
      </c>
      <c r="E1514" s="188">
        <f>'MERCREDIS SCOLAIRES'!L1521</f>
        <v>0</v>
      </c>
    </row>
    <row r="1515" spans="1:5" x14ac:dyDescent="0.25">
      <c r="A1515" s="164" t="str">
        <f t="shared" si="25"/>
        <v>Tranche 3</v>
      </c>
      <c r="B1515" s="173" t="str">
        <f>IF('MERCREDIS SCOLAIRES'!E1522="","",'MERCREDIS SCOLAIRES'!E1522)</f>
        <v/>
      </c>
      <c r="C1515" s="164" t="str">
        <f>CONCATENATE('MERCREDIS SCOLAIRES'!C1522," ",'MERCREDIS SCOLAIRES'!B1522)</f>
        <v xml:space="preserve"> </v>
      </c>
      <c r="D1515" s="174">
        <f>'MERCREDIS SCOLAIRES'!H1522</f>
        <v>0</v>
      </c>
      <c r="E1515" s="188">
        <f>'MERCREDIS SCOLAIRES'!L1522</f>
        <v>0</v>
      </c>
    </row>
    <row r="1516" spans="1:5" x14ac:dyDescent="0.25">
      <c r="A1516" s="164" t="str">
        <f t="shared" si="25"/>
        <v>Tranche 3</v>
      </c>
      <c r="B1516" s="173" t="str">
        <f>IF('MERCREDIS SCOLAIRES'!E1523="","",'MERCREDIS SCOLAIRES'!E1523)</f>
        <v/>
      </c>
      <c r="C1516" s="164" t="str">
        <f>CONCATENATE('MERCREDIS SCOLAIRES'!C1523," ",'MERCREDIS SCOLAIRES'!B1523)</f>
        <v xml:space="preserve"> </v>
      </c>
      <c r="D1516" s="174">
        <f>'MERCREDIS SCOLAIRES'!H1523</f>
        <v>0</v>
      </c>
      <c r="E1516" s="188">
        <f>'MERCREDIS SCOLAIRES'!L1523</f>
        <v>0</v>
      </c>
    </row>
    <row r="1517" spans="1:5" x14ac:dyDescent="0.25">
      <c r="A1517" s="164" t="str">
        <f t="shared" si="25"/>
        <v>Tranche 3</v>
      </c>
      <c r="B1517" s="173" t="str">
        <f>IF('MERCREDIS SCOLAIRES'!E1524="","",'MERCREDIS SCOLAIRES'!E1524)</f>
        <v/>
      </c>
      <c r="C1517" s="164" t="str">
        <f>CONCATENATE('MERCREDIS SCOLAIRES'!C1524," ",'MERCREDIS SCOLAIRES'!B1524)</f>
        <v xml:space="preserve"> </v>
      </c>
      <c r="D1517" s="174">
        <f>'MERCREDIS SCOLAIRES'!H1524</f>
        <v>0</v>
      </c>
      <c r="E1517" s="188">
        <f>'MERCREDIS SCOLAIRES'!L1524</f>
        <v>0</v>
      </c>
    </row>
    <row r="1518" spans="1:5" x14ac:dyDescent="0.25">
      <c r="A1518" s="164" t="str">
        <f t="shared" si="25"/>
        <v>Tranche 3</v>
      </c>
      <c r="B1518" s="173" t="str">
        <f>IF('MERCREDIS SCOLAIRES'!E1525="","",'MERCREDIS SCOLAIRES'!E1525)</f>
        <v/>
      </c>
      <c r="C1518" s="164" t="str">
        <f>CONCATENATE('MERCREDIS SCOLAIRES'!C1525," ",'MERCREDIS SCOLAIRES'!B1525)</f>
        <v xml:space="preserve"> </v>
      </c>
      <c r="D1518" s="174">
        <f>'MERCREDIS SCOLAIRES'!H1525</f>
        <v>0</v>
      </c>
      <c r="E1518" s="188">
        <f>'MERCREDIS SCOLAIRES'!L1525</f>
        <v>0</v>
      </c>
    </row>
    <row r="1519" spans="1:5" x14ac:dyDescent="0.25">
      <c r="A1519" s="164" t="str">
        <f t="shared" si="25"/>
        <v>Tranche 3</v>
      </c>
      <c r="B1519" s="173" t="str">
        <f>IF('MERCREDIS SCOLAIRES'!E1526="","",'MERCREDIS SCOLAIRES'!E1526)</f>
        <v/>
      </c>
      <c r="C1519" s="164" t="str">
        <f>CONCATENATE('MERCREDIS SCOLAIRES'!C1526," ",'MERCREDIS SCOLAIRES'!B1526)</f>
        <v xml:space="preserve"> </v>
      </c>
      <c r="D1519" s="174">
        <f>'MERCREDIS SCOLAIRES'!H1526</f>
        <v>0</v>
      </c>
      <c r="E1519" s="188">
        <f>'MERCREDIS SCOLAIRES'!L1526</f>
        <v>0</v>
      </c>
    </row>
    <row r="1520" spans="1:5" x14ac:dyDescent="0.25">
      <c r="A1520" s="164" t="str">
        <f t="shared" si="25"/>
        <v>Tranche 3</v>
      </c>
      <c r="B1520" s="173" t="str">
        <f>IF('MERCREDIS SCOLAIRES'!E1527="","",'MERCREDIS SCOLAIRES'!E1527)</f>
        <v/>
      </c>
      <c r="C1520" s="164" t="str">
        <f>CONCATENATE('MERCREDIS SCOLAIRES'!C1527," ",'MERCREDIS SCOLAIRES'!B1527)</f>
        <v xml:space="preserve"> </v>
      </c>
      <c r="D1520" s="174">
        <f>'MERCREDIS SCOLAIRES'!H1527</f>
        <v>0</v>
      </c>
      <c r="E1520" s="188">
        <f>'MERCREDIS SCOLAIRES'!L1527</f>
        <v>0</v>
      </c>
    </row>
    <row r="1521" spans="1:5" x14ac:dyDescent="0.25">
      <c r="A1521" s="164" t="str">
        <f t="shared" si="25"/>
        <v>Tranche 3</v>
      </c>
      <c r="B1521" s="173" t="str">
        <f>IF('MERCREDIS SCOLAIRES'!E1528="","",'MERCREDIS SCOLAIRES'!E1528)</f>
        <v/>
      </c>
      <c r="C1521" s="164" t="str">
        <f>CONCATENATE('MERCREDIS SCOLAIRES'!C1528," ",'MERCREDIS SCOLAIRES'!B1528)</f>
        <v xml:space="preserve"> </v>
      </c>
      <c r="D1521" s="174">
        <f>'MERCREDIS SCOLAIRES'!H1528</f>
        <v>0</v>
      </c>
      <c r="E1521" s="188">
        <f>'MERCREDIS SCOLAIRES'!L1528</f>
        <v>0</v>
      </c>
    </row>
    <row r="1522" spans="1:5" x14ac:dyDescent="0.25">
      <c r="A1522" s="164" t="str">
        <f t="shared" si="25"/>
        <v>Tranche 3</v>
      </c>
      <c r="B1522" s="173" t="str">
        <f>IF('MERCREDIS SCOLAIRES'!E1529="","",'MERCREDIS SCOLAIRES'!E1529)</f>
        <v/>
      </c>
      <c r="C1522" s="164" t="str">
        <f>CONCATENATE('MERCREDIS SCOLAIRES'!C1529," ",'MERCREDIS SCOLAIRES'!B1529)</f>
        <v xml:space="preserve"> </v>
      </c>
      <c r="D1522" s="174">
        <f>'MERCREDIS SCOLAIRES'!H1529</f>
        <v>0</v>
      </c>
      <c r="E1522" s="188">
        <f>'MERCREDIS SCOLAIRES'!L1529</f>
        <v>0</v>
      </c>
    </row>
    <row r="1523" spans="1:5" x14ac:dyDescent="0.25">
      <c r="A1523" s="164" t="str">
        <f t="shared" si="25"/>
        <v>Tranche 3</v>
      </c>
      <c r="B1523" s="173" t="str">
        <f>IF('MERCREDIS SCOLAIRES'!E1530="","",'MERCREDIS SCOLAIRES'!E1530)</f>
        <v/>
      </c>
      <c r="C1523" s="164" t="str">
        <f>CONCATENATE('MERCREDIS SCOLAIRES'!C1530," ",'MERCREDIS SCOLAIRES'!B1530)</f>
        <v xml:space="preserve"> </v>
      </c>
      <c r="D1523" s="174">
        <f>'MERCREDIS SCOLAIRES'!H1530</f>
        <v>0</v>
      </c>
      <c r="E1523" s="188">
        <f>'MERCREDIS SCOLAIRES'!L1530</f>
        <v>0</v>
      </c>
    </row>
    <row r="1524" spans="1:5" x14ac:dyDescent="0.25">
      <c r="A1524" s="164" t="str">
        <f t="shared" si="25"/>
        <v>Tranche 3</v>
      </c>
      <c r="B1524" s="173" t="str">
        <f>IF('MERCREDIS SCOLAIRES'!E1531="","",'MERCREDIS SCOLAIRES'!E1531)</f>
        <v/>
      </c>
      <c r="C1524" s="164" t="str">
        <f>CONCATENATE('MERCREDIS SCOLAIRES'!C1531," ",'MERCREDIS SCOLAIRES'!B1531)</f>
        <v xml:space="preserve"> </v>
      </c>
      <c r="D1524" s="174">
        <f>'MERCREDIS SCOLAIRES'!H1531</f>
        <v>0</v>
      </c>
      <c r="E1524" s="188">
        <f>'MERCREDIS SCOLAIRES'!L1531</f>
        <v>0</v>
      </c>
    </row>
    <row r="1525" spans="1:5" x14ac:dyDescent="0.25">
      <c r="A1525" s="164" t="str">
        <f t="shared" si="25"/>
        <v>Tranche 3</v>
      </c>
      <c r="B1525" s="173" t="str">
        <f>IF('MERCREDIS SCOLAIRES'!E1532="","",'MERCREDIS SCOLAIRES'!E1532)</f>
        <v/>
      </c>
      <c r="C1525" s="164" t="str">
        <f>CONCATENATE('MERCREDIS SCOLAIRES'!C1532," ",'MERCREDIS SCOLAIRES'!B1532)</f>
        <v xml:space="preserve"> </v>
      </c>
      <c r="D1525" s="174">
        <f>'MERCREDIS SCOLAIRES'!H1532</f>
        <v>0</v>
      </c>
      <c r="E1525" s="188">
        <f>'MERCREDIS SCOLAIRES'!L1532</f>
        <v>0</v>
      </c>
    </row>
    <row r="1526" spans="1:5" x14ac:dyDescent="0.25">
      <c r="A1526" s="164" t="str">
        <f t="shared" si="25"/>
        <v>Tranche 3</v>
      </c>
      <c r="B1526" s="173" t="str">
        <f>IF('MERCREDIS SCOLAIRES'!E1533="","",'MERCREDIS SCOLAIRES'!E1533)</f>
        <v/>
      </c>
      <c r="C1526" s="164" t="str">
        <f>CONCATENATE('MERCREDIS SCOLAIRES'!C1533," ",'MERCREDIS SCOLAIRES'!B1533)</f>
        <v xml:space="preserve"> </v>
      </c>
      <c r="D1526" s="174">
        <f>'MERCREDIS SCOLAIRES'!H1533</f>
        <v>0</v>
      </c>
      <c r="E1526" s="188">
        <f>'MERCREDIS SCOLAIRES'!L1533</f>
        <v>0</v>
      </c>
    </row>
    <row r="1527" spans="1:5" x14ac:dyDescent="0.25">
      <c r="A1527" s="164" t="str">
        <f t="shared" si="25"/>
        <v>Tranche 3</v>
      </c>
      <c r="B1527" s="173" t="str">
        <f>IF('MERCREDIS SCOLAIRES'!E1534="","",'MERCREDIS SCOLAIRES'!E1534)</f>
        <v/>
      </c>
      <c r="C1527" s="164" t="str">
        <f>CONCATENATE('MERCREDIS SCOLAIRES'!C1534," ",'MERCREDIS SCOLAIRES'!B1534)</f>
        <v xml:space="preserve"> </v>
      </c>
      <c r="D1527" s="174">
        <f>'MERCREDIS SCOLAIRES'!H1534</f>
        <v>0</v>
      </c>
      <c r="E1527" s="188">
        <f>'MERCREDIS SCOLAIRES'!L1534</f>
        <v>0</v>
      </c>
    </row>
    <row r="1528" spans="1:5" x14ac:dyDescent="0.25">
      <c r="A1528" s="164" t="str">
        <f t="shared" si="25"/>
        <v>Tranche 3</v>
      </c>
      <c r="B1528" s="173" t="str">
        <f>IF('MERCREDIS SCOLAIRES'!E1535="","",'MERCREDIS SCOLAIRES'!E1535)</f>
        <v/>
      </c>
      <c r="C1528" s="164" t="str">
        <f>CONCATENATE('MERCREDIS SCOLAIRES'!C1535," ",'MERCREDIS SCOLAIRES'!B1535)</f>
        <v xml:space="preserve"> </v>
      </c>
      <c r="D1528" s="174">
        <f>'MERCREDIS SCOLAIRES'!H1535</f>
        <v>0</v>
      </c>
      <c r="E1528" s="188">
        <f>'MERCREDIS SCOLAIRES'!L1535</f>
        <v>0</v>
      </c>
    </row>
    <row r="1529" spans="1:5" x14ac:dyDescent="0.25">
      <c r="A1529" s="164" t="str">
        <f t="shared" si="25"/>
        <v>Tranche 3</v>
      </c>
      <c r="B1529" s="173" t="str">
        <f>IF('MERCREDIS SCOLAIRES'!E1536="","",'MERCREDIS SCOLAIRES'!E1536)</f>
        <v/>
      </c>
      <c r="C1529" s="164" t="str">
        <f>CONCATENATE('MERCREDIS SCOLAIRES'!C1536," ",'MERCREDIS SCOLAIRES'!B1536)</f>
        <v xml:space="preserve"> </v>
      </c>
      <c r="D1529" s="174">
        <f>'MERCREDIS SCOLAIRES'!H1536</f>
        <v>0</v>
      </c>
      <c r="E1529" s="188">
        <f>'MERCREDIS SCOLAIRES'!L1536</f>
        <v>0</v>
      </c>
    </row>
    <row r="1530" spans="1:5" x14ac:dyDescent="0.25">
      <c r="A1530" s="164" t="str">
        <f t="shared" si="25"/>
        <v>Tranche 3</v>
      </c>
      <c r="B1530" s="173" t="str">
        <f>IF('MERCREDIS SCOLAIRES'!E1537="","",'MERCREDIS SCOLAIRES'!E1537)</f>
        <v/>
      </c>
      <c r="C1530" s="164" t="str">
        <f>CONCATENATE('MERCREDIS SCOLAIRES'!C1537," ",'MERCREDIS SCOLAIRES'!B1537)</f>
        <v xml:space="preserve"> </v>
      </c>
      <c r="D1530" s="174">
        <f>'MERCREDIS SCOLAIRES'!H1537</f>
        <v>0</v>
      </c>
      <c r="E1530" s="188">
        <f>'MERCREDIS SCOLAIRES'!L1537</f>
        <v>0</v>
      </c>
    </row>
    <row r="1531" spans="1:5" x14ac:dyDescent="0.25">
      <c r="A1531" s="164" t="str">
        <f t="shared" si="25"/>
        <v>Tranche 3</v>
      </c>
      <c r="B1531" s="173" t="str">
        <f>IF('MERCREDIS SCOLAIRES'!E1538="","",'MERCREDIS SCOLAIRES'!E1538)</f>
        <v/>
      </c>
      <c r="C1531" s="164" t="str">
        <f>CONCATENATE('MERCREDIS SCOLAIRES'!C1538," ",'MERCREDIS SCOLAIRES'!B1538)</f>
        <v xml:space="preserve"> </v>
      </c>
      <c r="D1531" s="174">
        <f>'MERCREDIS SCOLAIRES'!H1538</f>
        <v>0</v>
      </c>
      <c r="E1531" s="188">
        <f>'MERCREDIS SCOLAIRES'!L1538</f>
        <v>0</v>
      </c>
    </row>
    <row r="1532" spans="1:5" x14ac:dyDescent="0.25">
      <c r="A1532" s="164" t="str">
        <f t="shared" si="25"/>
        <v>Tranche 3</v>
      </c>
      <c r="B1532" s="173" t="str">
        <f>IF('MERCREDIS SCOLAIRES'!E1539="","",'MERCREDIS SCOLAIRES'!E1539)</f>
        <v/>
      </c>
      <c r="C1532" s="164" t="str">
        <f>CONCATENATE('MERCREDIS SCOLAIRES'!C1539," ",'MERCREDIS SCOLAIRES'!B1539)</f>
        <v xml:space="preserve"> </v>
      </c>
      <c r="D1532" s="174">
        <f>'MERCREDIS SCOLAIRES'!H1539</f>
        <v>0</v>
      </c>
      <c r="E1532" s="188">
        <f>'MERCREDIS SCOLAIRES'!L1539</f>
        <v>0</v>
      </c>
    </row>
    <row r="1533" spans="1:5" x14ac:dyDescent="0.25">
      <c r="A1533" s="164" t="str">
        <f t="shared" si="25"/>
        <v>Tranche 3</v>
      </c>
      <c r="B1533" s="173" t="str">
        <f>IF('MERCREDIS SCOLAIRES'!E1540="","",'MERCREDIS SCOLAIRES'!E1540)</f>
        <v/>
      </c>
      <c r="C1533" s="164" t="str">
        <f>CONCATENATE('MERCREDIS SCOLAIRES'!C1540," ",'MERCREDIS SCOLAIRES'!B1540)</f>
        <v xml:space="preserve"> </v>
      </c>
      <c r="D1533" s="174">
        <f>'MERCREDIS SCOLAIRES'!H1540</f>
        <v>0</v>
      </c>
      <c r="E1533" s="188">
        <f>'MERCREDIS SCOLAIRES'!L1540</f>
        <v>0</v>
      </c>
    </row>
    <row r="1534" spans="1:5" x14ac:dyDescent="0.25">
      <c r="A1534" s="164" t="str">
        <f t="shared" si="25"/>
        <v>Tranche 3</v>
      </c>
      <c r="B1534" s="173" t="str">
        <f>IF('MERCREDIS SCOLAIRES'!E1541="","",'MERCREDIS SCOLAIRES'!E1541)</f>
        <v/>
      </c>
      <c r="C1534" s="164" t="str">
        <f>CONCATENATE('MERCREDIS SCOLAIRES'!C1541," ",'MERCREDIS SCOLAIRES'!B1541)</f>
        <v xml:space="preserve"> </v>
      </c>
      <c r="D1534" s="174">
        <f>'MERCREDIS SCOLAIRES'!H1541</f>
        <v>0</v>
      </c>
      <c r="E1534" s="188">
        <f>'MERCREDIS SCOLAIRES'!L1541</f>
        <v>0</v>
      </c>
    </row>
    <row r="1535" spans="1:5" x14ac:dyDescent="0.25">
      <c r="A1535" s="164" t="str">
        <f t="shared" si="25"/>
        <v>Tranche 3</v>
      </c>
      <c r="B1535" s="173" t="str">
        <f>IF('MERCREDIS SCOLAIRES'!E1542="","",'MERCREDIS SCOLAIRES'!E1542)</f>
        <v/>
      </c>
      <c r="C1535" s="164" t="str">
        <f>CONCATENATE('MERCREDIS SCOLAIRES'!C1542," ",'MERCREDIS SCOLAIRES'!B1542)</f>
        <v xml:space="preserve"> </v>
      </c>
      <c r="D1535" s="174">
        <f>'MERCREDIS SCOLAIRES'!H1542</f>
        <v>0</v>
      </c>
      <c r="E1535" s="188">
        <f>'MERCREDIS SCOLAIRES'!L1542</f>
        <v>0</v>
      </c>
    </row>
    <row r="1536" spans="1:5" x14ac:dyDescent="0.25">
      <c r="A1536" s="164" t="str">
        <f t="shared" si="25"/>
        <v>Tranche 3</v>
      </c>
      <c r="B1536" s="173" t="str">
        <f>IF('MERCREDIS SCOLAIRES'!E1543="","",'MERCREDIS SCOLAIRES'!E1543)</f>
        <v/>
      </c>
      <c r="C1536" s="164" t="str">
        <f>CONCATENATE('MERCREDIS SCOLAIRES'!C1543," ",'MERCREDIS SCOLAIRES'!B1543)</f>
        <v xml:space="preserve"> </v>
      </c>
      <c r="D1536" s="174">
        <f>'MERCREDIS SCOLAIRES'!H1543</f>
        <v>0</v>
      </c>
      <c r="E1536" s="188">
        <f>'MERCREDIS SCOLAIRES'!L1543</f>
        <v>0</v>
      </c>
    </row>
    <row r="1537" spans="1:5" x14ac:dyDescent="0.25">
      <c r="A1537" s="164" t="str">
        <f t="shared" si="25"/>
        <v>Tranche 3</v>
      </c>
      <c r="B1537" s="173" t="str">
        <f>IF('MERCREDIS SCOLAIRES'!E1544="","",'MERCREDIS SCOLAIRES'!E1544)</f>
        <v/>
      </c>
      <c r="C1537" s="164" t="str">
        <f>CONCATENATE('MERCREDIS SCOLAIRES'!C1544," ",'MERCREDIS SCOLAIRES'!B1544)</f>
        <v xml:space="preserve"> </v>
      </c>
      <c r="D1537" s="174">
        <f>'MERCREDIS SCOLAIRES'!H1544</f>
        <v>0</v>
      </c>
      <c r="E1537" s="188">
        <f>'MERCREDIS SCOLAIRES'!L1544</f>
        <v>0</v>
      </c>
    </row>
    <row r="1538" spans="1:5" x14ac:dyDescent="0.25">
      <c r="A1538" s="164" t="str">
        <f t="shared" si="25"/>
        <v>Tranche 3</v>
      </c>
      <c r="B1538" s="173" t="str">
        <f>IF('MERCREDIS SCOLAIRES'!E1545="","",'MERCREDIS SCOLAIRES'!E1545)</f>
        <v/>
      </c>
      <c r="C1538" s="164" t="str">
        <f>CONCATENATE('MERCREDIS SCOLAIRES'!C1545," ",'MERCREDIS SCOLAIRES'!B1545)</f>
        <v xml:space="preserve"> </v>
      </c>
      <c r="D1538" s="174">
        <f>'MERCREDIS SCOLAIRES'!H1545</f>
        <v>0</v>
      </c>
      <c r="E1538" s="188">
        <f>'MERCREDIS SCOLAIRES'!L1545</f>
        <v>0</v>
      </c>
    </row>
    <row r="1539" spans="1:5" x14ac:dyDescent="0.25">
      <c r="A1539" s="164" t="str">
        <f t="shared" si="25"/>
        <v>Tranche 3</v>
      </c>
      <c r="B1539" s="173" t="str">
        <f>IF('MERCREDIS SCOLAIRES'!E1546="","",'MERCREDIS SCOLAIRES'!E1546)</f>
        <v/>
      </c>
      <c r="C1539" s="164" t="str">
        <f>CONCATENATE('MERCREDIS SCOLAIRES'!C1546," ",'MERCREDIS SCOLAIRES'!B1546)</f>
        <v xml:space="preserve"> </v>
      </c>
      <c r="D1539" s="174">
        <f>'MERCREDIS SCOLAIRES'!H1546</f>
        <v>0</v>
      </c>
      <c r="E1539" s="188">
        <f>'MERCREDIS SCOLAIRES'!L1546</f>
        <v>0</v>
      </c>
    </row>
    <row r="1540" spans="1:5" x14ac:dyDescent="0.25">
      <c r="A1540" s="164" t="str">
        <f t="shared" si="25"/>
        <v>Tranche 3</v>
      </c>
      <c r="B1540" s="173" t="str">
        <f>IF('MERCREDIS SCOLAIRES'!E1547="","",'MERCREDIS SCOLAIRES'!E1547)</f>
        <v/>
      </c>
      <c r="C1540" s="164" t="str">
        <f>CONCATENATE('MERCREDIS SCOLAIRES'!C1547," ",'MERCREDIS SCOLAIRES'!B1547)</f>
        <v xml:space="preserve"> </v>
      </c>
      <c r="D1540" s="174">
        <f>'MERCREDIS SCOLAIRES'!H1547</f>
        <v>0</v>
      </c>
      <c r="E1540" s="188">
        <f>'MERCREDIS SCOLAIRES'!L1547</f>
        <v>0</v>
      </c>
    </row>
    <row r="1541" spans="1:5" x14ac:dyDescent="0.25">
      <c r="A1541" s="164" t="str">
        <f t="shared" si="25"/>
        <v>Tranche 3</v>
      </c>
      <c r="B1541" s="173" t="str">
        <f>IF('MERCREDIS SCOLAIRES'!E1548="","",'MERCREDIS SCOLAIRES'!E1548)</f>
        <v/>
      </c>
      <c r="C1541" s="164" t="str">
        <f>CONCATENATE('MERCREDIS SCOLAIRES'!C1548," ",'MERCREDIS SCOLAIRES'!B1548)</f>
        <v xml:space="preserve"> </v>
      </c>
      <c r="D1541" s="174">
        <f>'MERCREDIS SCOLAIRES'!H1548</f>
        <v>0</v>
      </c>
      <c r="E1541" s="188">
        <f>'MERCREDIS SCOLAIRES'!L1548</f>
        <v>0</v>
      </c>
    </row>
    <row r="1542" spans="1:5" x14ac:dyDescent="0.25">
      <c r="A1542" s="164" t="str">
        <f t="shared" si="25"/>
        <v>Tranche 3</v>
      </c>
      <c r="B1542" s="173" t="str">
        <f>IF('MERCREDIS SCOLAIRES'!E1549="","",'MERCREDIS SCOLAIRES'!E1549)</f>
        <v/>
      </c>
      <c r="C1542" s="164" t="str">
        <f>CONCATENATE('MERCREDIS SCOLAIRES'!C1549," ",'MERCREDIS SCOLAIRES'!B1549)</f>
        <v xml:space="preserve"> </v>
      </c>
      <c r="D1542" s="174">
        <f>'MERCREDIS SCOLAIRES'!H1549</f>
        <v>0</v>
      </c>
      <c r="E1542" s="188">
        <f>'MERCREDIS SCOLAIRES'!L1549</f>
        <v>0</v>
      </c>
    </row>
    <row r="1543" spans="1:5" x14ac:dyDescent="0.25">
      <c r="A1543" s="164" t="str">
        <f t="shared" ref="A1543:A1606" si="26">IF(B1543="","Tranche 3",IF(B1543&gt;901,"Tranche 3",IF(B1543&gt;700,"Tranche 2","Tranche 1")))</f>
        <v>Tranche 3</v>
      </c>
      <c r="B1543" s="173" t="str">
        <f>IF('MERCREDIS SCOLAIRES'!E1550="","",'MERCREDIS SCOLAIRES'!E1550)</f>
        <v/>
      </c>
      <c r="C1543" s="164" t="str">
        <f>CONCATENATE('MERCREDIS SCOLAIRES'!C1550," ",'MERCREDIS SCOLAIRES'!B1550)</f>
        <v xml:space="preserve"> </v>
      </c>
      <c r="D1543" s="174">
        <f>'MERCREDIS SCOLAIRES'!H1550</f>
        <v>0</v>
      </c>
      <c r="E1543" s="188">
        <f>'MERCREDIS SCOLAIRES'!L1550</f>
        <v>0</v>
      </c>
    </row>
    <row r="1544" spans="1:5" x14ac:dyDescent="0.25">
      <c r="A1544" s="164" t="str">
        <f t="shared" si="26"/>
        <v>Tranche 3</v>
      </c>
      <c r="B1544" s="173" t="str">
        <f>IF('MERCREDIS SCOLAIRES'!E1551="","",'MERCREDIS SCOLAIRES'!E1551)</f>
        <v/>
      </c>
      <c r="C1544" s="164" t="str">
        <f>CONCATENATE('MERCREDIS SCOLAIRES'!C1551," ",'MERCREDIS SCOLAIRES'!B1551)</f>
        <v xml:space="preserve"> </v>
      </c>
      <c r="D1544" s="174">
        <f>'MERCREDIS SCOLAIRES'!H1551</f>
        <v>0</v>
      </c>
      <c r="E1544" s="188">
        <f>'MERCREDIS SCOLAIRES'!L1551</f>
        <v>0</v>
      </c>
    </row>
    <row r="1545" spans="1:5" x14ac:dyDescent="0.25">
      <c r="A1545" s="164" t="str">
        <f t="shared" si="26"/>
        <v>Tranche 3</v>
      </c>
      <c r="B1545" s="173" t="str">
        <f>IF('MERCREDIS SCOLAIRES'!E1552="","",'MERCREDIS SCOLAIRES'!E1552)</f>
        <v/>
      </c>
      <c r="C1545" s="164" t="str">
        <f>CONCATENATE('MERCREDIS SCOLAIRES'!C1552," ",'MERCREDIS SCOLAIRES'!B1552)</f>
        <v xml:space="preserve"> </v>
      </c>
      <c r="D1545" s="174">
        <f>'MERCREDIS SCOLAIRES'!H1552</f>
        <v>0</v>
      </c>
      <c r="E1545" s="188">
        <f>'MERCREDIS SCOLAIRES'!L1552</f>
        <v>0</v>
      </c>
    </row>
    <row r="1546" spans="1:5" x14ac:dyDescent="0.25">
      <c r="A1546" s="164" t="str">
        <f t="shared" si="26"/>
        <v>Tranche 3</v>
      </c>
      <c r="B1546" s="173" t="str">
        <f>IF('MERCREDIS SCOLAIRES'!E1553="","",'MERCREDIS SCOLAIRES'!E1553)</f>
        <v/>
      </c>
      <c r="C1546" s="164" t="str">
        <f>CONCATENATE('MERCREDIS SCOLAIRES'!C1553," ",'MERCREDIS SCOLAIRES'!B1553)</f>
        <v xml:space="preserve"> </v>
      </c>
      <c r="D1546" s="174">
        <f>'MERCREDIS SCOLAIRES'!H1553</f>
        <v>0</v>
      </c>
      <c r="E1546" s="188">
        <f>'MERCREDIS SCOLAIRES'!L1553</f>
        <v>0</v>
      </c>
    </row>
    <row r="1547" spans="1:5" x14ac:dyDescent="0.25">
      <c r="A1547" s="164" t="str">
        <f t="shared" si="26"/>
        <v>Tranche 3</v>
      </c>
      <c r="B1547" s="173" t="str">
        <f>IF('MERCREDIS SCOLAIRES'!E1554="","",'MERCREDIS SCOLAIRES'!E1554)</f>
        <v/>
      </c>
      <c r="C1547" s="164" t="str">
        <f>CONCATENATE('MERCREDIS SCOLAIRES'!C1554," ",'MERCREDIS SCOLAIRES'!B1554)</f>
        <v xml:space="preserve"> </v>
      </c>
      <c r="D1547" s="174">
        <f>'MERCREDIS SCOLAIRES'!H1554</f>
        <v>0</v>
      </c>
      <c r="E1547" s="188">
        <f>'MERCREDIS SCOLAIRES'!L1554</f>
        <v>0</v>
      </c>
    </row>
    <row r="1548" spans="1:5" x14ac:dyDescent="0.25">
      <c r="A1548" s="164" t="str">
        <f t="shared" si="26"/>
        <v>Tranche 3</v>
      </c>
      <c r="B1548" s="173" t="str">
        <f>IF('MERCREDIS SCOLAIRES'!E1555="","",'MERCREDIS SCOLAIRES'!E1555)</f>
        <v/>
      </c>
      <c r="C1548" s="164" t="str">
        <f>CONCATENATE('MERCREDIS SCOLAIRES'!C1555," ",'MERCREDIS SCOLAIRES'!B1555)</f>
        <v xml:space="preserve"> </v>
      </c>
      <c r="D1548" s="174">
        <f>'MERCREDIS SCOLAIRES'!H1555</f>
        <v>0</v>
      </c>
      <c r="E1548" s="188">
        <f>'MERCREDIS SCOLAIRES'!L1555</f>
        <v>0</v>
      </c>
    </row>
    <row r="1549" spans="1:5" x14ac:dyDescent="0.25">
      <c r="A1549" s="164" t="str">
        <f t="shared" si="26"/>
        <v>Tranche 3</v>
      </c>
      <c r="B1549" s="173" t="str">
        <f>IF('MERCREDIS SCOLAIRES'!E1556="","",'MERCREDIS SCOLAIRES'!E1556)</f>
        <v/>
      </c>
      <c r="C1549" s="164" t="str">
        <f>CONCATENATE('MERCREDIS SCOLAIRES'!C1556," ",'MERCREDIS SCOLAIRES'!B1556)</f>
        <v xml:space="preserve"> </v>
      </c>
      <c r="D1549" s="174">
        <f>'MERCREDIS SCOLAIRES'!H1556</f>
        <v>0</v>
      </c>
      <c r="E1549" s="188">
        <f>'MERCREDIS SCOLAIRES'!L1556</f>
        <v>0</v>
      </c>
    </row>
    <row r="1550" spans="1:5" x14ac:dyDescent="0.25">
      <c r="A1550" s="164" t="str">
        <f t="shared" si="26"/>
        <v>Tranche 3</v>
      </c>
      <c r="B1550" s="173" t="str">
        <f>IF('MERCREDIS SCOLAIRES'!E1557="","",'MERCREDIS SCOLAIRES'!E1557)</f>
        <v/>
      </c>
      <c r="C1550" s="164" t="str">
        <f>CONCATENATE('MERCREDIS SCOLAIRES'!C1557," ",'MERCREDIS SCOLAIRES'!B1557)</f>
        <v xml:space="preserve"> </v>
      </c>
      <c r="D1550" s="174">
        <f>'MERCREDIS SCOLAIRES'!H1557</f>
        <v>0</v>
      </c>
      <c r="E1550" s="188">
        <f>'MERCREDIS SCOLAIRES'!L1557</f>
        <v>0</v>
      </c>
    </row>
    <row r="1551" spans="1:5" x14ac:dyDescent="0.25">
      <c r="A1551" s="164" t="str">
        <f t="shared" si="26"/>
        <v>Tranche 3</v>
      </c>
      <c r="B1551" s="173" t="str">
        <f>IF('MERCREDIS SCOLAIRES'!E1558="","",'MERCREDIS SCOLAIRES'!E1558)</f>
        <v/>
      </c>
      <c r="C1551" s="164" t="str">
        <f>CONCATENATE('MERCREDIS SCOLAIRES'!C1558," ",'MERCREDIS SCOLAIRES'!B1558)</f>
        <v xml:space="preserve"> </v>
      </c>
      <c r="D1551" s="174">
        <f>'MERCREDIS SCOLAIRES'!H1558</f>
        <v>0</v>
      </c>
      <c r="E1551" s="188">
        <f>'MERCREDIS SCOLAIRES'!L1558</f>
        <v>0</v>
      </c>
    </row>
    <row r="1552" spans="1:5" x14ac:dyDescent="0.25">
      <c r="A1552" s="164" t="str">
        <f t="shared" si="26"/>
        <v>Tranche 3</v>
      </c>
      <c r="B1552" s="173" t="str">
        <f>IF('MERCREDIS SCOLAIRES'!E1559="","",'MERCREDIS SCOLAIRES'!E1559)</f>
        <v/>
      </c>
      <c r="C1552" s="164" t="str">
        <f>CONCATENATE('MERCREDIS SCOLAIRES'!C1559," ",'MERCREDIS SCOLAIRES'!B1559)</f>
        <v xml:space="preserve"> </v>
      </c>
      <c r="D1552" s="174">
        <f>'MERCREDIS SCOLAIRES'!H1559</f>
        <v>0</v>
      </c>
      <c r="E1552" s="188">
        <f>'MERCREDIS SCOLAIRES'!L1559</f>
        <v>0</v>
      </c>
    </row>
    <row r="1553" spans="1:5" x14ac:dyDescent="0.25">
      <c r="A1553" s="164" t="str">
        <f t="shared" si="26"/>
        <v>Tranche 3</v>
      </c>
      <c r="B1553" s="173" t="str">
        <f>IF('MERCREDIS SCOLAIRES'!E1560="","",'MERCREDIS SCOLAIRES'!E1560)</f>
        <v/>
      </c>
      <c r="C1553" s="164" t="str">
        <f>CONCATENATE('MERCREDIS SCOLAIRES'!C1560," ",'MERCREDIS SCOLAIRES'!B1560)</f>
        <v xml:space="preserve"> </v>
      </c>
      <c r="D1553" s="174">
        <f>'MERCREDIS SCOLAIRES'!H1560</f>
        <v>0</v>
      </c>
      <c r="E1553" s="188">
        <f>'MERCREDIS SCOLAIRES'!L1560</f>
        <v>0</v>
      </c>
    </row>
    <row r="1554" spans="1:5" x14ac:dyDescent="0.25">
      <c r="A1554" s="164" t="str">
        <f t="shared" si="26"/>
        <v>Tranche 3</v>
      </c>
      <c r="B1554" s="173" t="str">
        <f>IF('MERCREDIS SCOLAIRES'!E1561="","",'MERCREDIS SCOLAIRES'!E1561)</f>
        <v/>
      </c>
      <c r="C1554" s="164" t="str">
        <f>CONCATENATE('MERCREDIS SCOLAIRES'!C1561," ",'MERCREDIS SCOLAIRES'!B1561)</f>
        <v xml:space="preserve"> </v>
      </c>
      <c r="D1554" s="174">
        <f>'MERCREDIS SCOLAIRES'!H1561</f>
        <v>0</v>
      </c>
      <c r="E1554" s="188">
        <f>'MERCREDIS SCOLAIRES'!L1561</f>
        <v>0</v>
      </c>
    </row>
    <row r="1555" spans="1:5" x14ac:dyDescent="0.25">
      <c r="A1555" s="164" t="str">
        <f t="shared" si="26"/>
        <v>Tranche 3</v>
      </c>
      <c r="B1555" s="173" t="str">
        <f>IF('MERCREDIS SCOLAIRES'!E1562="","",'MERCREDIS SCOLAIRES'!E1562)</f>
        <v/>
      </c>
      <c r="C1555" s="164" t="str">
        <f>CONCATENATE('MERCREDIS SCOLAIRES'!C1562," ",'MERCREDIS SCOLAIRES'!B1562)</f>
        <v xml:space="preserve"> </v>
      </c>
      <c r="D1555" s="174">
        <f>'MERCREDIS SCOLAIRES'!H1562</f>
        <v>0</v>
      </c>
      <c r="E1555" s="188">
        <f>'MERCREDIS SCOLAIRES'!L1562</f>
        <v>0</v>
      </c>
    </row>
    <row r="1556" spans="1:5" x14ac:dyDescent="0.25">
      <c r="A1556" s="164" t="str">
        <f t="shared" si="26"/>
        <v>Tranche 3</v>
      </c>
      <c r="B1556" s="173" t="str">
        <f>IF('MERCREDIS SCOLAIRES'!E1563="","",'MERCREDIS SCOLAIRES'!E1563)</f>
        <v/>
      </c>
      <c r="C1556" s="164" t="str">
        <f>CONCATENATE('MERCREDIS SCOLAIRES'!C1563," ",'MERCREDIS SCOLAIRES'!B1563)</f>
        <v xml:space="preserve"> </v>
      </c>
      <c r="D1556" s="174">
        <f>'MERCREDIS SCOLAIRES'!H1563</f>
        <v>0</v>
      </c>
      <c r="E1556" s="188">
        <f>'MERCREDIS SCOLAIRES'!L1563</f>
        <v>0</v>
      </c>
    </row>
    <row r="1557" spans="1:5" x14ac:dyDescent="0.25">
      <c r="A1557" s="164" t="str">
        <f t="shared" si="26"/>
        <v>Tranche 3</v>
      </c>
      <c r="B1557" s="173" t="str">
        <f>IF('MERCREDIS SCOLAIRES'!E1564="","",'MERCREDIS SCOLAIRES'!E1564)</f>
        <v/>
      </c>
      <c r="C1557" s="164" t="str">
        <f>CONCATENATE('MERCREDIS SCOLAIRES'!C1564," ",'MERCREDIS SCOLAIRES'!B1564)</f>
        <v xml:space="preserve"> </v>
      </c>
      <c r="D1557" s="174">
        <f>'MERCREDIS SCOLAIRES'!H1564</f>
        <v>0</v>
      </c>
      <c r="E1557" s="188">
        <f>'MERCREDIS SCOLAIRES'!L1564</f>
        <v>0</v>
      </c>
    </row>
    <row r="1558" spans="1:5" x14ac:dyDescent="0.25">
      <c r="A1558" s="164" t="str">
        <f t="shared" si="26"/>
        <v>Tranche 3</v>
      </c>
      <c r="B1558" s="173" t="str">
        <f>IF('MERCREDIS SCOLAIRES'!E1565="","",'MERCREDIS SCOLAIRES'!E1565)</f>
        <v/>
      </c>
      <c r="C1558" s="164" t="str">
        <f>CONCATENATE('MERCREDIS SCOLAIRES'!C1565," ",'MERCREDIS SCOLAIRES'!B1565)</f>
        <v xml:space="preserve"> </v>
      </c>
      <c r="D1558" s="174">
        <f>'MERCREDIS SCOLAIRES'!H1565</f>
        <v>0</v>
      </c>
      <c r="E1558" s="188">
        <f>'MERCREDIS SCOLAIRES'!L1565</f>
        <v>0</v>
      </c>
    </row>
    <row r="1559" spans="1:5" x14ac:dyDescent="0.25">
      <c r="A1559" s="164" t="str">
        <f t="shared" si="26"/>
        <v>Tranche 3</v>
      </c>
      <c r="B1559" s="173" t="str">
        <f>IF('MERCREDIS SCOLAIRES'!E1566="","",'MERCREDIS SCOLAIRES'!E1566)</f>
        <v/>
      </c>
      <c r="C1559" s="164" t="str">
        <f>CONCATENATE('MERCREDIS SCOLAIRES'!C1566," ",'MERCREDIS SCOLAIRES'!B1566)</f>
        <v xml:space="preserve"> </v>
      </c>
      <c r="D1559" s="174">
        <f>'MERCREDIS SCOLAIRES'!H1566</f>
        <v>0</v>
      </c>
      <c r="E1559" s="188">
        <f>'MERCREDIS SCOLAIRES'!L1566</f>
        <v>0</v>
      </c>
    </row>
    <row r="1560" spans="1:5" x14ac:dyDescent="0.25">
      <c r="A1560" s="164" t="str">
        <f t="shared" si="26"/>
        <v>Tranche 3</v>
      </c>
      <c r="B1560" s="173" t="str">
        <f>IF('MERCREDIS SCOLAIRES'!E1567="","",'MERCREDIS SCOLAIRES'!E1567)</f>
        <v/>
      </c>
      <c r="C1560" s="164" t="str">
        <f>CONCATENATE('MERCREDIS SCOLAIRES'!C1567," ",'MERCREDIS SCOLAIRES'!B1567)</f>
        <v xml:space="preserve"> </v>
      </c>
      <c r="D1560" s="174">
        <f>'MERCREDIS SCOLAIRES'!H1567</f>
        <v>0</v>
      </c>
      <c r="E1560" s="188">
        <f>'MERCREDIS SCOLAIRES'!L1567</f>
        <v>0</v>
      </c>
    </row>
    <row r="1561" spans="1:5" x14ac:dyDescent="0.25">
      <c r="A1561" s="164" t="str">
        <f t="shared" si="26"/>
        <v>Tranche 3</v>
      </c>
      <c r="B1561" s="173" t="str">
        <f>IF('MERCREDIS SCOLAIRES'!E1568="","",'MERCREDIS SCOLAIRES'!E1568)</f>
        <v/>
      </c>
      <c r="C1561" s="164" t="str">
        <f>CONCATENATE('MERCREDIS SCOLAIRES'!C1568," ",'MERCREDIS SCOLAIRES'!B1568)</f>
        <v xml:space="preserve"> </v>
      </c>
      <c r="D1561" s="174">
        <f>'MERCREDIS SCOLAIRES'!H1568</f>
        <v>0</v>
      </c>
      <c r="E1561" s="188">
        <f>'MERCREDIS SCOLAIRES'!L1568</f>
        <v>0</v>
      </c>
    </row>
    <row r="1562" spans="1:5" x14ac:dyDescent="0.25">
      <c r="A1562" s="164" t="str">
        <f t="shared" si="26"/>
        <v>Tranche 3</v>
      </c>
      <c r="B1562" s="173" t="str">
        <f>IF('MERCREDIS SCOLAIRES'!E1569="","",'MERCREDIS SCOLAIRES'!E1569)</f>
        <v/>
      </c>
      <c r="C1562" s="164" t="str">
        <f>CONCATENATE('MERCREDIS SCOLAIRES'!C1569," ",'MERCREDIS SCOLAIRES'!B1569)</f>
        <v xml:space="preserve"> </v>
      </c>
      <c r="D1562" s="174">
        <f>'MERCREDIS SCOLAIRES'!H1569</f>
        <v>0</v>
      </c>
      <c r="E1562" s="188">
        <f>'MERCREDIS SCOLAIRES'!L1569</f>
        <v>0</v>
      </c>
    </row>
    <row r="1563" spans="1:5" x14ac:dyDescent="0.25">
      <c r="A1563" s="164" t="str">
        <f t="shared" si="26"/>
        <v>Tranche 3</v>
      </c>
      <c r="B1563" s="173" t="str">
        <f>IF('MERCREDIS SCOLAIRES'!E1570="","",'MERCREDIS SCOLAIRES'!E1570)</f>
        <v/>
      </c>
      <c r="C1563" s="164" t="str">
        <f>CONCATENATE('MERCREDIS SCOLAIRES'!C1570," ",'MERCREDIS SCOLAIRES'!B1570)</f>
        <v xml:space="preserve"> </v>
      </c>
      <c r="D1563" s="174">
        <f>'MERCREDIS SCOLAIRES'!H1570</f>
        <v>0</v>
      </c>
      <c r="E1563" s="188">
        <f>'MERCREDIS SCOLAIRES'!L1570</f>
        <v>0</v>
      </c>
    </row>
    <row r="1564" spans="1:5" x14ac:dyDescent="0.25">
      <c r="A1564" s="164" t="str">
        <f t="shared" si="26"/>
        <v>Tranche 3</v>
      </c>
      <c r="B1564" s="173" t="str">
        <f>IF('MERCREDIS SCOLAIRES'!E1571="","",'MERCREDIS SCOLAIRES'!E1571)</f>
        <v/>
      </c>
      <c r="C1564" s="164" t="str">
        <f>CONCATENATE('MERCREDIS SCOLAIRES'!C1571," ",'MERCREDIS SCOLAIRES'!B1571)</f>
        <v xml:space="preserve"> </v>
      </c>
      <c r="D1564" s="174">
        <f>'MERCREDIS SCOLAIRES'!H1571</f>
        <v>0</v>
      </c>
      <c r="E1564" s="188">
        <f>'MERCREDIS SCOLAIRES'!L1571</f>
        <v>0</v>
      </c>
    </row>
    <row r="1565" spans="1:5" x14ac:dyDescent="0.25">
      <c r="A1565" s="164" t="str">
        <f t="shared" si="26"/>
        <v>Tranche 3</v>
      </c>
      <c r="B1565" s="173" t="str">
        <f>IF('MERCREDIS SCOLAIRES'!E1572="","",'MERCREDIS SCOLAIRES'!E1572)</f>
        <v/>
      </c>
      <c r="C1565" s="164" t="str">
        <f>CONCATENATE('MERCREDIS SCOLAIRES'!C1572," ",'MERCREDIS SCOLAIRES'!B1572)</f>
        <v xml:space="preserve"> </v>
      </c>
      <c r="D1565" s="174">
        <f>'MERCREDIS SCOLAIRES'!H1572</f>
        <v>0</v>
      </c>
      <c r="E1565" s="188">
        <f>'MERCREDIS SCOLAIRES'!L1572</f>
        <v>0</v>
      </c>
    </row>
    <row r="1566" spans="1:5" x14ac:dyDescent="0.25">
      <c r="A1566" s="164" t="str">
        <f t="shared" si="26"/>
        <v>Tranche 3</v>
      </c>
      <c r="B1566" s="173" t="str">
        <f>IF('MERCREDIS SCOLAIRES'!E1573="","",'MERCREDIS SCOLAIRES'!E1573)</f>
        <v/>
      </c>
      <c r="C1566" s="164" t="str">
        <f>CONCATENATE('MERCREDIS SCOLAIRES'!C1573," ",'MERCREDIS SCOLAIRES'!B1573)</f>
        <v xml:space="preserve"> </v>
      </c>
      <c r="D1566" s="174">
        <f>'MERCREDIS SCOLAIRES'!H1573</f>
        <v>0</v>
      </c>
      <c r="E1566" s="188">
        <f>'MERCREDIS SCOLAIRES'!L1573</f>
        <v>0</v>
      </c>
    </row>
    <row r="1567" spans="1:5" x14ac:dyDescent="0.25">
      <c r="A1567" s="164" t="str">
        <f t="shared" si="26"/>
        <v>Tranche 3</v>
      </c>
      <c r="B1567" s="173" t="str">
        <f>IF('MERCREDIS SCOLAIRES'!E1574="","",'MERCREDIS SCOLAIRES'!E1574)</f>
        <v/>
      </c>
      <c r="C1567" s="164" t="str">
        <f>CONCATENATE('MERCREDIS SCOLAIRES'!C1574," ",'MERCREDIS SCOLAIRES'!B1574)</f>
        <v xml:space="preserve"> </v>
      </c>
      <c r="D1567" s="174">
        <f>'MERCREDIS SCOLAIRES'!H1574</f>
        <v>0</v>
      </c>
      <c r="E1567" s="188">
        <f>'MERCREDIS SCOLAIRES'!L1574</f>
        <v>0</v>
      </c>
    </row>
    <row r="1568" spans="1:5" x14ac:dyDescent="0.25">
      <c r="A1568" s="164" t="str">
        <f t="shared" si="26"/>
        <v>Tranche 3</v>
      </c>
      <c r="B1568" s="173" t="str">
        <f>IF('MERCREDIS SCOLAIRES'!E1575="","",'MERCREDIS SCOLAIRES'!E1575)</f>
        <v/>
      </c>
      <c r="C1568" s="164" t="str">
        <f>CONCATENATE('MERCREDIS SCOLAIRES'!C1575," ",'MERCREDIS SCOLAIRES'!B1575)</f>
        <v xml:space="preserve"> </v>
      </c>
      <c r="D1568" s="174">
        <f>'MERCREDIS SCOLAIRES'!H1575</f>
        <v>0</v>
      </c>
      <c r="E1568" s="188">
        <f>'MERCREDIS SCOLAIRES'!L1575</f>
        <v>0</v>
      </c>
    </row>
    <row r="1569" spans="1:5" x14ac:dyDescent="0.25">
      <c r="A1569" s="164" t="str">
        <f t="shared" si="26"/>
        <v>Tranche 3</v>
      </c>
      <c r="B1569" s="173" t="str">
        <f>IF('MERCREDIS SCOLAIRES'!E1576="","",'MERCREDIS SCOLAIRES'!E1576)</f>
        <v/>
      </c>
      <c r="C1569" s="164" t="str">
        <f>CONCATENATE('MERCREDIS SCOLAIRES'!C1576," ",'MERCREDIS SCOLAIRES'!B1576)</f>
        <v xml:space="preserve"> </v>
      </c>
      <c r="D1569" s="174">
        <f>'MERCREDIS SCOLAIRES'!H1576</f>
        <v>0</v>
      </c>
      <c r="E1569" s="188">
        <f>'MERCREDIS SCOLAIRES'!L1576</f>
        <v>0</v>
      </c>
    </row>
    <row r="1570" spans="1:5" x14ac:dyDescent="0.25">
      <c r="A1570" s="164" t="str">
        <f t="shared" si="26"/>
        <v>Tranche 3</v>
      </c>
      <c r="B1570" s="173" t="str">
        <f>IF('MERCREDIS SCOLAIRES'!E1577="","",'MERCREDIS SCOLAIRES'!E1577)</f>
        <v/>
      </c>
      <c r="C1570" s="164" t="str">
        <f>CONCATENATE('MERCREDIS SCOLAIRES'!C1577," ",'MERCREDIS SCOLAIRES'!B1577)</f>
        <v xml:space="preserve"> </v>
      </c>
      <c r="D1570" s="174">
        <f>'MERCREDIS SCOLAIRES'!H1577</f>
        <v>0</v>
      </c>
      <c r="E1570" s="188">
        <f>'MERCREDIS SCOLAIRES'!L1577</f>
        <v>0</v>
      </c>
    </row>
    <row r="1571" spans="1:5" x14ac:dyDescent="0.25">
      <c r="A1571" s="164" t="str">
        <f t="shared" si="26"/>
        <v>Tranche 3</v>
      </c>
      <c r="B1571" s="173" t="str">
        <f>IF('MERCREDIS SCOLAIRES'!E1578="","",'MERCREDIS SCOLAIRES'!E1578)</f>
        <v/>
      </c>
      <c r="C1571" s="164" t="str">
        <f>CONCATENATE('MERCREDIS SCOLAIRES'!C1578," ",'MERCREDIS SCOLAIRES'!B1578)</f>
        <v xml:space="preserve"> </v>
      </c>
      <c r="D1571" s="174">
        <f>'MERCREDIS SCOLAIRES'!H1578</f>
        <v>0</v>
      </c>
      <c r="E1571" s="188">
        <f>'MERCREDIS SCOLAIRES'!L1578</f>
        <v>0</v>
      </c>
    </row>
    <row r="1572" spans="1:5" x14ac:dyDescent="0.25">
      <c r="A1572" s="164" t="str">
        <f t="shared" si="26"/>
        <v>Tranche 3</v>
      </c>
      <c r="B1572" s="173" t="str">
        <f>IF('MERCREDIS SCOLAIRES'!E1579="","",'MERCREDIS SCOLAIRES'!E1579)</f>
        <v/>
      </c>
      <c r="C1572" s="164" t="str">
        <f>CONCATENATE('MERCREDIS SCOLAIRES'!C1579," ",'MERCREDIS SCOLAIRES'!B1579)</f>
        <v xml:space="preserve"> </v>
      </c>
      <c r="D1572" s="174">
        <f>'MERCREDIS SCOLAIRES'!H1579</f>
        <v>0</v>
      </c>
      <c r="E1572" s="188">
        <f>'MERCREDIS SCOLAIRES'!L1579</f>
        <v>0</v>
      </c>
    </row>
    <row r="1573" spans="1:5" x14ac:dyDescent="0.25">
      <c r="A1573" s="164" t="str">
        <f t="shared" si="26"/>
        <v>Tranche 3</v>
      </c>
      <c r="B1573" s="173" t="str">
        <f>IF('MERCREDIS SCOLAIRES'!E1580="","",'MERCREDIS SCOLAIRES'!E1580)</f>
        <v/>
      </c>
      <c r="C1573" s="164" t="str">
        <f>CONCATENATE('MERCREDIS SCOLAIRES'!C1580," ",'MERCREDIS SCOLAIRES'!B1580)</f>
        <v xml:space="preserve"> </v>
      </c>
      <c r="D1573" s="174">
        <f>'MERCREDIS SCOLAIRES'!H1580</f>
        <v>0</v>
      </c>
      <c r="E1573" s="188">
        <f>'MERCREDIS SCOLAIRES'!L1580</f>
        <v>0</v>
      </c>
    </row>
    <row r="1574" spans="1:5" x14ac:dyDescent="0.25">
      <c r="A1574" s="164" t="str">
        <f t="shared" si="26"/>
        <v>Tranche 3</v>
      </c>
      <c r="B1574" s="173" t="str">
        <f>IF('MERCREDIS SCOLAIRES'!E1581="","",'MERCREDIS SCOLAIRES'!E1581)</f>
        <v/>
      </c>
      <c r="C1574" s="164" t="str">
        <f>CONCATENATE('MERCREDIS SCOLAIRES'!C1581," ",'MERCREDIS SCOLAIRES'!B1581)</f>
        <v xml:space="preserve"> </v>
      </c>
      <c r="D1574" s="174">
        <f>'MERCREDIS SCOLAIRES'!H1581</f>
        <v>0</v>
      </c>
      <c r="E1574" s="188">
        <f>'MERCREDIS SCOLAIRES'!L1581</f>
        <v>0</v>
      </c>
    </row>
    <row r="1575" spans="1:5" x14ac:dyDescent="0.25">
      <c r="A1575" s="164" t="str">
        <f t="shared" si="26"/>
        <v>Tranche 3</v>
      </c>
      <c r="B1575" s="173" t="str">
        <f>IF('MERCREDIS SCOLAIRES'!E1582="","",'MERCREDIS SCOLAIRES'!E1582)</f>
        <v/>
      </c>
      <c r="C1575" s="164" t="str">
        <f>CONCATENATE('MERCREDIS SCOLAIRES'!C1582," ",'MERCREDIS SCOLAIRES'!B1582)</f>
        <v xml:space="preserve"> </v>
      </c>
      <c r="D1575" s="174">
        <f>'MERCREDIS SCOLAIRES'!H1582</f>
        <v>0</v>
      </c>
      <c r="E1575" s="188">
        <f>'MERCREDIS SCOLAIRES'!L1582</f>
        <v>0</v>
      </c>
    </row>
    <row r="1576" spans="1:5" x14ac:dyDescent="0.25">
      <c r="A1576" s="164" t="str">
        <f t="shared" si="26"/>
        <v>Tranche 3</v>
      </c>
      <c r="B1576" s="173" t="str">
        <f>IF('MERCREDIS SCOLAIRES'!E1583="","",'MERCREDIS SCOLAIRES'!E1583)</f>
        <v/>
      </c>
      <c r="C1576" s="164" t="str">
        <f>CONCATENATE('MERCREDIS SCOLAIRES'!C1583," ",'MERCREDIS SCOLAIRES'!B1583)</f>
        <v xml:space="preserve"> </v>
      </c>
      <c r="D1576" s="174">
        <f>'MERCREDIS SCOLAIRES'!H1583</f>
        <v>0</v>
      </c>
      <c r="E1576" s="188">
        <f>'MERCREDIS SCOLAIRES'!L1583</f>
        <v>0</v>
      </c>
    </row>
    <row r="1577" spans="1:5" x14ac:dyDescent="0.25">
      <c r="A1577" s="164" t="str">
        <f t="shared" si="26"/>
        <v>Tranche 3</v>
      </c>
      <c r="B1577" s="173" t="str">
        <f>IF('MERCREDIS SCOLAIRES'!E1584="","",'MERCREDIS SCOLAIRES'!E1584)</f>
        <v/>
      </c>
      <c r="C1577" s="164" t="str">
        <f>CONCATENATE('MERCREDIS SCOLAIRES'!C1584," ",'MERCREDIS SCOLAIRES'!B1584)</f>
        <v xml:space="preserve"> </v>
      </c>
      <c r="D1577" s="174">
        <f>'MERCREDIS SCOLAIRES'!H1584</f>
        <v>0</v>
      </c>
      <c r="E1577" s="188">
        <f>'MERCREDIS SCOLAIRES'!L1584</f>
        <v>0</v>
      </c>
    </row>
    <row r="1578" spans="1:5" x14ac:dyDescent="0.25">
      <c r="A1578" s="164" t="str">
        <f t="shared" si="26"/>
        <v>Tranche 3</v>
      </c>
      <c r="B1578" s="173" t="str">
        <f>IF('MERCREDIS SCOLAIRES'!E1585="","",'MERCREDIS SCOLAIRES'!E1585)</f>
        <v/>
      </c>
      <c r="C1578" s="164" t="str">
        <f>CONCATENATE('MERCREDIS SCOLAIRES'!C1585," ",'MERCREDIS SCOLAIRES'!B1585)</f>
        <v xml:space="preserve"> </v>
      </c>
      <c r="D1578" s="174">
        <f>'MERCREDIS SCOLAIRES'!H1585</f>
        <v>0</v>
      </c>
      <c r="E1578" s="188">
        <f>'MERCREDIS SCOLAIRES'!L1585</f>
        <v>0</v>
      </c>
    </row>
    <row r="1579" spans="1:5" x14ac:dyDescent="0.25">
      <c r="A1579" s="164" t="str">
        <f t="shared" si="26"/>
        <v>Tranche 3</v>
      </c>
      <c r="B1579" s="173" t="str">
        <f>IF('MERCREDIS SCOLAIRES'!E1586="","",'MERCREDIS SCOLAIRES'!E1586)</f>
        <v/>
      </c>
      <c r="C1579" s="164" t="str">
        <f>CONCATENATE('MERCREDIS SCOLAIRES'!C1586," ",'MERCREDIS SCOLAIRES'!B1586)</f>
        <v xml:space="preserve"> </v>
      </c>
      <c r="D1579" s="174">
        <f>'MERCREDIS SCOLAIRES'!H1586</f>
        <v>0</v>
      </c>
      <c r="E1579" s="188">
        <f>'MERCREDIS SCOLAIRES'!L1586</f>
        <v>0</v>
      </c>
    </row>
    <row r="1580" spans="1:5" x14ac:dyDescent="0.25">
      <c r="A1580" s="164" t="str">
        <f t="shared" si="26"/>
        <v>Tranche 3</v>
      </c>
      <c r="B1580" s="173" t="str">
        <f>IF('MERCREDIS SCOLAIRES'!E1587="","",'MERCREDIS SCOLAIRES'!E1587)</f>
        <v/>
      </c>
      <c r="C1580" s="164" t="str">
        <f>CONCATENATE('MERCREDIS SCOLAIRES'!C1587," ",'MERCREDIS SCOLAIRES'!B1587)</f>
        <v xml:space="preserve"> </v>
      </c>
      <c r="D1580" s="174">
        <f>'MERCREDIS SCOLAIRES'!H1587</f>
        <v>0</v>
      </c>
      <c r="E1580" s="188">
        <f>'MERCREDIS SCOLAIRES'!L1587</f>
        <v>0</v>
      </c>
    </row>
    <row r="1581" spans="1:5" x14ac:dyDescent="0.25">
      <c r="A1581" s="164" t="str">
        <f t="shared" si="26"/>
        <v>Tranche 3</v>
      </c>
      <c r="B1581" s="173" t="str">
        <f>IF('MERCREDIS SCOLAIRES'!E1588="","",'MERCREDIS SCOLAIRES'!E1588)</f>
        <v/>
      </c>
      <c r="C1581" s="164" t="str">
        <f>CONCATENATE('MERCREDIS SCOLAIRES'!C1588," ",'MERCREDIS SCOLAIRES'!B1588)</f>
        <v xml:space="preserve"> </v>
      </c>
      <c r="D1581" s="174">
        <f>'MERCREDIS SCOLAIRES'!H1588</f>
        <v>0</v>
      </c>
      <c r="E1581" s="188">
        <f>'MERCREDIS SCOLAIRES'!L1588</f>
        <v>0</v>
      </c>
    </row>
    <row r="1582" spans="1:5" x14ac:dyDescent="0.25">
      <c r="A1582" s="164" t="str">
        <f t="shared" si="26"/>
        <v>Tranche 3</v>
      </c>
      <c r="B1582" s="173" t="str">
        <f>IF('MERCREDIS SCOLAIRES'!E1589="","",'MERCREDIS SCOLAIRES'!E1589)</f>
        <v/>
      </c>
      <c r="C1582" s="164" t="str">
        <f>CONCATENATE('MERCREDIS SCOLAIRES'!C1589," ",'MERCREDIS SCOLAIRES'!B1589)</f>
        <v xml:space="preserve"> </v>
      </c>
      <c r="D1582" s="174">
        <f>'MERCREDIS SCOLAIRES'!H1589</f>
        <v>0</v>
      </c>
      <c r="E1582" s="188">
        <f>'MERCREDIS SCOLAIRES'!L1589</f>
        <v>0</v>
      </c>
    </row>
    <row r="1583" spans="1:5" x14ac:dyDescent="0.25">
      <c r="A1583" s="164" t="str">
        <f t="shared" si="26"/>
        <v>Tranche 3</v>
      </c>
      <c r="B1583" s="173" t="str">
        <f>IF('MERCREDIS SCOLAIRES'!E1590="","",'MERCREDIS SCOLAIRES'!E1590)</f>
        <v/>
      </c>
      <c r="C1583" s="164" t="str">
        <f>CONCATENATE('MERCREDIS SCOLAIRES'!C1590," ",'MERCREDIS SCOLAIRES'!B1590)</f>
        <v xml:space="preserve"> </v>
      </c>
      <c r="D1583" s="174">
        <f>'MERCREDIS SCOLAIRES'!H1590</f>
        <v>0</v>
      </c>
      <c r="E1583" s="188">
        <f>'MERCREDIS SCOLAIRES'!L1590</f>
        <v>0</v>
      </c>
    </row>
    <row r="1584" spans="1:5" x14ac:dyDescent="0.25">
      <c r="A1584" s="164" t="str">
        <f t="shared" si="26"/>
        <v>Tranche 3</v>
      </c>
      <c r="B1584" s="173" t="str">
        <f>IF('MERCREDIS SCOLAIRES'!E1591="","",'MERCREDIS SCOLAIRES'!E1591)</f>
        <v/>
      </c>
      <c r="C1584" s="164" t="str">
        <f>CONCATENATE('MERCREDIS SCOLAIRES'!C1591," ",'MERCREDIS SCOLAIRES'!B1591)</f>
        <v xml:space="preserve"> </v>
      </c>
      <c r="D1584" s="174">
        <f>'MERCREDIS SCOLAIRES'!H1591</f>
        <v>0</v>
      </c>
      <c r="E1584" s="188">
        <f>'MERCREDIS SCOLAIRES'!L1591</f>
        <v>0</v>
      </c>
    </row>
    <row r="1585" spans="1:5" x14ac:dyDescent="0.25">
      <c r="A1585" s="164" t="str">
        <f t="shared" si="26"/>
        <v>Tranche 3</v>
      </c>
      <c r="B1585" s="173" t="str">
        <f>IF('MERCREDIS SCOLAIRES'!E1592="","",'MERCREDIS SCOLAIRES'!E1592)</f>
        <v/>
      </c>
      <c r="C1585" s="164" t="str">
        <f>CONCATENATE('MERCREDIS SCOLAIRES'!C1592," ",'MERCREDIS SCOLAIRES'!B1592)</f>
        <v xml:space="preserve"> </v>
      </c>
      <c r="D1585" s="174">
        <f>'MERCREDIS SCOLAIRES'!H1592</f>
        <v>0</v>
      </c>
      <c r="E1585" s="188">
        <f>'MERCREDIS SCOLAIRES'!L1592</f>
        <v>0</v>
      </c>
    </row>
    <row r="1586" spans="1:5" x14ac:dyDescent="0.25">
      <c r="A1586" s="164" t="str">
        <f t="shared" si="26"/>
        <v>Tranche 3</v>
      </c>
      <c r="B1586" s="173" t="str">
        <f>IF('MERCREDIS SCOLAIRES'!E1593="","",'MERCREDIS SCOLAIRES'!E1593)</f>
        <v/>
      </c>
      <c r="C1586" s="164" t="str">
        <f>CONCATENATE('MERCREDIS SCOLAIRES'!C1593," ",'MERCREDIS SCOLAIRES'!B1593)</f>
        <v xml:space="preserve"> </v>
      </c>
      <c r="D1586" s="174">
        <f>'MERCREDIS SCOLAIRES'!H1593</f>
        <v>0</v>
      </c>
      <c r="E1586" s="188">
        <f>'MERCREDIS SCOLAIRES'!L1593</f>
        <v>0</v>
      </c>
    </row>
    <row r="1587" spans="1:5" x14ac:dyDescent="0.25">
      <c r="A1587" s="164" t="str">
        <f t="shared" si="26"/>
        <v>Tranche 3</v>
      </c>
      <c r="B1587" s="173" t="str">
        <f>IF('MERCREDIS SCOLAIRES'!E1594="","",'MERCREDIS SCOLAIRES'!E1594)</f>
        <v/>
      </c>
      <c r="C1587" s="164" t="str">
        <f>CONCATENATE('MERCREDIS SCOLAIRES'!C1594," ",'MERCREDIS SCOLAIRES'!B1594)</f>
        <v xml:space="preserve"> </v>
      </c>
      <c r="D1587" s="174">
        <f>'MERCREDIS SCOLAIRES'!H1594</f>
        <v>0</v>
      </c>
      <c r="E1587" s="188">
        <f>'MERCREDIS SCOLAIRES'!L1594</f>
        <v>0</v>
      </c>
    </row>
    <row r="1588" spans="1:5" x14ac:dyDescent="0.25">
      <c r="A1588" s="164" t="str">
        <f t="shared" si="26"/>
        <v>Tranche 3</v>
      </c>
      <c r="B1588" s="173" t="str">
        <f>IF('MERCREDIS SCOLAIRES'!E1595="","",'MERCREDIS SCOLAIRES'!E1595)</f>
        <v/>
      </c>
      <c r="C1588" s="164" t="str">
        <f>CONCATENATE('MERCREDIS SCOLAIRES'!C1595," ",'MERCREDIS SCOLAIRES'!B1595)</f>
        <v xml:space="preserve"> </v>
      </c>
      <c r="D1588" s="174">
        <f>'MERCREDIS SCOLAIRES'!H1595</f>
        <v>0</v>
      </c>
      <c r="E1588" s="188">
        <f>'MERCREDIS SCOLAIRES'!L1595</f>
        <v>0</v>
      </c>
    </row>
    <row r="1589" spans="1:5" x14ac:dyDescent="0.25">
      <c r="A1589" s="164" t="str">
        <f t="shared" si="26"/>
        <v>Tranche 3</v>
      </c>
      <c r="B1589" s="173" t="str">
        <f>IF('MERCREDIS SCOLAIRES'!E1596="","",'MERCREDIS SCOLAIRES'!E1596)</f>
        <v/>
      </c>
      <c r="C1589" s="164" t="str">
        <f>CONCATENATE('MERCREDIS SCOLAIRES'!C1596," ",'MERCREDIS SCOLAIRES'!B1596)</f>
        <v xml:space="preserve"> </v>
      </c>
      <c r="D1589" s="174">
        <f>'MERCREDIS SCOLAIRES'!H1596</f>
        <v>0</v>
      </c>
      <c r="E1589" s="188">
        <f>'MERCREDIS SCOLAIRES'!L1596</f>
        <v>0</v>
      </c>
    </row>
    <row r="1590" spans="1:5" x14ac:dyDescent="0.25">
      <c r="A1590" s="164" t="str">
        <f t="shared" si="26"/>
        <v>Tranche 3</v>
      </c>
      <c r="B1590" s="173" t="str">
        <f>IF('MERCREDIS SCOLAIRES'!E1597="","",'MERCREDIS SCOLAIRES'!E1597)</f>
        <v/>
      </c>
      <c r="C1590" s="164" t="str">
        <f>CONCATENATE('MERCREDIS SCOLAIRES'!C1597," ",'MERCREDIS SCOLAIRES'!B1597)</f>
        <v xml:space="preserve"> </v>
      </c>
      <c r="D1590" s="174">
        <f>'MERCREDIS SCOLAIRES'!H1597</f>
        <v>0</v>
      </c>
      <c r="E1590" s="188">
        <f>'MERCREDIS SCOLAIRES'!L1597</f>
        <v>0</v>
      </c>
    </row>
    <row r="1591" spans="1:5" x14ac:dyDescent="0.25">
      <c r="A1591" s="164" t="str">
        <f t="shared" si="26"/>
        <v>Tranche 3</v>
      </c>
      <c r="B1591" s="173" t="str">
        <f>IF('MERCREDIS SCOLAIRES'!E1598="","",'MERCREDIS SCOLAIRES'!E1598)</f>
        <v/>
      </c>
      <c r="C1591" s="164" t="str">
        <f>CONCATENATE('MERCREDIS SCOLAIRES'!C1598," ",'MERCREDIS SCOLAIRES'!B1598)</f>
        <v xml:space="preserve"> </v>
      </c>
      <c r="D1591" s="174">
        <f>'MERCREDIS SCOLAIRES'!H1598</f>
        <v>0</v>
      </c>
      <c r="E1591" s="188">
        <f>'MERCREDIS SCOLAIRES'!L1598</f>
        <v>0</v>
      </c>
    </row>
    <row r="1592" spans="1:5" x14ac:dyDescent="0.25">
      <c r="A1592" s="164" t="str">
        <f t="shared" si="26"/>
        <v>Tranche 3</v>
      </c>
      <c r="B1592" s="173" t="str">
        <f>IF('MERCREDIS SCOLAIRES'!E1599="","",'MERCREDIS SCOLAIRES'!E1599)</f>
        <v/>
      </c>
      <c r="C1592" s="164" t="str">
        <f>CONCATENATE('MERCREDIS SCOLAIRES'!C1599," ",'MERCREDIS SCOLAIRES'!B1599)</f>
        <v xml:space="preserve"> </v>
      </c>
      <c r="D1592" s="174">
        <f>'MERCREDIS SCOLAIRES'!H1599</f>
        <v>0</v>
      </c>
      <c r="E1592" s="188">
        <f>'MERCREDIS SCOLAIRES'!L1599</f>
        <v>0</v>
      </c>
    </row>
    <row r="1593" spans="1:5" x14ac:dyDescent="0.25">
      <c r="A1593" s="164" t="str">
        <f t="shared" si="26"/>
        <v>Tranche 3</v>
      </c>
      <c r="B1593" s="173" t="str">
        <f>IF('MERCREDIS SCOLAIRES'!E1600="","",'MERCREDIS SCOLAIRES'!E1600)</f>
        <v/>
      </c>
      <c r="C1593" s="164" t="str">
        <f>CONCATENATE('MERCREDIS SCOLAIRES'!C1600," ",'MERCREDIS SCOLAIRES'!B1600)</f>
        <v xml:space="preserve"> </v>
      </c>
      <c r="D1593" s="174">
        <f>'MERCREDIS SCOLAIRES'!H1600</f>
        <v>0</v>
      </c>
      <c r="E1593" s="188">
        <f>'MERCREDIS SCOLAIRES'!L1600</f>
        <v>0</v>
      </c>
    </row>
    <row r="1594" spans="1:5" x14ac:dyDescent="0.25">
      <c r="A1594" s="164" t="str">
        <f t="shared" si="26"/>
        <v>Tranche 3</v>
      </c>
      <c r="B1594" s="173" t="str">
        <f>IF('MERCREDIS SCOLAIRES'!E1601="","",'MERCREDIS SCOLAIRES'!E1601)</f>
        <v/>
      </c>
      <c r="C1594" s="164" t="str">
        <f>CONCATENATE('MERCREDIS SCOLAIRES'!C1601," ",'MERCREDIS SCOLAIRES'!B1601)</f>
        <v xml:space="preserve"> </v>
      </c>
      <c r="D1594" s="174">
        <f>'MERCREDIS SCOLAIRES'!H1601</f>
        <v>0</v>
      </c>
      <c r="E1594" s="188">
        <f>'MERCREDIS SCOLAIRES'!L1601</f>
        <v>0</v>
      </c>
    </row>
    <row r="1595" spans="1:5" x14ac:dyDescent="0.25">
      <c r="A1595" s="164" t="str">
        <f t="shared" si="26"/>
        <v>Tranche 3</v>
      </c>
      <c r="B1595" s="173" t="str">
        <f>IF('MERCREDIS SCOLAIRES'!E1602="","",'MERCREDIS SCOLAIRES'!E1602)</f>
        <v/>
      </c>
      <c r="C1595" s="164" t="str">
        <f>CONCATENATE('MERCREDIS SCOLAIRES'!C1602," ",'MERCREDIS SCOLAIRES'!B1602)</f>
        <v xml:space="preserve"> </v>
      </c>
      <c r="D1595" s="174">
        <f>'MERCREDIS SCOLAIRES'!H1602</f>
        <v>0</v>
      </c>
      <c r="E1595" s="188">
        <f>'MERCREDIS SCOLAIRES'!L1602</f>
        <v>0</v>
      </c>
    </row>
    <row r="1596" spans="1:5" x14ac:dyDescent="0.25">
      <c r="A1596" s="164" t="str">
        <f t="shared" si="26"/>
        <v>Tranche 3</v>
      </c>
      <c r="B1596" s="173" t="str">
        <f>IF('MERCREDIS SCOLAIRES'!E1603="","",'MERCREDIS SCOLAIRES'!E1603)</f>
        <v/>
      </c>
      <c r="C1596" s="164" t="str">
        <f>CONCATENATE('MERCREDIS SCOLAIRES'!C1603," ",'MERCREDIS SCOLAIRES'!B1603)</f>
        <v xml:space="preserve"> </v>
      </c>
      <c r="D1596" s="174">
        <f>'MERCREDIS SCOLAIRES'!H1603</f>
        <v>0</v>
      </c>
      <c r="E1596" s="188">
        <f>'MERCREDIS SCOLAIRES'!L1603</f>
        <v>0</v>
      </c>
    </row>
    <row r="1597" spans="1:5" x14ac:dyDescent="0.25">
      <c r="A1597" s="164" t="str">
        <f t="shared" si="26"/>
        <v>Tranche 3</v>
      </c>
      <c r="B1597" s="173" t="str">
        <f>IF('MERCREDIS SCOLAIRES'!E1604="","",'MERCREDIS SCOLAIRES'!E1604)</f>
        <v/>
      </c>
      <c r="C1597" s="164" t="str">
        <f>CONCATENATE('MERCREDIS SCOLAIRES'!C1604," ",'MERCREDIS SCOLAIRES'!B1604)</f>
        <v xml:space="preserve"> </v>
      </c>
      <c r="D1597" s="174">
        <f>'MERCREDIS SCOLAIRES'!H1604</f>
        <v>0</v>
      </c>
      <c r="E1597" s="188">
        <f>'MERCREDIS SCOLAIRES'!L1604</f>
        <v>0</v>
      </c>
    </row>
    <row r="1598" spans="1:5" x14ac:dyDescent="0.25">
      <c r="A1598" s="164" t="str">
        <f t="shared" si="26"/>
        <v>Tranche 3</v>
      </c>
      <c r="B1598" s="173" t="str">
        <f>IF('MERCREDIS SCOLAIRES'!E1605="","",'MERCREDIS SCOLAIRES'!E1605)</f>
        <v/>
      </c>
      <c r="C1598" s="164" t="str">
        <f>CONCATENATE('MERCREDIS SCOLAIRES'!C1605," ",'MERCREDIS SCOLAIRES'!B1605)</f>
        <v xml:space="preserve"> </v>
      </c>
      <c r="D1598" s="174">
        <f>'MERCREDIS SCOLAIRES'!H1605</f>
        <v>0</v>
      </c>
      <c r="E1598" s="188">
        <f>'MERCREDIS SCOLAIRES'!L1605</f>
        <v>0</v>
      </c>
    </row>
    <row r="1599" spans="1:5" x14ac:dyDescent="0.25">
      <c r="A1599" s="164" t="str">
        <f t="shared" si="26"/>
        <v>Tranche 3</v>
      </c>
      <c r="B1599" s="173" t="str">
        <f>IF('MERCREDIS SCOLAIRES'!E1606="","",'MERCREDIS SCOLAIRES'!E1606)</f>
        <v/>
      </c>
      <c r="C1599" s="164" t="str">
        <f>CONCATENATE('MERCREDIS SCOLAIRES'!C1606," ",'MERCREDIS SCOLAIRES'!B1606)</f>
        <v xml:space="preserve"> </v>
      </c>
      <c r="D1599" s="174">
        <f>'MERCREDIS SCOLAIRES'!H1606</f>
        <v>0</v>
      </c>
      <c r="E1599" s="188">
        <f>'MERCREDIS SCOLAIRES'!L1606</f>
        <v>0</v>
      </c>
    </row>
    <row r="1600" spans="1:5" x14ac:dyDescent="0.25">
      <c r="A1600" s="164" t="str">
        <f t="shared" si="26"/>
        <v>Tranche 3</v>
      </c>
      <c r="B1600" s="173" t="str">
        <f>IF('MERCREDIS SCOLAIRES'!E1607="","",'MERCREDIS SCOLAIRES'!E1607)</f>
        <v/>
      </c>
      <c r="C1600" s="164" t="str">
        <f>CONCATENATE('MERCREDIS SCOLAIRES'!C1607," ",'MERCREDIS SCOLAIRES'!B1607)</f>
        <v xml:space="preserve"> </v>
      </c>
      <c r="D1600" s="174">
        <f>'MERCREDIS SCOLAIRES'!H1607</f>
        <v>0</v>
      </c>
      <c r="E1600" s="188">
        <f>'MERCREDIS SCOLAIRES'!L1607</f>
        <v>0</v>
      </c>
    </row>
    <row r="1601" spans="1:5" x14ac:dyDescent="0.25">
      <c r="A1601" s="164" t="str">
        <f t="shared" si="26"/>
        <v>Tranche 3</v>
      </c>
      <c r="B1601" s="173" t="str">
        <f>IF('MERCREDIS SCOLAIRES'!E1608="","",'MERCREDIS SCOLAIRES'!E1608)</f>
        <v/>
      </c>
      <c r="C1601" s="164" t="str">
        <f>CONCATENATE('MERCREDIS SCOLAIRES'!C1608," ",'MERCREDIS SCOLAIRES'!B1608)</f>
        <v xml:space="preserve"> </v>
      </c>
      <c r="D1601" s="174">
        <f>'MERCREDIS SCOLAIRES'!H1608</f>
        <v>0</v>
      </c>
      <c r="E1601" s="188">
        <f>'MERCREDIS SCOLAIRES'!L1608</f>
        <v>0</v>
      </c>
    </row>
    <row r="1602" spans="1:5" x14ac:dyDescent="0.25">
      <c r="A1602" s="164" t="str">
        <f t="shared" si="26"/>
        <v>Tranche 3</v>
      </c>
      <c r="B1602" s="173" t="str">
        <f>IF('MERCREDIS SCOLAIRES'!E1609="","",'MERCREDIS SCOLAIRES'!E1609)</f>
        <v/>
      </c>
      <c r="C1602" s="164" t="str">
        <f>CONCATENATE('MERCREDIS SCOLAIRES'!C1609," ",'MERCREDIS SCOLAIRES'!B1609)</f>
        <v xml:space="preserve"> </v>
      </c>
      <c r="D1602" s="174">
        <f>'MERCREDIS SCOLAIRES'!H1609</f>
        <v>0</v>
      </c>
      <c r="E1602" s="188">
        <f>'MERCREDIS SCOLAIRES'!L1609</f>
        <v>0</v>
      </c>
    </row>
    <row r="1603" spans="1:5" x14ac:dyDescent="0.25">
      <c r="A1603" s="164" t="str">
        <f t="shared" si="26"/>
        <v>Tranche 3</v>
      </c>
      <c r="B1603" s="173" t="str">
        <f>IF('MERCREDIS SCOLAIRES'!E1610="","",'MERCREDIS SCOLAIRES'!E1610)</f>
        <v/>
      </c>
      <c r="C1603" s="164" t="str">
        <f>CONCATENATE('MERCREDIS SCOLAIRES'!C1610," ",'MERCREDIS SCOLAIRES'!B1610)</f>
        <v xml:space="preserve"> </v>
      </c>
      <c r="D1603" s="174">
        <f>'MERCREDIS SCOLAIRES'!H1610</f>
        <v>0</v>
      </c>
      <c r="E1603" s="188">
        <f>'MERCREDIS SCOLAIRES'!L1610</f>
        <v>0</v>
      </c>
    </row>
    <row r="1604" spans="1:5" x14ac:dyDescent="0.25">
      <c r="A1604" s="164" t="str">
        <f t="shared" si="26"/>
        <v>Tranche 3</v>
      </c>
      <c r="B1604" s="173" t="str">
        <f>IF('MERCREDIS SCOLAIRES'!E1611="","",'MERCREDIS SCOLAIRES'!E1611)</f>
        <v/>
      </c>
      <c r="C1604" s="164" t="str">
        <f>CONCATENATE('MERCREDIS SCOLAIRES'!C1611," ",'MERCREDIS SCOLAIRES'!B1611)</f>
        <v xml:space="preserve"> </v>
      </c>
      <c r="D1604" s="174">
        <f>'MERCREDIS SCOLAIRES'!H1611</f>
        <v>0</v>
      </c>
      <c r="E1604" s="188">
        <f>'MERCREDIS SCOLAIRES'!L1611</f>
        <v>0</v>
      </c>
    </row>
    <row r="1605" spans="1:5" x14ac:dyDescent="0.25">
      <c r="A1605" s="164" t="str">
        <f t="shared" si="26"/>
        <v>Tranche 3</v>
      </c>
      <c r="B1605" s="173" t="str">
        <f>IF('MERCREDIS SCOLAIRES'!E1612="","",'MERCREDIS SCOLAIRES'!E1612)</f>
        <v/>
      </c>
      <c r="C1605" s="164" t="str">
        <f>CONCATENATE('MERCREDIS SCOLAIRES'!C1612," ",'MERCREDIS SCOLAIRES'!B1612)</f>
        <v xml:space="preserve"> </v>
      </c>
      <c r="D1605" s="174">
        <f>'MERCREDIS SCOLAIRES'!H1612</f>
        <v>0</v>
      </c>
      <c r="E1605" s="188">
        <f>'MERCREDIS SCOLAIRES'!L1612</f>
        <v>0</v>
      </c>
    </row>
    <row r="1606" spans="1:5" x14ac:dyDescent="0.25">
      <c r="A1606" s="164" t="str">
        <f t="shared" si="26"/>
        <v>Tranche 3</v>
      </c>
      <c r="B1606" s="173" t="str">
        <f>IF('MERCREDIS SCOLAIRES'!E1613="","",'MERCREDIS SCOLAIRES'!E1613)</f>
        <v/>
      </c>
      <c r="C1606" s="164" t="str">
        <f>CONCATENATE('MERCREDIS SCOLAIRES'!C1613," ",'MERCREDIS SCOLAIRES'!B1613)</f>
        <v xml:space="preserve"> </v>
      </c>
      <c r="D1606" s="174">
        <f>'MERCREDIS SCOLAIRES'!H1613</f>
        <v>0</v>
      </c>
      <c r="E1606" s="188">
        <f>'MERCREDIS SCOLAIRES'!L1613</f>
        <v>0</v>
      </c>
    </row>
    <row r="1607" spans="1:5" x14ac:dyDescent="0.25">
      <c r="A1607" s="164" t="str">
        <f t="shared" ref="A1607:A1670" si="27">IF(B1607="","Tranche 3",IF(B1607&gt;901,"Tranche 3",IF(B1607&gt;700,"Tranche 2","Tranche 1")))</f>
        <v>Tranche 3</v>
      </c>
      <c r="B1607" s="173" t="str">
        <f>IF('MERCREDIS SCOLAIRES'!E1614="","",'MERCREDIS SCOLAIRES'!E1614)</f>
        <v/>
      </c>
      <c r="C1607" s="164" t="str">
        <f>CONCATENATE('MERCREDIS SCOLAIRES'!C1614," ",'MERCREDIS SCOLAIRES'!B1614)</f>
        <v xml:space="preserve"> </v>
      </c>
      <c r="D1607" s="174">
        <f>'MERCREDIS SCOLAIRES'!H1614</f>
        <v>0</v>
      </c>
      <c r="E1607" s="188">
        <f>'MERCREDIS SCOLAIRES'!L1614</f>
        <v>0</v>
      </c>
    </row>
    <row r="1608" spans="1:5" x14ac:dyDescent="0.25">
      <c r="A1608" s="164" t="str">
        <f t="shared" si="27"/>
        <v>Tranche 3</v>
      </c>
      <c r="B1608" s="173" t="str">
        <f>IF('MERCREDIS SCOLAIRES'!E1615="","",'MERCREDIS SCOLAIRES'!E1615)</f>
        <v/>
      </c>
      <c r="C1608" s="164" t="str">
        <f>CONCATENATE('MERCREDIS SCOLAIRES'!C1615," ",'MERCREDIS SCOLAIRES'!B1615)</f>
        <v xml:space="preserve"> </v>
      </c>
      <c r="D1608" s="174">
        <f>'MERCREDIS SCOLAIRES'!H1615</f>
        <v>0</v>
      </c>
      <c r="E1608" s="188">
        <f>'MERCREDIS SCOLAIRES'!L1615</f>
        <v>0</v>
      </c>
    </row>
    <row r="1609" spans="1:5" x14ac:dyDescent="0.25">
      <c r="A1609" s="164" t="str">
        <f t="shared" si="27"/>
        <v>Tranche 3</v>
      </c>
      <c r="B1609" s="173" t="str">
        <f>IF('MERCREDIS SCOLAIRES'!E1616="","",'MERCREDIS SCOLAIRES'!E1616)</f>
        <v/>
      </c>
      <c r="C1609" s="164" t="str">
        <f>CONCATENATE('MERCREDIS SCOLAIRES'!C1616," ",'MERCREDIS SCOLAIRES'!B1616)</f>
        <v xml:space="preserve"> </v>
      </c>
      <c r="D1609" s="174">
        <f>'MERCREDIS SCOLAIRES'!H1616</f>
        <v>0</v>
      </c>
      <c r="E1609" s="188">
        <f>'MERCREDIS SCOLAIRES'!L1616</f>
        <v>0</v>
      </c>
    </row>
    <row r="1610" spans="1:5" x14ac:dyDescent="0.25">
      <c r="A1610" s="164" t="str">
        <f t="shared" si="27"/>
        <v>Tranche 3</v>
      </c>
      <c r="B1610" s="173" t="str">
        <f>IF('MERCREDIS SCOLAIRES'!E1617="","",'MERCREDIS SCOLAIRES'!E1617)</f>
        <v/>
      </c>
      <c r="C1610" s="164" t="str">
        <f>CONCATENATE('MERCREDIS SCOLAIRES'!C1617," ",'MERCREDIS SCOLAIRES'!B1617)</f>
        <v xml:space="preserve"> </v>
      </c>
      <c r="D1610" s="174">
        <f>'MERCREDIS SCOLAIRES'!H1617</f>
        <v>0</v>
      </c>
      <c r="E1610" s="188">
        <f>'MERCREDIS SCOLAIRES'!L1617</f>
        <v>0</v>
      </c>
    </row>
    <row r="1611" spans="1:5" x14ac:dyDescent="0.25">
      <c r="A1611" s="164" t="str">
        <f t="shared" si="27"/>
        <v>Tranche 3</v>
      </c>
      <c r="B1611" s="173" t="str">
        <f>IF('MERCREDIS SCOLAIRES'!E1618="","",'MERCREDIS SCOLAIRES'!E1618)</f>
        <v/>
      </c>
      <c r="C1611" s="164" t="str">
        <f>CONCATENATE('MERCREDIS SCOLAIRES'!C1618," ",'MERCREDIS SCOLAIRES'!B1618)</f>
        <v xml:space="preserve"> </v>
      </c>
      <c r="D1611" s="174">
        <f>'MERCREDIS SCOLAIRES'!H1618</f>
        <v>0</v>
      </c>
      <c r="E1611" s="188">
        <f>'MERCREDIS SCOLAIRES'!L1618</f>
        <v>0</v>
      </c>
    </row>
    <row r="1612" spans="1:5" x14ac:dyDescent="0.25">
      <c r="A1612" s="164" t="str">
        <f t="shared" si="27"/>
        <v>Tranche 3</v>
      </c>
      <c r="B1612" s="173" t="str">
        <f>IF('MERCREDIS SCOLAIRES'!E1619="","",'MERCREDIS SCOLAIRES'!E1619)</f>
        <v/>
      </c>
      <c r="C1612" s="164" t="str">
        <f>CONCATENATE('MERCREDIS SCOLAIRES'!C1619," ",'MERCREDIS SCOLAIRES'!B1619)</f>
        <v xml:space="preserve"> </v>
      </c>
      <c r="D1612" s="174">
        <f>'MERCREDIS SCOLAIRES'!H1619</f>
        <v>0</v>
      </c>
      <c r="E1612" s="188">
        <f>'MERCREDIS SCOLAIRES'!L1619</f>
        <v>0</v>
      </c>
    </row>
    <row r="1613" spans="1:5" x14ac:dyDescent="0.25">
      <c r="A1613" s="164" t="str">
        <f t="shared" si="27"/>
        <v>Tranche 3</v>
      </c>
      <c r="B1613" s="173" t="str">
        <f>IF('MERCREDIS SCOLAIRES'!E1620="","",'MERCREDIS SCOLAIRES'!E1620)</f>
        <v/>
      </c>
      <c r="C1613" s="164" t="str">
        <f>CONCATENATE('MERCREDIS SCOLAIRES'!C1620," ",'MERCREDIS SCOLAIRES'!B1620)</f>
        <v xml:space="preserve"> </v>
      </c>
      <c r="D1613" s="174">
        <f>'MERCREDIS SCOLAIRES'!H1620</f>
        <v>0</v>
      </c>
      <c r="E1613" s="188">
        <f>'MERCREDIS SCOLAIRES'!L1620</f>
        <v>0</v>
      </c>
    </row>
    <row r="1614" spans="1:5" x14ac:dyDescent="0.25">
      <c r="A1614" s="164" t="str">
        <f t="shared" si="27"/>
        <v>Tranche 3</v>
      </c>
      <c r="B1614" s="173" t="str">
        <f>IF('MERCREDIS SCOLAIRES'!E1621="","",'MERCREDIS SCOLAIRES'!E1621)</f>
        <v/>
      </c>
      <c r="C1614" s="164" t="str">
        <f>CONCATENATE('MERCREDIS SCOLAIRES'!C1621," ",'MERCREDIS SCOLAIRES'!B1621)</f>
        <v xml:space="preserve"> </v>
      </c>
      <c r="D1614" s="174">
        <f>'MERCREDIS SCOLAIRES'!H1621</f>
        <v>0</v>
      </c>
      <c r="E1614" s="188">
        <f>'MERCREDIS SCOLAIRES'!L1621</f>
        <v>0</v>
      </c>
    </row>
    <row r="1615" spans="1:5" x14ac:dyDescent="0.25">
      <c r="A1615" s="164" t="str">
        <f t="shared" si="27"/>
        <v>Tranche 3</v>
      </c>
      <c r="B1615" s="173" t="str">
        <f>IF('MERCREDIS SCOLAIRES'!E1622="","",'MERCREDIS SCOLAIRES'!E1622)</f>
        <v/>
      </c>
      <c r="C1615" s="164" t="str">
        <f>CONCATENATE('MERCREDIS SCOLAIRES'!C1622," ",'MERCREDIS SCOLAIRES'!B1622)</f>
        <v xml:space="preserve"> </v>
      </c>
      <c r="D1615" s="174">
        <f>'MERCREDIS SCOLAIRES'!H1622</f>
        <v>0</v>
      </c>
      <c r="E1615" s="188">
        <f>'MERCREDIS SCOLAIRES'!L1622</f>
        <v>0</v>
      </c>
    </row>
    <row r="1616" spans="1:5" x14ac:dyDescent="0.25">
      <c r="A1616" s="164" t="str">
        <f t="shared" si="27"/>
        <v>Tranche 3</v>
      </c>
      <c r="B1616" s="173" t="str">
        <f>IF('MERCREDIS SCOLAIRES'!E1623="","",'MERCREDIS SCOLAIRES'!E1623)</f>
        <v/>
      </c>
      <c r="C1616" s="164" t="str">
        <f>CONCATENATE('MERCREDIS SCOLAIRES'!C1623," ",'MERCREDIS SCOLAIRES'!B1623)</f>
        <v xml:space="preserve"> </v>
      </c>
      <c r="D1616" s="174">
        <f>'MERCREDIS SCOLAIRES'!H1623</f>
        <v>0</v>
      </c>
      <c r="E1616" s="188">
        <f>'MERCREDIS SCOLAIRES'!L1623</f>
        <v>0</v>
      </c>
    </row>
    <row r="1617" spans="1:5" x14ac:dyDescent="0.25">
      <c r="A1617" s="164" t="str">
        <f t="shared" si="27"/>
        <v>Tranche 3</v>
      </c>
      <c r="B1617" s="173" t="str">
        <f>IF('MERCREDIS SCOLAIRES'!E1624="","",'MERCREDIS SCOLAIRES'!E1624)</f>
        <v/>
      </c>
      <c r="C1617" s="164" t="str">
        <f>CONCATENATE('MERCREDIS SCOLAIRES'!C1624," ",'MERCREDIS SCOLAIRES'!B1624)</f>
        <v xml:space="preserve"> </v>
      </c>
      <c r="D1617" s="174">
        <f>'MERCREDIS SCOLAIRES'!H1624</f>
        <v>0</v>
      </c>
      <c r="E1617" s="188">
        <f>'MERCREDIS SCOLAIRES'!L1624</f>
        <v>0</v>
      </c>
    </row>
    <row r="1618" spans="1:5" x14ac:dyDescent="0.25">
      <c r="A1618" s="164" t="str">
        <f t="shared" si="27"/>
        <v>Tranche 3</v>
      </c>
      <c r="B1618" s="173" t="str">
        <f>IF('MERCREDIS SCOLAIRES'!E1625="","",'MERCREDIS SCOLAIRES'!E1625)</f>
        <v/>
      </c>
      <c r="C1618" s="164" t="str">
        <f>CONCATENATE('MERCREDIS SCOLAIRES'!C1625," ",'MERCREDIS SCOLAIRES'!B1625)</f>
        <v xml:space="preserve"> </v>
      </c>
      <c r="D1618" s="174">
        <f>'MERCREDIS SCOLAIRES'!H1625</f>
        <v>0</v>
      </c>
      <c r="E1618" s="188">
        <f>'MERCREDIS SCOLAIRES'!L1625</f>
        <v>0</v>
      </c>
    </row>
    <row r="1619" spans="1:5" x14ac:dyDescent="0.25">
      <c r="A1619" s="164" t="str">
        <f t="shared" si="27"/>
        <v>Tranche 3</v>
      </c>
      <c r="B1619" s="173" t="str">
        <f>IF('MERCREDIS SCOLAIRES'!E1626="","",'MERCREDIS SCOLAIRES'!E1626)</f>
        <v/>
      </c>
      <c r="C1619" s="164" t="str">
        <f>CONCATENATE('MERCREDIS SCOLAIRES'!C1626," ",'MERCREDIS SCOLAIRES'!B1626)</f>
        <v xml:space="preserve"> </v>
      </c>
      <c r="D1619" s="174">
        <f>'MERCREDIS SCOLAIRES'!H1626</f>
        <v>0</v>
      </c>
      <c r="E1619" s="188">
        <f>'MERCREDIS SCOLAIRES'!L1626</f>
        <v>0</v>
      </c>
    </row>
    <row r="1620" spans="1:5" x14ac:dyDescent="0.25">
      <c r="A1620" s="164" t="str">
        <f t="shared" si="27"/>
        <v>Tranche 3</v>
      </c>
      <c r="B1620" s="173" t="str">
        <f>IF('MERCREDIS SCOLAIRES'!E1627="","",'MERCREDIS SCOLAIRES'!E1627)</f>
        <v/>
      </c>
      <c r="C1620" s="164" t="str">
        <f>CONCATENATE('MERCREDIS SCOLAIRES'!C1627," ",'MERCREDIS SCOLAIRES'!B1627)</f>
        <v xml:space="preserve"> </v>
      </c>
      <c r="D1620" s="174">
        <f>'MERCREDIS SCOLAIRES'!H1627</f>
        <v>0</v>
      </c>
      <c r="E1620" s="188">
        <f>'MERCREDIS SCOLAIRES'!L1627</f>
        <v>0</v>
      </c>
    </row>
    <row r="1621" spans="1:5" x14ac:dyDescent="0.25">
      <c r="A1621" s="164" t="str">
        <f t="shared" si="27"/>
        <v>Tranche 3</v>
      </c>
      <c r="B1621" s="173" t="str">
        <f>IF('MERCREDIS SCOLAIRES'!E1628="","",'MERCREDIS SCOLAIRES'!E1628)</f>
        <v/>
      </c>
      <c r="C1621" s="164" t="str">
        <f>CONCATENATE('MERCREDIS SCOLAIRES'!C1628," ",'MERCREDIS SCOLAIRES'!B1628)</f>
        <v xml:space="preserve"> </v>
      </c>
      <c r="D1621" s="174">
        <f>'MERCREDIS SCOLAIRES'!H1628</f>
        <v>0</v>
      </c>
      <c r="E1621" s="188">
        <f>'MERCREDIS SCOLAIRES'!L1628</f>
        <v>0</v>
      </c>
    </row>
    <row r="1622" spans="1:5" x14ac:dyDescent="0.25">
      <c r="A1622" s="164" t="str">
        <f t="shared" si="27"/>
        <v>Tranche 3</v>
      </c>
      <c r="B1622" s="173" t="str">
        <f>IF('MERCREDIS SCOLAIRES'!E1629="","",'MERCREDIS SCOLAIRES'!E1629)</f>
        <v/>
      </c>
      <c r="C1622" s="164" t="str">
        <f>CONCATENATE('MERCREDIS SCOLAIRES'!C1629," ",'MERCREDIS SCOLAIRES'!B1629)</f>
        <v xml:space="preserve"> </v>
      </c>
      <c r="D1622" s="174">
        <f>'MERCREDIS SCOLAIRES'!H1629</f>
        <v>0</v>
      </c>
      <c r="E1622" s="188">
        <f>'MERCREDIS SCOLAIRES'!L1629</f>
        <v>0</v>
      </c>
    </row>
    <row r="1623" spans="1:5" x14ac:dyDescent="0.25">
      <c r="A1623" s="164" t="str">
        <f t="shared" si="27"/>
        <v>Tranche 3</v>
      </c>
      <c r="B1623" s="173" t="str">
        <f>IF('MERCREDIS SCOLAIRES'!E1630="","",'MERCREDIS SCOLAIRES'!E1630)</f>
        <v/>
      </c>
      <c r="C1623" s="164" t="str">
        <f>CONCATENATE('MERCREDIS SCOLAIRES'!C1630," ",'MERCREDIS SCOLAIRES'!B1630)</f>
        <v xml:space="preserve"> </v>
      </c>
      <c r="D1623" s="174">
        <f>'MERCREDIS SCOLAIRES'!H1630</f>
        <v>0</v>
      </c>
      <c r="E1623" s="188">
        <f>'MERCREDIS SCOLAIRES'!L1630</f>
        <v>0</v>
      </c>
    </row>
    <row r="1624" spans="1:5" x14ac:dyDescent="0.25">
      <c r="A1624" s="164" t="str">
        <f t="shared" si="27"/>
        <v>Tranche 3</v>
      </c>
      <c r="B1624" s="173" t="str">
        <f>IF('MERCREDIS SCOLAIRES'!E1631="","",'MERCREDIS SCOLAIRES'!E1631)</f>
        <v/>
      </c>
      <c r="C1624" s="164" t="str">
        <f>CONCATENATE('MERCREDIS SCOLAIRES'!C1631," ",'MERCREDIS SCOLAIRES'!B1631)</f>
        <v xml:space="preserve"> </v>
      </c>
      <c r="D1624" s="174">
        <f>'MERCREDIS SCOLAIRES'!H1631</f>
        <v>0</v>
      </c>
      <c r="E1624" s="188">
        <f>'MERCREDIS SCOLAIRES'!L1631</f>
        <v>0</v>
      </c>
    </row>
    <row r="1625" spans="1:5" x14ac:dyDescent="0.25">
      <c r="A1625" s="164" t="str">
        <f t="shared" si="27"/>
        <v>Tranche 3</v>
      </c>
      <c r="B1625" s="173" t="str">
        <f>IF('MERCREDIS SCOLAIRES'!E1632="","",'MERCREDIS SCOLAIRES'!E1632)</f>
        <v/>
      </c>
      <c r="C1625" s="164" t="str">
        <f>CONCATENATE('MERCREDIS SCOLAIRES'!C1632," ",'MERCREDIS SCOLAIRES'!B1632)</f>
        <v xml:space="preserve"> </v>
      </c>
      <c r="D1625" s="174">
        <f>'MERCREDIS SCOLAIRES'!H1632</f>
        <v>0</v>
      </c>
      <c r="E1625" s="188">
        <f>'MERCREDIS SCOLAIRES'!L1632</f>
        <v>0</v>
      </c>
    </row>
    <row r="1626" spans="1:5" x14ac:dyDescent="0.25">
      <c r="A1626" s="164" t="str">
        <f t="shared" si="27"/>
        <v>Tranche 3</v>
      </c>
      <c r="B1626" s="173" t="str">
        <f>IF('MERCREDIS SCOLAIRES'!E1633="","",'MERCREDIS SCOLAIRES'!E1633)</f>
        <v/>
      </c>
      <c r="C1626" s="164" t="str">
        <f>CONCATENATE('MERCREDIS SCOLAIRES'!C1633," ",'MERCREDIS SCOLAIRES'!B1633)</f>
        <v xml:space="preserve"> </v>
      </c>
      <c r="D1626" s="174">
        <f>'MERCREDIS SCOLAIRES'!H1633</f>
        <v>0</v>
      </c>
      <c r="E1626" s="188">
        <f>'MERCREDIS SCOLAIRES'!L1633</f>
        <v>0</v>
      </c>
    </row>
    <row r="1627" spans="1:5" x14ac:dyDescent="0.25">
      <c r="A1627" s="164" t="str">
        <f t="shared" si="27"/>
        <v>Tranche 3</v>
      </c>
      <c r="B1627" s="173" t="str">
        <f>IF('MERCREDIS SCOLAIRES'!E1634="","",'MERCREDIS SCOLAIRES'!E1634)</f>
        <v/>
      </c>
      <c r="C1627" s="164" t="str">
        <f>CONCATENATE('MERCREDIS SCOLAIRES'!C1634," ",'MERCREDIS SCOLAIRES'!B1634)</f>
        <v xml:space="preserve"> </v>
      </c>
      <c r="D1627" s="174">
        <f>'MERCREDIS SCOLAIRES'!H1634</f>
        <v>0</v>
      </c>
      <c r="E1627" s="188">
        <f>'MERCREDIS SCOLAIRES'!L1634</f>
        <v>0</v>
      </c>
    </row>
    <row r="1628" spans="1:5" x14ac:dyDescent="0.25">
      <c r="A1628" s="164" t="str">
        <f t="shared" si="27"/>
        <v>Tranche 3</v>
      </c>
      <c r="B1628" s="173" t="str">
        <f>IF('MERCREDIS SCOLAIRES'!E1635="","",'MERCREDIS SCOLAIRES'!E1635)</f>
        <v/>
      </c>
      <c r="C1628" s="164" t="str">
        <f>CONCATENATE('MERCREDIS SCOLAIRES'!C1635," ",'MERCREDIS SCOLAIRES'!B1635)</f>
        <v xml:space="preserve"> </v>
      </c>
      <c r="D1628" s="174">
        <f>'MERCREDIS SCOLAIRES'!H1635</f>
        <v>0</v>
      </c>
      <c r="E1628" s="188">
        <f>'MERCREDIS SCOLAIRES'!L1635</f>
        <v>0</v>
      </c>
    </row>
    <row r="1629" spans="1:5" x14ac:dyDescent="0.25">
      <c r="A1629" s="164" t="str">
        <f t="shared" si="27"/>
        <v>Tranche 3</v>
      </c>
      <c r="B1629" s="173" t="str">
        <f>IF('MERCREDIS SCOLAIRES'!E1636="","",'MERCREDIS SCOLAIRES'!E1636)</f>
        <v/>
      </c>
      <c r="C1629" s="164" t="str">
        <f>CONCATENATE('MERCREDIS SCOLAIRES'!C1636," ",'MERCREDIS SCOLAIRES'!B1636)</f>
        <v xml:space="preserve"> </v>
      </c>
      <c r="D1629" s="174">
        <f>'MERCREDIS SCOLAIRES'!H1636</f>
        <v>0</v>
      </c>
      <c r="E1629" s="188">
        <f>'MERCREDIS SCOLAIRES'!L1636</f>
        <v>0</v>
      </c>
    </row>
    <row r="1630" spans="1:5" x14ac:dyDescent="0.25">
      <c r="A1630" s="164" t="str">
        <f t="shared" si="27"/>
        <v>Tranche 3</v>
      </c>
      <c r="B1630" s="173" t="str">
        <f>IF('MERCREDIS SCOLAIRES'!E1637="","",'MERCREDIS SCOLAIRES'!E1637)</f>
        <v/>
      </c>
      <c r="C1630" s="164" t="str">
        <f>CONCATENATE('MERCREDIS SCOLAIRES'!C1637," ",'MERCREDIS SCOLAIRES'!B1637)</f>
        <v xml:space="preserve"> </v>
      </c>
      <c r="D1630" s="174">
        <f>'MERCREDIS SCOLAIRES'!H1637</f>
        <v>0</v>
      </c>
      <c r="E1630" s="188">
        <f>'MERCREDIS SCOLAIRES'!L1637</f>
        <v>0</v>
      </c>
    </row>
    <row r="1631" spans="1:5" x14ac:dyDescent="0.25">
      <c r="A1631" s="164" t="str">
        <f t="shared" si="27"/>
        <v>Tranche 3</v>
      </c>
      <c r="B1631" s="173" t="str">
        <f>IF('MERCREDIS SCOLAIRES'!E1638="","",'MERCREDIS SCOLAIRES'!E1638)</f>
        <v/>
      </c>
      <c r="C1631" s="164" t="str">
        <f>CONCATENATE('MERCREDIS SCOLAIRES'!C1638," ",'MERCREDIS SCOLAIRES'!B1638)</f>
        <v xml:space="preserve"> </v>
      </c>
      <c r="D1631" s="174">
        <f>'MERCREDIS SCOLAIRES'!H1638</f>
        <v>0</v>
      </c>
      <c r="E1631" s="188">
        <f>'MERCREDIS SCOLAIRES'!L1638</f>
        <v>0</v>
      </c>
    </row>
    <row r="1632" spans="1:5" x14ac:dyDescent="0.25">
      <c r="A1632" s="164" t="str">
        <f t="shared" si="27"/>
        <v>Tranche 3</v>
      </c>
      <c r="B1632" s="173" t="str">
        <f>IF('MERCREDIS SCOLAIRES'!E1639="","",'MERCREDIS SCOLAIRES'!E1639)</f>
        <v/>
      </c>
      <c r="C1632" s="164" t="str">
        <f>CONCATENATE('MERCREDIS SCOLAIRES'!C1639," ",'MERCREDIS SCOLAIRES'!B1639)</f>
        <v xml:space="preserve"> </v>
      </c>
      <c r="D1632" s="174">
        <f>'MERCREDIS SCOLAIRES'!H1639</f>
        <v>0</v>
      </c>
      <c r="E1632" s="188">
        <f>'MERCREDIS SCOLAIRES'!L1639</f>
        <v>0</v>
      </c>
    </row>
    <row r="1633" spans="1:5" x14ac:dyDescent="0.25">
      <c r="A1633" s="164" t="str">
        <f t="shared" si="27"/>
        <v>Tranche 3</v>
      </c>
      <c r="B1633" s="173" t="str">
        <f>IF('MERCREDIS SCOLAIRES'!E1640="","",'MERCREDIS SCOLAIRES'!E1640)</f>
        <v/>
      </c>
      <c r="C1633" s="164" t="str">
        <f>CONCATENATE('MERCREDIS SCOLAIRES'!C1640," ",'MERCREDIS SCOLAIRES'!B1640)</f>
        <v xml:space="preserve"> </v>
      </c>
      <c r="D1633" s="174">
        <f>'MERCREDIS SCOLAIRES'!H1640</f>
        <v>0</v>
      </c>
      <c r="E1633" s="188">
        <f>'MERCREDIS SCOLAIRES'!L1640</f>
        <v>0</v>
      </c>
    </row>
    <row r="1634" spans="1:5" x14ac:dyDescent="0.25">
      <c r="A1634" s="164" t="str">
        <f t="shared" si="27"/>
        <v>Tranche 3</v>
      </c>
      <c r="B1634" s="173" t="str">
        <f>IF('MERCREDIS SCOLAIRES'!E1641="","",'MERCREDIS SCOLAIRES'!E1641)</f>
        <v/>
      </c>
      <c r="C1634" s="164" t="str">
        <f>CONCATENATE('MERCREDIS SCOLAIRES'!C1641," ",'MERCREDIS SCOLAIRES'!B1641)</f>
        <v xml:space="preserve"> </v>
      </c>
      <c r="D1634" s="174">
        <f>'MERCREDIS SCOLAIRES'!H1641</f>
        <v>0</v>
      </c>
      <c r="E1634" s="188">
        <f>'MERCREDIS SCOLAIRES'!L1641</f>
        <v>0</v>
      </c>
    </row>
    <row r="1635" spans="1:5" x14ac:dyDescent="0.25">
      <c r="A1635" s="164" t="str">
        <f t="shared" si="27"/>
        <v>Tranche 3</v>
      </c>
      <c r="B1635" s="173" t="str">
        <f>IF('MERCREDIS SCOLAIRES'!E1642="","",'MERCREDIS SCOLAIRES'!E1642)</f>
        <v/>
      </c>
      <c r="C1635" s="164" t="str">
        <f>CONCATENATE('MERCREDIS SCOLAIRES'!C1642," ",'MERCREDIS SCOLAIRES'!B1642)</f>
        <v xml:space="preserve"> </v>
      </c>
      <c r="D1635" s="174">
        <f>'MERCREDIS SCOLAIRES'!H1642</f>
        <v>0</v>
      </c>
      <c r="E1635" s="188">
        <f>'MERCREDIS SCOLAIRES'!L1642</f>
        <v>0</v>
      </c>
    </row>
    <row r="1636" spans="1:5" x14ac:dyDescent="0.25">
      <c r="A1636" s="164" t="str">
        <f t="shared" si="27"/>
        <v>Tranche 3</v>
      </c>
      <c r="B1636" s="173" t="str">
        <f>IF('MERCREDIS SCOLAIRES'!E1643="","",'MERCREDIS SCOLAIRES'!E1643)</f>
        <v/>
      </c>
      <c r="C1636" s="164" t="str">
        <f>CONCATENATE('MERCREDIS SCOLAIRES'!C1643," ",'MERCREDIS SCOLAIRES'!B1643)</f>
        <v xml:space="preserve"> </v>
      </c>
      <c r="D1636" s="174">
        <f>'MERCREDIS SCOLAIRES'!H1643</f>
        <v>0</v>
      </c>
      <c r="E1636" s="188">
        <f>'MERCREDIS SCOLAIRES'!L1643</f>
        <v>0</v>
      </c>
    </row>
    <row r="1637" spans="1:5" x14ac:dyDescent="0.25">
      <c r="A1637" s="164" t="str">
        <f t="shared" si="27"/>
        <v>Tranche 3</v>
      </c>
      <c r="B1637" s="173" t="str">
        <f>IF('MERCREDIS SCOLAIRES'!E1644="","",'MERCREDIS SCOLAIRES'!E1644)</f>
        <v/>
      </c>
      <c r="C1637" s="164" t="str">
        <f>CONCATENATE('MERCREDIS SCOLAIRES'!C1644," ",'MERCREDIS SCOLAIRES'!B1644)</f>
        <v xml:space="preserve"> </v>
      </c>
      <c r="D1637" s="174">
        <f>'MERCREDIS SCOLAIRES'!H1644</f>
        <v>0</v>
      </c>
      <c r="E1637" s="188">
        <f>'MERCREDIS SCOLAIRES'!L1644</f>
        <v>0</v>
      </c>
    </row>
    <row r="1638" spans="1:5" x14ac:dyDescent="0.25">
      <c r="A1638" s="164" t="str">
        <f t="shared" si="27"/>
        <v>Tranche 3</v>
      </c>
      <c r="B1638" s="173" t="str">
        <f>IF('MERCREDIS SCOLAIRES'!E1645="","",'MERCREDIS SCOLAIRES'!E1645)</f>
        <v/>
      </c>
      <c r="C1638" s="164" t="str">
        <f>CONCATENATE('MERCREDIS SCOLAIRES'!C1645," ",'MERCREDIS SCOLAIRES'!B1645)</f>
        <v xml:space="preserve"> </v>
      </c>
      <c r="D1638" s="174">
        <f>'MERCREDIS SCOLAIRES'!H1645</f>
        <v>0</v>
      </c>
      <c r="E1638" s="188">
        <f>'MERCREDIS SCOLAIRES'!L1645</f>
        <v>0</v>
      </c>
    </row>
    <row r="1639" spans="1:5" x14ac:dyDescent="0.25">
      <c r="A1639" s="164" t="str">
        <f t="shared" si="27"/>
        <v>Tranche 3</v>
      </c>
      <c r="B1639" s="173" t="str">
        <f>IF('MERCREDIS SCOLAIRES'!E1646="","",'MERCREDIS SCOLAIRES'!E1646)</f>
        <v/>
      </c>
      <c r="C1639" s="164" t="str">
        <f>CONCATENATE('MERCREDIS SCOLAIRES'!C1646," ",'MERCREDIS SCOLAIRES'!B1646)</f>
        <v xml:space="preserve"> </v>
      </c>
      <c r="D1639" s="174">
        <f>'MERCREDIS SCOLAIRES'!H1646</f>
        <v>0</v>
      </c>
      <c r="E1639" s="188">
        <f>'MERCREDIS SCOLAIRES'!L1646</f>
        <v>0</v>
      </c>
    </row>
    <row r="1640" spans="1:5" x14ac:dyDescent="0.25">
      <c r="A1640" s="164" t="str">
        <f t="shared" si="27"/>
        <v>Tranche 3</v>
      </c>
      <c r="B1640" s="173" t="str">
        <f>IF('MERCREDIS SCOLAIRES'!E1647="","",'MERCREDIS SCOLAIRES'!E1647)</f>
        <v/>
      </c>
      <c r="C1640" s="164" t="str">
        <f>CONCATENATE('MERCREDIS SCOLAIRES'!C1647," ",'MERCREDIS SCOLAIRES'!B1647)</f>
        <v xml:space="preserve"> </v>
      </c>
      <c r="D1640" s="174">
        <f>'MERCREDIS SCOLAIRES'!H1647</f>
        <v>0</v>
      </c>
      <c r="E1640" s="188">
        <f>'MERCREDIS SCOLAIRES'!L1647</f>
        <v>0</v>
      </c>
    </row>
    <row r="1641" spans="1:5" x14ac:dyDescent="0.25">
      <c r="A1641" s="164" t="str">
        <f t="shared" si="27"/>
        <v>Tranche 3</v>
      </c>
      <c r="B1641" s="173" t="str">
        <f>IF('MERCREDIS SCOLAIRES'!E1648="","",'MERCREDIS SCOLAIRES'!E1648)</f>
        <v/>
      </c>
      <c r="C1641" s="164" t="str">
        <f>CONCATENATE('MERCREDIS SCOLAIRES'!C1648," ",'MERCREDIS SCOLAIRES'!B1648)</f>
        <v xml:space="preserve"> </v>
      </c>
      <c r="D1641" s="174">
        <f>'MERCREDIS SCOLAIRES'!H1648</f>
        <v>0</v>
      </c>
      <c r="E1641" s="188">
        <f>'MERCREDIS SCOLAIRES'!L1648</f>
        <v>0</v>
      </c>
    </row>
    <row r="1642" spans="1:5" x14ac:dyDescent="0.25">
      <c r="A1642" s="164" t="str">
        <f t="shared" si="27"/>
        <v>Tranche 3</v>
      </c>
      <c r="B1642" s="173" t="str">
        <f>IF('MERCREDIS SCOLAIRES'!E1649="","",'MERCREDIS SCOLAIRES'!E1649)</f>
        <v/>
      </c>
      <c r="C1642" s="164" t="str">
        <f>CONCATENATE('MERCREDIS SCOLAIRES'!C1649," ",'MERCREDIS SCOLAIRES'!B1649)</f>
        <v xml:space="preserve"> </v>
      </c>
      <c r="D1642" s="174">
        <f>'MERCREDIS SCOLAIRES'!H1649</f>
        <v>0</v>
      </c>
      <c r="E1642" s="188">
        <f>'MERCREDIS SCOLAIRES'!L1649</f>
        <v>0</v>
      </c>
    </row>
    <row r="1643" spans="1:5" x14ac:dyDescent="0.25">
      <c r="A1643" s="164" t="str">
        <f t="shared" si="27"/>
        <v>Tranche 3</v>
      </c>
      <c r="B1643" s="173" t="str">
        <f>IF('MERCREDIS SCOLAIRES'!E1650="","",'MERCREDIS SCOLAIRES'!E1650)</f>
        <v/>
      </c>
      <c r="C1643" s="164" t="str">
        <f>CONCATENATE('MERCREDIS SCOLAIRES'!C1650," ",'MERCREDIS SCOLAIRES'!B1650)</f>
        <v xml:space="preserve"> </v>
      </c>
      <c r="D1643" s="174">
        <f>'MERCREDIS SCOLAIRES'!H1650</f>
        <v>0</v>
      </c>
      <c r="E1643" s="188">
        <f>'MERCREDIS SCOLAIRES'!L1650</f>
        <v>0</v>
      </c>
    </row>
    <row r="1644" spans="1:5" x14ac:dyDescent="0.25">
      <c r="A1644" s="164" t="str">
        <f t="shared" si="27"/>
        <v>Tranche 3</v>
      </c>
      <c r="B1644" s="173" t="str">
        <f>IF('MERCREDIS SCOLAIRES'!E1651="","",'MERCREDIS SCOLAIRES'!E1651)</f>
        <v/>
      </c>
      <c r="C1644" s="164" t="str">
        <f>CONCATENATE('MERCREDIS SCOLAIRES'!C1651," ",'MERCREDIS SCOLAIRES'!B1651)</f>
        <v xml:space="preserve"> </v>
      </c>
      <c r="D1644" s="174">
        <f>'MERCREDIS SCOLAIRES'!H1651</f>
        <v>0</v>
      </c>
      <c r="E1644" s="188">
        <f>'MERCREDIS SCOLAIRES'!L1651</f>
        <v>0</v>
      </c>
    </row>
    <row r="1645" spans="1:5" x14ac:dyDescent="0.25">
      <c r="A1645" s="164" t="str">
        <f t="shared" si="27"/>
        <v>Tranche 3</v>
      </c>
      <c r="B1645" s="173" t="str">
        <f>IF('MERCREDIS SCOLAIRES'!E1652="","",'MERCREDIS SCOLAIRES'!E1652)</f>
        <v/>
      </c>
      <c r="C1645" s="164" t="str">
        <f>CONCATENATE('MERCREDIS SCOLAIRES'!C1652," ",'MERCREDIS SCOLAIRES'!B1652)</f>
        <v xml:space="preserve"> </v>
      </c>
      <c r="D1645" s="174">
        <f>'MERCREDIS SCOLAIRES'!H1652</f>
        <v>0</v>
      </c>
      <c r="E1645" s="188">
        <f>'MERCREDIS SCOLAIRES'!L1652</f>
        <v>0</v>
      </c>
    </row>
    <row r="1646" spans="1:5" x14ac:dyDescent="0.25">
      <c r="A1646" s="164" t="str">
        <f t="shared" si="27"/>
        <v>Tranche 3</v>
      </c>
      <c r="B1646" s="173" t="str">
        <f>IF('MERCREDIS SCOLAIRES'!E1653="","",'MERCREDIS SCOLAIRES'!E1653)</f>
        <v/>
      </c>
      <c r="C1646" s="164" t="str">
        <f>CONCATENATE('MERCREDIS SCOLAIRES'!C1653," ",'MERCREDIS SCOLAIRES'!B1653)</f>
        <v xml:space="preserve"> </v>
      </c>
      <c r="D1646" s="174">
        <f>'MERCREDIS SCOLAIRES'!H1653</f>
        <v>0</v>
      </c>
      <c r="E1646" s="188">
        <f>'MERCREDIS SCOLAIRES'!L1653</f>
        <v>0</v>
      </c>
    </row>
    <row r="1647" spans="1:5" x14ac:dyDescent="0.25">
      <c r="A1647" s="164" t="str">
        <f t="shared" si="27"/>
        <v>Tranche 3</v>
      </c>
      <c r="B1647" s="173" t="str">
        <f>IF('MERCREDIS SCOLAIRES'!E1654="","",'MERCREDIS SCOLAIRES'!E1654)</f>
        <v/>
      </c>
      <c r="C1647" s="164" t="str">
        <f>CONCATENATE('MERCREDIS SCOLAIRES'!C1654," ",'MERCREDIS SCOLAIRES'!B1654)</f>
        <v xml:space="preserve"> </v>
      </c>
      <c r="D1647" s="174">
        <f>'MERCREDIS SCOLAIRES'!H1654</f>
        <v>0</v>
      </c>
      <c r="E1647" s="188">
        <f>'MERCREDIS SCOLAIRES'!L1654</f>
        <v>0</v>
      </c>
    </row>
    <row r="1648" spans="1:5" x14ac:dyDescent="0.25">
      <c r="A1648" s="164" t="str">
        <f t="shared" si="27"/>
        <v>Tranche 3</v>
      </c>
      <c r="B1648" s="173" t="str">
        <f>IF('MERCREDIS SCOLAIRES'!E1655="","",'MERCREDIS SCOLAIRES'!E1655)</f>
        <v/>
      </c>
      <c r="C1648" s="164" t="str">
        <f>CONCATENATE('MERCREDIS SCOLAIRES'!C1655," ",'MERCREDIS SCOLAIRES'!B1655)</f>
        <v xml:space="preserve"> </v>
      </c>
      <c r="D1648" s="174">
        <f>'MERCREDIS SCOLAIRES'!H1655</f>
        <v>0</v>
      </c>
      <c r="E1648" s="188">
        <f>'MERCREDIS SCOLAIRES'!L1655</f>
        <v>0</v>
      </c>
    </row>
    <row r="1649" spans="1:5" x14ac:dyDescent="0.25">
      <c r="A1649" s="164" t="str">
        <f t="shared" si="27"/>
        <v>Tranche 3</v>
      </c>
      <c r="B1649" s="173" t="str">
        <f>IF('MERCREDIS SCOLAIRES'!E1656="","",'MERCREDIS SCOLAIRES'!E1656)</f>
        <v/>
      </c>
      <c r="C1649" s="164" t="str">
        <f>CONCATENATE('MERCREDIS SCOLAIRES'!C1656," ",'MERCREDIS SCOLAIRES'!B1656)</f>
        <v xml:space="preserve"> </v>
      </c>
      <c r="D1649" s="174">
        <f>'MERCREDIS SCOLAIRES'!H1656</f>
        <v>0</v>
      </c>
      <c r="E1649" s="188">
        <f>'MERCREDIS SCOLAIRES'!L1656</f>
        <v>0</v>
      </c>
    </row>
    <row r="1650" spans="1:5" x14ac:dyDescent="0.25">
      <c r="A1650" s="164" t="str">
        <f t="shared" si="27"/>
        <v>Tranche 3</v>
      </c>
      <c r="B1650" s="173" t="str">
        <f>IF('MERCREDIS SCOLAIRES'!E1657="","",'MERCREDIS SCOLAIRES'!E1657)</f>
        <v/>
      </c>
      <c r="C1650" s="164" t="str">
        <f>CONCATENATE('MERCREDIS SCOLAIRES'!C1657," ",'MERCREDIS SCOLAIRES'!B1657)</f>
        <v xml:space="preserve"> </v>
      </c>
      <c r="D1650" s="174">
        <f>'MERCREDIS SCOLAIRES'!H1657</f>
        <v>0</v>
      </c>
      <c r="E1650" s="188">
        <f>'MERCREDIS SCOLAIRES'!L1657</f>
        <v>0</v>
      </c>
    </row>
    <row r="1651" spans="1:5" x14ac:dyDescent="0.25">
      <c r="A1651" s="164" t="str">
        <f t="shared" si="27"/>
        <v>Tranche 3</v>
      </c>
      <c r="B1651" s="173" t="str">
        <f>IF('MERCREDIS SCOLAIRES'!E1658="","",'MERCREDIS SCOLAIRES'!E1658)</f>
        <v/>
      </c>
      <c r="C1651" s="164" t="str">
        <f>CONCATENATE('MERCREDIS SCOLAIRES'!C1658," ",'MERCREDIS SCOLAIRES'!B1658)</f>
        <v xml:space="preserve"> </v>
      </c>
      <c r="D1651" s="174">
        <f>'MERCREDIS SCOLAIRES'!H1658</f>
        <v>0</v>
      </c>
      <c r="E1651" s="188">
        <f>'MERCREDIS SCOLAIRES'!L1658</f>
        <v>0</v>
      </c>
    </row>
    <row r="1652" spans="1:5" x14ac:dyDescent="0.25">
      <c r="A1652" s="164" t="str">
        <f t="shared" si="27"/>
        <v>Tranche 3</v>
      </c>
      <c r="B1652" s="173" t="str">
        <f>IF('MERCREDIS SCOLAIRES'!E1659="","",'MERCREDIS SCOLAIRES'!E1659)</f>
        <v/>
      </c>
      <c r="C1652" s="164" t="str">
        <f>CONCATENATE('MERCREDIS SCOLAIRES'!C1659," ",'MERCREDIS SCOLAIRES'!B1659)</f>
        <v xml:space="preserve"> </v>
      </c>
      <c r="D1652" s="174">
        <f>'MERCREDIS SCOLAIRES'!H1659</f>
        <v>0</v>
      </c>
      <c r="E1652" s="188">
        <f>'MERCREDIS SCOLAIRES'!L1659</f>
        <v>0</v>
      </c>
    </row>
    <row r="1653" spans="1:5" x14ac:dyDescent="0.25">
      <c r="A1653" s="164" t="str">
        <f t="shared" si="27"/>
        <v>Tranche 3</v>
      </c>
      <c r="B1653" s="173" t="str">
        <f>IF('MERCREDIS SCOLAIRES'!E1660="","",'MERCREDIS SCOLAIRES'!E1660)</f>
        <v/>
      </c>
      <c r="C1653" s="164" t="str">
        <f>CONCATENATE('MERCREDIS SCOLAIRES'!C1660," ",'MERCREDIS SCOLAIRES'!B1660)</f>
        <v xml:space="preserve"> </v>
      </c>
      <c r="D1653" s="174">
        <f>'MERCREDIS SCOLAIRES'!H1660</f>
        <v>0</v>
      </c>
      <c r="E1653" s="188">
        <f>'MERCREDIS SCOLAIRES'!L1660</f>
        <v>0</v>
      </c>
    </row>
    <row r="1654" spans="1:5" x14ac:dyDescent="0.25">
      <c r="A1654" s="164" t="str">
        <f t="shared" si="27"/>
        <v>Tranche 3</v>
      </c>
      <c r="B1654" s="173" t="str">
        <f>IF('MERCREDIS SCOLAIRES'!E1661="","",'MERCREDIS SCOLAIRES'!E1661)</f>
        <v/>
      </c>
      <c r="C1654" s="164" t="str">
        <f>CONCATENATE('MERCREDIS SCOLAIRES'!C1661," ",'MERCREDIS SCOLAIRES'!B1661)</f>
        <v xml:space="preserve"> </v>
      </c>
      <c r="D1654" s="174">
        <f>'MERCREDIS SCOLAIRES'!H1661</f>
        <v>0</v>
      </c>
      <c r="E1654" s="188">
        <f>'MERCREDIS SCOLAIRES'!L1661</f>
        <v>0</v>
      </c>
    </row>
    <row r="1655" spans="1:5" x14ac:dyDescent="0.25">
      <c r="A1655" s="164" t="str">
        <f t="shared" si="27"/>
        <v>Tranche 3</v>
      </c>
      <c r="B1655" s="173" t="str">
        <f>IF('MERCREDIS SCOLAIRES'!E1662="","",'MERCREDIS SCOLAIRES'!E1662)</f>
        <v/>
      </c>
      <c r="C1655" s="164" t="str">
        <f>CONCATENATE('MERCREDIS SCOLAIRES'!C1662," ",'MERCREDIS SCOLAIRES'!B1662)</f>
        <v xml:space="preserve"> </v>
      </c>
      <c r="D1655" s="174">
        <f>'MERCREDIS SCOLAIRES'!H1662</f>
        <v>0</v>
      </c>
      <c r="E1655" s="188">
        <f>'MERCREDIS SCOLAIRES'!L1662</f>
        <v>0</v>
      </c>
    </row>
    <row r="1656" spans="1:5" x14ac:dyDescent="0.25">
      <c r="A1656" s="164" t="str">
        <f t="shared" si="27"/>
        <v>Tranche 3</v>
      </c>
      <c r="B1656" s="173" t="str">
        <f>IF('MERCREDIS SCOLAIRES'!E1663="","",'MERCREDIS SCOLAIRES'!E1663)</f>
        <v/>
      </c>
      <c r="C1656" s="164" t="str">
        <f>CONCATENATE('MERCREDIS SCOLAIRES'!C1663," ",'MERCREDIS SCOLAIRES'!B1663)</f>
        <v xml:space="preserve"> </v>
      </c>
      <c r="D1656" s="174">
        <f>'MERCREDIS SCOLAIRES'!H1663</f>
        <v>0</v>
      </c>
      <c r="E1656" s="188">
        <f>'MERCREDIS SCOLAIRES'!L1663</f>
        <v>0</v>
      </c>
    </row>
    <row r="1657" spans="1:5" x14ac:dyDescent="0.25">
      <c r="A1657" s="164" t="str">
        <f t="shared" si="27"/>
        <v>Tranche 3</v>
      </c>
      <c r="B1657" s="173" t="str">
        <f>IF('MERCREDIS SCOLAIRES'!E1664="","",'MERCREDIS SCOLAIRES'!E1664)</f>
        <v/>
      </c>
      <c r="C1657" s="164" t="str">
        <f>CONCATENATE('MERCREDIS SCOLAIRES'!C1664," ",'MERCREDIS SCOLAIRES'!B1664)</f>
        <v xml:space="preserve"> </v>
      </c>
      <c r="D1657" s="174">
        <f>'MERCREDIS SCOLAIRES'!H1664</f>
        <v>0</v>
      </c>
      <c r="E1657" s="188">
        <f>'MERCREDIS SCOLAIRES'!L1664</f>
        <v>0</v>
      </c>
    </row>
    <row r="1658" spans="1:5" x14ac:dyDescent="0.25">
      <c r="A1658" s="164" t="str">
        <f t="shared" si="27"/>
        <v>Tranche 3</v>
      </c>
      <c r="B1658" s="173" t="str">
        <f>IF('MERCREDIS SCOLAIRES'!E1665="","",'MERCREDIS SCOLAIRES'!E1665)</f>
        <v/>
      </c>
      <c r="C1658" s="164" t="str">
        <f>CONCATENATE('MERCREDIS SCOLAIRES'!C1665," ",'MERCREDIS SCOLAIRES'!B1665)</f>
        <v xml:space="preserve"> </v>
      </c>
      <c r="D1658" s="174">
        <f>'MERCREDIS SCOLAIRES'!H1665</f>
        <v>0</v>
      </c>
      <c r="E1658" s="188">
        <f>'MERCREDIS SCOLAIRES'!L1665</f>
        <v>0</v>
      </c>
    </row>
    <row r="1659" spans="1:5" x14ac:dyDescent="0.25">
      <c r="A1659" s="164" t="str">
        <f t="shared" si="27"/>
        <v>Tranche 3</v>
      </c>
      <c r="B1659" s="173" t="str">
        <f>IF('MERCREDIS SCOLAIRES'!E1666="","",'MERCREDIS SCOLAIRES'!E1666)</f>
        <v/>
      </c>
      <c r="C1659" s="164" t="str">
        <f>CONCATENATE('MERCREDIS SCOLAIRES'!C1666," ",'MERCREDIS SCOLAIRES'!B1666)</f>
        <v xml:space="preserve"> </v>
      </c>
      <c r="D1659" s="174">
        <f>'MERCREDIS SCOLAIRES'!H1666</f>
        <v>0</v>
      </c>
      <c r="E1659" s="188">
        <f>'MERCREDIS SCOLAIRES'!L1666</f>
        <v>0</v>
      </c>
    </row>
    <row r="1660" spans="1:5" x14ac:dyDescent="0.25">
      <c r="A1660" s="164" t="str">
        <f t="shared" si="27"/>
        <v>Tranche 3</v>
      </c>
      <c r="B1660" s="173" t="str">
        <f>IF('MERCREDIS SCOLAIRES'!E1667="","",'MERCREDIS SCOLAIRES'!E1667)</f>
        <v/>
      </c>
      <c r="C1660" s="164" t="str">
        <f>CONCATENATE('MERCREDIS SCOLAIRES'!C1667," ",'MERCREDIS SCOLAIRES'!B1667)</f>
        <v xml:space="preserve"> </v>
      </c>
      <c r="D1660" s="174">
        <f>'MERCREDIS SCOLAIRES'!H1667</f>
        <v>0</v>
      </c>
      <c r="E1660" s="188">
        <f>'MERCREDIS SCOLAIRES'!L1667</f>
        <v>0</v>
      </c>
    </row>
    <row r="1661" spans="1:5" x14ac:dyDescent="0.25">
      <c r="A1661" s="164" t="str">
        <f t="shared" si="27"/>
        <v>Tranche 3</v>
      </c>
      <c r="B1661" s="173" t="str">
        <f>IF('MERCREDIS SCOLAIRES'!E1668="","",'MERCREDIS SCOLAIRES'!E1668)</f>
        <v/>
      </c>
      <c r="C1661" s="164" t="str">
        <f>CONCATENATE('MERCREDIS SCOLAIRES'!C1668," ",'MERCREDIS SCOLAIRES'!B1668)</f>
        <v xml:space="preserve"> </v>
      </c>
      <c r="D1661" s="174">
        <f>'MERCREDIS SCOLAIRES'!H1668</f>
        <v>0</v>
      </c>
      <c r="E1661" s="188">
        <f>'MERCREDIS SCOLAIRES'!L1668</f>
        <v>0</v>
      </c>
    </row>
    <row r="1662" spans="1:5" x14ac:dyDescent="0.25">
      <c r="A1662" s="164" t="str">
        <f t="shared" si="27"/>
        <v>Tranche 3</v>
      </c>
      <c r="B1662" s="173" t="str">
        <f>IF('MERCREDIS SCOLAIRES'!E1669="","",'MERCREDIS SCOLAIRES'!E1669)</f>
        <v/>
      </c>
      <c r="C1662" s="164" t="str">
        <f>CONCATENATE('MERCREDIS SCOLAIRES'!C1669," ",'MERCREDIS SCOLAIRES'!B1669)</f>
        <v xml:space="preserve"> </v>
      </c>
      <c r="D1662" s="174">
        <f>'MERCREDIS SCOLAIRES'!H1669</f>
        <v>0</v>
      </c>
      <c r="E1662" s="188">
        <f>'MERCREDIS SCOLAIRES'!L1669</f>
        <v>0</v>
      </c>
    </row>
    <row r="1663" spans="1:5" x14ac:dyDescent="0.25">
      <c r="A1663" s="164" t="str">
        <f t="shared" si="27"/>
        <v>Tranche 3</v>
      </c>
      <c r="B1663" s="173" t="str">
        <f>IF('MERCREDIS SCOLAIRES'!E1670="","",'MERCREDIS SCOLAIRES'!E1670)</f>
        <v/>
      </c>
      <c r="C1663" s="164" t="str">
        <f>CONCATENATE('MERCREDIS SCOLAIRES'!C1670," ",'MERCREDIS SCOLAIRES'!B1670)</f>
        <v xml:space="preserve"> </v>
      </c>
      <c r="D1663" s="174">
        <f>'MERCREDIS SCOLAIRES'!H1670</f>
        <v>0</v>
      </c>
      <c r="E1663" s="188">
        <f>'MERCREDIS SCOLAIRES'!L1670</f>
        <v>0</v>
      </c>
    </row>
    <row r="1664" spans="1:5" x14ac:dyDescent="0.25">
      <c r="A1664" s="164" t="str">
        <f t="shared" si="27"/>
        <v>Tranche 3</v>
      </c>
      <c r="B1664" s="173" t="str">
        <f>IF('MERCREDIS SCOLAIRES'!E1671="","",'MERCREDIS SCOLAIRES'!E1671)</f>
        <v/>
      </c>
      <c r="C1664" s="164" t="str">
        <f>CONCATENATE('MERCREDIS SCOLAIRES'!C1671," ",'MERCREDIS SCOLAIRES'!B1671)</f>
        <v xml:space="preserve"> </v>
      </c>
      <c r="D1664" s="174">
        <f>'MERCREDIS SCOLAIRES'!H1671</f>
        <v>0</v>
      </c>
      <c r="E1664" s="188">
        <f>'MERCREDIS SCOLAIRES'!L1671</f>
        <v>0</v>
      </c>
    </row>
    <row r="1665" spans="1:5" x14ac:dyDescent="0.25">
      <c r="A1665" s="164" t="str">
        <f t="shared" si="27"/>
        <v>Tranche 3</v>
      </c>
      <c r="B1665" s="173" t="str">
        <f>IF('MERCREDIS SCOLAIRES'!E1672="","",'MERCREDIS SCOLAIRES'!E1672)</f>
        <v/>
      </c>
      <c r="C1665" s="164" t="str">
        <f>CONCATENATE('MERCREDIS SCOLAIRES'!C1672," ",'MERCREDIS SCOLAIRES'!B1672)</f>
        <v xml:space="preserve"> </v>
      </c>
      <c r="D1665" s="174">
        <f>'MERCREDIS SCOLAIRES'!H1672</f>
        <v>0</v>
      </c>
      <c r="E1665" s="188">
        <f>'MERCREDIS SCOLAIRES'!L1672</f>
        <v>0</v>
      </c>
    </row>
    <row r="1666" spans="1:5" x14ac:dyDescent="0.25">
      <c r="A1666" s="164" t="str">
        <f t="shared" si="27"/>
        <v>Tranche 3</v>
      </c>
      <c r="B1666" s="173" t="str">
        <f>IF('MERCREDIS SCOLAIRES'!E1673="","",'MERCREDIS SCOLAIRES'!E1673)</f>
        <v/>
      </c>
      <c r="C1666" s="164" t="str">
        <f>CONCATENATE('MERCREDIS SCOLAIRES'!C1673," ",'MERCREDIS SCOLAIRES'!B1673)</f>
        <v xml:space="preserve"> </v>
      </c>
      <c r="D1666" s="174">
        <f>'MERCREDIS SCOLAIRES'!H1673</f>
        <v>0</v>
      </c>
      <c r="E1666" s="188">
        <f>'MERCREDIS SCOLAIRES'!L1673</f>
        <v>0</v>
      </c>
    </row>
    <row r="1667" spans="1:5" x14ac:dyDescent="0.25">
      <c r="A1667" s="164" t="str">
        <f t="shared" si="27"/>
        <v>Tranche 3</v>
      </c>
      <c r="B1667" s="173" t="str">
        <f>IF('MERCREDIS SCOLAIRES'!E1674="","",'MERCREDIS SCOLAIRES'!E1674)</f>
        <v/>
      </c>
      <c r="C1667" s="164" t="str">
        <f>CONCATENATE('MERCREDIS SCOLAIRES'!C1674," ",'MERCREDIS SCOLAIRES'!B1674)</f>
        <v xml:space="preserve"> </v>
      </c>
      <c r="D1667" s="174">
        <f>'MERCREDIS SCOLAIRES'!H1674</f>
        <v>0</v>
      </c>
      <c r="E1667" s="188">
        <f>'MERCREDIS SCOLAIRES'!L1674</f>
        <v>0</v>
      </c>
    </row>
    <row r="1668" spans="1:5" x14ac:dyDescent="0.25">
      <c r="A1668" s="164" t="str">
        <f t="shared" si="27"/>
        <v>Tranche 3</v>
      </c>
      <c r="B1668" s="173" t="str">
        <f>IF('MERCREDIS SCOLAIRES'!E1675="","",'MERCREDIS SCOLAIRES'!E1675)</f>
        <v/>
      </c>
      <c r="C1668" s="164" t="str">
        <f>CONCATENATE('MERCREDIS SCOLAIRES'!C1675," ",'MERCREDIS SCOLAIRES'!B1675)</f>
        <v xml:space="preserve"> </v>
      </c>
      <c r="D1668" s="174">
        <f>'MERCREDIS SCOLAIRES'!H1675</f>
        <v>0</v>
      </c>
      <c r="E1668" s="188">
        <f>'MERCREDIS SCOLAIRES'!L1675</f>
        <v>0</v>
      </c>
    </row>
    <row r="1669" spans="1:5" x14ac:dyDescent="0.25">
      <c r="A1669" s="164" t="str">
        <f t="shared" si="27"/>
        <v>Tranche 3</v>
      </c>
      <c r="B1669" s="173" t="str">
        <f>IF('MERCREDIS SCOLAIRES'!E1676="","",'MERCREDIS SCOLAIRES'!E1676)</f>
        <v/>
      </c>
      <c r="C1669" s="164" t="str">
        <f>CONCATENATE('MERCREDIS SCOLAIRES'!C1676," ",'MERCREDIS SCOLAIRES'!B1676)</f>
        <v xml:space="preserve"> </v>
      </c>
      <c r="D1669" s="174">
        <f>'MERCREDIS SCOLAIRES'!H1676</f>
        <v>0</v>
      </c>
      <c r="E1669" s="188">
        <f>'MERCREDIS SCOLAIRES'!L1676</f>
        <v>0</v>
      </c>
    </row>
    <row r="1670" spans="1:5" x14ac:dyDescent="0.25">
      <c r="A1670" s="164" t="str">
        <f t="shared" si="27"/>
        <v>Tranche 3</v>
      </c>
      <c r="B1670" s="173" t="str">
        <f>IF('MERCREDIS SCOLAIRES'!E1677="","",'MERCREDIS SCOLAIRES'!E1677)</f>
        <v/>
      </c>
      <c r="C1670" s="164" t="str">
        <f>CONCATENATE('MERCREDIS SCOLAIRES'!C1677," ",'MERCREDIS SCOLAIRES'!B1677)</f>
        <v xml:space="preserve"> </v>
      </c>
      <c r="D1670" s="174">
        <f>'MERCREDIS SCOLAIRES'!H1677</f>
        <v>0</v>
      </c>
      <c r="E1670" s="188">
        <f>'MERCREDIS SCOLAIRES'!L1677</f>
        <v>0</v>
      </c>
    </row>
    <row r="1671" spans="1:5" x14ac:dyDescent="0.25">
      <c r="A1671" s="164" t="str">
        <f t="shared" ref="A1671:A1734" si="28">IF(B1671="","Tranche 3",IF(B1671&gt;901,"Tranche 3",IF(B1671&gt;700,"Tranche 2","Tranche 1")))</f>
        <v>Tranche 3</v>
      </c>
      <c r="B1671" s="173" t="str">
        <f>IF('MERCREDIS SCOLAIRES'!E1678="","",'MERCREDIS SCOLAIRES'!E1678)</f>
        <v/>
      </c>
      <c r="C1671" s="164" t="str">
        <f>CONCATENATE('MERCREDIS SCOLAIRES'!C1678," ",'MERCREDIS SCOLAIRES'!B1678)</f>
        <v xml:space="preserve"> </v>
      </c>
      <c r="D1671" s="174">
        <f>'MERCREDIS SCOLAIRES'!H1678</f>
        <v>0</v>
      </c>
      <c r="E1671" s="188">
        <f>'MERCREDIS SCOLAIRES'!L1678</f>
        <v>0</v>
      </c>
    </row>
    <row r="1672" spans="1:5" x14ac:dyDescent="0.25">
      <c r="A1672" s="164" t="str">
        <f t="shared" si="28"/>
        <v>Tranche 3</v>
      </c>
      <c r="B1672" s="173" t="str">
        <f>IF('MERCREDIS SCOLAIRES'!E1679="","",'MERCREDIS SCOLAIRES'!E1679)</f>
        <v/>
      </c>
      <c r="C1672" s="164" t="str">
        <f>CONCATENATE('MERCREDIS SCOLAIRES'!C1679," ",'MERCREDIS SCOLAIRES'!B1679)</f>
        <v xml:space="preserve"> </v>
      </c>
      <c r="D1672" s="174">
        <f>'MERCREDIS SCOLAIRES'!H1679</f>
        <v>0</v>
      </c>
      <c r="E1672" s="188">
        <f>'MERCREDIS SCOLAIRES'!L1679</f>
        <v>0</v>
      </c>
    </row>
    <row r="1673" spans="1:5" x14ac:dyDescent="0.25">
      <c r="A1673" s="164" t="str">
        <f t="shared" si="28"/>
        <v>Tranche 3</v>
      </c>
      <c r="B1673" s="173" t="str">
        <f>IF('MERCREDIS SCOLAIRES'!E1680="","",'MERCREDIS SCOLAIRES'!E1680)</f>
        <v/>
      </c>
      <c r="C1673" s="164" t="str">
        <f>CONCATENATE('MERCREDIS SCOLAIRES'!C1680," ",'MERCREDIS SCOLAIRES'!B1680)</f>
        <v xml:space="preserve"> </v>
      </c>
      <c r="D1673" s="174">
        <f>'MERCREDIS SCOLAIRES'!H1680</f>
        <v>0</v>
      </c>
      <c r="E1673" s="188">
        <f>'MERCREDIS SCOLAIRES'!L1680</f>
        <v>0</v>
      </c>
    </row>
    <row r="1674" spans="1:5" x14ac:dyDescent="0.25">
      <c r="A1674" s="164" t="str">
        <f t="shared" si="28"/>
        <v>Tranche 3</v>
      </c>
      <c r="B1674" s="173" t="str">
        <f>IF('MERCREDIS SCOLAIRES'!E1681="","",'MERCREDIS SCOLAIRES'!E1681)</f>
        <v/>
      </c>
      <c r="C1674" s="164" t="str">
        <f>CONCATENATE('MERCREDIS SCOLAIRES'!C1681," ",'MERCREDIS SCOLAIRES'!B1681)</f>
        <v xml:space="preserve"> </v>
      </c>
      <c r="D1674" s="174">
        <f>'MERCREDIS SCOLAIRES'!H1681</f>
        <v>0</v>
      </c>
      <c r="E1674" s="188">
        <f>'MERCREDIS SCOLAIRES'!L1681</f>
        <v>0</v>
      </c>
    </row>
    <row r="1675" spans="1:5" x14ac:dyDescent="0.25">
      <c r="A1675" s="164" t="str">
        <f t="shared" si="28"/>
        <v>Tranche 3</v>
      </c>
      <c r="B1675" s="173" t="str">
        <f>IF('MERCREDIS SCOLAIRES'!E1682="","",'MERCREDIS SCOLAIRES'!E1682)</f>
        <v/>
      </c>
      <c r="C1675" s="164" t="str">
        <f>CONCATENATE('MERCREDIS SCOLAIRES'!C1682," ",'MERCREDIS SCOLAIRES'!B1682)</f>
        <v xml:space="preserve"> </v>
      </c>
      <c r="D1675" s="174">
        <f>'MERCREDIS SCOLAIRES'!H1682</f>
        <v>0</v>
      </c>
      <c r="E1675" s="188">
        <f>'MERCREDIS SCOLAIRES'!L1682</f>
        <v>0</v>
      </c>
    </row>
    <row r="1676" spans="1:5" x14ac:dyDescent="0.25">
      <c r="A1676" s="164" t="str">
        <f t="shared" si="28"/>
        <v>Tranche 3</v>
      </c>
      <c r="B1676" s="173" t="str">
        <f>IF('MERCREDIS SCOLAIRES'!E1683="","",'MERCREDIS SCOLAIRES'!E1683)</f>
        <v/>
      </c>
      <c r="C1676" s="164" t="str">
        <f>CONCATENATE('MERCREDIS SCOLAIRES'!C1683," ",'MERCREDIS SCOLAIRES'!B1683)</f>
        <v xml:space="preserve"> </v>
      </c>
      <c r="D1676" s="174">
        <f>'MERCREDIS SCOLAIRES'!H1683</f>
        <v>0</v>
      </c>
      <c r="E1676" s="188">
        <f>'MERCREDIS SCOLAIRES'!L1683</f>
        <v>0</v>
      </c>
    </row>
    <row r="1677" spans="1:5" x14ac:dyDescent="0.25">
      <c r="A1677" s="164" t="str">
        <f t="shared" si="28"/>
        <v>Tranche 3</v>
      </c>
      <c r="B1677" s="173" t="str">
        <f>IF('MERCREDIS SCOLAIRES'!E1684="","",'MERCREDIS SCOLAIRES'!E1684)</f>
        <v/>
      </c>
      <c r="C1677" s="164" t="str">
        <f>CONCATENATE('MERCREDIS SCOLAIRES'!C1684," ",'MERCREDIS SCOLAIRES'!B1684)</f>
        <v xml:space="preserve"> </v>
      </c>
      <c r="D1677" s="174">
        <f>'MERCREDIS SCOLAIRES'!H1684</f>
        <v>0</v>
      </c>
      <c r="E1677" s="188">
        <f>'MERCREDIS SCOLAIRES'!L1684</f>
        <v>0</v>
      </c>
    </row>
    <row r="1678" spans="1:5" x14ac:dyDescent="0.25">
      <c r="A1678" s="164" t="str">
        <f t="shared" si="28"/>
        <v>Tranche 3</v>
      </c>
      <c r="B1678" s="173" t="str">
        <f>IF('MERCREDIS SCOLAIRES'!E1685="","",'MERCREDIS SCOLAIRES'!E1685)</f>
        <v/>
      </c>
      <c r="C1678" s="164" t="str">
        <f>CONCATENATE('MERCREDIS SCOLAIRES'!C1685," ",'MERCREDIS SCOLAIRES'!B1685)</f>
        <v xml:space="preserve"> </v>
      </c>
      <c r="D1678" s="174">
        <f>'MERCREDIS SCOLAIRES'!H1685</f>
        <v>0</v>
      </c>
      <c r="E1678" s="188">
        <f>'MERCREDIS SCOLAIRES'!L1685</f>
        <v>0</v>
      </c>
    </row>
    <row r="1679" spans="1:5" x14ac:dyDescent="0.25">
      <c r="A1679" s="164" t="str">
        <f t="shared" si="28"/>
        <v>Tranche 3</v>
      </c>
      <c r="B1679" s="173" t="str">
        <f>IF('MERCREDIS SCOLAIRES'!E1686="","",'MERCREDIS SCOLAIRES'!E1686)</f>
        <v/>
      </c>
      <c r="C1679" s="164" t="str">
        <f>CONCATENATE('MERCREDIS SCOLAIRES'!C1686," ",'MERCREDIS SCOLAIRES'!B1686)</f>
        <v xml:space="preserve"> </v>
      </c>
      <c r="D1679" s="174">
        <f>'MERCREDIS SCOLAIRES'!H1686</f>
        <v>0</v>
      </c>
      <c r="E1679" s="188">
        <f>'MERCREDIS SCOLAIRES'!L1686</f>
        <v>0</v>
      </c>
    </row>
    <row r="1680" spans="1:5" x14ac:dyDescent="0.25">
      <c r="A1680" s="164" t="str">
        <f t="shared" si="28"/>
        <v>Tranche 3</v>
      </c>
      <c r="B1680" s="173" t="str">
        <f>IF('MERCREDIS SCOLAIRES'!E1687="","",'MERCREDIS SCOLAIRES'!E1687)</f>
        <v/>
      </c>
      <c r="C1680" s="164" t="str">
        <f>CONCATENATE('MERCREDIS SCOLAIRES'!C1687," ",'MERCREDIS SCOLAIRES'!B1687)</f>
        <v xml:space="preserve"> </v>
      </c>
      <c r="D1680" s="174">
        <f>'MERCREDIS SCOLAIRES'!H1687</f>
        <v>0</v>
      </c>
      <c r="E1680" s="188">
        <f>'MERCREDIS SCOLAIRES'!L1687</f>
        <v>0</v>
      </c>
    </row>
    <row r="1681" spans="1:5" x14ac:dyDescent="0.25">
      <c r="A1681" s="164" t="str">
        <f t="shared" si="28"/>
        <v>Tranche 3</v>
      </c>
      <c r="B1681" s="173" t="str">
        <f>IF('MERCREDIS SCOLAIRES'!E1688="","",'MERCREDIS SCOLAIRES'!E1688)</f>
        <v/>
      </c>
      <c r="C1681" s="164" t="str">
        <f>CONCATENATE('MERCREDIS SCOLAIRES'!C1688," ",'MERCREDIS SCOLAIRES'!B1688)</f>
        <v xml:space="preserve"> </v>
      </c>
      <c r="D1681" s="174">
        <f>'MERCREDIS SCOLAIRES'!H1688</f>
        <v>0</v>
      </c>
      <c r="E1681" s="188">
        <f>'MERCREDIS SCOLAIRES'!L1688</f>
        <v>0</v>
      </c>
    </row>
    <row r="1682" spans="1:5" x14ac:dyDescent="0.25">
      <c r="A1682" s="164" t="str">
        <f t="shared" si="28"/>
        <v>Tranche 3</v>
      </c>
      <c r="B1682" s="173" t="str">
        <f>IF('MERCREDIS SCOLAIRES'!E1689="","",'MERCREDIS SCOLAIRES'!E1689)</f>
        <v/>
      </c>
      <c r="C1682" s="164" t="str">
        <f>CONCATENATE('MERCREDIS SCOLAIRES'!C1689," ",'MERCREDIS SCOLAIRES'!B1689)</f>
        <v xml:space="preserve"> </v>
      </c>
      <c r="D1682" s="174">
        <f>'MERCREDIS SCOLAIRES'!H1689</f>
        <v>0</v>
      </c>
      <c r="E1682" s="188">
        <f>'MERCREDIS SCOLAIRES'!L1689</f>
        <v>0</v>
      </c>
    </row>
    <row r="1683" spans="1:5" x14ac:dyDescent="0.25">
      <c r="A1683" s="164" t="str">
        <f t="shared" si="28"/>
        <v>Tranche 3</v>
      </c>
      <c r="B1683" s="173" t="str">
        <f>IF('MERCREDIS SCOLAIRES'!E1690="","",'MERCREDIS SCOLAIRES'!E1690)</f>
        <v/>
      </c>
      <c r="C1683" s="164" t="str">
        <f>CONCATENATE('MERCREDIS SCOLAIRES'!C1690," ",'MERCREDIS SCOLAIRES'!B1690)</f>
        <v xml:space="preserve"> </v>
      </c>
      <c r="D1683" s="174">
        <f>'MERCREDIS SCOLAIRES'!H1690</f>
        <v>0</v>
      </c>
      <c r="E1683" s="188">
        <f>'MERCREDIS SCOLAIRES'!L1690</f>
        <v>0</v>
      </c>
    </row>
    <row r="1684" spans="1:5" x14ac:dyDescent="0.25">
      <c r="A1684" s="164" t="str">
        <f t="shared" si="28"/>
        <v>Tranche 3</v>
      </c>
      <c r="B1684" s="173" t="str">
        <f>IF('MERCREDIS SCOLAIRES'!E1691="","",'MERCREDIS SCOLAIRES'!E1691)</f>
        <v/>
      </c>
      <c r="C1684" s="164" t="str">
        <f>CONCATENATE('MERCREDIS SCOLAIRES'!C1691," ",'MERCREDIS SCOLAIRES'!B1691)</f>
        <v xml:space="preserve"> </v>
      </c>
      <c r="D1684" s="174">
        <f>'MERCREDIS SCOLAIRES'!H1691</f>
        <v>0</v>
      </c>
      <c r="E1684" s="188">
        <f>'MERCREDIS SCOLAIRES'!L1691</f>
        <v>0</v>
      </c>
    </row>
    <row r="1685" spans="1:5" x14ac:dyDescent="0.25">
      <c r="A1685" s="164" t="str">
        <f t="shared" si="28"/>
        <v>Tranche 3</v>
      </c>
      <c r="B1685" s="173" t="str">
        <f>IF('MERCREDIS SCOLAIRES'!E1692="","",'MERCREDIS SCOLAIRES'!E1692)</f>
        <v/>
      </c>
      <c r="C1685" s="164" t="str">
        <f>CONCATENATE('MERCREDIS SCOLAIRES'!C1692," ",'MERCREDIS SCOLAIRES'!B1692)</f>
        <v xml:space="preserve"> </v>
      </c>
      <c r="D1685" s="174">
        <f>'MERCREDIS SCOLAIRES'!H1692</f>
        <v>0</v>
      </c>
      <c r="E1685" s="188">
        <f>'MERCREDIS SCOLAIRES'!L1692</f>
        <v>0</v>
      </c>
    </row>
    <row r="1686" spans="1:5" x14ac:dyDescent="0.25">
      <c r="A1686" s="164" t="str">
        <f t="shared" si="28"/>
        <v>Tranche 3</v>
      </c>
      <c r="B1686" s="173" t="str">
        <f>IF('MERCREDIS SCOLAIRES'!E1693="","",'MERCREDIS SCOLAIRES'!E1693)</f>
        <v/>
      </c>
      <c r="C1686" s="164" t="str">
        <f>CONCATENATE('MERCREDIS SCOLAIRES'!C1693," ",'MERCREDIS SCOLAIRES'!B1693)</f>
        <v xml:space="preserve"> </v>
      </c>
      <c r="D1686" s="174">
        <f>'MERCREDIS SCOLAIRES'!H1693</f>
        <v>0</v>
      </c>
      <c r="E1686" s="188">
        <f>'MERCREDIS SCOLAIRES'!L1693</f>
        <v>0</v>
      </c>
    </row>
    <row r="1687" spans="1:5" x14ac:dyDescent="0.25">
      <c r="A1687" s="164" t="str">
        <f t="shared" si="28"/>
        <v>Tranche 3</v>
      </c>
      <c r="B1687" s="173" t="str">
        <f>IF('MERCREDIS SCOLAIRES'!E1694="","",'MERCREDIS SCOLAIRES'!E1694)</f>
        <v/>
      </c>
      <c r="C1687" s="164" t="str">
        <f>CONCATENATE('MERCREDIS SCOLAIRES'!C1694," ",'MERCREDIS SCOLAIRES'!B1694)</f>
        <v xml:space="preserve"> </v>
      </c>
      <c r="D1687" s="174">
        <f>'MERCREDIS SCOLAIRES'!H1694</f>
        <v>0</v>
      </c>
      <c r="E1687" s="188">
        <f>'MERCREDIS SCOLAIRES'!L1694</f>
        <v>0</v>
      </c>
    </row>
    <row r="1688" spans="1:5" x14ac:dyDescent="0.25">
      <c r="A1688" s="164" t="str">
        <f t="shared" si="28"/>
        <v>Tranche 3</v>
      </c>
      <c r="B1688" s="173" t="str">
        <f>IF('MERCREDIS SCOLAIRES'!E1695="","",'MERCREDIS SCOLAIRES'!E1695)</f>
        <v/>
      </c>
      <c r="C1688" s="164" t="str">
        <f>CONCATENATE('MERCREDIS SCOLAIRES'!C1695," ",'MERCREDIS SCOLAIRES'!B1695)</f>
        <v xml:space="preserve"> </v>
      </c>
      <c r="D1688" s="174">
        <f>'MERCREDIS SCOLAIRES'!H1695</f>
        <v>0</v>
      </c>
      <c r="E1688" s="188">
        <f>'MERCREDIS SCOLAIRES'!L1695</f>
        <v>0</v>
      </c>
    </row>
    <row r="1689" spans="1:5" x14ac:dyDescent="0.25">
      <c r="A1689" s="164" t="str">
        <f t="shared" si="28"/>
        <v>Tranche 3</v>
      </c>
      <c r="B1689" s="173" t="str">
        <f>IF('MERCREDIS SCOLAIRES'!E1696="","",'MERCREDIS SCOLAIRES'!E1696)</f>
        <v/>
      </c>
      <c r="C1689" s="164" t="str">
        <f>CONCATENATE('MERCREDIS SCOLAIRES'!C1696," ",'MERCREDIS SCOLAIRES'!B1696)</f>
        <v xml:space="preserve"> </v>
      </c>
      <c r="D1689" s="174">
        <f>'MERCREDIS SCOLAIRES'!H1696</f>
        <v>0</v>
      </c>
      <c r="E1689" s="188">
        <f>'MERCREDIS SCOLAIRES'!L1696</f>
        <v>0</v>
      </c>
    </row>
    <row r="1690" spans="1:5" x14ac:dyDescent="0.25">
      <c r="A1690" s="164" t="str">
        <f t="shared" si="28"/>
        <v>Tranche 3</v>
      </c>
      <c r="B1690" s="173" t="str">
        <f>IF('MERCREDIS SCOLAIRES'!E1697="","",'MERCREDIS SCOLAIRES'!E1697)</f>
        <v/>
      </c>
      <c r="C1690" s="164" t="str">
        <f>CONCATENATE('MERCREDIS SCOLAIRES'!C1697," ",'MERCREDIS SCOLAIRES'!B1697)</f>
        <v xml:space="preserve"> </v>
      </c>
      <c r="D1690" s="174">
        <f>'MERCREDIS SCOLAIRES'!H1697</f>
        <v>0</v>
      </c>
      <c r="E1690" s="188">
        <f>'MERCREDIS SCOLAIRES'!L1697</f>
        <v>0</v>
      </c>
    </row>
    <row r="1691" spans="1:5" x14ac:dyDescent="0.25">
      <c r="A1691" s="164" t="str">
        <f t="shared" si="28"/>
        <v>Tranche 3</v>
      </c>
      <c r="B1691" s="173" t="str">
        <f>IF('MERCREDIS SCOLAIRES'!E1698="","",'MERCREDIS SCOLAIRES'!E1698)</f>
        <v/>
      </c>
      <c r="C1691" s="164" t="str">
        <f>CONCATENATE('MERCREDIS SCOLAIRES'!C1698," ",'MERCREDIS SCOLAIRES'!B1698)</f>
        <v xml:space="preserve"> </v>
      </c>
      <c r="D1691" s="174">
        <f>'MERCREDIS SCOLAIRES'!H1698</f>
        <v>0</v>
      </c>
      <c r="E1691" s="188">
        <f>'MERCREDIS SCOLAIRES'!L1698</f>
        <v>0</v>
      </c>
    </row>
    <row r="1692" spans="1:5" x14ac:dyDescent="0.25">
      <c r="A1692" s="164" t="str">
        <f t="shared" si="28"/>
        <v>Tranche 3</v>
      </c>
      <c r="B1692" s="173" t="str">
        <f>IF('MERCREDIS SCOLAIRES'!E1699="","",'MERCREDIS SCOLAIRES'!E1699)</f>
        <v/>
      </c>
      <c r="C1692" s="164" t="str">
        <f>CONCATENATE('MERCREDIS SCOLAIRES'!C1699," ",'MERCREDIS SCOLAIRES'!B1699)</f>
        <v xml:space="preserve"> </v>
      </c>
      <c r="D1692" s="174">
        <f>'MERCREDIS SCOLAIRES'!H1699</f>
        <v>0</v>
      </c>
      <c r="E1692" s="188">
        <f>'MERCREDIS SCOLAIRES'!L1699</f>
        <v>0</v>
      </c>
    </row>
    <row r="1693" spans="1:5" x14ac:dyDescent="0.25">
      <c r="A1693" s="164" t="str">
        <f t="shared" si="28"/>
        <v>Tranche 3</v>
      </c>
      <c r="B1693" s="173" t="str">
        <f>IF('MERCREDIS SCOLAIRES'!E1700="","",'MERCREDIS SCOLAIRES'!E1700)</f>
        <v/>
      </c>
      <c r="C1693" s="164" t="str">
        <f>CONCATENATE('MERCREDIS SCOLAIRES'!C1700," ",'MERCREDIS SCOLAIRES'!B1700)</f>
        <v xml:space="preserve"> </v>
      </c>
      <c r="D1693" s="174">
        <f>'MERCREDIS SCOLAIRES'!H1700</f>
        <v>0</v>
      </c>
      <c r="E1693" s="188">
        <f>'MERCREDIS SCOLAIRES'!L1700</f>
        <v>0</v>
      </c>
    </row>
    <row r="1694" spans="1:5" x14ac:dyDescent="0.25">
      <c r="A1694" s="164" t="str">
        <f t="shared" si="28"/>
        <v>Tranche 3</v>
      </c>
      <c r="B1694" s="173" t="str">
        <f>IF('MERCREDIS SCOLAIRES'!E1701="","",'MERCREDIS SCOLAIRES'!E1701)</f>
        <v/>
      </c>
      <c r="C1694" s="164" t="str">
        <f>CONCATENATE('MERCREDIS SCOLAIRES'!C1701," ",'MERCREDIS SCOLAIRES'!B1701)</f>
        <v xml:space="preserve"> </v>
      </c>
      <c r="D1694" s="174">
        <f>'MERCREDIS SCOLAIRES'!H1701</f>
        <v>0</v>
      </c>
      <c r="E1694" s="188">
        <f>'MERCREDIS SCOLAIRES'!L1701</f>
        <v>0</v>
      </c>
    </row>
    <row r="1695" spans="1:5" x14ac:dyDescent="0.25">
      <c r="A1695" s="164" t="str">
        <f t="shared" si="28"/>
        <v>Tranche 3</v>
      </c>
      <c r="B1695" s="173" t="str">
        <f>IF('MERCREDIS SCOLAIRES'!E1702="","",'MERCREDIS SCOLAIRES'!E1702)</f>
        <v/>
      </c>
      <c r="C1695" s="164" t="str">
        <f>CONCATENATE('MERCREDIS SCOLAIRES'!C1702," ",'MERCREDIS SCOLAIRES'!B1702)</f>
        <v xml:space="preserve"> </v>
      </c>
      <c r="D1695" s="174">
        <f>'MERCREDIS SCOLAIRES'!H1702</f>
        <v>0</v>
      </c>
      <c r="E1695" s="188">
        <f>'MERCREDIS SCOLAIRES'!L1702</f>
        <v>0</v>
      </c>
    </row>
    <row r="1696" spans="1:5" x14ac:dyDescent="0.25">
      <c r="A1696" s="164" t="str">
        <f t="shared" si="28"/>
        <v>Tranche 3</v>
      </c>
      <c r="B1696" s="173" t="str">
        <f>IF('MERCREDIS SCOLAIRES'!E1703="","",'MERCREDIS SCOLAIRES'!E1703)</f>
        <v/>
      </c>
      <c r="C1696" s="164" t="str">
        <f>CONCATENATE('MERCREDIS SCOLAIRES'!C1703," ",'MERCREDIS SCOLAIRES'!B1703)</f>
        <v xml:space="preserve"> </v>
      </c>
      <c r="D1696" s="174">
        <f>'MERCREDIS SCOLAIRES'!H1703</f>
        <v>0</v>
      </c>
      <c r="E1696" s="188">
        <f>'MERCREDIS SCOLAIRES'!L1703</f>
        <v>0</v>
      </c>
    </row>
    <row r="1697" spans="1:5" x14ac:dyDescent="0.25">
      <c r="A1697" s="164" t="str">
        <f t="shared" si="28"/>
        <v>Tranche 3</v>
      </c>
      <c r="B1697" s="173" t="str">
        <f>IF('MERCREDIS SCOLAIRES'!E1704="","",'MERCREDIS SCOLAIRES'!E1704)</f>
        <v/>
      </c>
      <c r="C1697" s="164" t="str">
        <f>CONCATENATE('MERCREDIS SCOLAIRES'!C1704," ",'MERCREDIS SCOLAIRES'!B1704)</f>
        <v xml:space="preserve"> </v>
      </c>
      <c r="D1697" s="174">
        <f>'MERCREDIS SCOLAIRES'!H1704</f>
        <v>0</v>
      </c>
      <c r="E1697" s="188">
        <f>'MERCREDIS SCOLAIRES'!L1704</f>
        <v>0</v>
      </c>
    </row>
    <row r="1698" spans="1:5" x14ac:dyDescent="0.25">
      <c r="A1698" s="164" t="str">
        <f t="shared" si="28"/>
        <v>Tranche 3</v>
      </c>
      <c r="B1698" s="173" t="str">
        <f>IF('MERCREDIS SCOLAIRES'!E1705="","",'MERCREDIS SCOLAIRES'!E1705)</f>
        <v/>
      </c>
      <c r="C1698" s="164" t="str">
        <f>CONCATENATE('MERCREDIS SCOLAIRES'!C1705," ",'MERCREDIS SCOLAIRES'!B1705)</f>
        <v xml:space="preserve"> </v>
      </c>
      <c r="D1698" s="174">
        <f>'MERCREDIS SCOLAIRES'!H1705</f>
        <v>0</v>
      </c>
      <c r="E1698" s="188">
        <f>'MERCREDIS SCOLAIRES'!L1705</f>
        <v>0</v>
      </c>
    </row>
    <row r="1699" spans="1:5" x14ac:dyDescent="0.25">
      <c r="A1699" s="164" t="str">
        <f t="shared" si="28"/>
        <v>Tranche 3</v>
      </c>
      <c r="B1699" s="173" t="str">
        <f>IF('MERCREDIS SCOLAIRES'!E1706="","",'MERCREDIS SCOLAIRES'!E1706)</f>
        <v/>
      </c>
      <c r="C1699" s="164" t="str">
        <f>CONCATENATE('MERCREDIS SCOLAIRES'!C1706," ",'MERCREDIS SCOLAIRES'!B1706)</f>
        <v xml:space="preserve"> </v>
      </c>
      <c r="D1699" s="174">
        <f>'MERCREDIS SCOLAIRES'!H1706</f>
        <v>0</v>
      </c>
      <c r="E1699" s="188">
        <f>'MERCREDIS SCOLAIRES'!L1706</f>
        <v>0</v>
      </c>
    </row>
    <row r="1700" spans="1:5" x14ac:dyDescent="0.25">
      <c r="A1700" s="164" t="str">
        <f t="shared" si="28"/>
        <v>Tranche 3</v>
      </c>
      <c r="B1700" s="173" t="str">
        <f>IF('MERCREDIS SCOLAIRES'!E1707="","",'MERCREDIS SCOLAIRES'!E1707)</f>
        <v/>
      </c>
      <c r="C1700" s="164" t="str">
        <f>CONCATENATE('MERCREDIS SCOLAIRES'!C1707," ",'MERCREDIS SCOLAIRES'!B1707)</f>
        <v xml:space="preserve"> </v>
      </c>
      <c r="D1700" s="174">
        <f>'MERCREDIS SCOLAIRES'!H1707</f>
        <v>0</v>
      </c>
      <c r="E1700" s="188">
        <f>'MERCREDIS SCOLAIRES'!L1707</f>
        <v>0</v>
      </c>
    </row>
    <row r="1701" spans="1:5" x14ac:dyDescent="0.25">
      <c r="A1701" s="164" t="str">
        <f t="shared" si="28"/>
        <v>Tranche 3</v>
      </c>
      <c r="B1701" s="173" t="str">
        <f>IF('MERCREDIS SCOLAIRES'!E1708="","",'MERCREDIS SCOLAIRES'!E1708)</f>
        <v/>
      </c>
      <c r="C1701" s="164" t="str">
        <f>CONCATENATE('MERCREDIS SCOLAIRES'!C1708," ",'MERCREDIS SCOLAIRES'!B1708)</f>
        <v xml:space="preserve"> </v>
      </c>
      <c r="D1701" s="174">
        <f>'MERCREDIS SCOLAIRES'!H1708</f>
        <v>0</v>
      </c>
      <c r="E1701" s="188">
        <f>'MERCREDIS SCOLAIRES'!L1708</f>
        <v>0</v>
      </c>
    </row>
    <row r="1702" spans="1:5" x14ac:dyDescent="0.25">
      <c r="A1702" s="164" t="str">
        <f t="shared" si="28"/>
        <v>Tranche 3</v>
      </c>
      <c r="B1702" s="173" t="str">
        <f>IF('MERCREDIS SCOLAIRES'!E1709="","",'MERCREDIS SCOLAIRES'!E1709)</f>
        <v/>
      </c>
      <c r="C1702" s="164" t="str">
        <f>CONCATENATE('MERCREDIS SCOLAIRES'!C1709," ",'MERCREDIS SCOLAIRES'!B1709)</f>
        <v xml:space="preserve"> </v>
      </c>
      <c r="D1702" s="174">
        <f>'MERCREDIS SCOLAIRES'!H1709</f>
        <v>0</v>
      </c>
      <c r="E1702" s="188">
        <f>'MERCREDIS SCOLAIRES'!L1709</f>
        <v>0</v>
      </c>
    </row>
    <row r="1703" spans="1:5" x14ac:dyDescent="0.25">
      <c r="A1703" s="164" t="str">
        <f t="shared" si="28"/>
        <v>Tranche 3</v>
      </c>
      <c r="B1703" s="173" t="str">
        <f>IF('MERCREDIS SCOLAIRES'!E1710="","",'MERCREDIS SCOLAIRES'!E1710)</f>
        <v/>
      </c>
      <c r="C1703" s="164" t="str">
        <f>CONCATENATE('MERCREDIS SCOLAIRES'!C1710," ",'MERCREDIS SCOLAIRES'!B1710)</f>
        <v xml:space="preserve"> </v>
      </c>
      <c r="D1703" s="174">
        <f>'MERCREDIS SCOLAIRES'!H1710</f>
        <v>0</v>
      </c>
      <c r="E1703" s="188">
        <f>'MERCREDIS SCOLAIRES'!L1710</f>
        <v>0</v>
      </c>
    </row>
    <row r="1704" spans="1:5" x14ac:dyDescent="0.25">
      <c r="A1704" s="164" t="str">
        <f t="shared" si="28"/>
        <v>Tranche 3</v>
      </c>
      <c r="B1704" s="173" t="str">
        <f>IF('MERCREDIS SCOLAIRES'!E1711="","",'MERCREDIS SCOLAIRES'!E1711)</f>
        <v/>
      </c>
      <c r="C1704" s="164" t="str">
        <f>CONCATENATE('MERCREDIS SCOLAIRES'!C1711," ",'MERCREDIS SCOLAIRES'!B1711)</f>
        <v xml:space="preserve"> </v>
      </c>
      <c r="D1704" s="174">
        <f>'MERCREDIS SCOLAIRES'!H1711</f>
        <v>0</v>
      </c>
      <c r="E1704" s="188">
        <f>'MERCREDIS SCOLAIRES'!L1711</f>
        <v>0</v>
      </c>
    </row>
    <row r="1705" spans="1:5" x14ac:dyDescent="0.25">
      <c r="A1705" s="164" t="str">
        <f t="shared" si="28"/>
        <v>Tranche 3</v>
      </c>
      <c r="B1705" s="173" t="str">
        <f>IF('MERCREDIS SCOLAIRES'!E1712="","",'MERCREDIS SCOLAIRES'!E1712)</f>
        <v/>
      </c>
      <c r="C1705" s="164" t="str">
        <f>CONCATENATE('MERCREDIS SCOLAIRES'!C1712," ",'MERCREDIS SCOLAIRES'!B1712)</f>
        <v xml:space="preserve"> </v>
      </c>
      <c r="D1705" s="174">
        <f>'MERCREDIS SCOLAIRES'!H1712</f>
        <v>0</v>
      </c>
      <c r="E1705" s="188">
        <f>'MERCREDIS SCOLAIRES'!L1712</f>
        <v>0</v>
      </c>
    </row>
    <row r="1706" spans="1:5" x14ac:dyDescent="0.25">
      <c r="A1706" s="164" t="str">
        <f t="shared" si="28"/>
        <v>Tranche 3</v>
      </c>
      <c r="B1706" s="173" t="str">
        <f>IF('MERCREDIS SCOLAIRES'!E1713="","",'MERCREDIS SCOLAIRES'!E1713)</f>
        <v/>
      </c>
      <c r="C1706" s="164" t="str">
        <f>CONCATENATE('MERCREDIS SCOLAIRES'!C1713," ",'MERCREDIS SCOLAIRES'!B1713)</f>
        <v xml:space="preserve"> </v>
      </c>
      <c r="D1706" s="174">
        <f>'MERCREDIS SCOLAIRES'!H1713</f>
        <v>0</v>
      </c>
      <c r="E1706" s="188">
        <f>'MERCREDIS SCOLAIRES'!L1713</f>
        <v>0</v>
      </c>
    </row>
    <row r="1707" spans="1:5" x14ac:dyDescent="0.25">
      <c r="A1707" s="164" t="str">
        <f t="shared" si="28"/>
        <v>Tranche 3</v>
      </c>
      <c r="B1707" s="173" t="str">
        <f>IF('MERCREDIS SCOLAIRES'!E1714="","",'MERCREDIS SCOLAIRES'!E1714)</f>
        <v/>
      </c>
      <c r="C1707" s="164" t="str">
        <f>CONCATENATE('MERCREDIS SCOLAIRES'!C1714," ",'MERCREDIS SCOLAIRES'!B1714)</f>
        <v xml:space="preserve"> </v>
      </c>
      <c r="D1707" s="174">
        <f>'MERCREDIS SCOLAIRES'!H1714</f>
        <v>0</v>
      </c>
      <c r="E1707" s="188">
        <f>'MERCREDIS SCOLAIRES'!L1714</f>
        <v>0</v>
      </c>
    </row>
    <row r="1708" spans="1:5" x14ac:dyDescent="0.25">
      <c r="A1708" s="164" t="str">
        <f t="shared" si="28"/>
        <v>Tranche 3</v>
      </c>
      <c r="B1708" s="173" t="str">
        <f>IF('MERCREDIS SCOLAIRES'!E1715="","",'MERCREDIS SCOLAIRES'!E1715)</f>
        <v/>
      </c>
      <c r="C1708" s="164" t="str">
        <f>CONCATENATE('MERCREDIS SCOLAIRES'!C1715," ",'MERCREDIS SCOLAIRES'!B1715)</f>
        <v xml:space="preserve"> </v>
      </c>
      <c r="D1708" s="174">
        <f>'MERCREDIS SCOLAIRES'!H1715</f>
        <v>0</v>
      </c>
      <c r="E1708" s="188">
        <f>'MERCREDIS SCOLAIRES'!L1715</f>
        <v>0</v>
      </c>
    </row>
    <row r="1709" spans="1:5" x14ac:dyDescent="0.25">
      <c r="A1709" s="164" t="str">
        <f t="shared" si="28"/>
        <v>Tranche 3</v>
      </c>
      <c r="B1709" s="173" t="str">
        <f>IF('MERCREDIS SCOLAIRES'!E1716="","",'MERCREDIS SCOLAIRES'!E1716)</f>
        <v/>
      </c>
      <c r="C1709" s="164" t="str">
        <f>CONCATENATE('MERCREDIS SCOLAIRES'!C1716," ",'MERCREDIS SCOLAIRES'!B1716)</f>
        <v xml:space="preserve"> </v>
      </c>
      <c r="D1709" s="174">
        <f>'MERCREDIS SCOLAIRES'!H1716</f>
        <v>0</v>
      </c>
      <c r="E1709" s="188">
        <f>'MERCREDIS SCOLAIRES'!L1716</f>
        <v>0</v>
      </c>
    </row>
    <row r="1710" spans="1:5" x14ac:dyDescent="0.25">
      <c r="A1710" s="164" t="str">
        <f t="shared" si="28"/>
        <v>Tranche 3</v>
      </c>
      <c r="B1710" s="173" t="str">
        <f>IF('MERCREDIS SCOLAIRES'!E1717="","",'MERCREDIS SCOLAIRES'!E1717)</f>
        <v/>
      </c>
      <c r="C1710" s="164" t="str">
        <f>CONCATENATE('MERCREDIS SCOLAIRES'!C1717," ",'MERCREDIS SCOLAIRES'!B1717)</f>
        <v xml:space="preserve"> </v>
      </c>
      <c r="D1710" s="174">
        <f>'MERCREDIS SCOLAIRES'!H1717</f>
        <v>0</v>
      </c>
      <c r="E1710" s="188">
        <f>'MERCREDIS SCOLAIRES'!L1717</f>
        <v>0</v>
      </c>
    </row>
    <row r="1711" spans="1:5" x14ac:dyDescent="0.25">
      <c r="A1711" s="164" t="str">
        <f t="shared" si="28"/>
        <v>Tranche 3</v>
      </c>
      <c r="B1711" s="173" t="str">
        <f>IF('MERCREDIS SCOLAIRES'!E1718="","",'MERCREDIS SCOLAIRES'!E1718)</f>
        <v/>
      </c>
      <c r="C1711" s="164" t="str">
        <f>CONCATENATE('MERCREDIS SCOLAIRES'!C1718," ",'MERCREDIS SCOLAIRES'!B1718)</f>
        <v xml:space="preserve"> </v>
      </c>
      <c r="D1711" s="174">
        <f>'MERCREDIS SCOLAIRES'!H1718</f>
        <v>0</v>
      </c>
      <c r="E1711" s="188">
        <f>'MERCREDIS SCOLAIRES'!L1718</f>
        <v>0</v>
      </c>
    </row>
    <row r="1712" spans="1:5" x14ac:dyDescent="0.25">
      <c r="A1712" s="164" t="str">
        <f t="shared" si="28"/>
        <v>Tranche 3</v>
      </c>
      <c r="B1712" s="173" t="str">
        <f>IF('MERCREDIS SCOLAIRES'!E1719="","",'MERCREDIS SCOLAIRES'!E1719)</f>
        <v/>
      </c>
      <c r="C1712" s="164" t="str">
        <f>CONCATENATE('MERCREDIS SCOLAIRES'!C1719," ",'MERCREDIS SCOLAIRES'!B1719)</f>
        <v xml:space="preserve"> </v>
      </c>
      <c r="D1712" s="174">
        <f>'MERCREDIS SCOLAIRES'!H1719</f>
        <v>0</v>
      </c>
      <c r="E1712" s="188">
        <f>'MERCREDIS SCOLAIRES'!L1719</f>
        <v>0</v>
      </c>
    </row>
    <row r="1713" spans="1:5" x14ac:dyDescent="0.25">
      <c r="A1713" s="164" t="str">
        <f t="shared" si="28"/>
        <v>Tranche 3</v>
      </c>
      <c r="B1713" s="173" t="str">
        <f>IF('MERCREDIS SCOLAIRES'!E1720="","",'MERCREDIS SCOLAIRES'!E1720)</f>
        <v/>
      </c>
      <c r="C1713" s="164" t="str">
        <f>CONCATENATE('MERCREDIS SCOLAIRES'!C1720," ",'MERCREDIS SCOLAIRES'!B1720)</f>
        <v xml:space="preserve"> </v>
      </c>
      <c r="D1713" s="174">
        <f>'MERCREDIS SCOLAIRES'!H1720</f>
        <v>0</v>
      </c>
      <c r="E1713" s="188">
        <f>'MERCREDIS SCOLAIRES'!L1720</f>
        <v>0</v>
      </c>
    </row>
    <row r="1714" spans="1:5" x14ac:dyDescent="0.25">
      <c r="A1714" s="164" t="str">
        <f t="shared" si="28"/>
        <v>Tranche 3</v>
      </c>
      <c r="B1714" s="173" t="str">
        <f>IF('MERCREDIS SCOLAIRES'!E1721="","",'MERCREDIS SCOLAIRES'!E1721)</f>
        <v/>
      </c>
      <c r="C1714" s="164" t="str">
        <f>CONCATENATE('MERCREDIS SCOLAIRES'!C1721," ",'MERCREDIS SCOLAIRES'!B1721)</f>
        <v xml:space="preserve"> </v>
      </c>
      <c r="D1714" s="174">
        <f>'MERCREDIS SCOLAIRES'!H1721</f>
        <v>0</v>
      </c>
      <c r="E1714" s="188">
        <f>'MERCREDIS SCOLAIRES'!L1721</f>
        <v>0</v>
      </c>
    </row>
    <row r="1715" spans="1:5" x14ac:dyDescent="0.25">
      <c r="A1715" s="164" t="str">
        <f t="shared" si="28"/>
        <v>Tranche 3</v>
      </c>
      <c r="B1715" s="173" t="str">
        <f>IF('MERCREDIS SCOLAIRES'!E1722="","",'MERCREDIS SCOLAIRES'!E1722)</f>
        <v/>
      </c>
      <c r="C1715" s="164" t="str">
        <f>CONCATENATE('MERCREDIS SCOLAIRES'!C1722," ",'MERCREDIS SCOLAIRES'!B1722)</f>
        <v xml:space="preserve"> </v>
      </c>
      <c r="D1715" s="174">
        <f>'MERCREDIS SCOLAIRES'!H1722</f>
        <v>0</v>
      </c>
      <c r="E1715" s="188">
        <f>'MERCREDIS SCOLAIRES'!L1722</f>
        <v>0</v>
      </c>
    </row>
    <row r="1716" spans="1:5" x14ac:dyDescent="0.25">
      <c r="A1716" s="164" t="str">
        <f t="shared" si="28"/>
        <v>Tranche 3</v>
      </c>
      <c r="B1716" s="173" t="str">
        <f>IF('MERCREDIS SCOLAIRES'!E1723="","",'MERCREDIS SCOLAIRES'!E1723)</f>
        <v/>
      </c>
      <c r="C1716" s="164" t="str">
        <f>CONCATENATE('MERCREDIS SCOLAIRES'!C1723," ",'MERCREDIS SCOLAIRES'!B1723)</f>
        <v xml:space="preserve"> </v>
      </c>
      <c r="D1716" s="174">
        <f>'MERCREDIS SCOLAIRES'!H1723</f>
        <v>0</v>
      </c>
      <c r="E1716" s="188">
        <f>'MERCREDIS SCOLAIRES'!L1723</f>
        <v>0</v>
      </c>
    </row>
    <row r="1717" spans="1:5" x14ac:dyDescent="0.25">
      <c r="A1717" s="164" t="str">
        <f t="shared" si="28"/>
        <v>Tranche 3</v>
      </c>
      <c r="B1717" s="173" t="str">
        <f>IF('MERCREDIS SCOLAIRES'!E1724="","",'MERCREDIS SCOLAIRES'!E1724)</f>
        <v/>
      </c>
      <c r="C1717" s="164" t="str">
        <f>CONCATENATE('MERCREDIS SCOLAIRES'!C1724," ",'MERCREDIS SCOLAIRES'!B1724)</f>
        <v xml:space="preserve"> </v>
      </c>
      <c r="D1717" s="174">
        <f>'MERCREDIS SCOLAIRES'!H1724</f>
        <v>0</v>
      </c>
      <c r="E1717" s="188">
        <f>'MERCREDIS SCOLAIRES'!L1724</f>
        <v>0</v>
      </c>
    </row>
    <row r="1718" spans="1:5" x14ac:dyDescent="0.25">
      <c r="A1718" s="164" t="str">
        <f t="shared" si="28"/>
        <v>Tranche 3</v>
      </c>
      <c r="B1718" s="173" t="str">
        <f>IF('MERCREDIS SCOLAIRES'!E1725="","",'MERCREDIS SCOLAIRES'!E1725)</f>
        <v/>
      </c>
      <c r="C1718" s="164" t="str">
        <f>CONCATENATE('MERCREDIS SCOLAIRES'!C1725," ",'MERCREDIS SCOLAIRES'!B1725)</f>
        <v xml:space="preserve"> </v>
      </c>
      <c r="D1718" s="174">
        <f>'MERCREDIS SCOLAIRES'!H1725</f>
        <v>0</v>
      </c>
      <c r="E1718" s="188">
        <f>'MERCREDIS SCOLAIRES'!L1725</f>
        <v>0</v>
      </c>
    </row>
    <row r="1719" spans="1:5" x14ac:dyDescent="0.25">
      <c r="A1719" s="164" t="str">
        <f t="shared" si="28"/>
        <v>Tranche 3</v>
      </c>
      <c r="B1719" s="173" t="str">
        <f>IF('MERCREDIS SCOLAIRES'!E1726="","",'MERCREDIS SCOLAIRES'!E1726)</f>
        <v/>
      </c>
      <c r="C1719" s="164" t="str">
        <f>CONCATENATE('MERCREDIS SCOLAIRES'!C1726," ",'MERCREDIS SCOLAIRES'!B1726)</f>
        <v xml:space="preserve"> </v>
      </c>
      <c r="D1719" s="174">
        <f>'MERCREDIS SCOLAIRES'!H1726</f>
        <v>0</v>
      </c>
      <c r="E1719" s="188">
        <f>'MERCREDIS SCOLAIRES'!L1726</f>
        <v>0</v>
      </c>
    </row>
    <row r="1720" spans="1:5" x14ac:dyDescent="0.25">
      <c r="A1720" s="164" t="str">
        <f t="shared" si="28"/>
        <v>Tranche 3</v>
      </c>
      <c r="B1720" s="173" t="str">
        <f>IF('MERCREDIS SCOLAIRES'!E1727="","",'MERCREDIS SCOLAIRES'!E1727)</f>
        <v/>
      </c>
      <c r="C1720" s="164" t="str">
        <f>CONCATENATE('MERCREDIS SCOLAIRES'!C1727," ",'MERCREDIS SCOLAIRES'!B1727)</f>
        <v xml:space="preserve"> </v>
      </c>
      <c r="D1720" s="174">
        <f>'MERCREDIS SCOLAIRES'!H1727</f>
        <v>0</v>
      </c>
      <c r="E1720" s="188">
        <f>'MERCREDIS SCOLAIRES'!L1727</f>
        <v>0</v>
      </c>
    </row>
    <row r="1721" spans="1:5" x14ac:dyDescent="0.25">
      <c r="A1721" s="164" t="str">
        <f t="shared" si="28"/>
        <v>Tranche 3</v>
      </c>
      <c r="B1721" s="173" t="str">
        <f>IF('MERCREDIS SCOLAIRES'!E1728="","",'MERCREDIS SCOLAIRES'!E1728)</f>
        <v/>
      </c>
      <c r="C1721" s="164" t="str">
        <f>CONCATENATE('MERCREDIS SCOLAIRES'!C1728," ",'MERCREDIS SCOLAIRES'!B1728)</f>
        <v xml:space="preserve"> </v>
      </c>
      <c r="D1721" s="174">
        <f>'MERCREDIS SCOLAIRES'!H1728</f>
        <v>0</v>
      </c>
      <c r="E1721" s="188">
        <f>'MERCREDIS SCOLAIRES'!L1728</f>
        <v>0</v>
      </c>
    </row>
    <row r="1722" spans="1:5" x14ac:dyDescent="0.25">
      <c r="A1722" s="164" t="str">
        <f t="shared" si="28"/>
        <v>Tranche 3</v>
      </c>
      <c r="B1722" s="173" t="str">
        <f>IF('MERCREDIS SCOLAIRES'!E1729="","",'MERCREDIS SCOLAIRES'!E1729)</f>
        <v/>
      </c>
      <c r="C1722" s="164" t="str">
        <f>CONCATENATE('MERCREDIS SCOLAIRES'!C1729," ",'MERCREDIS SCOLAIRES'!B1729)</f>
        <v xml:space="preserve"> </v>
      </c>
      <c r="D1722" s="174">
        <f>'MERCREDIS SCOLAIRES'!H1729</f>
        <v>0</v>
      </c>
      <c r="E1722" s="188">
        <f>'MERCREDIS SCOLAIRES'!L1729</f>
        <v>0</v>
      </c>
    </row>
    <row r="1723" spans="1:5" x14ac:dyDescent="0.25">
      <c r="A1723" s="164" t="str">
        <f t="shared" si="28"/>
        <v>Tranche 3</v>
      </c>
      <c r="B1723" s="173" t="str">
        <f>IF('MERCREDIS SCOLAIRES'!E1730="","",'MERCREDIS SCOLAIRES'!E1730)</f>
        <v/>
      </c>
      <c r="C1723" s="164" t="str">
        <f>CONCATENATE('MERCREDIS SCOLAIRES'!C1730," ",'MERCREDIS SCOLAIRES'!B1730)</f>
        <v xml:space="preserve"> </v>
      </c>
      <c r="D1723" s="174">
        <f>'MERCREDIS SCOLAIRES'!H1730</f>
        <v>0</v>
      </c>
      <c r="E1723" s="188">
        <f>'MERCREDIS SCOLAIRES'!L1730</f>
        <v>0</v>
      </c>
    </row>
    <row r="1724" spans="1:5" x14ac:dyDescent="0.25">
      <c r="A1724" s="164" t="str">
        <f t="shared" si="28"/>
        <v>Tranche 3</v>
      </c>
      <c r="B1724" s="173" t="str">
        <f>IF('MERCREDIS SCOLAIRES'!E1731="","",'MERCREDIS SCOLAIRES'!E1731)</f>
        <v/>
      </c>
      <c r="C1724" s="164" t="str">
        <f>CONCATENATE('MERCREDIS SCOLAIRES'!C1731," ",'MERCREDIS SCOLAIRES'!B1731)</f>
        <v xml:space="preserve"> </v>
      </c>
      <c r="D1724" s="174">
        <f>'MERCREDIS SCOLAIRES'!H1731</f>
        <v>0</v>
      </c>
      <c r="E1724" s="188">
        <f>'MERCREDIS SCOLAIRES'!L1731</f>
        <v>0</v>
      </c>
    </row>
    <row r="1725" spans="1:5" x14ac:dyDescent="0.25">
      <c r="A1725" s="164" t="str">
        <f t="shared" si="28"/>
        <v>Tranche 3</v>
      </c>
      <c r="B1725" s="173" t="str">
        <f>IF('MERCREDIS SCOLAIRES'!E1732="","",'MERCREDIS SCOLAIRES'!E1732)</f>
        <v/>
      </c>
      <c r="C1725" s="164" t="str">
        <f>CONCATENATE('MERCREDIS SCOLAIRES'!C1732," ",'MERCREDIS SCOLAIRES'!B1732)</f>
        <v xml:space="preserve"> </v>
      </c>
      <c r="D1725" s="174">
        <f>'MERCREDIS SCOLAIRES'!H1732</f>
        <v>0</v>
      </c>
      <c r="E1725" s="188">
        <f>'MERCREDIS SCOLAIRES'!L1732</f>
        <v>0</v>
      </c>
    </row>
    <row r="1726" spans="1:5" x14ac:dyDescent="0.25">
      <c r="A1726" s="164" t="str">
        <f t="shared" si="28"/>
        <v>Tranche 3</v>
      </c>
      <c r="B1726" s="173" t="str">
        <f>IF('MERCREDIS SCOLAIRES'!E1733="","",'MERCREDIS SCOLAIRES'!E1733)</f>
        <v/>
      </c>
      <c r="C1726" s="164" t="str">
        <f>CONCATENATE('MERCREDIS SCOLAIRES'!C1733," ",'MERCREDIS SCOLAIRES'!B1733)</f>
        <v xml:space="preserve"> </v>
      </c>
      <c r="D1726" s="174">
        <f>'MERCREDIS SCOLAIRES'!H1733</f>
        <v>0</v>
      </c>
      <c r="E1726" s="188">
        <f>'MERCREDIS SCOLAIRES'!L1733</f>
        <v>0</v>
      </c>
    </row>
    <row r="1727" spans="1:5" x14ac:dyDescent="0.25">
      <c r="A1727" s="164" t="str">
        <f t="shared" si="28"/>
        <v>Tranche 3</v>
      </c>
      <c r="B1727" s="173" t="str">
        <f>IF('MERCREDIS SCOLAIRES'!E1734="","",'MERCREDIS SCOLAIRES'!E1734)</f>
        <v/>
      </c>
      <c r="C1727" s="164" t="str">
        <f>CONCATENATE('MERCREDIS SCOLAIRES'!C1734," ",'MERCREDIS SCOLAIRES'!B1734)</f>
        <v xml:space="preserve"> </v>
      </c>
      <c r="D1727" s="174">
        <f>'MERCREDIS SCOLAIRES'!H1734</f>
        <v>0</v>
      </c>
      <c r="E1727" s="188">
        <f>'MERCREDIS SCOLAIRES'!L1734</f>
        <v>0</v>
      </c>
    </row>
    <row r="1728" spans="1:5" x14ac:dyDescent="0.25">
      <c r="A1728" s="164" t="str">
        <f t="shared" si="28"/>
        <v>Tranche 3</v>
      </c>
      <c r="B1728" s="173" t="str">
        <f>IF('MERCREDIS SCOLAIRES'!E1735="","",'MERCREDIS SCOLAIRES'!E1735)</f>
        <v/>
      </c>
      <c r="C1728" s="164" t="str">
        <f>CONCATENATE('MERCREDIS SCOLAIRES'!C1735," ",'MERCREDIS SCOLAIRES'!B1735)</f>
        <v xml:space="preserve"> </v>
      </c>
      <c r="D1728" s="174">
        <f>'MERCREDIS SCOLAIRES'!H1735</f>
        <v>0</v>
      </c>
      <c r="E1728" s="188">
        <f>'MERCREDIS SCOLAIRES'!L1735</f>
        <v>0</v>
      </c>
    </row>
    <row r="1729" spans="1:5" x14ac:dyDescent="0.25">
      <c r="A1729" s="164" t="str">
        <f t="shared" si="28"/>
        <v>Tranche 3</v>
      </c>
      <c r="B1729" s="173" t="str">
        <f>IF('MERCREDIS SCOLAIRES'!E1736="","",'MERCREDIS SCOLAIRES'!E1736)</f>
        <v/>
      </c>
      <c r="C1729" s="164" t="str">
        <f>CONCATENATE('MERCREDIS SCOLAIRES'!C1736," ",'MERCREDIS SCOLAIRES'!B1736)</f>
        <v xml:space="preserve"> </v>
      </c>
      <c r="D1729" s="174">
        <f>'MERCREDIS SCOLAIRES'!H1736</f>
        <v>0</v>
      </c>
      <c r="E1729" s="188">
        <f>'MERCREDIS SCOLAIRES'!L1736</f>
        <v>0</v>
      </c>
    </row>
    <row r="1730" spans="1:5" x14ac:dyDescent="0.25">
      <c r="A1730" s="164" t="str">
        <f t="shared" si="28"/>
        <v>Tranche 3</v>
      </c>
      <c r="B1730" s="173" t="str">
        <f>IF('MERCREDIS SCOLAIRES'!E1737="","",'MERCREDIS SCOLAIRES'!E1737)</f>
        <v/>
      </c>
      <c r="C1730" s="164" t="str">
        <f>CONCATENATE('MERCREDIS SCOLAIRES'!C1737," ",'MERCREDIS SCOLAIRES'!B1737)</f>
        <v xml:space="preserve"> </v>
      </c>
      <c r="D1730" s="174">
        <f>'MERCREDIS SCOLAIRES'!H1737</f>
        <v>0</v>
      </c>
      <c r="E1730" s="188">
        <f>'MERCREDIS SCOLAIRES'!L1737</f>
        <v>0</v>
      </c>
    </row>
    <row r="1731" spans="1:5" x14ac:dyDescent="0.25">
      <c r="A1731" s="164" t="str">
        <f t="shared" si="28"/>
        <v>Tranche 3</v>
      </c>
      <c r="B1731" s="173" t="str">
        <f>IF('MERCREDIS SCOLAIRES'!E1738="","",'MERCREDIS SCOLAIRES'!E1738)</f>
        <v/>
      </c>
      <c r="C1731" s="164" t="str">
        <f>CONCATENATE('MERCREDIS SCOLAIRES'!C1738," ",'MERCREDIS SCOLAIRES'!B1738)</f>
        <v xml:space="preserve"> </v>
      </c>
      <c r="D1731" s="174">
        <f>'MERCREDIS SCOLAIRES'!H1738</f>
        <v>0</v>
      </c>
      <c r="E1731" s="188">
        <f>'MERCREDIS SCOLAIRES'!L1738</f>
        <v>0</v>
      </c>
    </row>
    <row r="1732" spans="1:5" x14ac:dyDescent="0.25">
      <c r="A1732" s="164" t="str">
        <f t="shared" si="28"/>
        <v>Tranche 3</v>
      </c>
      <c r="B1732" s="173" t="str">
        <f>IF('MERCREDIS SCOLAIRES'!E1739="","",'MERCREDIS SCOLAIRES'!E1739)</f>
        <v/>
      </c>
      <c r="C1732" s="164" t="str">
        <f>CONCATENATE('MERCREDIS SCOLAIRES'!C1739," ",'MERCREDIS SCOLAIRES'!B1739)</f>
        <v xml:space="preserve"> </v>
      </c>
      <c r="D1732" s="174">
        <f>'MERCREDIS SCOLAIRES'!H1739</f>
        <v>0</v>
      </c>
      <c r="E1732" s="188">
        <f>'MERCREDIS SCOLAIRES'!L1739</f>
        <v>0</v>
      </c>
    </row>
    <row r="1733" spans="1:5" x14ac:dyDescent="0.25">
      <c r="A1733" s="164" t="str">
        <f t="shared" si="28"/>
        <v>Tranche 3</v>
      </c>
      <c r="B1733" s="173" t="str">
        <f>IF('MERCREDIS SCOLAIRES'!E1740="","",'MERCREDIS SCOLAIRES'!E1740)</f>
        <v/>
      </c>
      <c r="C1733" s="164" t="str">
        <f>CONCATENATE('MERCREDIS SCOLAIRES'!C1740," ",'MERCREDIS SCOLAIRES'!B1740)</f>
        <v xml:space="preserve"> </v>
      </c>
      <c r="D1733" s="174">
        <f>'MERCREDIS SCOLAIRES'!H1740</f>
        <v>0</v>
      </c>
      <c r="E1733" s="188">
        <f>'MERCREDIS SCOLAIRES'!L1740</f>
        <v>0</v>
      </c>
    </row>
    <row r="1734" spans="1:5" x14ac:dyDescent="0.25">
      <c r="A1734" s="164" t="str">
        <f t="shared" si="28"/>
        <v>Tranche 3</v>
      </c>
      <c r="B1734" s="173" t="str">
        <f>IF('MERCREDIS SCOLAIRES'!E1741="","",'MERCREDIS SCOLAIRES'!E1741)</f>
        <v/>
      </c>
      <c r="C1734" s="164" t="str">
        <f>CONCATENATE('MERCREDIS SCOLAIRES'!C1741," ",'MERCREDIS SCOLAIRES'!B1741)</f>
        <v xml:space="preserve"> </v>
      </c>
      <c r="D1734" s="174">
        <f>'MERCREDIS SCOLAIRES'!H1741</f>
        <v>0</v>
      </c>
      <c r="E1734" s="188">
        <f>'MERCREDIS SCOLAIRES'!L1741</f>
        <v>0</v>
      </c>
    </row>
    <row r="1735" spans="1:5" x14ac:dyDescent="0.25">
      <c r="A1735" s="164" t="str">
        <f t="shared" ref="A1735:A1798" si="29">IF(B1735="","Tranche 3",IF(B1735&gt;901,"Tranche 3",IF(B1735&gt;700,"Tranche 2","Tranche 1")))</f>
        <v>Tranche 3</v>
      </c>
      <c r="B1735" s="173" t="str">
        <f>IF('MERCREDIS SCOLAIRES'!E1742="","",'MERCREDIS SCOLAIRES'!E1742)</f>
        <v/>
      </c>
      <c r="C1735" s="164" t="str">
        <f>CONCATENATE('MERCREDIS SCOLAIRES'!C1742," ",'MERCREDIS SCOLAIRES'!B1742)</f>
        <v xml:space="preserve"> </v>
      </c>
      <c r="D1735" s="174">
        <f>'MERCREDIS SCOLAIRES'!H1742</f>
        <v>0</v>
      </c>
      <c r="E1735" s="188">
        <f>'MERCREDIS SCOLAIRES'!L1742</f>
        <v>0</v>
      </c>
    </row>
    <row r="1736" spans="1:5" x14ac:dyDescent="0.25">
      <c r="A1736" s="164" t="str">
        <f t="shared" si="29"/>
        <v>Tranche 3</v>
      </c>
      <c r="B1736" s="173" t="str">
        <f>IF('MERCREDIS SCOLAIRES'!E1743="","",'MERCREDIS SCOLAIRES'!E1743)</f>
        <v/>
      </c>
      <c r="C1736" s="164" t="str">
        <f>CONCATENATE('MERCREDIS SCOLAIRES'!C1743," ",'MERCREDIS SCOLAIRES'!B1743)</f>
        <v xml:space="preserve"> </v>
      </c>
      <c r="D1736" s="174">
        <f>'MERCREDIS SCOLAIRES'!H1743</f>
        <v>0</v>
      </c>
      <c r="E1736" s="188">
        <f>'MERCREDIS SCOLAIRES'!L1743</f>
        <v>0</v>
      </c>
    </row>
    <row r="1737" spans="1:5" x14ac:dyDescent="0.25">
      <c r="A1737" s="164" t="str">
        <f t="shared" si="29"/>
        <v>Tranche 3</v>
      </c>
      <c r="B1737" s="173" t="str">
        <f>IF('MERCREDIS SCOLAIRES'!E1744="","",'MERCREDIS SCOLAIRES'!E1744)</f>
        <v/>
      </c>
      <c r="C1737" s="164" t="str">
        <f>CONCATENATE('MERCREDIS SCOLAIRES'!C1744," ",'MERCREDIS SCOLAIRES'!B1744)</f>
        <v xml:space="preserve"> </v>
      </c>
      <c r="D1737" s="174">
        <f>'MERCREDIS SCOLAIRES'!H1744</f>
        <v>0</v>
      </c>
      <c r="E1737" s="188">
        <f>'MERCREDIS SCOLAIRES'!L1744</f>
        <v>0</v>
      </c>
    </row>
    <row r="1738" spans="1:5" x14ac:dyDescent="0.25">
      <c r="A1738" s="164" t="str">
        <f t="shared" si="29"/>
        <v>Tranche 3</v>
      </c>
      <c r="B1738" s="173" t="str">
        <f>IF('MERCREDIS SCOLAIRES'!E1745="","",'MERCREDIS SCOLAIRES'!E1745)</f>
        <v/>
      </c>
      <c r="C1738" s="164" t="str">
        <f>CONCATENATE('MERCREDIS SCOLAIRES'!C1745," ",'MERCREDIS SCOLAIRES'!B1745)</f>
        <v xml:space="preserve"> </v>
      </c>
      <c r="D1738" s="174">
        <f>'MERCREDIS SCOLAIRES'!H1745</f>
        <v>0</v>
      </c>
      <c r="E1738" s="188">
        <f>'MERCREDIS SCOLAIRES'!L1745</f>
        <v>0</v>
      </c>
    </row>
    <row r="1739" spans="1:5" x14ac:dyDescent="0.25">
      <c r="A1739" s="164" t="str">
        <f t="shared" si="29"/>
        <v>Tranche 3</v>
      </c>
      <c r="B1739" s="173" t="str">
        <f>IF('MERCREDIS SCOLAIRES'!E1746="","",'MERCREDIS SCOLAIRES'!E1746)</f>
        <v/>
      </c>
      <c r="C1739" s="164" t="str">
        <f>CONCATENATE('MERCREDIS SCOLAIRES'!C1746," ",'MERCREDIS SCOLAIRES'!B1746)</f>
        <v xml:space="preserve"> </v>
      </c>
      <c r="D1739" s="174">
        <f>'MERCREDIS SCOLAIRES'!H1746</f>
        <v>0</v>
      </c>
      <c r="E1739" s="188">
        <f>'MERCREDIS SCOLAIRES'!L1746</f>
        <v>0</v>
      </c>
    </row>
    <row r="1740" spans="1:5" x14ac:dyDescent="0.25">
      <c r="A1740" s="164" t="str">
        <f t="shared" si="29"/>
        <v>Tranche 3</v>
      </c>
      <c r="B1740" s="173" t="str">
        <f>IF('MERCREDIS SCOLAIRES'!E1747="","",'MERCREDIS SCOLAIRES'!E1747)</f>
        <v/>
      </c>
      <c r="C1740" s="164" t="str">
        <f>CONCATENATE('MERCREDIS SCOLAIRES'!C1747," ",'MERCREDIS SCOLAIRES'!B1747)</f>
        <v xml:space="preserve"> </v>
      </c>
      <c r="D1740" s="174">
        <f>'MERCREDIS SCOLAIRES'!H1747</f>
        <v>0</v>
      </c>
      <c r="E1740" s="188">
        <f>'MERCREDIS SCOLAIRES'!L1747</f>
        <v>0</v>
      </c>
    </row>
    <row r="1741" spans="1:5" x14ac:dyDescent="0.25">
      <c r="A1741" s="164" t="str">
        <f t="shared" si="29"/>
        <v>Tranche 3</v>
      </c>
      <c r="B1741" s="173" t="str">
        <f>IF('MERCREDIS SCOLAIRES'!E1748="","",'MERCREDIS SCOLAIRES'!E1748)</f>
        <v/>
      </c>
      <c r="C1741" s="164" t="str">
        <f>CONCATENATE('MERCREDIS SCOLAIRES'!C1748," ",'MERCREDIS SCOLAIRES'!B1748)</f>
        <v xml:space="preserve"> </v>
      </c>
      <c r="D1741" s="174">
        <f>'MERCREDIS SCOLAIRES'!H1748</f>
        <v>0</v>
      </c>
      <c r="E1741" s="188">
        <f>'MERCREDIS SCOLAIRES'!L1748</f>
        <v>0</v>
      </c>
    </row>
    <row r="1742" spans="1:5" x14ac:dyDescent="0.25">
      <c r="A1742" s="164" t="str">
        <f t="shared" si="29"/>
        <v>Tranche 3</v>
      </c>
      <c r="B1742" s="173" t="str">
        <f>IF('MERCREDIS SCOLAIRES'!E1749="","",'MERCREDIS SCOLAIRES'!E1749)</f>
        <v/>
      </c>
      <c r="C1742" s="164" t="str">
        <f>CONCATENATE('MERCREDIS SCOLAIRES'!C1749," ",'MERCREDIS SCOLAIRES'!B1749)</f>
        <v xml:space="preserve"> </v>
      </c>
      <c r="D1742" s="174">
        <f>'MERCREDIS SCOLAIRES'!H1749</f>
        <v>0</v>
      </c>
      <c r="E1742" s="188">
        <f>'MERCREDIS SCOLAIRES'!L1749</f>
        <v>0</v>
      </c>
    </row>
    <row r="1743" spans="1:5" x14ac:dyDescent="0.25">
      <c r="A1743" s="164" t="str">
        <f t="shared" si="29"/>
        <v>Tranche 3</v>
      </c>
      <c r="B1743" s="173" t="str">
        <f>IF('MERCREDIS SCOLAIRES'!E1750="","",'MERCREDIS SCOLAIRES'!E1750)</f>
        <v/>
      </c>
      <c r="C1743" s="164" t="str">
        <f>CONCATENATE('MERCREDIS SCOLAIRES'!C1750," ",'MERCREDIS SCOLAIRES'!B1750)</f>
        <v xml:space="preserve"> </v>
      </c>
      <c r="D1743" s="174">
        <f>'MERCREDIS SCOLAIRES'!H1750</f>
        <v>0</v>
      </c>
      <c r="E1743" s="188">
        <f>'MERCREDIS SCOLAIRES'!L1750</f>
        <v>0</v>
      </c>
    </row>
    <row r="1744" spans="1:5" x14ac:dyDescent="0.25">
      <c r="A1744" s="164" t="str">
        <f t="shared" si="29"/>
        <v>Tranche 3</v>
      </c>
      <c r="B1744" s="173" t="str">
        <f>IF('MERCREDIS SCOLAIRES'!E1751="","",'MERCREDIS SCOLAIRES'!E1751)</f>
        <v/>
      </c>
      <c r="C1744" s="164" t="str">
        <f>CONCATENATE('MERCREDIS SCOLAIRES'!C1751," ",'MERCREDIS SCOLAIRES'!B1751)</f>
        <v xml:space="preserve"> </v>
      </c>
      <c r="D1744" s="174">
        <f>'MERCREDIS SCOLAIRES'!H1751</f>
        <v>0</v>
      </c>
      <c r="E1744" s="188">
        <f>'MERCREDIS SCOLAIRES'!L1751</f>
        <v>0</v>
      </c>
    </row>
    <row r="1745" spans="1:5" x14ac:dyDescent="0.25">
      <c r="A1745" s="164" t="str">
        <f t="shared" si="29"/>
        <v>Tranche 3</v>
      </c>
      <c r="B1745" s="173" t="str">
        <f>IF('MERCREDIS SCOLAIRES'!E1752="","",'MERCREDIS SCOLAIRES'!E1752)</f>
        <v/>
      </c>
      <c r="C1745" s="164" t="str">
        <f>CONCATENATE('MERCREDIS SCOLAIRES'!C1752," ",'MERCREDIS SCOLAIRES'!B1752)</f>
        <v xml:space="preserve"> </v>
      </c>
      <c r="D1745" s="174">
        <f>'MERCREDIS SCOLAIRES'!H1752</f>
        <v>0</v>
      </c>
      <c r="E1745" s="188">
        <f>'MERCREDIS SCOLAIRES'!L1752</f>
        <v>0</v>
      </c>
    </row>
    <row r="1746" spans="1:5" x14ac:dyDescent="0.25">
      <c r="A1746" s="164" t="str">
        <f t="shared" si="29"/>
        <v>Tranche 3</v>
      </c>
      <c r="B1746" s="173" t="str">
        <f>IF('MERCREDIS SCOLAIRES'!E1753="","",'MERCREDIS SCOLAIRES'!E1753)</f>
        <v/>
      </c>
      <c r="C1746" s="164" t="str">
        <f>CONCATENATE('MERCREDIS SCOLAIRES'!C1753," ",'MERCREDIS SCOLAIRES'!B1753)</f>
        <v xml:space="preserve"> </v>
      </c>
      <c r="D1746" s="174">
        <f>'MERCREDIS SCOLAIRES'!H1753</f>
        <v>0</v>
      </c>
      <c r="E1746" s="188">
        <f>'MERCREDIS SCOLAIRES'!L1753</f>
        <v>0</v>
      </c>
    </row>
    <row r="1747" spans="1:5" x14ac:dyDescent="0.25">
      <c r="A1747" s="164" t="str">
        <f t="shared" si="29"/>
        <v>Tranche 3</v>
      </c>
      <c r="B1747" s="173" t="str">
        <f>IF('MERCREDIS SCOLAIRES'!E1754="","",'MERCREDIS SCOLAIRES'!E1754)</f>
        <v/>
      </c>
      <c r="C1747" s="164" t="str">
        <f>CONCATENATE('MERCREDIS SCOLAIRES'!C1754," ",'MERCREDIS SCOLAIRES'!B1754)</f>
        <v xml:space="preserve"> </v>
      </c>
      <c r="D1747" s="174">
        <f>'MERCREDIS SCOLAIRES'!H1754</f>
        <v>0</v>
      </c>
      <c r="E1747" s="188">
        <f>'MERCREDIS SCOLAIRES'!L1754</f>
        <v>0</v>
      </c>
    </row>
    <row r="1748" spans="1:5" x14ac:dyDescent="0.25">
      <c r="A1748" s="164" t="str">
        <f t="shared" si="29"/>
        <v>Tranche 3</v>
      </c>
      <c r="B1748" s="173" t="str">
        <f>IF('MERCREDIS SCOLAIRES'!E1755="","",'MERCREDIS SCOLAIRES'!E1755)</f>
        <v/>
      </c>
      <c r="C1748" s="164" t="str">
        <f>CONCATENATE('MERCREDIS SCOLAIRES'!C1755," ",'MERCREDIS SCOLAIRES'!B1755)</f>
        <v xml:space="preserve"> </v>
      </c>
      <c r="D1748" s="174">
        <f>'MERCREDIS SCOLAIRES'!H1755</f>
        <v>0</v>
      </c>
      <c r="E1748" s="188">
        <f>'MERCREDIS SCOLAIRES'!L1755</f>
        <v>0</v>
      </c>
    </row>
    <row r="1749" spans="1:5" x14ac:dyDescent="0.25">
      <c r="A1749" s="164" t="str">
        <f t="shared" si="29"/>
        <v>Tranche 3</v>
      </c>
      <c r="B1749" s="173" t="str">
        <f>IF('MERCREDIS SCOLAIRES'!E1756="","",'MERCREDIS SCOLAIRES'!E1756)</f>
        <v/>
      </c>
      <c r="C1749" s="164" t="str">
        <f>CONCATENATE('MERCREDIS SCOLAIRES'!C1756," ",'MERCREDIS SCOLAIRES'!B1756)</f>
        <v xml:space="preserve"> </v>
      </c>
      <c r="D1749" s="174">
        <f>'MERCREDIS SCOLAIRES'!H1756</f>
        <v>0</v>
      </c>
      <c r="E1749" s="188">
        <f>'MERCREDIS SCOLAIRES'!L1756</f>
        <v>0</v>
      </c>
    </row>
    <row r="1750" spans="1:5" x14ac:dyDescent="0.25">
      <c r="A1750" s="164" t="str">
        <f t="shared" si="29"/>
        <v>Tranche 3</v>
      </c>
      <c r="B1750" s="173" t="str">
        <f>IF('MERCREDIS SCOLAIRES'!E1757="","",'MERCREDIS SCOLAIRES'!E1757)</f>
        <v/>
      </c>
      <c r="C1750" s="164" t="str">
        <f>CONCATENATE('MERCREDIS SCOLAIRES'!C1757," ",'MERCREDIS SCOLAIRES'!B1757)</f>
        <v xml:space="preserve"> </v>
      </c>
      <c r="D1750" s="174">
        <f>'MERCREDIS SCOLAIRES'!H1757</f>
        <v>0</v>
      </c>
      <c r="E1750" s="188">
        <f>'MERCREDIS SCOLAIRES'!L1757</f>
        <v>0</v>
      </c>
    </row>
    <row r="1751" spans="1:5" x14ac:dyDescent="0.25">
      <c r="A1751" s="164" t="str">
        <f t="shared" si="29"/>
        <v>Tranche 3</v>
      </c>
      <c r="B1751" s="173" t="str">
        <f>IF('MERCREDIS SCOLAIRES'!E1758="","",'MERCREDIS SCOLAIRES'!E1758)</f>
        <v/>
      </c>
      <c r="C1751" s="164" t="str">
        <f>CONCATENATE('MERCREDIS SCOLAIRES'!C1758," ",'MERCREDIS SCOLAIRES'!B1758)</f>
        <v xml:space="preserve"> </v>
      </c>
      <c r="D1751" s="174">
        <f>'MERCREDIS SCOLAIRES'!H1758</f>
        <v>0</v>
      </c>
      <c r="E1751" s="188">
        <f>'MERCREDIS SCOLAIRES'!L1758</f>
        <v>0</v>
      </c>
    </row>
    <row r="1752" spans="1:5" x14ac:dyDescent="0.25">
      <c r="A1752" s="164" t="str">
        <f t="shared" si="29"/>
        <v>Tranche 3</v>
      </c>
      <c r="B1752" s="173" t="str">
        <f>IF('MERCREDIS SCOLAIRES'!E1759="","",'MERCREDIS SCOLAIRES'!E1759)</f>
        <v/>
      </c>
      <c r="C1752" s="164" t="str">
        <f>CONCATENATE('MERCREDIS SCOLAIRES'!C1759," ",'MERCREDIS SCOLAIRES'!B1759)</f>
        <v xml:space="preserve"> </v>
      </c>
      <c r="D1752" s="174">
        <f>'MERCREDIS SCOLAIRES'!H1759</f>
        <v>0</v>
      </c>
      <c r="E1752" s="188">
        <f>'MERCREDIS SCOLAIRES'!L1759</f>
        <v>0</v>
      </c>
    </row>
    <row r="1753" spans="1:5" x14ac:dyDescent="0.25">
      <c r="A1753" s="164" t="str">
        <f t="shared" si="29"/>
        <v>Tranche 3</v>
      </c>
      <c r="B1753" s="173" t="str">
        <f>IF('MERCREDIS SCOLAIRES'!E1760="","",'MERCREDIS SCOLAIRES'!E1760)</f>
        <v/>
      </c>
      <c r="C1753" s="164" t="str">
        <f>CONCATENATE('MERCREDIS SCOLAIRES'!C1760," ",'MERCREDIS SCOLAIRES'!B1760)</f>
        <v xml:space="preserve"> </v>
      </c>
      <c r="D1753" s="174">
        <f>'MERCREDIS SCOLAIRES'!H1760</f>
        <v>0</v>
      </c>
      <c r="E1753" s="188">
        <f>'MERCREDIS SCOLAIRES'!L1760</f>
        <v>0</v>
      </c>
    </row>
    <row r="1754" spans="1:5" x14ac:dyDescent="0.25">
      <c r="A1754" s="164" t="str">
        <f t="shared" si="29"/>
        <v>Tranche 3</v>
      </c>
      <c r="B1754" s="173" t="str">
        <f>IF('MERCREDIS SCOLAIRES'!E1761="","",'MERCREDIS SCOLAIRES'!E1761)</f>
        <v/>
      </c>
      <c r="C1754" s="164" t="str">
        <f>CONCATENATE('MERCREDIS SCOLAIRES'!C1761," ",'MERCREDIS SCOLAIRES'!B1761)</f>
        <v xml:space="preserve"> </v>
      </c>
      <c r="D1754" s="174">
        <f>'MERCREDIS SCOLAIRES'!H1761</f>
        <v>0</v>
      </c>
      <c r="E1754" s="188">
        <f>'MERCREDIS SCOLAIRES'!L1761</f>
        <v>0</v>
      </c>
    </row>
    <row r="1755" spans="1:5" x14ac:dyDescent="0.25">
      <c r="A1755" s="164" t="str">
        <f t="shared" si="29"/>
        <v>Tranche 3</v>
      </c>
      <c r="B1755" s="173" t="str">
        <f>IF('MERCREDIS SCOLAIRES'!E1762="","",'MERCREDIS SCOLAIRES'!E1762)</f>
        <v/>
      </c>
      <c r="C1755" s="164" t="str">
        <f>CONCATENATE('MERCREDIS SCOLAIRES'!C1762," ",'MERCREDIS SCOLAIRES'!B1762)</f>
        <v xml:space="preserve"> </v>
      </c>
      <c r="D1755" s="174">
        <f>'MERCREDIS SCOLAIRES'!H1762</f>
        <v>0</v>
      </c>
      <c r="E1755" s="188">
        <f>'MERCREDIS SCOLAIRES'!L1762</f>
        <v>0</v>
      </c>
    </row>
    <row r="1756" spans="1:5" x14ac:dyDescent="0.25">
      <c r="A1756" s="164" t="str">
        <f t="shared" si="29"/>
        <v>Tranche 3</v>
      </c>
      <c r="B1756" s="173" t="str">
        <f>IF('MERCREDIS SCOLAIRES'!E1763="","",'MERCREDIS SCOLAIRES'!E1763)</f>
        <v/>
      </c>
      <c r="C1756" s="164" t="str">
        <f>CONCATENATE('MERCREDIS SCOLAIRES'!C1763," ",'MERCREDIS SCOLAIRES'!B1763)</f>
        <v xml:space="preserve"> </v>
      </c>
      <c r="D1756" s="174">
        <f>'MERCREDIS SCOLAIRES'!H1763</f>
        <v>0</v>
      </c>
      <c r="E1756" s="188">
        <f>'MERCREDIS SCOLAIRES'!L1763</f>
        <v>0</v>
      </c>
    </row>
    <row r="1757" spans="1:5" x14ac:dyDescent="0.25">
      <c r="A1757" s="164" t="str">
        <f t="shared" si="29"/>
        <v>Tranche 3</v>
      </c>
      <c r="B1757" s="173" t="str">
        <f>IF('MERCREDIS SCOLAIRES'!E1764="","",'MERCREDIS SCOLAIRES'!E1764)</f>
        <v/>
      </c>
      <c r="C1757" s="164" t="str">
        <f>CONCATENATE('MERCREDIS SCOLAIRES'!C1764," ",'MERCREDIS SCOLAIRES'!B1764)</f>
        <v xml:space="preserve"> </v>
      </c>
      <c r="D1757" s="174">
        <f>'MERCREDIS SCOLAIRES'!H1764</f>
        <v>0</v>
      </c>
      <c r="E1757" s="188">
        <f>'MERCREDIS SCOLAIRES'!L1764</f>
        <v>0</v>
      </c>
    </row>
    <row r="1758" spans="1:5" x14ac:dyDescent="0.25">
      <c r="A1758" s="164" t="str">
        <f t="shared" si="29"/>
        <v>Tranche 3</v>
      </c>
      <c r="B1758" s="173" t="str">
        <f>IF('MERCREDIS SCOLAIRES'!E1765="","",'MERCREDIS SCOLAIRES'!E1765)</f>
        <v/>
      </c>
      <c r="C1758" s="164" t="str">
        <f>CONCATENATE('MERCREDIS SCOLAIRES'!C1765," ",'MERCREDIS SCOLAIRES'!B1765)</f>
        <v xml:space="preserve"> </v>
      </c>
      <c r="D1758" s="174">
        <f>'MERCREDIS SCOLAIRES'!H1765</f>
        <v>0</v>
      </c>
      <c r="E1758" s="188">
        <f>'MERCREDIS SCOLAIRES'!L1765</f>
        <v>0</v>
      </c>
    </row>
    <row r="1759" spans="1:5" x14ac:dyDescent="0.25">
      <c r="A1759" s="164" t="str">
        <f t="shared" si="29"/>
        <v>Tranche 3</v>
      </c>
      <c r="B1759" s="173" t="str">
        <f>IF('MERCREDIS SCOLAIRES'!E1766="","",'MERCREDIS SCOLAIRES'!E1766)</f>
        <v/>
      </c>
      <c r="C1759" s="164" t="str">
        <f>CONCATENATE('MERCREDIS SCOLAIRES'!C1766," ",'MERCREDIS SCOLAIRES'!B1766)</f>
        <v xml:space="preserve"> </v>
      </c>
      <c r="D1759" s="174">
        <f>'MERCREDIS SCOLAIRES'!H1766</f>
        <v>0</v>
      </c>
      <c r="E1759" s="188">
        <f>'MERCREDIS SCOLAIRES'!L1766</f>
        <v>0</v>
      </c>
    </row>
    <row r="1760" spans="1:5" x14ac:dyDescent="0.25">
      <c r="A1760" s="164" t="str">
        <f t="shared" si="29"/>
        <v>Tranche 3</v>
      </c>
      <c r="B1760" s="173" t="str">
        <f>IF('MERCREDIS SCOLAIRES'!E1767="","",'MERCREDIS SCOLAIRES'!E1767)</f>
        <v/>
      </c>
      <c r="C1760" s="164" t="str">
        <f>CONCATENATE('MERCREDIS SCOLAIRES'!C1767," ",'MERCREDIS SCOLAIRES'!B1767)</f>
        <v xml:space="preserve"> </v>
      </c>
      <c r="D1760" s="174">
        <f>'MERCREDIS SCOLAIRES'!H1767</f>
        <v>0</v>
      </c>
      <c r="E1760" s="188">
        <f>'MERCREDIS SCOLAIRES'!L1767</f>
        <v>0</v>
      </c>
    </row>
    <row r="1761" spans="1:5" x14ac:dyDescent="0.25">
      <c r="A1761" s="164" t="str">
        <f t="shared" si="29"/>
        <v>Tranche 3</v>
      </c>
      <c r="B1761" s="173" t="str">
        <f>IF('MERCREDIS SCOLAIRES'!E1768="","",'MERCREDIS SCOLAIRES'!E1768)</f>
        <v/>
      </c>
      <c r="C1761" s="164" t="str">
        <f>CONCATENATE('MERCREDIS SCOLAIRES'!C1768," ",'MERCREDIS SCOLAIRES'!B1768)</f>
        <v xml:space="preserve"> </v>
      </c>
      <c r="D1761" s="174">
        <f>'MERCREDIS SCOLAIRES'!H1768</f>
        <v>0</v>
      </c>
      <c r="E1761" s="188">
        <f>'MERCREDIS SCOLAIRES'!L1768</f>
        <v>0</v>
      </c>
    </row>
    <row r="1762" spans="1:5" x14ac:dyDescent="0.25">
      <c r="A1762" s="164" t="str">
        <f t="shared" si="29"/>
        <v>Tranche 3</v>
      </c>
      <c r="B1762" s="173" t="str">
        <f>IF('MERCREDIS SCOLAIRES'!E1769="","",'MERCREDIS SCOLAIRES'!E1769)</f>
        <v/>
      </c>
      <c r="C1762" s="164" t="str">
        <f>CONCATENATE('MERCREDIS SCOLAIRES'!C1769," ",'MERCREDIS SCOLAIRES'!B1769)</f>
        <v xml:space="preserve"> </v>
      </c>
      <c r="D1762" s="174">
        <f>'MERCREDIS SCOLAIRES'!H1769</f>
        <v>0</v>
      </c>
      <c r="E1762" s="188">
        <f>'MERCREDIS SCOLAIRES'!L1769</f>
        <v>0</v>
      </c>
    </row>
    <row r="1763" spans="1:5" x14ac:dyDescent="0.25">
      <c r="A1763" s="164" t="str">
        <f t="shared" si="29"/>
        <v>Tranche 3</v>
      </c>
      <c r="B1763" s="173" t="str">
        <f>IF('MERCREDIS SCOLAIRES'!E1770="","",'MERCREDIS SCOLAIRES'!E1770)</f>
        <v/>
      </c>
      <c r="C1763" s="164" t="str">
        <f>CONCATENATE('MERCREDIS SCOLAIRES'!C1770," ",'MERCREDIS SCOLAIRES'!B1770)</f>
        <v xml:space="preserve"> </v>
      </c>
      <c r="D1763" s="174">
        <f>'MERCREDIS SCOLAIRES'!H1770</f>
        <v>0</v>
      </c>
      <c r="E1763" s="188">
        <f>'MERCREDIS SCOLAIRES'!L1770</f>
        <v>0</v>
      </c>
    </row>
    <row r="1764" spans="1:5" x14ac:dyDescent="0.25">
      <c r="A1764" s="164" t="str">
        <f t="shared" si="29"/>
        <v>Tranche 3</v>
      </c>
      <c r="B1764" s="173" t="str">
        <f>IF('MERCREDIS SCOLAIRES'!E1771="","",'MERCREDIS SCOLAIRES'!E1771)</f>
        <v/>
      </c>
      <c r="C1764" s="164" t="str">
        <f>CONCATENATE('MERCREDIS SCOLAIRES'!C1771," ",'MERCREDIS SCOLAIRES'!B1771)</f>
        <v xml:space="preserve"> </v>
      </c>
      <c r="D1764" s="174">
        <f>'MERCREDIS SCOLAIRES'!H1771</f>
        <v>0</v>
      </c>
      <c r="E1764" s="188">
        <f>'MERCREDIS SCOLAIRES'!L1771</f>
        <v>0</v>
      </c>
    </row>
    <row r="1765" spans="1:5" x14ac:dyDescent="0.25">
      <c r="A1765" s="164" t="str">
        <f t="shared" si="29"/>
        <v>Tranche 3</v>
      </c>
      <c r="B1765" s="173" t="str">
        <f>IF('MERCREDIS SCOLAIRES'!E1772="","",'MERCREDIS SCOLAIRES'!E1772)</f>
        <v/>
      </c>
      <c r="C1765" s="164" t="str">
        <f>CONCATENATE('MERCREDIS SCOLAIRES'!C1772," ",'MERCREDIS SCOLAIRES'!B1772)</f>
        <v xml:space="preserve"> </v>
      </c>
      <c r="D1765" s="174">
        <f>'MERCREDIS SCOLAIRES'!H1772</f>
        <v>0</v>
      </c>
      <c r="E1765" s="188">
        <f>'MERCREDIS SCOLAIRES'!L1772</f>
        <v>0</v>
      </c>
    </row>
    <row r="1766" spans="1:5" x14ac:dyDescent="0.25">
      <c r="A1766" s="164" t="str">
        <f t="shared" si="29"/>
        <v>Tranche 3</v>
      </c>
      <c r="B1766" s="173" t="str">
        <f>IF('MERCREDIS SCOLAIRES'!E1773="","",'MERCREDIS SCOLAIRES'!E1773)</f>
        <v/>
      </c>
      <c r="C1766" s="164" t="str">
        <f>CONCATENATE('MERCREDIS SCOLAIRES'!C1773," ",'MERCREDIS SCOLAIRES'!B1773)</f>
        <v xml:space="preserve"> </v>
      </c>
      <c r="D1766" s="174">
        <f>'MERCREDIS SCOLAIRES'!H1773</f>
        <v>0</v>
      </c>
      <c r="E1766" s="188">
        <f>'MERCREDIS SCOLAIRES'!L1773</f>
        <v>0</v>
      </c>
    </row>
    <row r="1767" spans="1:5" x14ac:dyDescent="0.25">
      <c r="A1767" s="164" t="str">
        <f t="shared" si="29"/>
        <v>Tranche 3</v>
      </c>
      <c r="B1767" s="173" t="str">
        <f>IF('MERCREDIS SCOLAIRES'!E1774="","",'MERCREDIS SCOLAIRES'!E1774)</f>
        <v/>
      </c>
      <c r="C1767" s="164" t="str">
        <f>CONCATENATE('MERCREDIS SCOLAIRES'!C1774," ",'MERCREDIS SCOLAIRES'!B1774)</f>
        <v xml:space="preserve"> </v>
      </c>
      <c r="D1767" s="174">
        <f>'MERCREDIS SCOLAIRES'!H1774</f>
        <v>0</v>
      </c>
      <c r="E1767" s="188">
        <f>'MERCREDIS SCOLAIRES'!L1774</f>
        <v>0</v>
      </c>
    </row>
    <row r="1768" spans="1:5" x14ac:dyDescent="0.25">
      <c r="A1768" s="164" t="str">
        <f t="shared" si="29"/>
        <v>Tranche 3</v>
      </c>
      <c r="B1768" s="173" t="str">
        <f>IF('MERCREDIS SCOLAIRES'!E1775="","",'MERCREDIS SCOLAIRES'!E1775)</f>
        <v/>
      </c>
      <c r="C1768" s="164" t="str">
        <f>CONCATENATE('MERCREDIS SCOLAIRES'!C1775," ",'MERCREDIS SCOLAIRES'!B1775)</f>
        <v xml:space="preserve"> </v>
      </c>
      <c r="D1768" s="174">
        <f>'MERCREDIS SCOLAIRES'!H1775</f>
        <v>0</v>
      </c>
      <c r="E1768" s="188">
        <f>'MERCREDIS SCOLAIRES'!L1775</f>
        <v>0</v>
      </c>
    </row>
    <row r="1769" spans="1:5" x14ac:dyDescent="0.25">
      <c r="A1769" s="164" t="str">
        <f t="shared" si="29"/>
        <v>Tranche 3</v>
      </c>
      <c r="B1769" s="173" t="str">
        <f>IF('MERCREDIS SCOLAIRES'!E1776="","",'MERCREDIS SCOLAIRES'!E1776)</f>
        <v/>
      </c>
      <c r="C1769" s="164" t="str">
        <f>CONCATENATE('MERCREDIS SCOLAIRES'!C1776," ",'MERCREDIS SCOLAIRES'!B1776)</f>
        <v xml:space="preserve"> </v>
      </c>
      <c r="D1769" s="174">
        <f>'MERCREDIS SCOLAIRES'!H1776</f>
        <v>0</v>
      </c>
      <c r="E1769" s="188">
        <f>'MERCREDIS SCOLAIRES'!L1776</f>
        <v>0</v>
      </c>
    </row>
    <row r="1770" spans="1:5" x14ac:dyDescent="0.25">
      <c r="A1770" s="164" t="str">
        <f t="shared" si="29"/>
        <v>Tranche 3</v>
      </c>
      <c r="B1770" s="173" t="str">
        <f>IF('MERCREDIS SCOLAIRES'!E1777="","",'MERCREDIS SCOLAIRES'!E1777)</f>
        <v/>
      </c>
      <c r="C1770" s="164" t="str">
        <f>CONCATENATE('MERCREDIS SCOLAIRES'!C1777," ",'MERCREDIS SCOLAIRES'!B1777)</f>
        <v xml:space="preserve"> </v>
      </c>
      <c r="D1770" s="174">
        <f>'MERCREDIS SCOLAIRES'!H1777</f>
        <v>0</v>
      </c>
      <c r="E1770" s="188">
        <f>'MERCREDIS SCOLAIRES'!L1777</f>
        <v>0</v>
      </c>
    </row>
    <row r="1771" spans="1:5" x14ac:dyDescent="0.25">
      <c r="A1771" s="164" t="str">
        <f t="shared" si="29"/>
        <v>Tranche 3</v>
      </c>
      <c r="B1771" s="173" t="str">
        <f>IF('MERCREDIS SCOLAIRES'!E1778="","",'MERCREDIS SCOLAIRES'!E1778)</f>
        <v/>
      </c>
      <c r="C1771" s="164" t="str">
        <f>CONCATENATE('MERCREDIS SCOLAIRES'!C1778," ",'MERCREDIS SCOLAIRES'!B1778)</f>
        <v xml:space="preserve"> </v>
      </c>
      <c r="D1771" s="174">
        <f>'MERCREDIS SCOLAIRES'!H1778</f>
        <v>0</v>
      </c>
      <c r="E1771" s="188">
        <f>'MERCREDIS SCOLAIRES'!L1778</f>
        <v>0</v>
      </c>
    </row>
    <row r="1772" spans="1:5" x14ac:dyDescent="0.25">
      <c r="A1772" s="164" t="str">
        <f t="shared" si="29"/>
        <v>Tranche 3</v>
      </c>
      <c r="B1772" s="173" t="str">
        <f>IF('MERCREDIS SCOLAIRES'!E1779="","",'MERCREDIS SCOLAIRES'!E1779)</f>
        <v/>
      </c>
      <c r="C1772" s="164" t="str">
        <f>CONCATENATE('MERCREDIS SCOLAIRES'!C1779," ",'MERCREDIS SCOLAIRES'!B1779)</f>
        <v xml:space="preserve"> </v>
      </c>
      <c r="D1772" s="174">
        <f>'MERCREDIS SCOLAIRES'!H1779</f>
        <v>0</v>
      </c>
      <c r="E1772" s="188">
        <f>'MERCREDIS SCOLAIRES'!L1779</f>
        <v>0</v>
      </c>
    </row>
    <row r="1773" spans="1:5" x14ac:dyDescent="0.25">
      <c r="A1773" s="164" t="str">
        <f t="shared" si="29"/>
        <v>Tranche 3</v>
      </c>
      <c r="B1773" s="173" t="str">
        <f>IF('MERCREDIS SCOLAIRES'!E1780="","",'MERCREDIS SCOLAIRES'!E1780)</f>
        <v/>
      </c>
      <c r="C1773" s="164" t="str">
        <f>CONCATENATE('MERCREDIS SCOLAIRES'!C1780," ",'MERCREDIS SCOLAIRES'!B1780)</f>
        <v xml:space="preserve"> </v>
      </c>
      <c r="D1773" s="174">
        <f>'MERCREDIS SCOLAIRES'!H1780</f>
        <v>0</v>
      </c>
      <c r="E1773" s="188">
        <f>'MERCREDIS SCOLAIRES'!L1780</f>
        <v>0</v>
      </c>
    </row>
    <row r="1774" spans="1:5" x14ac:dyDescent="0.25">
      <c r="A1774" s="164" t="str">
        <f t="shared" si="29"/>
        <v>Tranche 3</v>
      </c>
      <c r="B1774" s="173" t="str">
        <f>IF('MERCREDIS SCOLAIRES'!E1781="","",'MERCREDIS SCOLAIRES'!E1781)</f>
        <v/>
      </c>
      <c r="C1774" s="164" t="str">
        <f>CONCATENATE('MERCREDIS SCOLAIRES'!C1781," ",'MERCREDIS SCOLAIRES'!B1781)</f>
        <v xml:space="preserve"> </v>
      </c>
      <c r="D1774" s="174">
        <f>'MERCREDIS SCOLAIRES'!H1781</f>
        <v>0</v>
      </c>
      <c r="E1774" s="188">
        <f>'MERCREDIS SCOLAIRES'!L1781</f>
        <v>0</v>
      </c>
    </row>
    <row r="1775" spans="1:5" x14ac:dyDescent="0.25">
      <c r="A1775" s="164" t="str">
        <f t="shared" si="29"/>
        <v>Tranche 3</v>
      </c>
      <c r="B1775" s="173" t="str">
        <f>IF('MERCREDIS SCOLAIRES'!E1782="","",'MERCREDIS SCOLAIRES'!E1782)</f>
        <v/>
      </c>
      <c r="C1775" s="164" t="str">
        <f>CONCATENATE('MERCREDIS SCOLAIRES'!C1782," ",'MERCREDIS SCOLAIRES'!B1782)</f>
        <v xml:space="preserve"> </v>
      </c>
      <c r="D1775" s="174">
        <f>'MERCREDIS SCOLAIRES'!H1782</f>
        <v>0</v>
      </c>
      <c r="E1775" s="188">
        <f>'MERCREDIS SCOLAIRES'!L1782</f>
        <v>0</v>
      </c>
    </row>
    <row r="1776" spans="1:5" x14ac:dyDescent="0.25">
      <c r="A1776" s="164" t="str">
        <f t="shared" si="29"/>
        <v>Tranche 3</v>
      </c>
      <c r="B1776" s="173" t="str">
        <f>IF('MERCREDIS SCOLAIRES'!E1783="","",'MERCREDIS SCOLAIRES'!E1783)</f>
        <v/>
      </c>
      <c r="C1776" s="164" t="str">
        <f>CONCATENATE('MERCREDIS SCOLAIRES'!C1783," ",'MERCREDIS SCOLAIRES'!B1783)</f>
        <v xml:space="preserve"> </v>
      </c>
      <c r="D1776" s="174">
        <f>'MERCREDIS SCOLAIRES'!H1783</f>
        <v>0</v>
      </c>
      <c r="E1776" s="188">
        <f>'MERCREDIS SCOLAIRES'!L1783</f>
        <v>0</v>
      </c>
    </row>
    <row r="1777" spans="1:5" x14ac:dyDescent="0.25">
      <c r="A1777" s="164" t="str">
        <f t="shared" si="29"/>
        <v>Tranche 3</v>
      </c>
      <c r="B1777" s="173" t="str">
        <f>IF('MERCREDIS SCOLAIRES'!E1784="","",'MERCREDIS SCOLAIRES'!E1784)</f>
        <v/>
      </c>
      <c r="C1777" s="164" t="str">
        <f>CONCATENATE('MERCREDIS SCOLAIRES'!C1784," ",'MERCREDIS SCOLAIRES'!B1784)</f>
        <v xml:space="preserve"> </v>
      </c>
      <c r="D1777" s="174">
        <f>'MERCREDIS SCOLAIRES'!H1784</f>
        <v>0</v>
      </c>
      <c r="E1777" s="188">
        <f>'MERCREDIS SCOLAIRES'!L1784</f>
        <v>0</v>
      </c>
    </row>
    <row r="1778" spans="1:5" x14ac:dyDescent="0.25">
      <c r="A1778" s="164" t="str">
        <f t="shared" si="29"/>
        <v>Tranche 3</v>
      </c>
      <c r="B1778" s="173" t="str">
        <f>IF('MERCREDIS SCOLAIRES'!E1785="","",'MERCREDIS SCOLAIRES'!E1785)</f>
        <v/>
      </c>
      <c r="C1778" s="164" t="str">
        <f>CONCATENATE('MERCREDIS SCOLAIRES'!C1785," ",'MERCREDIS SCOLAIRES'!B1785)</f>
        <v xml:space="preserve"> </v>
      </c>
      <c r="D1778" s="174">
        <f>'MERCREDIS SCOLAIRES'!H1785</f>
        <v>0</v>
      </c>
      <c r="E1778" s="188">
        <f>'MERCREDIS SCOLAIRES'!L1785</f>
        <v>0</v>
      </c>
    </row>
    <row r="1779" spans="1:5" x14ac:dyDescent="0.25">
      <c r="A1779" s="164" t="str">
        <f t="shared" si="29"/>
        <v>Tranche 3</v>
      </c>
      <c r="B1779" s="173" t="str">
        <f>IF('MERCREDIS SCOLAIRES'!E1786="","",'MERCREDIS SCOLAIRES'!E1786)</f>
        <v/>
      </c>
      <c r="C1779" s="164" t="str">
        <f>CONCATENATE('MERCREDIS SCOLAIRES'!C1786," ",'MERCREDIS SCOLAIRES'!B1786)</f>
        <v xml:space="preserve"> </v>
      </c>
      <c r="D1779" s="174">
        <f>'MERCREDIS SCOLAIRES'!H1786</f>
        <v>0</v>
      </c>
      <c r="E1779" s="188">
        <f>'MERCREDIS SCOLAIRES'!L1786</f>
        <v>0</v>
      </c>
    </row>
    <row r="1780" spans="1:5" x14ac:dyDescent="0.25">
      <c r="A1780" s="164" t="str">
        <f t="shared" si="29"/>
        <v>Tranche 3</v>
      </c>
      <c r="B1780" s="173" t="str">
        <f>IF('MERCREDIS SCOLAIRES'!E1787="","",'MERCREDIS SCOLAIRES'!E1787)</f>
        <v/>
      </c>
      <c r="C1780" s="164" t="str">
        <f>CONCATENATE('MERCREDIS SCOLAIRES'!C1787," ",'MERCREDIS SCOLAIRES'!B1787)</f>
        <v xml:space="preserve"> </v>
      </c>
      <c r="D1780" s="174">
        <f>'MERCREDIS SCOLAIRES'!H1787</f>
        <v>0</v>
      </c>
      <c r="E1780" s="188">
        <f>'MERCREDIS SCOLAIRES'!L1787</f>
        <v>0</v>
      </c>
    </row>
    <row r="1781" spans="1:5" x14ac:dyDescent="0.25">
      <c r="A1781" s="164" t="str">
        <f t="shared" si="29"/>
        <v>Tranche 3</v>
      </c>
      <c r="B1781" s="173" t="str">
        <f>IF('MERCREDIS SCOLAIRES'!E1788="","",'MERCREDIS SCOLAIRES'!E1788)</f>
        <v/>
      </c>
      <c r="C1781" s="164" t="str">
        <f>CONCATENATE('MERCREDIS SCOLAIRES'!C1788," ",'MERCREDIS SCOLAIRES'!B1788)</f>
        <v xml:space="preserve"> </v>
      </c>
      <c r="D1781" s="174">
        <f>'MERCREDIS SCOLAIRES'!H1788</f>
        <v>0</v>
      </c>
      <c r="E1781" s="188">
        <f>'MERCREDIS SCOLAIRES'!L1788</f>
        <v>0</v>
      </c>
    </row>
    <row r="1782" spans="1:5" x14ac:dyDescent="0.25">
      <c r="A1782" s="164" t="str">
        <f t="shared" si="29"/>
        <v>Tranche 3</v>
      </c>
      <c r="B1782" s="173" t="str">
        <f>IF('MERCREDIS SCOLAIRES'!E1789="","",'MERCREDIS SCOLAIRES'!E1789)</f>
        <v/>
      </c>
      <c r="C1782" s="164" t="str">
        <f>CONCATENATE('MERCREDIS SCOLAIRES'!C1789," ",'MERCREDIS SCOLAIRES'!B1789)</f>
        <v xml:space="preserve"> </v>
      </c>
      <c r="D1782" s="174">
        <f>'MERCREDIS SCOLAIRES'!H1789</f>
        <v>0</v>
      </c>
      <c r="E1782" s="188">
        <f>'MERCREDIS SCOLAIRES'!L1789</f>
        <v>0</v>
      </c>
    </row>
    <row r="1783" spans="1:5" x14ac:dyDescent="0.25">
      <c r="A1783" s="164" t="str">
        <f t="shared" si="29"/>
        <v>Tranche 3</v>
      </c>
      <c r="B1783" s="173" t="str">
        <f>IF('MERCREDIS SCOLAIRES'!E1790="","",'MERCREDIS SCOLAIRES'!E1790)</f>
        <v/>
      </c>
      <c r="C1783" s="164" t="str">
        <f>CONCATENATE('MERCREDIS SCOLAIRES'!C1790," ",'MERCREDIS SCOLAIRES'!B1790)</f>
        <v xml:space="preserve"> </v>
      </c>
      <c r="D1783" s="174">
        <f>'MERCREDIS SCOLAIRES'!H1790</f>
        <v>0</v>
      </c>
      <c r="E1783" s="188">
        <f>'MERCREDIS SCOLAIRES'!L1790</f>
        <v>0</v>
      </c>
    </row>
    <row r="1784" spans="1:5" x14ac:dyDescent="0.25">
      <c r="A1784" s="164" t="str">
        <f t="shared" si="29"/>
        <v>Tranche 3</v>
      </c>
      <c r="B1784" s="173" t="str">
        <f>IF('MERCREDIS SCOLAIRES'!E1791="","",'MERCREDIS SCOLAIRES'!E1791)</f>
        <v/>
      </c>
      <c r="C1784" s="164" t="str">
        <f>CONCATENATE('MERCREDIS SCOLAIRES'!C1791," ",'MERCREDIS SCOLAIRES'!B1791)</f>
        <v xml:space="preserve"> </v>
      </c>
      <c r="D1784" s="174">
        <f>'MERCREDIS SCOLAIRES'!H1791</f>
        <v>0</v>
      </c>
      <c r="E1784" s="188">
        <f>'MERCREDIS SCOLAIRES'!L1791</f>
        <v>0</v>
      </c>
    </row>
    <row r="1785" spans="1:5" x14ac:dyDescent="0.25">
      <c r="A1785" s="164" t="str">
        <f t="shared" si="29"/>
        <v>Tranche 3</v>
      </c>
      <c r="B1785" s="173" t="str">
        <f>IF('MERCREDIS SCOLAIRES'!E1792="","",'MERCREDIS SCOLAIRES'!E1792)</f>
        <v/>
      </c>
      <c r="C1785" s="164" t="str">
        <f>CONCATENATE('MERCREDIS SCOLAIRES'!C1792," ",'MERCREDIS SCOLAIRES'!B1792)</f>
        <v xml:space="preserve"> </v>
      </c>
      <c r="D1785" s="174">
        <f>'MERCREDIS SCOLAIRES'!H1792</f>
        <v>0</v>
      </c>
      <c r="E1785" s="188">
        <f>'MERCREDIS SCOLAIRES'!L1792</f>
        <v>0</v>
      </c>
    </row>
    <row r="1786" spans="1:5" x14ac:dyDescent="0.25">
      <c r="A1786" s="164" t="str">
        <f t="shared" si="29"/>
        <v>Tranche 3</v>
      </c>
      <c r="B1786" s="173" t="str">
        <f>IF('MERCREDIS SCOLAIRES'!E1793="","",'MERCREDIS SCOLAIRES'!E1793)</f>
        <v/>
      </c>
      <c r="C1786" s="164" t="str">
        <f>CONCATENATE('MERCREDIS SCOLAIRES'!C1793," ",'MERCREDIS SCOLAIRES'!B1793)</f>
        <v xml:space="preserve"> </v>
      </c>
      <c r="D1786" s="174">
        <f>'MERCREDIS SCOLAIRES'!H1793</f>
        <v>0</v>
      </c>
      <c r="E1786" s="188">
        <f>'MERCREDIS SCOLAIRES'!L1793</f>
        <v>0</v>
      </c>
    </row>
    <row r="1787" spans="1:5" x14ac:dyDescent="0.25">
      <c r="A1787" s="164" t="str">
        <f t="shared" si="29"/>
        <v>Tranche 3</v>
      </c>
      <c r="B1787" s="173" t="str">
        <f>IF('MERCREDIS SCOLAIRES'!E1794="","",'MERCREDIS SCOLAIRES'!E1794)</f>
        <v/>
      </c>
      <c r="C1787" s="164" t="str">
        <f>CONCATENATE('MERCREDIS SCOLAIRES'!C1794," ",'MERCREDIS SCOLAIRES'!B1794)</f>
        <v xml:space="preserve"> </v>
      </c>
      <c r="D1787" s="174">
        <f>'MERCREDIS SCOLAIRES'!H1794</f>
        <v>0</v>
      </c>
      <c r="E1787" s="188">
        <f>'MERCREDIS SCOLAIRES'!L1794</f>
        <v>0</v>
      </c>
    </row>
    <row r="1788" spans="1:5" x14ac:dyDescent="0.25">
      <c r="A1788" s="164" t="str">
        <f t="shared" si="29"/>
        <v>Tranche 3</v>
      </c>
      <c r="B1788" s="173" t="str">
        <f>IF('MERCREDIS SCOLAIRES'!E1795="","",'MERCREDIS SCOLAIRES'!E1795)</f>
        <v/>
      </c>
      <c r="C1788" s="164" t="str">
        <f>CONCATENATE('MERCREDIS SCOLAIRES'!C1795," ",'MERCREDIS SCOLAIRES'!B1795)</f>
        <v xml:space="preserve"> </v>
      </c>
      <c r="D1788" s="174">
        <f>'MERCREDIS SCOLAIRES'!H1795</f>
        <v>0</v>
      </c>
      <c r="E1788" s="188">
        <f>'MERCREDIS SCOLAIRES'!L1795</f>
        <v>0</v>
      </c>
    </row>
    <row r="1789" spans="1:5" x14ac:dyDescent="0.25">
      <c r="A1789" s="164" t="str">
        <f t="shared" si="29"/>
        <v>Tranche 3</v>
      </c>
      <c r="B1789" s="173" t="str">
        <f>IF('MERCREDIS SCOLAIRES'!E1796="","",'MERCREDIS SCOLAIRES'!E1796)</f>
        <v/>
      </c>
      <c r="C1789" s="164" t="str">
        <f>CONCATENATE('MERCREDIS SCOLAIRES'!C1796," ",'MERCREDIS SCOLAIRES'!B1796)</f>
        <v xml:space="preserve"> </v>
      </c>
      <c r="D1789" s="174">
        <f>'MERCREDIS SCOLAIRES'!H1796</f>
        <v>0</v>
      </c>
      <c r="E1789" s="188">
        <f>'MERCREDIS SCOLAIRES'!L1796</f>
        <v>0</v>
      </c>
    </row>
    <row r="1790" spans="1:5" x14ac:dyDescent="0.25">
      <c r="A1790" s="164" t="str">
        <f t="shared" si="29"/>
        <v>Tranche 3</v>
      </c>
      <c r="B1790" s="173" t="str">
        <f>IF('MERCREDIS SCOLAIRES'!E1797="","",'MERCREDIS SCOLAIRES'!E1797)</f>
        <v/>
      </c>
      <c r="C1790" s="164" t="str">
        <f>CONCATENATE('MERCREDIS SCOLAIRES'!C1797," ",'MERCREDIS SCOLAIRES'!B1797)</f>
        <v xml:space="preserve"> </v>
      </c>
      <c r="D1790" s="174">
        <f>'MERCREDIS SCOLAIRES'!H1797</f>
        <v>0</v>
      </c>
      <c r="E1790" s="188">
        <f>'MERCREDIS SCOLAIRES'!L1797</f>
        <v>0</v>
      </c>
    </row>
    <row r="1791" spans="1:5" x14ac:dyDescent="0.25">
      <c r="A1791" s="164" t="str">
        <f t="shared" si="29"/>
        <v>Tranche 3</v>
      </c>
      <c r="B1791" s="173" t="str">
        <f>IF('MERCREDIS SCOLAIRES'!E1798="","",'MERCREDIS SCOLAIRES'!E1798)</f>
        <v/>
      </c>
      <c r="C1791" s="164" t="str">
        <f>CONCATENATE('MERCREDIS SCOLAIRES'!C1798," ",'MERCREDIS SCOLAIRES'!B1798)</f>
        <v xml:space="preserve"> </v>
      </c>
      <c r="D1791" s="174">
        <f>'MERCREDIS SCOLAIRES'!H1798</f>
        <v>0</v>
      </c>
      <c r="E1791" s="188">
        <f>'MERCREDIS SCOLAIRES'!L1798</f>
        <v>0</v>
      </c>
    </row>
    <row r="1792" spans="1:5" x14ac:dyDescent="0.25">
      <c r="A1792" s="164" t="str">
        <f t="shared" si="29"/>
        <v>Tranche 3</v>
      </c>
      <c r="B1792" s="173" t="str">
        <f>IF('MERCREDIS SCOLAIRES'!E1799="","",'MERCREDIS SCOLAIRES'!E1799)</f>
        <v/>
      </c>
      <c r="C1792" s="164" t="str">
        <f>CONCATENATE('MERCREDIS SCOLAIRES'!C1799," ",'MERCREDIS SCOLAIRES'!B1799)</f>
        <v xml:space="preserve"> </v>
      </c>
      <c r="D1792" s="174">
        <f>'MERCREDIS SCOLAIRES'!H1799</f>
        <v>0</v>
      </c>
      <c r="E1792" s="188">
        <f>'MERCREDIS SCOLAIRES'!L1799</f>
        <v>0</v>
      </c>
    </row>
    <row r="1793" spans="1:5" x14ac:dyDescent="0.25">
      <c r="A1793" s="164" t="str">
        <f t="shared" si="29"/>
        <v>Tranche 3</v>
      </c>
      <c r="B1793" s="173" t="str">
        <f>IF('MERCREDIS SCOLAIRES'!E1800="","",'MERCREDIS SCOLAIRES'!E1800)</f>
        <v/>
      </c>
      <c r="C1793" s="164" t="str">
        <f>CONCATENATE('MERCREDIS SCOLAIRES'!C1800," ",'MERCREDIS SCOLAIRES'!B1800)</f>
        <v xml:space="preserve"> </v>
      </c>
      <c r="D1793" s="174">
        <f>'MERCREDIS SCOLAIRES'!H1800</f>
        <v>0</v>
      </c>
      <c r="E1793" s="188">
        <f>'MERCREDIS SCOLAIRES'!L1800</f>
        <v>0</v>
      </c>
    </row>
    <row r="1794" spans="1:5" x14ac:dyDescent="0.25">
      <c r="A1794" s="164" t="str">
        <f t="shared" si="29"/>
        <v>Tranche 3</v>
      </c>
      <c r="B1794" s="173" t="str">
        <f>IF('MERCREDIS SCOLAIRES'!E1801="","",'MERCREDIS SCOLAIRES'!E1801)</f>
        <v/>
      </c>
      <c r="C1794" s="164" t="str">
        <f>CONCATENATE('MERCREDIS SCOLAIRES'!C1801," ",'MERCREDIS SCOLAIRES'!B1801)</f>
        <v xml:space="preserve"> </v>
      </c>
      <c r="D1794" s="174">
        <f>'MERCREDIS SCOLAIRES'!H1801</f>
        <v>0</v>
      </c>
      <c r="E1794" s="188">
        <f>'MERCREDIS SCOLAIRES'!L1801</f>
        <v>0</v>
      </c>
    </row>
    <row r="1795" spans="1:5" x14ac:dyDescent="0.25">
      <c r="A1795" s="164" t="str">
        <f t="shared" si="29"/>
        <v>Tranche 3</v>
      </c>
      <c r="B1795" s="173" t="str">
        <f>IF('MERCREDIS SCOLAIRES'!E1802="","",'MERCREDIS SCOLAIRES'!E1802)</f>
        <v/>
      </c>
      <c r="C1795" s="164" t="str">
        <f>CONCATENATE('MERCREDIS SCOLAIRES'!C1802," ",'MERCREDIS SCOLAIRES'!B1802)</f>
        <v xml:space="preserve"> </v>
      </c>
      <c r="D1795" s="174">
        <f>'MERCREDIS SCOLAIRES'!H1802</f>
        <v>0</v>
      </c>
      <c r="E1795" s="188">
        <f>'MERCREDIS SCOLAIRES'!L1802</f>
        <v>0</v>
      </c>
    </row>
    <row r="1796" spans="1:5" x14ac:dyDescent="0.25">
      <c r="A1796" s="164" t="str">
        <f t="shared" si="29"/>
        <v>Tranche 3</v>
      </c>
      <c r="B1796" s="173" t="str">
        <f>IF('MERCREDIS SCOLAIRES'!E1803="","",'MERCREDIS SCOLAIRES'!E1803)</f>
        <v/>
      </c>
      <c r="C1796" s="164" t="str">
        <f>CONCATENATE('MERCREDIS SCOLAIRES'!C1803," ",'MERCREDIS SCOLAIRES'!B1803)</f>
        <v xml:space="preserve"> </v>
      </c>
      <c r="D1796" s="174">
        <f>'MERCREDIS SCOLAIRES'!H1803</f>
        <v>0</v>
      </c>
      <c r="E1796" s="188">
        <f>'MERCREDIS SCOLAIRES'!L1803</f>
        <v>0</v>
      </c>
    </row>
    <row r="1797" spans="1:5" x14ac:dyDescent="0.25">
      <c r="A1797" s="164" t="str">
        <f t="shared" si="29"/>
        <v>Tranche 3</v>
      </c>
      <c r="B1797" s="173" t="str">
        <f>IF('MERCREDIS SCOLAIRES'!E1804="","",'MERCREDIS SCOLAIRES'!E1804)</f>
        <v/>
      </c>
      <c r="C1797" s="164" t="str">
        <f>CONCATENATE('MERCREDIS SCOLAIRES'!C1804," ",'MERCREDIS SCOLAIRES'!B1804)</f>
        <v xml:space="preserve"> </v>
      </c>
      <c r="D1797" s="174">
        <f>'MERCREDIS SCOLAIRES'!H1804</f>
        <v>0</v>
      </c>
      <c r="E1797" s="188">
        <f>'MERCREDIS SCOLAIRES'!L1804</f>
        <v>0</v>
      </c>
    </row>
    <row r="1798" spans="1:5" x14ac:dyDescent="0.25">
      <c r="A1798" s="164" t="str">
        <f t="shared" si="29"/>
        <v>Tranche 3</v>
      </c>
      <c r="B1798" s="173" t="str">
        <f>IF('MERCREDIS SCOLAIRES'!E1805="","",'MERCREDIS SCOLAIRES'!E1805)</f>
        <v/>
      </c>
      <c r="C1798" s="164" t="str">
        <f>CONCATENATE('MERCREDIS SCOLAIRES'!C1805," ",'MERCREDIS SCOLAIRES'!B1805)</f>
        <v xml:space="preserve"> </v>
      </c>
      <c r="D1798" s="174">
        <f>'MERCREDIS SCOLAIRES'!H1805</f>
        <v>0</v>
      </c>
      <c r="E1798" s="188">
        <f>'MERCREDIS SCOLAIRES'!L1805</f>
        <v>0</v>
      </c>
    </row>
    <row r="1799" spans="1:5" x14ac:dyDescent="0.25">
      <c r="A1799" s="164" t="str">
        <f t="shared" ref="A1799:A1862" si="30">IF(B1799="","Tranche 3",IF(B1799&gt;901,"Tranche 3",IF(B1799&gt;700,"Tranche 2","Tranche 1")))</f>
        <v>Tranche 3</v>
      </c>
      <c r="B1799" s="173" t="str">
        <f>IF('MERCREDIS SCOLAIRES'!E1806="","",'MERCREDIS SCOLAIRES'!E1806)</f>
        <v/>
      </c>
      <c r="C1799" s="164" t="str">
        <f>CONCATENATE('MERCREDIS SCOLAIRES'!C1806," ",'MERCREDIS SCOLAIRES'!B1806)</f>
        <v xml:space="preserve"> </v>
      </c>
      <c r="D1799" s="174">
        <f>'MERCREDIS SCOLAIRES'!H1806</f>
        <v>0</v>
      </c>
      <c r="E1799" s="188">
        <f>'MERCREDIS SCOLAIRES'!L1806</f>
        <v>0</v>
      </c>
    </row>
    <row r="1800" spans="1:5" x14ac:dyDescent="0.25">
      <c r="A1800" s="164" t="str">
        <f t="shared" si="30"/>
        <v>Tranche 3</v>
      </c>
      <c r="B1800" s="173" t="str">
        <f>IF('MERCREDIS SCOLAIRES'!E1807="","",'MERCREDIS SCOLAIRES'!E1807)</f>
        <v/>
      </c>
      <c r="C1800" s="164" t="str">
        <f>CONCATENATE('MERCREDIS SCOLAIRES'!C1807," ",'MERCREDIS SCOLAIRES'!B1807)</f>
        <v xml:space="preserve"> </v>
      </c>
      <c r="D1800" s="174">
        <f>'MERCREDIS SCOLAIRES'!H1807</f>
        <v>0</v>
      </c>
      <c r="E1800" s="188">
        <f>'MERCREDIS SCOLAIRES'!L1807</f>
        <v>0</v>
      </c>
    </row>
    <row r="1801" spans="1:5" x14ac:dyDescent="0.25">
      <c r="A1801" s="164" t="str">
        <f t="shared" si="30"/>
        <v>Tranche 3</v>
      </c>
      <c r="B1801" s="173" t="str">
        <f>IF('MERCREDIS SCOLAIRES'!E1808="","",'MERCREDIS SCOLAIRES'!E1808)</f>
        <v/>
      </c>
      <c r="C1801" s="164" t="str">
        <f>CONCATENATE('MERCREDIS SCOLAIRES'!C1808," ",'MERCREDIS SCOLAIRES'!B1808)</f>
        <v xml:space="preserve"> </v>
      </c>
      <c r="D1801" s="174">
        <f>'MERCREDIS SCOLAIRES'!H1808</f>
        <v>0</v>
      </c>
      <c r="E1801" s="188">
        <f>'MERCREDIS SCOLAIRES'!L1808</f>
        <v>0</v>
      </c>
    </row>
    <row r="1802" spans="1:5" x14ac:dyDescent="0.25">
      <c r="A1802" s="164" t="str">
        <f t="shared" si="30"/>
        <v>Tranche 3</v>
      </c>
      <c r="B1802" s="173" t="str">
        <f>IF('MERCREDIS SCOLAIRES'!E1809="","",'MERCREDIS SCOLAIRES'!E1809)</f>
        <v/>
      </c>
      <c r="C1802" s="164" t="str">
        <f>CONCATENATE('MERCREDIS SCOLAIRES'!C1809," ",'MERCREDIS SCOLAIRES'!B1809)</f>
        <v xml:space="preserve"> </v>
      </c>
      <c r="D1802" s="174">
        <f>'MERCREDIS SCOLAIRES'!H1809</f>
        <v>0</v>
      </c>
      <c r="E1802" s="188">
        <f>'MERCREDIS SCOLAIRES'!L1809</f>
        <v>0</v>
      </c>
    </row>
    <row r="1803" spans="1:5" x14ac:dyDescent="0.25">
      <c r="A1803" s="164" t="str">
        <f t="shared" si="30"/>
        <v>Tranche 3</v>
      </c>
      <c r="B1803" s="173" t="str">
        <f>IF('MERCREDIS SCOLAIRES'!E1810="","",'MERCREDIS SCOLAIRES'!E1810)</f>
        <v/>
      </c>
      <c r="C1803" s="164" t="str">
        <f>CONCATENATE('MERCREDIS SCOLAIRES'!C1810," ",'MERCREDIS SCOLAIRES'!B1810)</f>
        <v xml:space="preserve"> </v>
      </c>
      <c r="D1803" s="174">
        <f>'MERCREDIS SCOLAIRES'!H1810</f>
        <v>0</v>
      </c>
      <c r="E1803" s="188">
        <f>'MERCREDIS SCOLAIRES'!L1810</f>
        <v>0</v>
      </c>
    </row>
    <row r="1804" spans="1:5" x14ac:dyDescent="0.25">
      <c r="A1804" s="164" t="str">
        <f t="shared" si="30"/>
        <v>Tranche 3</v>
      </c>
      <c r="B1804" s="173" t="str">
        <f>IF('MERCREDIS SCOLAIRES'!E1811="","",'MERCREDIS SCOLAIRES'!E1811)</f>
        <v/>
      </c>
      <c r="C1804" s="164" t="str">
        <f>CONCATENATE('MERCREDIS SCOLAIRES'!C1811," ",'MERCREDIS SCOLAIRES'!B1811)</f>
        <v xml:space="preserve"> </v>
      </c>
      <c r="D1804" s="174">
        <f>'MERCREDIS SCOLAIRES'!H1811</f>
        <v>0</v>
      </c>
      <c r="E1804" s="188">
        <f>'MERCREDIS SCOLAIRES'!L1811</f>
        <v>0</v>
      </c>
    </row>
    <row r="1805" spans="1:5" x14ac:dyDescent="0.25">
      <c r="A1805" s="164" t="str">
        <f t="shared" si="30"/>
        <v>Tranche 3</v>
      </c>
      <c r="B1805" s="173" t="str">
        <f>IF('MERCREDIS SCOLAIRES'!E1812="","",'MERCREDIS SCOLAIRES'!E1812)</f>
        <v/>
      </c>
      <c r="C1805" s="164" t="str">
        <f>CONCATENATE('MERCREDIS SCOLAIRES'!C1812," ",'MERCREDIS SCOLAIRES'!B1812)</f>
        <v xml:space="preserve"> </v>
      </c>
      <c r="D1805" s="174">
        <f>'MERCREDIS SCOLAIRES'!H1812</f>
        <v>0</v>
      </c>
      <c r="E1805" s="188">
        <f>'MERCREDIS SCOLAIRES'!L1812</f>
        <v>0</v>
      </c>
    </row>
    <row r="1806" spans="1:5" x14ac:dyDescent="0.25">
      <c r="A1806" s="164" t="str">
        <f t="shared" si="30"/>
        <v>Tranche 3</v>
      </c>
      <c r="B1806" s="173" t="str">
        <f>IF('MERCREDIS SCOLAIRES'!E1813="","",'MERCREDIS SCOLAIRES'!E1813)</f>
        <v/>
      </c>
      <c r="C1806" s="164" t="str">
        <f>CONCATENATE('MERCREDIS SCOLAIRES'!C1813," ",'MERCREDIS SCOLAIRES'!B1813)</f>
        <v xml:space="preserve"> </v>
      </c>
      <c r="D1806" s="174">
        <f>'MERCREDIS SCOLAIRES'!H1813</f>
        <v>0</v>
      </c>
      <c r="E1806" s="188">
        <f>'MERCREDIS SCOLAIRES'!L1813</f>
        <v>0</v>
      </c>
    </row>
    <row r="1807" spans="1:5" x14ac:dyDescent="0.25">
      <c r="A1807" s="164" t="str">
        <f t="shared" si="30"/>
        <v>Tranche 3</v>
      </c>
      <c r="B1807" s="173" t="str">
        <f>IF('MERCREDIS SCOLAIRES'!E1814="","",'MERCREDIS SCOLAIRES'!E1814)</f>
        <v/>
      </c>
      <c r="C1807" s="164" t="str">
        <f>CONCATENATE('MERCREDIS SCOLAIRES'!C1814," ",'MERCREDIS SCOLAIRES'!B1814)</f>
        <v xml:space="preserve"> </v>
      </c>
      <c r="D1807" s="174">
        <f>'MERCREDIS SCOLAIRES'!H1814</f>
        <v>0</v>
      </c>
      <c r="E1807" s="188">
        <f>'MERCREDIS SCOLAIRES'!L1814</f>
        <v>0</v>
      </c>
    </row>
    <row r="1808" spans="1:5" x14ac:dyDescent="0.25">
      <c r="A1808" s="164" t="str">
        <f t="shared" si="30"/>
        <v>Tranche 3</v>
      </c>
      <c r="B1808" s="173" t="str">
        <f>IF('MERCREDIS SCOLAIRES'!E1815="","",'MERCREDIS SCOLAIRES'!E1815)</f>
        <v/>
      </c>
      <c r="C1808" s="164" t="str">
        <f>CONCATENATE('MERCREDIS SCOLAIRES'!C1815," ",'MERCREDIS SCOLAIRES'!B1815)</f>
        <v xml:space="preserve"> </v>
      </c>
      <c r="D1808" s="174">
        <f>'MERCREDIS SCOLAIRES'!H1815</f>
        <v>0</v>
      </c>
      <c r="E1808" s="188">
        <f>'MERCREDIS SCOLAIRES'!L1815</f>
        <v>0</v>
      </c>
    </row>
    <row r="1809" spans="1:5" x14ac:dyDescent="0.25">
      <c r="A1809" s="164" t="str">
        <f t="shared" si="30"/>
        <v>Tranche 3</v>
      </c>
      <c r="B1809" s="173" t="str">
        <f>IF('MERCREDIS SCOLAIRES'!E1816="","",'MERCREDIS SCOLAIRES'!E1816)</f>
        <v/>
      </c>
      <c r="C1809" s="164" t="str">
        <f>CONCATENATE('MERCREDIS SCOLAIRES'!C1816," ",'MERCREDIS SCOLAIRES'!B1816)</f>
        <v xml:space="preserve"> </v>
      </c>
      <c r="D1809" s="174">
        <f>'MERCREDIS SCOLAIRES'!H1816</f>
        <v>0</v>
      </c>
      <c r="E1809" s="188">
        <f>'MERCREDIS SCOLAIRES'!L1816</f>
        <v>0</v>
      </c>
    </row>
    <row r="1810" spans="1:5" x14ac:dyDescent="0.25">
      <c r="A1810" s="164" t="str">
        <f t="shared" si="30"/>
        <v>Tranche 3</v>
      </c>
      <c r="B1810" s="173" t="str">
        <f>IF('MERCREDIS SCOLAIRES'!E1817="","",'MERCREDIS SCOLAIRES'!E1817)</f>
        <v/>
      </c>
      <c r="C1810" s="164" t="str">
        <f>CONCATENATE('MERCREDIS SCOLAIRES'!C1817," ",'MERCREDIS SCOLAIRES'!B1817)</f>
        <v xml:space="preserve"> </v>
      </c>
      <c r="D1810" s="174">
        <f>'MERCREDIS SCOLAIRES'!H1817</f>
        <v>0</v>
      </c>
      <c r="E1810" s="188">
        <f>'MERCREDIS SCOLAIRES'!L1817</f>
        <v>0</v>
      </c>
    </row>
    <row r="1811" spans="1:5" x14ac:dyDescent="0.25">
      <c r="A1811" s="164" t="str">
        <f t="shared" si="30"/>
        <v>Tranche 3</v>
      </c>
      <c r="B1811" s="173" t="str">
        <f>IF('MERCREDIS SCOLAIRES'!E1818="","",'MERCREDIS SCOLAIRES'!E1818)</f>
        <v/>
      </c>
      <c r="C1811" s="164" t="str">
        <f>CONCATENATE('MERCREDIS SCOLAIRES'!C1818," ",'MERCREDIS SCOLAIRES'!B1818)</f>
        <v xml:space="preserve"> </v>
      </c>
      <c r="D1811" s="174">
        <f>'MERCREDIS SCOLAIRES'!H1818</f>
        <v>0</v>
      </c>
      <c r="E1811" s="188">
        <f>'MERCREDIS SCOLAIRES'!L1818</f>
        <v>0</v>
      </c>
    </row>
    <row r="1812" spans="1:5" x14ac:dyDescent="0.25">
      <c r="A1812" s="164" t="str">
        <f t="shared" si="30"/>
        <v>Tranche 3</v>
      </c>
      <c r="B1812" s="173" t="str">
        <f>IF('MERCREDIS SCOLAIRES'!E1819="","",'MERCREDIS SCOLAIRES'!E1819)</f>
        <v/>
      </c>
      <c r="C1812" s="164" t="str">
        <f>CONCATENATE('MERCREDIS SCOLAIRES'!C1819," ",'MERCREDIS SCOLAIRES'!B1819)</f>
        <v xml:space="preserve"> </v>
      </c>
      <c r="D1812" s="174">
        <f>'MERCREDIS SCOLAIRES'!H1819</f>
        <v>0</v>
      </c>
      <c r="E1812" s="188">
        <f>'MERCREDIS SCOLAIRES'!L1819</f>
        <v>0</v>
      </c>
    </row>
    <row r="1813" spans="1:5" x14ac:dyDescent="0.25">
      <c r="A1813" s="164" t="str">
        <f t="shared" si="30"/>
        <v>Tranche 3</v>
      </c>
      <c r="B1813" s="173" t="str">
        <f>IF('MERCREDIS SCOLAIRES'!E1820="","",'MERCREDIS SCOLAIRES'!E1820)</f>
        <v/>
      </c>
      <c r="C1813" s="164" t="str">
        <f>CONCATENATE('MERCREDIS SCOLAIRES'!C1820," ",'MERCREDIS SCOLAIRES'!B1820)</f>
        <v xml:space="preserve"> </v>
      </c>
      <c r="D1813" s="174">
        <f>'MERCREDIS SCOLAIRES'!H1820</f>
        <v>0</v>
      </c>
      <c r="E1813" s="188">
        <f>'MERCREDIS SCOLAIRES'!L1820</f>
        <v>0</v>
      </c>
    </row>
    <row r="1814" spans="1:5" x14ac:dyDescent="0.25">
      <c r="A1814" s="164" t="str">
        <f t="shared" si="30"/>
        <v>Tranche 3</v>
      </c>
      <c r="B1814" s="173" t="str">
        <f>IF('MERCREDIS SCOLAIRES'!E1821="","",'MERCREDIS SCOLAIRES'!E1821)</f>
        <v/>
      </c>
      <c r="C1814" s="164" t="str">
        <f>CONCATENATE('MERCREDIS SCOLAIRES'!C1821," ",'MERCREDIS SCOLAIRES'!B1821)</f>
        <v xml:space="preserve"> </v>
      </c>
      <c r="D1814" s="174">
        <f>'MERCREDIS SCOLAIRES'!H1821</f>
        <v>0</v>
      </c>
      <c r="E1814" s="188">
        <f>'MERCREDIS SCOLAIRES'!L1821</f>
        <v>0</v>
      </c>
    </row>
    <row r="1815" spans="1:5" x14ac:dyDescent="0.25">
      <c r="A1815" s="164" t="str">
        <f t="shared" si="30"/>
        <v>Tranche 3</v>
      </c>
      <c r="B1815" s="173" t="str">
        <f>IF('MERCREDIS SCOLAIRES'!E1822="","",'MERCREDIS SCOLAIRES'!E1822)</f>
        <v/>
      </c>
      <c r="C1815" s="164" t="str">
        <f>CONCATENATE('MERCREDIS SCOLAIRES'!C1822," ",'MERCREDIS SCOLAIRES'!B1822)</f>
        <v xml:space="preserve"> </v>
      </c>
      <c r="D1815" s="174">
        <f>'MERCREDIS SCOLAIRES'!H1822</f>
        <v>0</v>
      </c>
      <c r="E1815" s="188">
        <f>'MERCREDIS SCOLAIRES'!L1822</f>
        <v>0</v>
      </c>
    </row>
    <row r="1816" spans="1:5" x14ac:dyDescent="0.25">
      <c r="A1816" s="164" t="str">
        <f t="shared" si="30"/>
        <v>Tranche 3</v>
      </c>
      <c r="B1816" s="173" t="str">
        <f>IF('MERCREDIS SCOLAIRES'!E1823="","",'MERCREDIS SCOLAIRES'!E1823)</f>
        <v/>
      </c>
      <c r="C1816" s="164" t="str">
        <f>CONCATENATE('MERCREDIS SCOLAIRES'!C1823," ",'MERCREDIS SCOLAIRES'!B1823)</f>
        <v xml:space="preserve"> </v>
      </c>
      <c r="D1816" s="174">
        <f>'MERCREDIS SCOLAIRES'!H1823</f>
        <v>0</v>
      </c>
      <c r="E1816" s="188">
        <f>'MERCREDIS SCOLAIRES'!L1823</f>
        <v>0</v>
      </c>
    </row>
    <row r="1817" spans="1:5" x14ac:dyDescent="0.25">
      <c r="A1817" s="164" t="str">
        <f t="shared" si="30"/>
        <v>Tranche 3</v>
      </c>
      <c r="B1817" s="173" t="str">
        <f>IF('MERCREDIS SCOLAIRES'!E1824="","",'MERCREDIS SCOLAIRES'!E1824)</f>
        <v/>
      </c>
      <c r="C1817" s="164" t="str">
        <f>CONCATENATE('MERCREDIS SCOLAIRES'!C1824," ",'MERCREDIS SCOLAIRES'!B1824)</f>
        <v xml:space="preserve"> </v>
      </c>
      <c r="D1817" s="174">
        <f>'MERCREDIS SCOLAIRES'!H1824</f>
        <v>0</v>
      </c>
      <c r="E1817" s="188">
        <f>'MERCREDIS SCOLAIRES'!L1824</f>
        <v>0</v>
      </c>
    </row>
    <row r="1818" spans="1:5" x14ac:dyDescent="0.25">
      <c r="A1818" s="164" t="str">
        <f t="shared" si="30"/>
        <v>Tranche 3</v>
      </c>
      <c r="B1818" s="173" t="str">
        <f>IF('MERCREDIS SCOLAIRES'!E1825="","",'MERCREDIS SCOLAIRES'!E1825)</f>
        <v/>
      </c>
      <c r="C1818" s="164" t="str">
        <f>CONCATENATE('MERCREDIS SCOLAIRES'!C1825," ",'MERCREDIS SCOLAIRES'!B1825)</f>
        <v xml:space="preserve"> </v>
      </c>
      <c r="D1818" s="174">
        <f>'MERCREDIS SCOLAIRES'!H1825</f>
        <v>0</v>
      </c>
      <c r="E1818" s="188">
        <f>'MERCREDIS SCOLAIRES'!L1825</f>
        <v>0</v>
      </c>
    </row>
    <row r="1819" spans="1:5" x14ac:dyDescent="0.25">
      <c r="A1819" s="164" t="str">
        <f t="shared" si="30"/>
        <v>Tranche 3</v>
      </c>
      <c r="B1819" s="173" t="str">
        <f>IF('MERCREDIS SCOLAIRES'!E1826="","",'MERCREDIS SCOLAIRES'!E1826)</f>
        <v/>
      </c>
      <c r="C1819" s="164" t="str">
        <f>CONCATENATE('MERCREDIS SCOLAIRES'!C1826," ",'MERCREDIS SCOLAIRES'!B1826)</f>
        <v xml:space="preserve"> </v>
      </c>
      <c r="D1819" s="174">
        <f>'MERCREDIS SCOLAIRES'!H1826</f>
        <v>0</v>
      </c>
      <c r="E1819" s="188">
        <f>'MERCREDIS SCOLAIRES'!L1826</f>
        <v>0</v>
      </c>
    </row>
    <row r="1820" spans="1:5" x14ac:dyDescent="0.25">
      <c r="A1820" s="164" t="str">
        <f t="shared" si="30"/>
        <v>Tranche 3</v>
      </c>
      <c r="B1820" s="173" t="str">
        <f>IF('MERCREDIS SCOLAIRES'!E1827="","",'MERCREDIS SCOLAIRES'!E1827)</f>
        <v/>
      </c>
      <c r="C1820" s="164" t="str">
        <f>CONCATENATE('MERCREDIS SCOLAIRES'!C1827," ",'MERCREDIS SCOLAIRES'!B1827)</f>
        <v xml:space="preserve"> </v>
      </c>
      <c r="D1820" s="174">
        <f>'MERCREDIS SCOLAIRES'!H1827</f>
        <v>0</v>
      </c>
      <c r="E1820" s="188">
        <f>'MERCREDIS SCOLAIRES'!L1827</f>
        <v>0</v>
      </c>
    </row>
    <row r="1821" spans="1:5" x14ac:dyDescent="0.25">
      <c r="A1821" s="164" t="str">
        <f t="shared" si="30"/>
        <v>Tranche 3</v>
      </c>
      <c r="B1821" s="173" t="str">
        <f>IF('MERCREDIS SCOLAIRES'!E1828="","",'MERCREDIS SCOLAIRES'!E1828)</f>
        <v/>
      </c>
      <c r="C1821" s="164" t="str">
        <f>CONCATENATE('MERCREDIS SCOLAIRES'!C1828," ",'MERCREDIS SCOLAIRES'!B1828)</f>
        <v xml:space="preserve"> </v>
      </c>
      <c r="D1821" s="174">
        <f>'MERCREDIS SCOLAIRES'!H1828</f>
        <v>0</v>
      </c>
      <c r="E1821" s="188">
        <f>'MERCREDIS SCOLAIRES'!L1828</f>
        <v>0</v>
      </c>
    </row>
    <row r="1822" spans="1:5" x14ac:dyDescent="0.25">
      <c r="A1822" s="164" t="str">
        <f t="shared" si="30"/>
        <v>Tranche 3</v>
      </c>
      <c r="B1822" s="173" t="str">
        <f>IF('MERCREDIS SCOLAIRES'!E1829="","",'MERCREDIS SCOLAIRES'!E1829)</f>
        <v/>
      </c>
      <c r="C1822" s="164" t="str">
        <f>CONCATENATE('MERCREDIS SCOLAIRES'!C1829," ",'MERCREDIS SCOLAIRES'!B1829)</f>
        <v xml:space="preserve"> </v>
      </c>
      <c r="D1822" s="174">
        <f>'MERCREDIS SCOLAIRES'!H1829</f>
        <v>0</v>
      </c>
      <c r="E1822" s="188">
        <f>'MERCREDIS SCOLAIRES'!L1829</f>
        <v>0</v>
      </c>
    </row>
    <row r="1823" spans="1:5" x14ac:dyDescent="0.25">
      <c r="A1823" s="164" t="str">
        <f t="shared" si="30"/>
        <v>Tranche 3</v>
      </c>
      <c r="B1823" s="173" t="str">
        <f>IF('MERCREDIS SCOLAIRES'!E1830="","",'MERCREDIS SCOLAIRES'!E1830)</f>
        <v/>
      </c>
      <c r="C1823" s="164" t="str">
        <f>CONCATENATE('MERCREDIS SCOLAIRES'!C1830," ",'MERCREDIS SCOLAIRES'!B1830)</f>
        <v xml:space="preserve"> </v>
      </c>
      <c r="D1823" s="174">
        <f>'MERCREDIS SCOLAIRES'!H1830</f>
        <v>0</v>
      </c>
      <c r="E1823" s="188">
        <f>'MERCREDIS SCOLAIRES'!L1830</f>
        <v>0</v>
      </c>
    </row>
    <row r="1824" spans="1:5" x14ac:dyDescent="0.25">
      <c r="A1824" s="164" t="str">
        <f t="shared" si="30"/>
        <v>Tranche 3</v>
      </c>
      <c r="B1824" s="173" t="str">
        <f>IF('MERCREDIS SCOLAIRES'!E1831="","",'MERCREDIS SCOLAIRES'!E1831)</f>
        <v/>
      </c>
      <c r="C1824" s="164" t="str">
        <f>CONCATENATE('MERCREDIS SCOLAIRES'!C1831," ",'MERCREDIS SCOLAIRES'!B1831)</f>
        <v xml:space="preserve"> </v>
      </c>
      <c r="D1824" s="174">
        <f>'MERCREDIS SCOLAIRES'!H1831</f>
        <v>0</v>
      </c>
      <c r="E1824" s="188">
        <f>'MERCREDIS SCOLAIRES'!L1831</f>
        <v>0</v>
      </c>
    </row>
    <row r="1825" spans="1:5" x14ac:dyDescent="0.25">
      <c r="A1825" s="164" t="str">
        <f t="shared" si="30"/>
        <v>Tranche 3</v>
      </c>
      <c r="B1825" s="173" t="str">
        <f>IF('MERCREDIS SCOLAIRES'!E1832="","",'MERCREDIS SCOLAIRES'!E1832)</f>
        <v/>
      </c>
      <c r="C1825" s="164" t="str">
        <f>CONCATENATE('MERCREDIS SCOLAIRES'!C1832," ",'MERCREDIS SCOLAIRES'!B1832)</f>
        <v xml:space="preserve"> </v>
      </c>
      <c r="D1825" s="174">
        <f>'MERCREDIS SCOLAIRES'!H1832</f>
        <v>0</v>
      </c>
      <c r="E1825" s="188">
        <f>'MERCREDIS SCOLAIRES'!L1832</f>
        <v>0</v>
      </c>
    </row>
    <row r="1826" spans="1:5" x14ac:dyDescent="0.25">
      <c r="A1826" s="164" t="str">
        <f t="shared" si="30"/>
        <v>Tranche 3</v>
      </c>
      <c r="B1826" s="173" t="str">
        <f>IF('MERCREDIS SCOLAIRES'!E1833="","",'MERCREDIS SCOLAIRES'!E1833)</f>
        <v/>
      </c>
      <c r="C1826" s="164" t="str">
        <f>CONCATENATE('MERCREDIS SCOLAIRES'!C1833," ",'MERCREDIS SCOLAIRES'!B1833)</f>
        <v xml:space="preserve"> </v>
      </c>
      <c r="D1826" s="174">
        <f>'MERCREDIS SCOLAIRES'!H1833</f>
        <v>0</v>
      </c>
      <c r="E1826" s="188">
        <f>'MERCREDIS SCOLAIRES'!L1833</f>
        <v>0</v>
      </c>
    </row>
    <row r="1827" spans="1:5" x14ac:dyDescent="0.25">
      <c r="A1827" s="164" t="str">
        <f t="shared" si="30"/>
        <v>Tranche 3</v>
      </c>
      <c r="B1827" s="173" t="str">
        <f>IF('MERCREDIS SCOLAIRES'!E1834="","",'MERCREDIS SCOLAIRES'!E1834)</f>
        <v/>
      </c>
      <c r="C1827" s="164" t="str">
        <f>CONCATENATE('MERCREDIS SCOLAIRES'!C1834," ",'MERCREDIS SCOLAIRES'!B1834)</f>
        <v xml:space="preserve"> </v>
      </c>
      <c r="D1827" s="174">
        <f>'MERCREDIS SCOLAIRES'!H1834</f>
        <v>0</v>
      </c>
      <c r="E1827" s="188">
        <f>'MERCREDIS SCOLAIRES'!L1834</f>
        <v>0</v>
      </c>
    </row>
    <row r="1828" spans="1:5" x14ac:dyDescent="0.25">
      <c r="A1828" s="164" t="str">
        <f t="shared" si="30"/>
        <v>Tranche 3</v>
      </c>
      <c r="B1828" s="173" t="str">
        <f>IF('MERCREDIS SCOLAIRES'!E1835="","",'MERCREDIS SCOLAIRES'!E1835)</f>
        <v/>
      </c>
      <c r="C1828" s="164" t="str">
        <f>CONCATENATE('MERCREDIS SCOLAIRES'!C1835," ",'MERCREDIS SCOLAIRES'!B1835)</f>
        <v xml:space="preserve"> </v>
      </c>
      <c r="D1828" s="174">
        <f>'MERCREDIS SCOLAIRES'!H1835</f>
        <v>0</v>
      </c>
      <c r="E1828" s="188">
        <f>'MERCREDIS SCOLAIRES'!L1835</f>
        <v>0</v>
      </c>
    </row>
    <row r="1829" spans="1:5" x14ac:dyDescent="0.25">
      <c r="A1829" s="164" t="str">
        <f t="shared" si="30"/>
        <v>Tranche 3</v>
      </c>
      <c r="B1829" s="173" t="str">
        <f>IF('MERCREDIS SCOLAIRES'!E1836="","",'MERCREDIS SCOLAIRES'!E1836)</f>
        <v/>
      </c>
      <c r="C1829" s="164" t="str">
        <f>CONCATENATE('MERCREDIS SCOLAIRES'!C1836," ",'MERCREDIS SCOLAIRES'!B1836)</f>
        <v xml:space="preserve"> </v>
      </c>
      <c r="D1829" s="174">
        <f>'MERCREDIS SCOLAIRES'!H1836</f>
        <v>0</v>
      </c>
      <c r="E1829" s="188">
        <f>'MERCREDIS SCOLAIRES'!L1836</f>
        <v>0</v>
      </c>
    </row>
    <row r="1830" spans="1:5" x14ac:dyDescent="0.25">
      <c r="A1830" s="164" t="str">
        <f t="shared" si="30"/>
        <v>Tranche 3</v>
      </c>
      <c r="B1830" s="173" t="str">
        <f>IF('MERCREDIS SCOLAIRES'!E1837="","",'MERCREDIS SCOLAIRES'!E1837)</f>
        <v/>
      </c>
      <c r="C1830" s="164" t="str">
        <f>CONCATENATE('MERCREDIS SCOLAIRES'!C1837," ",'MERCREDIS SCOLAIRES'!B1837)</f>
        <v xml:space="preserve"> </v>
      </c>
      <c r="D1830" s="174">
        <f>'MERCREDIS SCOLAIRES'!H1837</f>
        <v>0</v>
      </c>
      <c r="E1830" s="188">
        <f>'MERCREDIS SCOLAIRES'!L1837</f>
        <v>0</v>
      </c>
    </row>
    <row r="1831" spans="1:5" x14ac:dyDescent="0.25">
      <c r="A1831" s="164" t="str">
        <f t="shared" si="30"/>
        <v>Tranche 3</v>
      </c>
      <c r="B1831" s="173" t="str">
        <f>IF('MERCREDIS SCOLAIRES'!E1838="","",'MERCREDIS SCOLAIRES'!E1838)</f>
        <v/>
      </c>
      <c r="C1831" s="164" t="str">
        <f>CONCATENATE('MERCREDIS SCOLAIRES'!C1838," ",'MERCREDIS SCOLAIRES'!B1838)</f>
        <v xml:space="preserve"> </v>
      </c>
      <c r="D1831" s="174">
        <f>'MERCREDIS SCOLAIRES'!H1838</f>
        <v>0</v>
      </c>
      <c r="E1831" s="188">
        <f>'MERCREDIS SCOLAIRES'!L1838</f>
        <v>0</v>
      </c>
    </row>
    <row r="1832" spans="1:5" x14ac:dyDescent="0.25">
      <c r="A1832" s="164" t="str">
        <f t="shared" si="30"/>
        <v>Tranche 3</v>
      </c>
      <c r="B1832" s="173" t="str">
        <f>IF('MERCREDIS SCOLAIRES'!E1839="","",'MERCREDIS SCOLAIRES'!E1839)</f>
        <v/>
      </c>
      <c r="C1832" s="164" t="str">
        <f>CONCATENATE('MERCREDIS SCOLAIRES'!C1839," ",'MERCREDIS SCOLAIRES'!B1839)</f>
        <v xml:space="preserve"> </v>
      </c>
      <c r="D1832" s="174">
        <f>'MERCREDIS SCOLAIRES'!H1839</f>
        <v>0</v>
      </c>
      <c r="E1832" s="188">
        <f>'MERCREDIS SCOLAIRES'!L1839</f>
        <v>0</v>
      </c>
    </row>
    <row r="1833" spans="1:5" x14ac:dyDescent="0.25">
      <c r="A1833" s="164" t="str">
        <f t="shared" si="30"/>
        <v>Tranche 3</v>
      </c>
      <c r="B1833" s="173" t="str">
        <f>IF('MERCREDIS SCOLAIRES'!E1840="","",'MERCREDIS SCOLAIRES'!E1840)</f>
        <v/>
      </c>
      <c r="C1833" s="164" t="str">
        <f>CONCATENATE('MERCREDIS SCOLAIRES'!C1840," ",'MERCREDIS SCOLAIRES'!B1840)</f>
        <v xml:space="preserve"> </v>
      </c>
      <c r="D1833" s="174">
        <f>'MERCREDIS SCOLAIRES'!H1840</f>
        <v>0</v>
      </c>
      <c r="E1833" s="188">
        <f>'MERCREDIS SCOLAIRES'!L1840</f>
        <v>0</v>
      </c>
    </row>
    <row r="1834" spans="1:5" x14ac:dyDescent="0.25">
      <c r="A1834" s="164" t="str">
        <f t="shared" si="30"/>
        <v>Tranche 3</v>
      </c>
      <c r="B1834" s="173" t="str">
        <f>IF('MERCREDIS SCOLAIRES'!E1841="","",'MERCREDIS SCOLAIRES'!E1841)</f>
        <v/>
      </c>
      <c r="C1834" s="164" t="str">
        <f>CONCATENATE('MERCREDIS SCOLAIRES'!C1841," ",'MERCREDIS SCOLAIRES'!B1841)</f>
        <v xml:space="preserve"> </v>
      </c>
      <c r="D1834" s="174">
        <f>'MERCREDIS SCOLAIRES'!H1841</f>
        <v>0</v>
      </c>
      <c r="E1834" s="188">
        <f>'MERCREDIS SCOLAIRES'!L1841</f>
        <v>0</v>
      </c>
    </row>
    <row r="1835" spans="1:5" x14ac:dyDescent="0.25">
      <c r="A1835" s="164" t="str">
        <f t="shared" si="30"/>
        <v>Tranche 3</v>
      </c>
      <c r="B1835" s="173" t="str">
        <f>IF('MERCREDIS SCOLAIRES'!E1842="","",'MERCREDIS SCOLAIRES'!E1842)</f>
        <v/>
      </c>
      <c r="C1835" s="164" t="str">
        <f>CONCATENATE('MERCREDIS SCOLAIRES'!C1842," ",'MERCREDIS SCOLAIRES'!B1842)</f>
        <v xml:space="preserve"> </v>
      </c>
      <c r="D1835" s="174">
        <f>'MERCREDIS SCOLAIRES'!H1842</f>
        <v>0</v>
      </c>
      <c r="E1835" s="188">
        <f>'MERCREDIS SCOLAIRES'!L1842</f>
        <v>0</v>
      </c>
    </row>
    <row r="1836" spans="1:5" x14ac:dyDescent="0.25">
      <c r="A1836" s="164" t="str">
        <f t="shared" si="30"/>
        <v>Tranche 3</v>
      </c>
      <c r="B1836" s="173" t="str">
        <f>IF('MERCREDIS SCOLAIRES'!E1843="","",'MERCREDIS SCOLAIRES'!E1843)</f>
        <v/>
      </c>
      <c r="C1836" s="164" t="str">
        <f>CONCATENATE('MERCREDIS SCOLAIRES'!C1843," ",'MERCREDIS SCOLAIRES'!B1843)</f>
        <v xml:space="preserve"> </v>
      </c>
      <c r="D1836" s="174">
        <f>'MERCREDIS SCOLAIRES'!H1843</f>
        <v>0</v>
      </c>
      <c r="E1836" s="188">
        <f>'MERCREDIS SCOLAIRES'!L1843</f>
        <v>0</v>
      </c>
    </row>
    <row r="1837" spans="1:5" x14ac:dyDescent="0.25">
      <c r="A1837" s="164" t="str">
        <f t="shared" si="30"/>
        <v>Tranche 3</v>
      </c>
      <c r="B1837" s="173" t="str">
        <f>IF('MERCREDIS SCOLAIRES'!E1844="","",'MERCREDIS SCOLAIRES'!E1844)</f>
        <v/>
      </c>
      <c r="C1837" s="164" t="str">
        <f>CONCATENATE('MERCREDIS SCOLAIRES'!C1844," ",'MERCREDIS SCOLAIRES'!B1844)</f>
        <v xml:space="preserve"> </v>
      </c>
      <c r="D1837" s="174">
        <f>'MERCREDIS SCOLAIRES'!H1844</f>
        <v>0</v>
      </c>
      <c r="E1837" s="188">
        <f>'MERCREDIS SCOLAIRES'!L1844</f>
        <v>0</v>
      </c>
    </row>
    <row r="1838" spans="1:5" x14ac:dyDescent="0.25">
      <c r="A1838" s="164" t="str">
        <f t="shared" si="30"/>
        <v>Tranche 3</v>
      </c>
      <c r="B1838" s="173" t="str">
        <f>IF('MERCREDIS SCOLAIRES'!E1845="","",'MERCREDIS SCOLAIRES'!E1845)</f>
        <v/>
      </c>
      <c r="C1838" s="164" t="str">
        <f>CONCATENATE('MERCREDIS SCOLAIRES'!C1845," ",'MERCREDIS SCOLAIRES'!B1845)</f>
        <v xml:space="preserve"> </v>
      </c>
      <c r="D1838" s="174">
        <f>'MERCREDIS SCOLAIRES'!H1845</f>
        <v>0</v>
      </c>
      <c r="E1838" s="188">
        <f>'MERCREDIS SCOLAIRES'!L1845</f>
        <v>0</v>
      </c>
    </row>
    <row r="1839" spans="1:5" x14ac:dyDescent="0.25">
      <c r="A1839" s="164" t="str">
        <f t="shared" si="30"/>
        <v>Tranche 3</v>
      </c>
      <c r="B1839" s="173" t="str">
        <f>IF('MERCREDIS SCOLAIRES'!E1846="","",'MERCREDIS SCOLAIRES'!E1846)</f>
        <v/>
      </c>
      <c r="C1839" s="164" t="str">
        <f>CONCATENATE('MERCREDIS SCOLAIRES'!C1846," ",'MERCREDIS SCOLAIRES'!B1846)</f>
        <v xml:space="preserve"> </v>
      </c>
      <c r="D1839" s="174">
        <f>'MERCREDIS SCOLAIRES'!H1846</f>
        <v>0</v>
      </c>
      <c r="E1839" s="188">
        <f>'MERCREDIS SCOLAIRES'!L1846</f>
        <v>0</v>
      </c>
    </row>
    <row r="1840" spans="1:5" x14ac:dyDescent="0.25">
      <c r="A1840" s="164" t="str">
        <f t="shared" si="30"/>
        <v>Tranche 3</v>
      </c>
      <c r="B1840" s="173" t="str">
        <f>IF('MERCREDIS SCOLAIRES'!E1847="","",'MERCREDIS SCOLAIRES'!E1847)</f>
        <v/>
      </c>
      <c r="C1840" s="164" t="str">
        <f>CONCATENATE('MERCREDIS SCOLAIRES'!C1847," ",'MERCREDIS SCOLAIRES'!B1847)</f>
        <v xml:space="preserve"> </v>
      </c>
      <c r="D1840" s="174">
        <f>'MERCREDIS SCOLAIRES'!H1847</f>
        <v>0</v>
      </c>
      <c r="E1840" s="188">
        <f>'MERCREDIS SCOLAIRES'!L1847</f>
        <v>0</v>
      </c>
    </row>
    <row r="1841" spans="1:5" x14ac:dyDescent="0.25">
      <c r="A1841" s="164" t="str">
        <f t="shared" si="30"/>
        <v>Tranche 3</v>
      </c>
      <c r="B1841" s="173" t="str">
        <f>IF('MERCREDIS SCOLAIRES'!E1848="","",'MERCREDIS SCOLAIRES'!E1848)</f>
        <v/>
      </c>
      <c r="C1841" s="164" t="str">
        <f>CONCATENATE('MERCREDIS SCOLAIRES'!C1848," ",'MERCREDIS SCOLAIRES'!B1848)</f>
        <v xml:space="preserve"> </v>
      </c>
      <c r="D1841" s="174">
        <f>'MERCREDIS SCOLAIRES'!H1848</f>
        <v>0</v>
      </c>
      <c r="E1841" s="188">
        <f>'MERCREDIS SCOLAIRES'!L1848</f>
        <v>0</v>
      </c>
    </row>
    <row r="1842" spans="1:5" x14ac:dyDescent="0.25">
      <c r="A1842" s="164" t="str">
        <f t="shared" si="30"/>
        <v>Tranche 3</v>
      </c>
      <c r="B1842" s="173" t="str">
        <f>IF('MERCREDIS SCOLAIRES'!E1849="","",'MERCREDIS SCOLAIRES'!E1849)</f>
        <v/>
      </c>
      <c r="C1842" s="164" t="str">
        <f>CONCATENATE('MERCREDIS SCOLAIRES'!C1849," ",'MERCREDIS SCOLAIRES'!B1849)</f>
        <v xml:space="preserve"> </v>
      </c>
      <c r="D1842" s="174">
        <f>'MERCREDIS SCOLAIRES'!H1849</f>
        <v>0</v>
      </c>
      <c r="E1842" s="188">
        <f>'MERCREDIS SCOLAIRES'!L1849</f>
        <v>0</v>
      </c>
    </row>
    <row r="1843" spans="1:5" x14ac:dyDescent="0.25">
      <c r="A1843" s="164" t="str">
        <f t="shared" si="30"/>
        <v>Tranche 3</v>
      </c>
      <c r="B1843" s="173" t="str">
        <f>IF('MERCREDIS SCOLAIRES'!E1850="","",'MERCREDIS SCOLAIRES'!E1850)</f>
        <v/>
      </c>
      <c r="C1843" s="164" t="str">
        <f>CONCATENATE('MERCREDIS SCOLAIRES'!C1850," ",'MERCREDIS SCOLAIRES'!B1850)</f>
        <v xml:space="preserve"> </v>
      </c>
      <c r="D1843" s="174">
        <f>'MERCREDIS SCOLAIRES'!H1850</f>
        <v>0</v>
      </c>
      <c r="E1843" s="188">
        <f>'MERCREDIS SCOLAIRES'!L1850</f>
        <v>0</v>
      </c>
    </row>
    <row r="1844" spans="1:5" x14ac:dyDescent="0.25">
      <c r="A1844" s="164" t="str">
        <f t="shared" si="30"/>
        <v>Tranche 3</v>
      </c>
      <c r="B1844" s="173" t="str">
        <f>IF('MERCREDIS SCOLAIRES'!E1851="","",'MERCREDIS SCOLAIRES'!E1851)</f>
        <v/>
      </c>
      <c r="C1844" s="164" t="str">
        <f>CONCATENATE('MERCREDIS SCOLAIRES'!C1851," ",'MERCREDIS SCOLAIRES'!B1851)</f>
        <v xml:space="preserve"> </v>
      </c>
      <c r="D1844" s="174">
        <f>'MERCREDIS SCOLAIRES'!H1851</f>
        <v>0</v>
      </c>
      <c r="E1844" s="188">
        <f>'MERCREDIS SCOLAIRES'!L1851</f>
        <v>0</v>
      </c>
    </row>
    <row r="1845" spans="1:5" x14ac:dyDescent="0.25">
      <c r="A1845" s="164" t="str">
        <f t="shared" si="30"/>
        <v>Tranche 3</v>
      </c>
      <c r="B1845" s="173" t="str">
        <f>IF('MERCREDIS SCOLAIRES'!E1852="","",'MERCREDIS SCOLAIRES'!E1852)</f>
        <v/>
      </c>
      <c r="C1845" s="164" t="str">
        <f>CONCATENATE('MERCREDIS SCOLAIRES'!C1852," ",'MERCREDIS SCOLAIRES'!B1852)</f>
        <v xml:space="preserve"> </v>
      </c>
      <c r="D1845" s="174">
        <f>'MERCREDIS SCOLAIRES'!H1852</f>
        <v>0</v>
      </c>
      <c r="E1845" s="188">
        <f>'MERCREDIS SCOLAIRES'!L1852</f>
        <v>0</v>
      </c>
    </row>
    <row r="1846" spans="1:5" x14ac:dyDescent="0.25">
      <c r="A1846" s="164" t="str">
        <f t="shared" si="30"/>
        <v>Tranche 3</v>
      </c>
      <c r="B1846" s="173" t="str">
        <f>IF('MERCREDIS SCOLAIRES'!E1853="","",'MERCREDIS SCOLAIRES'!E1853)</f>
        <v/>
      </c>
      <c r="C1846" s="164" t="str">
        <f>CONCATENATE('MERCREDIS SCOLAIRES'!C1853," ",'MERCREDIS SCOLAIRES'!B1853)</f>
        <v xml:space="preserve"> </v>
      </c>
      <c r="D1846" s="174">
        <f>'MERCREDIS SCOLAIRES'!H1853</f>
        <v>0</v>
      </c>
      <c r="E1846" s="188">
        <f>'MERCREDIS SCOLAIRES'!L1853</f>
        <v>0</v>
      </c>
    </row>
    <row r="1847" spans="1:5" x14ac:dyDescent="0.25">
      <c r="A1847" s="164" t="str">
        <f t="shared" si="30"/>
        <v>Tranche 3</v>
      </c>
      <c r="B1847" s="173" t="str">
        <f>IF('MERCREDIS SCOLAIRES'!E1854="","",'MERCREDIS SCOLAIRES'!E1854)</f>
        <v/>
      </c>
      <c r="C1847" s="164" t="str">
        <f>CONCATENATE('MERCREDIS SCOLAIRES'!C1854," ",'MERCREDIS SCOLAIRES'!B1854)</f>
        <v xml:space="preserve"> </v>
      </c>
      <c r="D1847" s="174">
        <f>'MERCREDIS SCOLAIRES'!H1854</f>
        <v>0</v>
      </c>
      <c r="E1847" s="188">
        <f>'MERCREDIS SCOLAIRES'!L1854</f>
        <v>0</v>
      </c>
    </row>
    <row r="1848" spans="1:5" x14ac:dyDescent="0.25">
      <c r="A1848" s="164" t="str">
        <f t="shared" si="30"/>
        <v>Tranche 3</v>
      </c>
      <c r="B1848" s="173" t="str">
        <f>IF('MERCREDIS SCOLAIRES'!E1855="","",'MERCREDIS SCOLAIRES'!E1855)</f>
        <v/>
      </c>
      <c r="C1848" s="164" t="str">
        <f>CONCATENATE('MERCREDIS SCOLAIRES'!C1855," ",'MERCREDIS SCOLAIRES'!B1855)</f>
        <v xml:space="preserve"> </v>
      </c>
      <c r="D1848" s="174">
        <f>'MERCREDIS SCOLAIRES'!H1855</f>
        <v>0</v>
      </c>
      <c r="E1848" s="188">
        <f>'MERCREDIS SCOLAIRES'!L1855</f>
        <v>0</v>
      </c>
    </row>
    <row r="1849" spans="1:5" x14ac:dyDescent="0.25">
      <c r="A1849" s="164" t="str">
        <f t="shared" si="30"/>
        <v>Tranche 3</v>
      </c>
      <c r="B1849" s="173" t="str">
        <f>IF('MERCREDIS SCOLAIRES'!E1856="","",'MERCREDIS SCOLAIRES'!E1856)</f>
        <v/>
      </c>
      <c r="C1849" s="164" t="str">
        <f>CONCATENATE('MERCREDIS SCOLAIRES'!C1856," ",'MERCREDIS SCOLAIRES'!B1856)</f>
        <v xml:space="preserve"> </v>
      </c>
      <c r="D1849" s="174">
        <f>'MERCREDIS SCOLAIRES'!H1856</f>
        <v>0</v>
      </c>
      <c r="E1849" s="188">
        <f>'MERCREDIS SCOLAIRES'!L1856</f>
        <v>0</v>
      </c>
    </row>
    <row r="1850" spans="1:5" x14ac:dyDescent="0.25">
      <c r="A1850" s="164" t="str">
        <f t="shared" si="30"/>
        <v>Tranche 3</v>
      </c>
      <c r="B1850" s="173" t="str">
        <f>IF('MERCREDIS SCOLAIRES'!E1857="","",'MERCREDIS SCOLAIRES'!E1857)</f>
        <v/>
      </c>
      <c r="C1850" s="164" t="str">
        <f>CONCATENATE('MERCREDIS SCOLAIRES'!C1857," ",'MERCREDIS SCOLAIRES'!B1857)</f>
        <v xml:space="preserve"> </v>
      </c>
      <c r="D1850" s="174">
        <f>'MERCREDIS SCOLAIRES'!H1857</f>
        <v>0</v>
      </c>
      <c r="E1850" s="188">
        <f>'MERCREDIS SCOLAIRES'!L1857</f>
        <v>0</v>
      </c>
    </row>
    <row r="1851" spans="1:5" x14ac:dyDescent="0.25">
      <c r="A1851" s="164" t="str">
        <f t="shared" si="30"/>
        <v>Tranche 3</v>
      </c>
      <c r="B1851" s="173" t="str">
        <f>IF('MERCREDIS SCOLAIRES'!E1858="","",'MERCREDIS SCOLAIRES'!E1858)</f>
        <v/>
      </c>
      <c r="C1851" s="164" t="str">
        <f>CONCATENATE('MERCREDIS SCOLAIRES'!C1858," ",'MERCREDIS SCOLAIRES'!B1858)</f>
        <v xml:space="preserve"> </v>
      </c>
      <c r="D1851" s="174">
        <f>'MERCREDIS SCOLAIRES'!H1858</f>
        <v>0</v>
      </c>
      <c r="E1851" s="188">
        <f>'MERCREDIS SCOLAIRES'!L1858</f>
        <v>0</v>
      </c>
    </row>
    <row r="1852" spans="1:5" x14ac:dyDescent="0.25">
      <c r="A1852" s="164" t="str">
        <f t="shared" si="30"/>
        <v>Tranche 3</v>
      </c>
      <c r="B1852" s="173" t="str">
        <f>IF('MERCREDIS SCOLAIRES'!E1859="","",'MERCREDIS SCOLAIRES'!E1859)</f>
        <v/>
      </c>
      <c r="C1852" s="164" t="str">
        <f>CONCATENATE('MERCREDIS SCOLAIRES'!C1859," ",'MERCREDIS SCOLAIRES'!B1859)</f>
        <v xml:space="preserve"> </v>
      </c>
      <c r="D1852" s="174">
        <f>'MERCREDIS SCOLAIRES'!H1859</f>
        <v>0</v>
      </c>
      <c r="E1852" s="188">
        <f>'MERCREDIS SCOLAIRES'!L1859</f>
        <v>0</v>
      </c>
    </row>
    <row r="1853" spans="1:5" x14ac:dyDescent="0.25">
      <c r="A1853" s="164" t="str">
        <f t="shared" si="30"/>
        <v>Tranche 3</v>
      </c>
      <c r="B1853" s="173" t="str">
        <f>IF('MERCREDIS SCOLAIRES'!E1860="","",'MERCREDIS SCOLAIRES'!E1860)</f>
        <v/>
      </c>
      <c r="C1853" s="164" t="str">
        <f>CONCATENATE('MERCREDIS SCOLAIRES'!C1860," ",'MERCREDIS SCOLAIRES'!B1860)</f>
        <v xml:space="preserve"> </v>
      </c>
      <c r="D1853" s="174">
        <f>'MERCREDIS SCOLAIRES'!H1860</f>
        <v>0</v>
      </c>
      <c r="E1853" s="188">
        <f>'MERCREDIS SCOLAIRES'!L1860</f>
        <v>0</v>
      </c>
    </row>
    <row r="1854" spans="1:5" x14ac:dyDescent="0.25">
      <c r="A1854" s="164" t="str">
        <f t="shared" si="30"/>
        <v>Tranche 3</v>
      </c>
      <c r="B1854" s="173" t="str">
        <f>IF('MERCREDIS SCOLAIRES'!E1861="","",'MERCREDIS SCOLAIRES'!E1861)</f>
        <v/>
      </c>
      <c r="C1854" s="164" t="str">
        <f>CONCATENATE('MERCREDIS SCOLAIRES'!C1861," ",'MERCREDIS SCOLAIRES'!B1861)</f>
        <v xml:space="preserve"> </v>
      </c>
      <c r="D1854" s="174">
        <f>'MERCREDIS SCOLAIRES'!H1861</f>
        <v>0</v>
      </c>
      <c r="E1854" s="188">
        <f>'MERCREDIS SCOLAIRES'!L1861</f>
        <v>0</v>
      </c>
    </row>
    <row r="1855" spans="1:5" x14ac:dyDescent="0.25">
      <c r="A1855" s="164" t="str">
        <f t="shared" si="30"/>
        <v>Tranche 3</v>
      </c>
      <c r="B1855" s="173" t="str">
        <f>IF('MERCREDIS SCOLAIRES'!E1862="","",'MERCREDIS SCOLAIRES'!E1862)</f>
        <v/>
      </c>
      <c r="C1855" s="164" t="str">
        <f>CONCATENATE('MERCREDIS SCOLAIRES'!C1862," ",'MERCREDIS SCOLAIRES'!B1862)</f>
        <v xml:space="preserve"> </v>
      </c>
      <c r="D1855" s="174">
        <f>'MERCREDIS SCOLAIRES'!H1862</f>
        <v>0</v>
      </c>
      <c r="E1855" s="188">
        <f>'MERCREDIS SCOLAIRES'!L1862</f>
        <v>0</v>
      </c>
    </row>
    <row r="1856" spans="1:5" x14ac:dyDescent="0.25">
      <c r="A1856" s="164" t="str">
        <f t="shared" si="30"/>
        <v>Tranche 3</v>
      </c>
      <c r="B1856" s="173" t="str">
        <f>IF('MERCREDIS SCOLAIRES'!E1863="","",'MERCREDIS SCOLAIRES'!E1863)</f>
        <v/>
      </c>
      <c r="C1856" s="164" t="str">
        <f>CONCATENATE('MERCREDIS SCOLAIRES'!C1863," ",'MERCREDIS SCOLAIRES'!B1863)</f>
        <v xml:space="preserve"> </v>
      </c>
      <c r="D1856" s="174">
        <f>'MERCREDIS SCOLAIRES'!H1863</f>
        <v>0</v>
      </c>
      <c r="E1856" s="188">
        <f>'MERCREDIS SCOLAIRES'!L1863</f>
        <v>0</v>
      </c>
    </row>
    <row r="1857" spans="1:5" x14ac:dyDescent="0.25">
      <c r="A1857" s="164" t="str">
        <f t="shared" si="30"/>
        <v>Tranche 3</v>
      </c>
      <c r="B1857" s="173" t="str">
        <f>IF('MERCREDIS SCOLAIRES'!E1864="","",'MERCREDIS SCOLAIRES'!E1864)</f>
        <v/>
      </c>
      <c r="C1857" s="164" t="str">
        <f>CONCATENATE('MERCREDIS SCOLAIRES'!C1864," ",'MERCREDIS SCOLAIRES'!B1864)</f>
        <v xml:space="preserve"> </v>
      </c>
      <c r="D1857" s="174">
        <f>'MERCREDIS SCOLAIRES'!H1864</f>
        <v>0</v>
      </c>
      <c r="E1857" s="188">
        <f>'MERCREDIS SCOLAIRES'!L1864</f>
        <v>0</v>
      </c>
    </row>
    <row r="1858" spans="1:5" x14ac:dyDescent="0.25">
      <c r="A1858" s="164" t="str">
        <f t="shared" si="30"/>
        <v>Tranche 3</v>
      </c>
      <c r="B1858" s="173" t="str">
        <f>IF('MERCREDIS SCOLAIRES'!E1865="","",'MERCREDIS SCOLAIRES'!E1865)</f>
        <v/>
      </c>
      <c r="C1858" s="164" t="str">
        <f>CONCATENATE('MERCREDIS SCOLAIRES'!C1865," ",'MERCREDIS SCOLAIRES'!B1865)</f>
        <v xml:space="preserve"> </v>
      </c>
      <c r="D1858" s="174">
        <f>'MERCREDIS SCOLAIRES'!H1865</f>
        <v>0</v>
      </c>
      <c r="E1858" s="188">
        <f>'MERCREDIS SCOLAIRES'!L1865</f>
        <v>0</v>
      </c>
    </row>
    <row r="1859" spans="1:5" x14ac:dyDescent="0.25">
      <c r="A1859" s="164" t="str">
        <f t="shared" si="30"/>
        <v>Tranche 3</v>
      </c>
      <c r="B1859" s="173" t="str">
        <f>IF('MERCREDIS SCOLAIRES'!E1866="","",'MERCREDIS SCOLAIRES'!E1866)</f>
        <v/>
      </c>
      <c r="C1859" s="164" t="str">
        <f>CONCATENATE('MERCREDIS SCOLAIRES'!C1866," ",'MERCREDIS SCOLAIRES'!B1866)</f>
        <v xml:space="preserve"> </v>
      </c>
      <c r="D1859" s="174">
        <f>'MERCREDIS SCOLAIRES'!H1866</f>
        <v>0</v>
      </c>
      <c r="E1859" s="188">
        <f>'MERCREDIS SCOLAIRES'!L1866</f>
        <v>0</v>
      </c>
    </row>
    <row r="1860" spans="1:5" x14ac:dyDescent="0.25">
      <c r="A1860" s="164" t="str">
        <f t="shared" si="30"/>
        <v>Tranche 3</v>
      </c>
      <c r="B1860" s="173" t="str">
        <f>IF('MERCREDIS SCOLAIRES'!E1867="","",'MERCREDIS SCOLAIRES'!E1867)</f>
        <v/>
      </c>
      <c r="C1860" s="164" t="str">
        <f>CONCATENATE('MERCREDIS SCOLAIRES'!C1867," ",'MERCREDIS SCOLAIRES'!B1867)</f>
        <v xml:space="preserve"> </v>
      </c>
      <c r="D1860" s="174">
        <f>'MERCREDIS SCOLAIRES'!H1867</f>
        <v>0</v>
      </c>
      <c r="E1860" s="188">
        <f>'MERCREDIS SCOLAIRES'!L1867</f>
        <v>0</v>
      </c>
    </row>
    <row r="1861" spans="1:5" x14ac:dyDescent="0.25">
      <c r="A1861" s="164" t="str">
        <f t="shared" si="30"/>
        <v>Tranche 3</v>
      </c>
      <c r="B1861" s="173" t="str">
        <f>IF('MERCREDIS SCOLAIRES'!E1868="","",'MERCREDIS SCOLAIRES'!E1868)</f>
        <v/>
      </c>
      <c r="C1861" s="164" t="str">
        <f>CONCATENATE('MERCREDIS SCOLAIRES'!C1868," ",'MERCREDIS SCOLAIRES'!B1868)</f>
        <v xml:space="preserve"> </v>
      </c>
      <c r="D1861" s="174">
        <f>'MERCREDIS SCOLAIRES'!H1868</f>
        <v>0</v>
      </c>
      <c r="E1861" s="188">
        <f>'MERCREDIS SCOLAIRES'!L1868</f>
        <v>0</v>
      </c>
    </row>
    <row r="1862" spans="1:5" x14ac:dyDescent="0.25">
      <c r="A1862" s="164" t="str">
        <f t="shared" si="30"/>
        <v>Tranche 3</v>
      </c>
      <c r="B1862" s="173" t="str">
        <f>IF('MERCREDIS SCOLAIRES'!E1869="","",'MERCREDIS SCOLAIRES'!E1869)</f>
        <v/>
      </c>
      <c r="C1862" s="164" t="str">
        <f>CONCATENATE('MERCREDIS SCOLAIRES'!C1869," ",'MERCREDIS SCOLAIRES'!B1869)</f>
        <v xml:space="preserve"> </v>
      </c>
      <c r="D1862" s="174">
        <f>'MERCREDIS SCOLAIRES'!H1869</f>
        <v>0</v>
      </c>
      <c r="E1862" s="188">
        <f>'MERCREDIS SCOLAIRES'!L1869</f>
        <v>0</v>
      </c>
    </row>
    <row r="1863" spans="1:5" x14ac:dyDescent="0.25">
      <c r="A1863" s="164" t="str">
        <f t="shared" ref="A1863:A1926" si="31">IF(B1863="","Tranche 3",IF(B1863&gt;901,"Tranche 3",IF(B1863&gt;700,"Tranche 2","Tranche 1")))</f>
        <v>Tranche 3</v>
      </c>
      <c r="B1863" s="173" t="str">
        <f>IF('MERCREDIS SCOLAIRES'!E1870="","",'MERCREDIS SCOLAIRES'!E1870)</f>
        <v/>
      </c>
      <c r="C1863" s="164" t="str">
        <f>CONCATENATE('MERCREDIS SCOLAIRES'!C1870," ",'MERCREDIS SCOLAIRES'!B1870)</f>
        <v xml:space="preserve"> </v>
      </c>
      <c r="D1863" s="174">
        <f>'MERCREDIS SCOLAIRES'!H1870</f>
        <v>0</v>
      </c>
      <c r="E1863" s="188">
        <f>'MERCREDIS SCOLAIRES'!L1870</f>
        <v>0</v>
      </c>
    </row>
    <row r="1864" spans="1:5" x14ac:dyDescent="0.25">
      <c r="A1864" s="164" t="str">
        <f t="shared" si="31"/>
        <v>Tranche 3</v>
      </c>
      <c r="B1864" s="173" t="str">
        <f>IF('MERCREDIS SCOLAIRES'!E1871="","",'MERCREDIS SCOLAIRES'!E1871)</f>
        <v/>
      </c>
      <c r="C1864" s="164" t="str">
        <f>CONCATENATE('MERCREDIS SCOLAIRES'!C1871," ",'MERCREDIS SCOLAIRES'!B1871)</f>
        <v xml:space="preserve"> </v>
      </c>
      <c r="D1864" s="174">
        <f>'MERCREDIS SCOLAIRES'!H1871</f>
        <v>0</v>
      </c>
      <c r="E1864" s="188">
        <f>'MERCREDIS SCOLAIRES'!L1871</f>
        <v>0</v>
      </c>
    </row>
    <row r="1865" spans="1:5" x14ac:dyDescent="0.25">
      <c r="A1865" s="164" t="str">
        <f t="shared" si="31"/>
        <v>Tranche 3</v>
      </c>
      <c r="B1865" s="173" t="str">
        <f>IF('MERCREDIS SCOLAIRES'!E1872="","",'MERCREDIS SCOLAIRES'!E1872)</f>
        <v/>
      </c>
      <c r="C1865" s="164" t="str">
        <f>CONCATENATE('MERCREDIS SCOLAIRES'!C1872," ",'MERCREDIS SCOLAIRES'!B1872)</f>
        <v xml:space="preserve"> </v>
      </c>
      <c r="D1865" s="174">
        <f>'MERCREDIS SCOLAIRES'!H1872</f>
        <v>0</v>
      </c>
      <c r="E1865" s="188">
        <f>'MERCREDIS SCOLAIRES'!L1872</f>
        <v>0</v>
      </c>
    </row>
    <row r="1866" spans="1:5" x14ac:dyDescent="0.25">
      <c r="A1866" s="164" t="str">
        <f t="shared" si="31"/>
        <v>Tranche 3</v>
      </c>
      <c r="B1866" s="173" t="str">
        <f>IF('MERCREDIS SCOLAIRES'!E1873="","",'MERCREDIS SCOLAIRES'!E1873)</f>
        <v/>
      </c>
      <c r="C1866" s="164" t="str">
        <f>CONCATENATE('MERCREDIS SCOLAIRES'!C1873," ",'MERCREDIS SCOLAIRES'!B1873)</f>
        <v xml:space="preserve"> </v>
      </c>
      <c r="D1866" s="174">
        <f>'MERCREDIS SCOLAIRES'!H1873</f>
        <v>0</v>
      </c>
      <c r="E1866" s="188">
        <f>'MERCREDIS SCOLAIRES'!L1873</f>
        <v>0</v>
      </c>
    </row>
    <row r="1867" spans="1:5" x14ac:dyDescent="0.25">
      <c r="A1867" s="164" t="str">
        <f t="shared" si="31"/>
        <v>Tranche 3</v>
      </c>
      <c r="B1867" s="173" t="str">
        <f>IF('MERCREDIS SCOLAIRES'!E1874="","",'MERCREDIS SCOLAIRES'!E1874)</f>
        <v/>
      </c>
      <c r="C1867" s="164" t="str">
        <f>CONCATENATE('MERCREDIS SCOLAIRES'!C1874," ",'MERCREDIS SCOLAIRES'!B1874)</f>
        <v xml:space="preserve"> </v>
      </c>
      <c r="D1867" s="174">
        <f>'MERCREDIS SCOLAIRES'!H1874</f>
        <v>0</v>
      </c>
      <c r="E1867" s="188">
        <f>'MERCREDIS SCOLAIRES'!L1874</f>
        <v>0</v>
      </c>
    </row>
    <row r="1868" spans="1:5" x14ac:dyDescent="0.25">
      <c r="A1868" s="164" t="str">
        <f t="shared" si="31"/>
        <v>Tranche 3</v>
      </c>
      <c r="B1868" s="173" t="str">
        <f>IF('MERCREDIS SCOLAIRES'!E1875="","",'MERCREDIS SCOLAIRES'!E1875)</f>
        <v/>
      </c>
      <c r="C1868" s="164" t="str">
        <f>CONCATENATE('MERCREDIS SCOLAIRES'!C1875," ",'MERCREDIS SCOLAIRES'!B1875)</f>
        <v xml:space="preserve"> </v>
      </c>
      <c r="D1868" s="174">
        <f>'MERCREDIS SCOLAIRES'!H1875</f>
        <v>0</v>
      </c>
      <c r="E1868" s="188">
        <f>'MERCREDIS SCOLAIRES'!L1875</f>
        <v>0</v>
      </c>
    </row>
    <row r="1869" spans="1:5" x14ac:dyDescent="0.25">
      <c r="A1869" s="164" t="str">
        <f t="shared" si="31"/>
        <v>Tranche 3</v>
      </c>
      <c r="B1869" s="173" t="str">
        <f>IF('MERCREDIS SCOLAIRES'!E1876="","",'MERCREDIS SCOLAIRES'!E1876)</f>
        <v/>
      </c>
      <c r="C1869" s="164" t="str">
        <f>CONCATENATE('MERCREDIS SCOLAIRES'!C1876," ",'MERCREDIS SCOLAIRES'!B1876)</f>
        <v xml:space="preserve"> </v>
      </c>
      <c r="D1869" s="174">
        <f>'MERCREDIS SCOLAIRES'!H1876</f>
        <v>0</v>
      </c>
      <c r="E1869" s="188">
        <f>'MERCREDIS SCOLAIRES'!L1876</f>
        <v>0</v>
      </c>
    </row>
    <row r="1870" spans="1:5" x14ac:dyDescent="0.25">
      <c r="A1870" s="164" t="str">
        <f t="shared" si="31"/>
        <v>Tranche 3</v>
      </c>
      <c r="B1870" s="173" t="str">
        <f>IF('MERCREDIS SCOLAIRES'!E1877="","",'MERCREDIS SCOLAIRES'!E1877)</f>
        <v/>
      </c>
      <c r="C1870" s="164" t="str">
        <f>CONCATENATE('MERCREDIS SCOLAIRES'!C1877," ",'MERCREDIS SCOLAIRES'!B1877)</f>
        <v xml:space="preserve"> </v>
      </c>
      <c r="D1870" s="174">
        <f>'MERCREDIS SCOLAIRES'!H1877</f>
        <v>0</v>
      </c>
      <c r="E1870" s="188">
        <f>'MERCREDIS SCOLAIRES'!L1877</f>
        <v>0</v>
      </c>
    </row>
    <row r="1871" spans="1:5" x14ac:dyDescent="0.25">
      <c r="A1871" s="164" t="str">
        <f t="shared" si="31"/>
        <v>Tranche 3</v>
      </c>
      <c r="B1871" s="173" t="str">
        <f>IF('MERCREDIS SCOLAIRES'!E1878="","",'MERCREDIS SCOLAIRES'!E1878)</f>
        <v/>
      </c>
      <c r="C1871" s="164" t="str">
        <f>CONCATENATE('MERCREDIS SCOLAIRES'!C1878," ",'MERCREDIS SCOLAIRES'!B1878)</f>
        <v xml:space="preserve"> </v>
      </c>
      <c r="D1871" s="174">
        <f>'MERCREDIS SCOLAIRES'!H1878</f>
        <v>0</v>
      </c>
      <c r="E1871" s="188">
        <f>'MERCREDIS SCOLAIRES'!L1878</f>
        <v>0</v>
      </c>
    </row>
    <row r="1872" spans="1:5" x14ac:dyDescent="0.25">
      <c r="A1872" s="164" t="str">
        <f t="shared" si="31"/>
        <v>Tranche 3</v>
      </c>
      <c r="B1872" s="173" t="str">
        <f>IF('MERCREDIS SCOLAIRES'!E1879="","",'MERCREDIS SCOLAIRES'!E1879)</f>
        <v/>
      </c>
      <c r="C1872" s="164" t="str">
        <f>CONCATENATE('MERCREDIS SCOLAIRES'!C1879," ",'MERCREDIS SCOLAIRES'!B1879)</f>
        <v xml:space="preserve"> </v>
      </c>
      <c r="D1872" s="174">
        <f>'MERCREDIS SCOLAIRES'!H1879</f>
        <v>0</v>
      </c>
      <c r="E1872" s="188">
        <f>'MERCREDIS SCOLAIRES'!L1879</f>
        <v>0</v>
      </c>
    </row>
    <row r="1873" spans="1:5" x14ac:dyDescent="0.25">
      <c r="A1873" s="164" t="str">
        <f t="shared" si="31"/>
        <v>Tranche 3</v>
      </c>
      <c r="B1873" s="173" t="str">
        <f>IF('MERCREDIS SCOLAIRES'!E1880="","",'MERCREDIS SCOLAIRES'!E1880)</f>
        <v/>
      </c>
      <c r="C1873" s="164" t="str">
        <f>CONCATENATE('MERCREDIS SCOLAIRES'!C1880," ",'MERCREDIS SCOLAIRES'!B1880)</f>
        <v xml:space="preserve"> </v>
      </c>
      <c r="D1873" s="174">
        <f>'MERCREDIS SCOLAIRES'!H1880</f>
        <v>0</v>
      </c>
      <c r="E1873" s="188">
        <f>'MERCREDIS SCOLAIRES'!L1880</f>
        <v>0</v>
      </c>
    </row>
    <row r="1874" spans="1:5" x14ac:dyDescent="0.25">
      <c r="A1874" s="164" t="str">
        <f t="shared" si="31"/>
        <v>Tranche 3</v>
      </c>
      <c r="B1874" s="173" t="str">
        <f>IF('MERCREDIS SCOLAIRES'!E1881="","",'MERCREDIS SCOLAIRES'!E1881)</f>
        <v/>
      </c>
      <c r="C1874" s="164" t="str">
        <f>CONCATENATE('MERCREDIS SCOLAIRES'!C1881," ",'MERCREDIS SCOLAIRES'!B1881)</f>
        <v xml:space="preserve"> </v>
      </c>
      <c r="D1874" s="174">
        <f>'MERCREDIS SCOLAIRES'!H1881</f>
        <v>0</v>
      </c>
      <c r="E1874" s="188">
        <f>'MERCREDIS SCOLAIRES'!L1881</f>
        <v>0</v>
      </c>
    </row>
    <row r="1875" spans="1:5" x14ac:dyDescent="0.25">
      <c r="A1875" s="164" t="str">
        <f t="shared" si="31"/>
        <v>Tranche 3</v>
      </c>
      <c r="B1875" s="173" t="str">
        <f>IF('MERCREDIS SCOLAIRES'!E1882="","",'MERCREDIS SCOLAIRES'!E1882)</f>
        <v/>
      </c>
      <c r="C1875" s="164" t="str">
        <f>CONCATENATE('MERCREDIS SCOLAIRES'!C1882," ",'MERCREDIS SCOLAIRES'!B1882)</f>
        <v xml:space="preserve"> </v>
      </c>
      <c r="D1875" s="174">
        <f>'MERCREDIS SCOLAIRES'!H1882</f>
        <v>0</v>
      </c>
      <c r="E1875" s="188">
        <f>'MERCREDIS SCOLAIRES'!L1882</f>
        <v>0</v>
      </c>
    </row>
    <row r="1876" spans="1:5" x14ac:dyDescent="0.25">
      <c r="A1876" s="164" t="str">
        <f t="shared" si="31"/>
        <v>Tranche 3</v>
      </c>
      <c r="B1876" s="173" t="str">
        <f>IF('MERCREDIS SCOLAIRES'!E1883="","",'MERCREDIS SCOLAIRES'!E1883)</f>
        <v/>
      </c>
      <c r="C1876" s="164" t="str">
        <f>CONCATENATE('MERCREDIS SCOLAIRES'!C1883," ",'MERCREDIS SCOLAIRES'!B1883)</f>
        <v xml:space="preserve"> </v>
      </c>
      <c r="D1876" s="174">
        <f>'MERCREDIS SCOLAIRES'!H1883</f>
        <v>0</v>
      </c>
      <c r="E1876" s="188">
        <f>'MERCREDIS SCOLAIRES'!L1883</f>
        <v>0</v>
      </c>
    </row>
    <row r="1877" spans="1:5" x14ac:dyDescent="0.25">
      <c r="A1877" s="164" t="str">
        <f t="shared" si="31"/>
        <v>Tranche 3</v>
      </c>
      <c r="B1877" s="173" t="str">
        <f>IF('MERCREDIS SCOLAIRES'!E1884="","",'MERCREDIS SCOLAIRES'!E1884)</f>
        <v/>
      </c>
      <c r="C1877" s="164" t="str">
        <f>CONCATENATE('MERCREDIS SCOLAIRES'!C1884," ",'MERCREDIS SCOLAIRES'!B1884)</f>
        <v xml:space="preserve"> </v>
      </c>
      <c r="D1877" s="174">
        <f>'MERCREDIS SCOLAIRES'!H1884</f>
        <v>0</v>
      </c>
      <c r="E1877" s="188">
        <f>'MERCREDIS SCOLAIRES'!L1884</f>
        <v>0</v>
      </c>
    </row>
    <row r="1878" spans="1:5" x14ac:dyDescent="0.25">
      <c r="A1878" s="164" t="str">
        <f t="shared" si="31"/>
        <v>Tranche 3</v>
      </c>
      <c r="B1878" s="173" t="str">
        <f>IF('MERCREDIS SCOLAIRES'!E1885="","",'MERCREDIS SCOLAIRES'!E1885)</f>
        <v/>
      </c>
      <c r="C1878" s="164" t="str">
        <f>CONCATENATE('MERCREDIS SCOLAIRES'!C1885," ",'MERCREDIS SCOLAIRES'!B1885)</f>
        <v xml:space="preserve"> </v>
      </c>
      <c r="D1878" s="174">
        <f>'MERCREDIS SCOLAIRES'!H1885</f>
        <v>0</v>
      </c>
      <c r="E1878" s="188">
        <f>'MERCREDIS SCOLAIRES'!L1885</f>
        <v>0</v>
      </c>
    </row>
    <row r="1879" spans="1:5" x14ac:dyDescent="0.25">
      <c r="A1879" s="164" t="str">
        <f t="shared" si="31"/>
        <v>Tranche 3</v>
      </c>
      <c r="B1879" s="173" t="str">
        <f>IF('MERCREDIS SCOLAIRES'!E1886="","",'MERCREDIS SCOLAIRES'!E1886)</f>
        <v/>
      </c>
      <c r="C1879" s="164" t="str">
        <f>CONCATENATE('MERCREDIS SCOLAIRES'!C1886," ",'MERCREDIS SCOLAIRES'!B1886)</f>
        <v xml:space="preserve"> </v>
      </c>
      <c r="D1879" s="174">
        <f>'MERCREDIS SCOLAIRES'!H1886</f>
        <v>0</v>
      </c>
      <c r="E1879" s="188">
        <f>'MERCREDIS SCOLAIRES'!L1886</f>
        <v>0</v>
      </c>
    </row>
    <row r="1880" spans="1:5" x14ac:dyDescent="0.25">
      <c r="A1880" s="164" t="str">
        <f t="shared" si="31"/>
        <v>Tranche 3</v>
      </c>
      <c r="B1880" s="173" t="str">
        <f>IF('MERCREDIS SCOLAIRES'!E1887="","",'MERCREDIS SCOLAIRES'!E1887)</f>
        <v/>
      </c>
      <c r="C1880" s="164" t="str">
        <f>CONCATENATE('MERCREDIS SCOLAIRES'!C1887," ",'MERCREDIS SCOLAIRES'!B1887)</f>
        <v xml:space="preserve"> </v>
      </c>
      <c r="D1880" s="174">
        <f>'MERCREDIS SCOLAIRES'!H1887</f>
        <v>0</v>
      </c>
      <c r="E1880" s="188">
        <f>'MERCREDIS SCOLAIRES'!L1887</f>
        <v>0</v>
      </c>
    </row>
    <row r="1881" spans="1:5" x14ac:dyDescent="0.25">
      <c r="A1881" s="164" t="str">
        <f t="shared" si="31"/>
        <v>Tranche 3</v>
      </c>
      <c r="B1881" s="173" t="str">
        <f>IF('MERCREDIS SCOLAIRES'!E1888="","",'MERCREDIS SCOLAIRES'!E1888)</f>
        <v/>
      </c>
      <c r="C1881" s="164" t="str">
        <f>CONCATENATE('MERCREDIS SCOLAIRES'!C1888," ",'MERCREDIS SCOLAIRES'!B1888)</f>
        <v xml:space="preserve"> </v>
      </c>
      <c r="D1881" s="174">
        <f>'MERCREDIS SCOLAIRES'!H1888</f>
        <v>0</v>
      </c>
      <c r="E1881" s="188">
        <f>'MERCREDIS SCOLAIRES'!L1888</f>
        <v>0</v>
      </c>
    </row>
    <row r="1882" spans="1:5" x14ac:dyDescent="0.25">
      <c r="A1882" s="164" t="str">
        <f t="shared" si="31"/>
        <v>Tranche 3</v>
      </c>
      <c r="B1882" s="173" t="str">
        <f>IF('MERCREDIS SCOLAIRES'!E1889="","",'MERCREDIS SCOLAIRES'!E1889)</f>
        <v/>
      </c>
      <c r="C1882" s="164" t="str">
        <f>CONCATENATE('MERCREDIS SCOLAIRES'!C1889," ",'MERCREDIS SCOLAIRES'!B1889)</f>
        <v xml:space="preserve"> </v>
      </c>
      <c r="D1882" s="174">
        <f>'MERCREDIS SCOLAIRES'!H1889</f>
        <v>0</v>
      </c>
      <c r="E1882" s="188">
        <f>'MERCREDIS SCOLAIRES'!L1889</f>
        <v>0</v>
      </c>
    </row>
    <row r="1883" spans="1:5" x14ac:dyDescent="0.25">
      <c r="A1883" s="164" t="str">
        <f t="shared" si="31"/>
        <v>Tranche 3</v>
      </c>
      <c r="B1883" s="173" t="str">
        <f>IF('MERCREDIS SCOLAIRES'!E1890="","",'MERCREDIS SCOLAIRES'!E1890)</f>
        <v/>
      </c>
      <c r="C1883" s="164" t="str">
        <f>CONCATENATE('MERCREDIS SCOLAIRES'!C1890," ",'MERCREDIS SCOLAIRES'!B1890)</f>
        <v xml:space="preserve"> </v>
      </c>
      <c r="D1883" s="174">
        <f>'MERCREDIS SCOLAIRES'!H1890</f>
        <v>0</v>
      </c>
      <c r="E1883" s="188">
        <f>'MERCREDIS SCOLAIRES'!L1890</f>
        <v>0</v>
      </c>
    </row>
    <row r="1884" spans="1:5" x14ac:dyDescent="0.25">
      <c r="A1884" s="164" t="str">
        <f t="shared" si="31"/>
        <v>Tranche 3</v>
      </c>
      <c r="B1884" s="173" t="str">
        <f>IF('MERCREDIS SCOLAIRES'!E1891="","",'MERCREDIS SCOLAIRES'!E1891)</f>
        <v/>
      </c>
      <c r="C1884" s="164" t="str">
        <f>CONCATENATE('MERCREDIS SCOLAIRES'!C1891," ",'MERCREDIS SCOLAIRES'!B1891)</f>
        <v xml:space="preserve"> </v>
      </c>
      <c r="D1884" s="174">
        <f>'MERCREDIS SCOLAIRES'!H1891</f>
        <v>0</v>
      </c>
      <c r="E1884" s="188">
        <f>'MERCREDIS SCOLAIRES'!L1891</f>
        <v>0</v>
      </c>
    </row>
    <row r="1885" spans="1:5" x14ac:dyDescent="0.25">
      <c r="A1885" s="164" t="str">
        <f t="shared" si="31"/>
        <v>Tranche 3</v>
      </c>
      <c r="B1885" s="173" t="str">
        <f>IF('MERCREDIS SCOLAIRES'!E1892="","",'MERCREDIS SCOLAIRES'!E1892)</f>
        <v/>
      </c>
      <c r="C1885" s="164" t="str">
        <f>CONCATENATE('MERCREDIS SCOLAIRES'!C1892," ",'MERCREDIS SCOLAIRES'!B1892)</f>
        <v xml:space="preserve"> </v>
      </c>
      <c r="D1885" s="174">
        <f>'MERCREDIS SCOLAIRES'!H1892</f>
        <v>0</v>
      </c>
      <c r="E1885" s="188">
        <f>'MERCREDIS SCOLAIRES'!L1892</f>
        <v>0</v>
      </c>
    </row>
    <row r="1886" spans="1:5" x14ac:dyDescent="0.25">
      <c r="A1886" s="164" t="str">
        <f t="shared" si="31"/>
        <v>Tranche 3</v>
      </c>
      <c r="B1886" s="173" t="str">
        <f>IF('MERCREDIS SCOLAIRES'!E1893="","",'MERCREDIS SCOLAIRES'!E1893)</f>
        <v/>
      </c>
      <c r="C1886" s="164" t="str">
        <f>CONCATENATE('MERCREDIS SCOLAIRES'!C1893," ",'MERCREDIS SCOLAIRES'!B1893)</f>
        <v xml:space="preserve"> </v>
      </c>
      <c r="D1886" s="174">
        <f>'MERCREDIS SCOLAIRES'!H1893</f>
        <v>0</v>
      </c>
      <c r="E1886" s="188">
        <f>'MERCREDIS SCOLAIRES'!L1893</f>
        <v>0</v>
      </c>
    </row>
    <row r="1887" spans="1:5" x14ac:dyDescent="0.25">
      <c r="A1887" s="164" t="str">
        <f t="shared" si="31"/>
        <v>Tranche 3</v>
      </c>
      <c r="B1887" s="173" t="str">
        <f>IF('MERCREDIS SCOLAIRES'!E1894="","",'MERCREDIS SCOLAIRES'!E1894)</f>
        <v/>
      </c>
      <c r="C1887" s="164" t="str">
        <f>CONCATENATE('MERCREDIS SCOLAIRES'!C1894," ",'MERCREDIS SCOLAIRES'!B1894)</f>
        <v xml:space="preserve"> </v>
      </c>
      <c r="D1887" s="174">
        <f>'MERCREDIS SCOLAIRES'!H1894</f>
        <v>0</v>
      </c>
      <c r="E1887" s="188">
        <f>'MERCREDIS SCOLAIRES'!L1894</f>
        <v>0</v>
      </c>
    </row>
    <row r="1888" spans="1:5" x14ac:dyDescent="0.25">
      <c r="A1888" s="164" t="str">
        <f t="shared" si="31"/>
        <v>Tranche 3</v>
      </c>
      <c r="B1888" s="173" t="str">
        <f>IF('MERCREDIS SCOLAIRES'!E1895="","",'MERCREDIS SCOLAIRES'!E1895)</f>
        <v/>
      </c>
      <c r="C1888" s="164" t="str">
        <f>CONCATENATE('MERCREDIS SCOLAIRES'!C1895," ",'MERCREDIS SCOLAIRES'!B1895)</f>
        <v xml:space="preserve"> </v>
      </c>
      <c r="D1888" s="174">
        <f>'MERCREDIS SCOLAIRES'!H1895</f>
        <v>0</v>
      </c>
      <c r="E1888" s="188">
        <f>'MERCREDIS SCOLAIRES'!L1895</f>
        <v>0</v>
      </c>
    </row>
    <row r="1889" spans="1:5" x14ac:dyDescent="0.25">
      <c r="A1889" s="164" t="str">
        <f t="shared" si="31"/>
        <v>Tranche 3</v>
      </c>
      <c r="B1889" s="173" t="str">
        <f>IF('MERCREDIS SCOLAIRES'!E1896="","",'MERCREDIS SCOLAIRES'!E1896)</f>
        <v/>
      </c>
      <c r="C1889" s="164" t="str">
        <f>CONCATENATE('MERCREDIS SCOLAIRES'!C1896," ",'MERCREDIS SCOLAIRES'!B1896)</f>
        <v xml:space="preserve"> </v>
      </c>
      <c r="D1889" s="174">
        <f>'MERCREDIS SCOLAIRES'!H1896</f>
        <v>0</v>
      </c>
      <c r="E1889" s="188">
        <f>'MERCREDIS SCOLAIRES'!L1896</f>
        <v>0</v>
      </c>
    </row>
    <row r="1890" spans="1:5" x14ac:dyDescent="0.25">
      <c r="A1890" s="164" t="str">
        <f t="shared" si="31"/>
        <v>Tranche 3</v>
      </c>
      <c r="B1890" s="173" t="str">
        <f>IF('MERCREDIS SCOLAIRES'!E1897="","",'MERCREDIS SCOLAIRES'!E1897)</f>
        <v/>
      </c>
      <c r="C1890" s="164" t="str">
        <f>CONCATENATE('MERCREDIS SCOLAIRES'!C1897," ",'MERCREDIS SCOLAIRES'!B1897)</f>
        <v xml:space="preserve"> </v>
      </c>
      <c r="D1890" s="174">
        <f>'MERCREDIS SCOLAIRES'!H1897</f>
        <v>0</v>
      </c>
      <c r="E1890" s="188">
        <f>'MERCREDIS SCOLAIRES'!L1897</f>
        <v>0</v>
      </c>
    </row>
    <row r="1891" spans="1:5" x14ac:dyDescent="0.25">
      <c r="A1891" s="164" t="str">
        <f t="shared" si="31"/>
        <v>Tranche 3</v>
      </c>
      <c r="B1891" s="173" t="str">
        <f>IF('MERCREDIS SCOLAIRES'!E1898="","",'MERCREDIS SCOLAIRES'!E1898)</f>
        <v/>
      </c>
      <c r="C1891" s="164" t="str">
        <f>CONCATENATE('MERCREDIS SCOLAIRES'!C1898," ",'MERCREDIS SCOLAIRES'!B1898)</f>
        <v xml:space="preserve"> </v>
      </c>
      <c r="D1891" s="174">
        <f>'MERCREDIS SCOLAIRES'!H1898</f>
        <v>0</v>
      </c>
      <c r="E1891" s="188">
        <f>'MERCREDIS SCOLAIRES'!L1898</f>
        <v>0</v>
      </c>
    </row>
    <row r="1892" spans="1:5" x14ac:dyDescent="0.25">
      <c r="A1892" s="164" t="str">
        <f t="shared" si="31"/>
        <v>Tranche 3</v>
      </c>
      <c r="B1892" s="173" t="str">
        <f>IF('MERCREDIS SCOLAIRES'!E1899="","",'MERCREDIS SCOLAIRES'!E1899)</f>
        <v/>
      </c>
      <c r="C1892" s="164" t="str">
        <f>CONCATENATE('MERCREDIS SCOLAIRES'!C1899," ",'MERCREDIS SCOLAIRES'!B1899)</f>
        <v xml:space="preserve"> </v>
      </c>
      <c r="D1892" s="174">
        <f>'MERCREDIS SCOLAIRES'!H1899</f>
        <v>0</v>
      </c>
      <c r="E1892" s="188">
        <f>'MERCREDIS SCOLAIRES'!L1899</f>
        <v>0</v>
      </c>
    </row>
    <row r="1893" spans="1:5" x14ac:dyDescent="0.25">
      <c r="A1893" s="164" t="str">
        <f t="shared" si="31"/>
        <v>Tranche 3</v>
      </c>
      <c r="B1893" s="173" t="str">
        <f>IF('MERCREDIS SCOLAIRES'!E1900="","",'MERCREDIS SCOLAIRES'!E1900)</f>
        <v/>
      </c>
      <c r="C1893" s="164" t="str">
        <f>CONCATENATE('MERCREDIS SCOLAIRES'!C1900," ",'MERCREDIS SCOLAIRES'!B1900)</f>
        <v xml:space="preserve"> </v>
      </c>
      <c r="D1893" s="174">
        <f>'MERCREDIS SCOLAIRES'!H1900</f>
        <v>0</v>
      </c>
      <c r="E1893" s="188">
        <f>'MERCREDIS SCOLAIRES'!L1900</f>
        <v>0</v>
      </c>
    </row>
    <row r="1894" spans="1:5" x14ac:dyDescent="0.25">
      <c r="A1894" s="164" t="str">
        <f t="shared" si="31"/>
        <v>Tranche 3</v>
      </c>
      <c r="B1894" s="173" t="str">
        <f>IF('MERCREDIS SCOLAIRES'!E1901="","",'MERCREDIS SCOLAIRES'!E1901)</f>
        <v/>
      </c>
      <c r="C1894" s="164" t="str">
        <f>CONCATENATE('MERCREDIS SCOLAIRES'!C1901," ",'MERCREDIS SCOLAIRES'!B1901)</f>
        <v xml:space="preserve"> </v>
      </c>
      <c r="D1894" s="174">
        <f>'MERCREDIS SCOLAIRES'!H1901</f>
        <v>0</v>
      </c>
      <c r="E1894" s="188">
        <f>'MERCREDIS SCOLAIRES'!L1901</f>
        <v>0</v>
      </c>
    </row>
    <row r="1895" spans="1:5" x14ac:dyDescent="0.25">
      <c r="A1895" s="164" t="str">
        <f t="shared" si="31"/>
        <v>Tranche 3</v>
      </c>
      <c r="B1895" s="173" t="str">
        <f>IF('MERCREDIS SCOLAIRES'!E1902="","",'MERCREDIS SCOLAIRES'!E1902)</f>
        <v/>
      </c>
      <c r="C1895" s="164" t="str">
        <f>CONCATENATE('MERCREDIS SCOLAIRES'!C1902," ",'MERCREDIS SCOLAIRES'!B1902)</f>
        <v xml:space="preserve"> </v>
      </c>
      <c r="D1895" s="174">
        <f>'MERCREDIS SCOLAIRES'!H1902</f>
        <v>0</v>
      </c>
      <c r="E1895" s="188">
        <f>'MERCREDIS SCOLAIRES'!L1902</f>
        <v>0</v>
      </c>
    </row>
    <row r="1896" spans="1:5" x14ac:dyDescent="0.25">
      <c r="A1896" s="164" t="str">
        <f t="shared" si="31"/>
        <v>Tranche 3</v>
      </c>
      <c r="B1896" s="173" t="str">
        <f>IF('MERCREDIS SCOLAIRES'!E1903="","",'MERCREDIS SCOLAIRES'!E1903)</f>
        <v/>
      </c>
      <c r="C1896" s="164" t="str">
        <f>CONCATENATE('MERCREDIS SCOLAIRES'!C1903," ",'MERCREDIS SCOLAIRES'!B1903)</f>
        <v xml:space="preserve"> </v>
      </c>
      <c r="D1896" s="174">
        <f>'MERCREDIS SCOLAIRES'!H1903</f>
        <v>0</v>
      </c>
      <c r="E1896" s="188">
        <f>'MERCREDIS SCOLAIRES'!L1903</f>
        <v>0</v>
      </c>
    </row>
    <row r="1897" spans="1:5" x14ac:dyDescent="0.25">
      <c r="A1897" s="164" t="str">
        <f t="shared" si="31"/>
        <v>Tranche 3</v>
      </c>
      <c r="B1897" s="173" t="str">
        <f>IF('MERCREDIS SCOLAIRES'!E1904="","",'MERCREDIS SCOLAIRES'!E1904)</f>
        <v/>
      </c>
      <c r="C1897" s="164" t="str">
        <f>CONCATENATE('MERCREDIS SCOLAIRES'!C1904," ",'MERCREDIS SCOLAIRES'!B1904)</f>
        <v xml:space="preserve"> </v>
      </c>
      <c r="D1897" s="174">
        <f>'MERCREDIS SCOLAIRES'!H1904</f>
        <v>0</v>
      </c>
      <c r="E1897" s="188">
        <f>'MERCREDIS SCOLAIRES'!L1904</f>
        <v>0</v>
      </c>
    </row>
    <row r="1898" spans="1:5" x14ac:dyDescent="0.25">
      <c r="A1898" s="164" t="str">
        <f t="shared" si="31"/>
        <v>Tranche 3</v>
      </c>
      <c r="B1898" s="173" t="str">
        <f>IF('MERCREDIS SCOLAIRES'!E1905="","",'MERCREDIS SCOLAIRES'!E1905)</f>
        <v/>
      </c>
      <c r="C1898" s="164" t="str">
        <f>CONCATENATE('MERCREDIS SCOLAIRES'!C1905," ",'MERCREDIS SCOLAIRES'!B1905)</f>
        <v xml:space="preserve"> </v>
      </c>
      <c r="D1898" s="174">
        <f>'MERCREDIS SCOLAIRES'!H1905</f>
        <v>0</v>
      </c>
      <c r="E1898" s="188">
        <f>'MERCREDIS SCOLAIRES'!L1905</f>
        <v>0</v>
      </c>
    </row>
    <row r="1899" spans="1:5" x14ac:dyDescent="0.25">
      <c r="A1899" s="164" t="str">
        <f t="shared" si="31"/>
        <v>Tranche 3</v>
      </c>
      <c r="B1899" s="173" t="str">
        <f>IF('MERCREDIS SCOLAIRES'!E1906="","",'MERCREDIS SCOLAIRES'!E1906)</f>
        <v/>
      </c>
      <c r="C1899" s="164" t="str">
        <f>CONCATENATE('MERCREDIS SCOLAIRES'!C1906," ",'MERCREDIS SCOLAIRES'!B1906)</f>
        <v xml:space="preserve"> </v>
      </c>
      <c r="D1899" s="174">
        <f>'MERCREDIS SCOLAIRES'!H1906</f>
        <v>0</v>
      </c>
      <c r="E1899" s="188">
        <f>'MERCREDIS SCOLAIRES'!L1906</f>
        <v>0</v>
      </c>
    </row>
    <row r="1900" spans="1:5" x14ac:dyDescent="0.25">
      <c r="A1900" s="164" t="str">
        <f t="shared" si="31"/>
        <v>Tranche 3</v>
      </c>
      <c r="B1900" s="173" t="str">
        <f>IF('MERCREDIS SCOLAIRES'!E1907="","",'MERCREDIS SCOLAIRES'!E1907)</f>
        <v/>
      </c>
      <c r="C1900" s="164" t="str">
        <f>CONCATENATE('MERCREDIS SCOLAIRES'!C1907," ",'MERCREDIS SCOLAIRES'!B1907)</f>
        <v xml:space="preserve"> </v>
      </c>
      <c r="D1900" s="174">
        <f>'MERCREDIS SCOLAIRES'!H1907</f>
        <v>0</v>
      </c>
      <c r="E1900" s="188">
        <f>'MERCREDIS SCOLAIRES'!L1907</f>
        <v>0</v>
      </c>
    </row>
    <row r="1901" spans="1:5" x14ac:dyDescent="0.25">
      <c r="A1901" s="164" t="str">
        <f t="shared" si="31"/>
        <v>Tranche 3</v>
      </c>
      <c r="B1901" s="173" t="str">
        <f>IF('MERCREDIS SCOLAIRES'!E1908="","",'MERCREDIS SCOLAIRES'!E1908)</f>
        <v/>
      </c>
      <c r="C1901" s="164" t="str">
        <f>CONCATENATE('MERCREDIS SCOLAIRES'!C1908," ",'MERCREDIS SCOLAIRES'!B1908)</f>
        <v xml:space="preserve"> </v>
      </c>
      <c r="D1901" s="174">
        <f>'MERCREDIS SCOLAIRES'!H1908</f>
        <v>0</v>
      </c>
      <c r="E1901" s="188">
        <f>'MERCREDIS SCOLAIRES'!L1908</f>
        <v>0</v>
      </c>
    </row>
    <row r="1902" spans="1:5" x14ac:dyDescent="0.25">
      <c r="A1902" s="164" t="str">
        <f t="shared" si="31"/>
        <v>Tranche 3</v>
      </c>
      <c r="B1902" s="173" t="str">
        <f>IF('MERCREDIS SCOLAIRES'!E1909="","",'MERCREDIS SCOLAIRES'!E1909)</f>
        <v/>
      </c>
      <c r="C1902" s="164" t="str">
        <f>CONCATENATE('MERCREDIS SCOLAIRES'!C1909," ",'MERCREDIS SCOLAIRES'!B1909)</f>
        <v xml:space="preserve"> </v>
      </c>
      <c r="D1902" s="174">
        <f>'MERCREDIS SCOLAIRES'!H1909</f>
        <v>0</v>
      </c>
      <c r="E1902" s="188">
        <f>'MERCREDIS SCOLAIRES'!L1909</f>
        <v>0</v>
      </c>
    </row>
    <row r="1903" spans="1:5" x14ac:dyDescent="0.25">
      <c r="A1903" s="164" t="str">
        <f t="shared" si="31"/>
        <v>Tranche 3</v>
      </c>
      <c r="B1903" s="173" t="str">
        <f>IF('MERCREDIS SCOLAIRES'!E1910="","",'MERCREDIS SCOLAIRES'!E1910)</f>
        <v/>
      </c>
      <c r="C1903" s="164" t="str">
        <f>CONCATENATE('MERCREDIS SCOLAIRES'!C1910," ",'MERCREDIS SCOLAIRES'!B1910)</f>
        <v xml:space="preserve"> </v>
      </c>
      <c r="D1903" s="174">
        <f>'MERCREDIS SCOLAIRES'!H1910</f>
        <v>0</v>
      </c>
      <c r="E1903" s="188">
        <f>'MERCREDIS SCOLAIRES'!L1910</f>
        <v>0</v>
      </c>
    </row>
    <row r="1904" spans="1:5" x14ac:dyDescent="0.25">
      <c r="A1904" s="164" t="str">
        <f t="shared" si="31"/>
        <v>Tranche 3</v>
      </c>
      <c r="B1904" s="173" t="str">
        <f>IF('MERCREDIS SCOLAIRES'!E1911="","",'MERCREDIS SCOLAIRES'!E1911)</f>
        <v/>
      </c>
      <c r="C1904" s="164" t="str">
        <f>CONCATENATE('MERCREDIS SCOLAIRES'!C1911," ",'MERCREDIS SCOLAIRES'!B1911)</f>
        <v xml:space="preserve"> </v>
      </c>
      <c r="D1904" s="174">
        <f>'MERCREDIS SCOLAIRES'!H1911</f>
        <v>0</v>
      </c>
      <c r="E1904" s="188">
        <f>'MERCREDIS SCOLAIRES'!L1911</f>
        <v>0</v>
      </c>
    </row>
    <row r="1905" spans="1:5" x14ac:dyDescent="0.25">
      <c r="A1905" s="164" t="str">
        <f t="shared" si="31"/>
        <v>Tranche 3</v>
      </c>
      <c r="B1905" s="173" t="str">
        <f>IF('MERCREDIS SCOLAIRES'!E1912="","",'MERCREDIS SCOLAIRES'!E1912)</f>
        <v/>
      </c>
      <c r="C1905" s="164" t="str">
        <f>CONCATENATE('MERCREDIS SCOLAIRES'!C1912," ",'MERCREDIS SCOLAIRES'!B1912)</f>
        <v xml:space="preserve"> </v>
      </c>
      <c r="D1905" s="174">
        <f>'MERCREDIS SCOLAIRES'!H1912</f>
        <v>0</v>
      </c>
      <c r="E1905" s="188">
        <f>'MERCREDIS SCOLAIRES'!L1912</f>
        <v>0</v>
      </c>
    </row>
    <row r="1906" spans="1:5" x14ac:dyDescent="0.25">
      <c r="A1906" s="164" t="str">
        <f t="shared" si="31"/>
        <v>Tranche 3</v>
      </c>
      <c r="B1906" s="173" t="str">
        <f>IF('MERCREDIS SCOLAIRES'!E1913="","",'MERCREDIS SCOLAIRES'!E1913)</f>
        <v/>
      </c>
      <c r="C1906" s="164" t="str">
        <f>CONCATENATE('MERCREDIS SCOLAIRES'!C1913," ",'MERCREDIS SCOLAIRES'!B1913)</f>
        <v xml:space="preserve"> </v>
      </c>
      <c r="D1906" s="174">
        <f>'MERCREDIS SCOLAIRES'!H1913</f>
        <v>0</v>
      </c>
      <c r="E1906" s="188">
        <f>'MERCREDIS SCOLAIRES'!L1913</f>
        <v>0</v>
      </c>
    </row>
    <row r="1907" spans="1:5" x14ac:dyDescent="0.25">
      <c r="A1907" s="164" t="str">
        <f t="shared" si="31"/>
        <v>Tranche 3</v>
      </c>
      <c r="B1907" s="173" t="str">
        <f>IF('MERCREDIS SCOLAIRES'!E1914="","",'MERCREDIS SCOLAIRES'!E1914)</f>
        <v/>
      </c>
      <c r="C1907" s="164" t="str">
        <f>CONCATENATE('MERCREDIS SCOLAIRES'!C1914," ",'MERCREDIS SCOLAIRES'!B1914)</f>
        <v xml:space="preserve"> </v>
      </c>
      <c r="D1907" s="174">
        <f>'MERCREDIS SCOLAIRES'!H1914</f>
        <v>0</v>
      </c>
      <c r="E1907" s="188">
        <f>'MERCREDIS SCOLAIRES'!L1914</f>
        <v>0</v>
      </c>
    </row>
    <row r="1908" spans="1:5" x14ac:dyDescent="0.25">
      <c r="A1908" s="164" t="str">
        <f t="shared" si="31"/>
        <v>Tranche 3</v>
      </c>
      <c r="B1908" s="173" t="str">
        <f>IF('MERCREDIS SCOLAIRES'!E1915="","",'MERCREDIS SCOLAIRES'!E1915)</f>
        <v/>
      </c>
      <c r="C1908" s="164" t="str">
        <f>CONCATENATE('MERCREDIS SCOLAIRES'!C1915," ",'MERCREDIS SCOLAIRES'!B1915)</f>
        <v xml:space="preserve"> </v>
      </c>
      <c r="D1908" s="174">
        <f>'MERCREDIS SCOLAIRES'!H1915</f>
        <v>0</v>
      </c>
      <c r="E1908" s="188">
        <f>'MERCREDIS SCOLAIRES'!L1915</f>
        <v>0</v>
      </c>
    </row>
    <row r="1909" spans="1:5" x14ac:dyDescent="0.25">
      <c r="A1909" s="164" t="str">
        <f t="shared" si="31"/>
        <v>Tranche 3</v>
      </c>
      <c r="B1909" s="173" t="str">
        <f>IF('MERCREDIS SCOLAIRES'!E1916="","",'MERCREDIS SCOLAIRES'!E1916)</f>
        <v/>
      </c>
      <c r="C1909" s="164" t="str">
        <f>CONCATENATE('MERCREDIS SCOLAIRES'!C1916," ",'MERCREDIS SCOLAIRES'!B1916)</f>
        <v xml:space="preserve"> </v>
      </c>
      <c r="D1909" s="174">
        <f>'MERCREDIS SCOLAIRES'!H1916</f>
        <v>0</v>
      </c>
      <c r="E1909" s="188">
        <f>'MERCREDIS SCOLAIRES'!L1916</f>
        <v>0</v>
      </c>
    </row>
    <row r="1910" spans="1:5" x14ac:dyDescent="0.25">
      <c r="A1910" s="164" t="str">
        <f t="shared" si="31"/>
        <v>Tranche 3</v>
      </c>
      <c r="B1910" s="173" t="str">
        <f>IF('MERCREDIS SCOLAIRES'!E1917="","",'MERCREDIS SCOLAIRES'!E1917)</f>
        <v/>
      </c>
      <c r="C1910" s="164" t="str">
        <f>CONCATENATE('MERCREDIS SCOLAIRES'!C1917," ",'MERCREDIS SCOLAIRES'!B1917)</f>
        <v xml:space="preserve"> </v>
      </c>
      <c r="D1910" s="174">
        <f>'MERCREDIS SCOLAIRES'!H1917</f>
        <v>0</v>
      </c>
      <c r="E1910" s="188">
        <f>'MERCREDIS SCOLAIRES'!L1917</f>
        <v>0</v>
      </c>
    </row>
    <row r="1911" spans="1:5" x14ac:dyDescent="0.25">
      <c r="A1911" s="164" t="str">
        <f t="shared" si="31"/>
        <v>Tranche 3</v>
      </c>
      <c r="B1911" s="173" t="str">
        <f>IF('MERCREDIS SCOLAIRES'!E1918="","",'MERCREDIS SCOLAIRES'!E1918)</f>
        <v/>
      </c>
      <c r="C1911" s="164" t="str">
        <f>CONCATENATE('MERCREDIS SCOLAIRES'!C1918," ",'MERCREDIS SCOLAIRES'!B1918)</f>
        <v xml:space="preserve"> </v>
      </c>
      <c r="D1911" s="174">
        <f>'MERCREDIS SCOLAIRES'!H1918</f>
        <v>0</v>
      </c>
      <c r="E1911" s="188">
        <f>'MERCREDIS SCOLAIRES'!L1918</f>
        <v>0</v>
      </c>
    </row>
    <row r="1912" spans="1:5" x14ac:dyDescent="0.25">
      <c r="A1912" s="164" t="str">
        <f t="shared" si="31"/>
        <v>Tranche 3</v>
      </c>
      <c r="B1912" s="173" t="str">
        <f>IF('MERCREDIS SCOLAIRES'!E1919="","",'MERCREDIS SCOLAIRES'!E1919)</f>
        <v/>
      </c>
      <c r="C1912" s="164" t="str">
        <f>CONCATENATE('MERCREDIS SCOLAIRES'!C1919," ",'MERCREDIS SCOLAIRES'!B1919)</f>
        <v xml:space="preserve"> </v>
      </c>
      <c r="D1912" s="174">
        <f>'MERCREDIS SCOLAIRES'!H1919</f>
        <v>0</v>
      </c>
      <c r="E1912" s="188">
        <f>'MERCREDIS SCOLAIRES'!L1919</f>
        <v>0</v>
      </c>
    </row>
    <row r="1913" spans="1:5" x14ac:dyDescent="0.25">
      <c r="A1913" s="164" t="str">
        <f t="shared" si="31"/>
        <v>Tranche 3</v>
      </c>
      <c r="B1913" s="173" t="str">
        <f>IF('MERCREDIS SCOLAIRES'!E1920="","",'MERCREDIS SCOLAIRES'!E1920)</f>
        <v/>
      </c>
      <c r="C1913" s="164" t="str">
        <f>CONCATENATE('MERCREDIS SCOLAIRES'!C1920," ",'MERCREDIS SCOLAIRES'!B1920)</f>
        <v xml:space="preserve"> </v>
      </c>
      <c r="D1913" s="174">
        <f>'MERCREDIS SCOLAIRES'!H1920</f>
        <v>0</v>
      </c>
      <c r="E1913" s="188">
        <f>'MERCREDIS SCOLAIRES'!L1920</f>
        <v>0</v>
      </c>
    </row>
    <row r="1914" spans="1:5" x14ac:dyDescent="0.25">
      <c r="A1914" s="164" t="str">
        <f t="shared" si="31"/>
        <v>Tranche 3</v>
      </c>
      <c r="B1914" s="173" t="str">
        <f>IF('MERCREDIS SCOLAIRES'!E1921="","",'MERCREDIS SCOLAIRES'!E1921)</f>
        <v/>
      </c>
      <c r="C1914" s="164" t="str">
        <f>CONCATENATE('MERCREDIS SCOLAIRES'!C1921," ",'MERCREDIS SCOLAIRES'!B1921)</f>
        <v xml:space="preserve"> </v>
      </c>
      <c r="D1914" s="174">
        <f>'MERCREDIS SCOLAIRES'!H1921</f>
        <v>0</v>
      </c>
      <c r="E1914" s="188">
        <f>'MERCREDIS SCOLAIRES'!L1921</f>
        <v>0</v>
      </c>
    </row>
    <row r="1915" spans="1:5" x14ac:dyDescent="0.25">
      <c r="A1915" s="164" t="str">
        <f t="shared" si="31"/>
        <v>Tranche 3</v>
      </c>
      <c r="B1915" s="173" t="str">
        <f>IF('MERCREDIS SCOLAIRES'!E1922="","",'MERCREDIS SCOLAIRES'!E1922)</f>
        <v/>
      </c>
      <c r="C1915" s="164" t="str">
        <f>CONCATENATE('MERCREDIS SCOLAIRES'!C1922," ",'MERCREDIS SCOLAIRES'!B1922)</f>
        <v xml:space="preserve"> </v>
      </c>
      <c r="D1915" s="174">
        <f>'MERCREDIS SCOLAIRES'!H1922</f>
        <v>0</v>
      </c>
      <c r="E1915" s="188">
        <f>'MERCREDIS SCOLAIRES'!L1922</f>
        <v>0</v>
      </c>
    </row>
    <row r="1916" spans="1:5" x14ac:dyDescent="0.25">
      <c r="A1916" s="164" t="str">
        <f t="shared" si="31"/>
        <v>Tranche 3</v>
      </c>
      <c r="B1916" s="173" t="str">
        <f>IF('MERCREDIS SCOLAIRES'!E1923="","",'MERCREDIS SCOLAIRES'!E1923)</f>
        <v/>
      </c>
      <c r="C1916" s="164" t="str">
        <f>CONCATENATE('MERCREDIS SCOLAIRES'!C1923," ",'MERCREDIS SCOLAIRES'!B1923)</f>
        <v xml:space="preserve"> </v>
      </c>
      <c r="D1916" s="174">
        <f>'MERCREDIS SCOLAIRES'!H1923</f>
        <v>0</v>
      </c>
      <c r="E1916" s="188">
        <f>'MERCREDIS SCOLAIRES'!L1923</f>
        <v>0</v>
      </c>
    </row>
    <row r="1917" spans="1:5" x14ac:dyDescent="0.25">
      <c r="A1917" s="164" t="str">
        <f t="shared" si="31"/>
        <v>Tranche 3</v>
      </c>
      <c r="B1917" s="173" t="str">
        <f>IF('MERCREDIS SCOLAIRES'!E1924="","",'MERCREDIS SCOLAIRES'!E1924)</f>
        <v/>
      </c>
      <c r="C1917" s="164" t="str">
        <f>CONCATENATE('MERCREDIS SCOLAIRES'!C1924," ",'MERCREDIS SCOLAIRES'!B1924)</f>
        <v xml:space="preserve"> </v>
      </c>
      <c r="D1917" s="174">
        <f>'MERCREDIS SCOLAIRES'!H1924</f>
        <v>0</v>
      </c>
      <c r="E1917" s="188">
        <f>'MERCREDIS SCOLAIRES'!L1924</f>
        <v>0</v>
      </c>
    </row>
    <row r="1918" spans="1:5" x14ac:dyDescent="0.25">
      <c r="A1918" s="164" t="str">
        <f t="shared" si="31"/>
        <v>Tranche 3</v>
      </c>
      <c r="B1918" s="173" t="str">
        <f>IF('MERCREDIS SCOLAIRES'!E1925="","",'MERCREDIS SCOLAIRES'!E1925)</f>
        <v/>
      </c>
      <c r="C1918" s="164" t="str">
        <f>CONCATENATE('MERCREDIS SCOLAIRES'!C1925," ",'MERCREDIS SCOLAIRES'!B1925)</f>
        <v xml:space="preserve"> </v>
      </c>
      <c r="D1918" s="174">
        <f>'MERCREDIS SCOLAIRES'!H1925</f>
        <v>0</v>
      </c>
      <c r="E1918" s="188">
        <f>'MERCREDIS SCOLAIRES'!L1925</f>
        <v>0</v>
      </c>
    </row>
    <row r="1919" spans="1:5" x14ac:dyDescent="0.25">
      <c r="A1919" s="164" t="str">
        <f t="shared" si="31"/>
        <v>Tranche 3</v>
      </c>
      <c r="B1919" s="173" t="str">
        <f>IF('MERCREDIS SCOLAIRES'!E1926="","",'MERCREDIS SCOLAIRES'!E1926)</f>
        <v/>
      </c>
      <c r="C1919" s="164" t="str">
        <f>CONCATENATE('MERCREDIS SCOLAIRES'!C1926," ",'MERCREDIS SCOLAIRES'!B1926)</f>
        <v xml:space="preserve"> </v>
      </c>
      <c r="D1919" s="174">
        <f>'MERCREDIS SCOLAIRES'!H1926</f>
        <v>0</v>
      </c>
      <c r="E1919" s="188">
        <f>'MERCREDIS SCOLAIRES'!L1926</f>
        <v>0</v>
      </c>
    </row>
    <row r="1920" spans="1:5" x14ac:dyDescent="0.25">
      <c r="A1920" s="164" t="str">
        <f t="shared" si="31"/>
        <v>Tranche 3</v>
      </c>
      <c r="B1920" s="173" t="str">
        <f>IF('MERCREDIS SCOLAIRES'!E1927="","",'MERCREDIS SCOLAIRES'!E1927)</f>
        <v/>
      </c>
      <c r="C1920" s="164" t="str">
        <f>CONCATENATE('MERCREDIS SCOLAIRES'!C1927," ",'MERCREDIS SCOLAIRES'!B1927)</f>
        <v xml:space="preserve"> </v>
      </c>
      <c r="D1920" s="174">
        <f>'MERCREDIS SCOLAIRES'!H1927</f>
        <v>0</v>
      </c>
      <c r="E1920" s="188">
        <f>'MERCREDIS SCOLAIRES'!L1927</f>
        <v>0</v>
      </c>
    </row>
    <row r="1921" spans="1:5" x14ac:dyDescent="0.25">
      <c r="A1921" s="164" t="str">
        <f t="shared" si="31"/>
        <v>Tranche 3</v>
      </c>
      <c r="B1921" s="173" t="str">
        <f>IF('MERCREDIS SCOLAIRES'!E1928="","",'MERCREDIS SCOLAIRES'!E1928)</f>
        <v/>
      </c>
      <c r="C1921" s="164" t="str">
        <f>CONCATENATE('MERCREDIS SCOLAIRES'!C1928," ",'MERCREDIS SCOLAIRES'!B1928)</f>
        <v xml:space="preserve"> </v>
      </c>
      <c r="D1921" s="174">
        <f>'MERCREDIS SCOLAIRES'!H1928</f>
        <v>0</v>
      </c>
      <c r="E1921" s="188">
        <f>'MERCREDIS SCOLAIRES'!L1928</f>
        <v>0</v>
      </c>
    </row>
    <row r="1922" spans="1:5" x14ac:dyDescent="0.25">
      <c r="A1922" s="164" t="str">
        <f t="shared" si="31"/>
        <v>Tranche 3</v>
      </c>
      <c r="B1922" s="173" t="str">
        <f>IF('MERCREDIS SCOLAIRES'!E1929="","",'MERCREDIS SCOLAIRES'!E1929)</f>
        <v/>
      </c>
      <c r="C1922" s="164" t="str">
        <f>CONCATENATE('MERCREDIS SCOLAIRES'!C1929," ",'MERCREDIS SCOLAIRES'!B1929)</f>
        <v xml:space="preserve"> </v>
      </c>
      <c r="D1922" s="174">
        <f>'MERCREDIS SCOLAIRES'!H1929</f>
        <v>0</v>
      </c>
      <c r="E1922" s="188">
        <f>'MERCREDIS SCOLAIRES'!L1929</f>
        <v>0</v>
      </c>
    </row>
    <row r="1923" spans="1:5" x14ac:dyDescent="0.25">
      <c r="A1923" s="164" t="str">
        <f t="shared" si="31"/>
        <v>Tranche 3</v>
      </c>
      <c r="B1923" s="173" t="str">
        <f>IF('MERCREDIS SCOLAIRES'!E1930="","",'MERCREDIS SCOLAIRES'!E1930)</f>
        <v/>
      </c>
      <c r="C1923" s="164" t="str">
        <f>CONCATENATE('MERCREDIS SCOLAIRES'!C1930," ",'MERCREDIS SCOLAIRES'!B1930)</f>
        <v xml:space="preserve"> </v>
      </c>
      <c r="D1923" s="174">
        <f>'MERCREDIS SCOLAIRES'!H1930</f>
        <v>0</v>
      </c>
      <c r="E1923" s="188">
        <f>'MERCREDIS SCOLAIRES'!L1930</f>
        <v>0</v>
      </c>
    </row>
    <row r="1924" spans="1:5" x14ac:dyDescent="0.25">
      <c r="A1924" s="164" t="str">
        <f t="shared" si="31"/>
        <v>Tranche 3</v>
      </c>
      <c r="B1924" s="173" t="str">
        <f>IF('MERCREDIS SCOLAIRES'!E1931="","",'MERCREDIS SCOLAIRES'!E1931)</f>
        <v/>
      </c>
      <c r="C1924" s="164" t="str">
        <f>CONCATENATE('MERCREDIS SCOLAIRES'!C1931," ",'MERCREDIS SCOLAIRES'!B1931)</f>
        <v xml:space="preserve"> </v>
      </c>
      <c r="D1924" s="174">
        <f>'MERCREDIS SCOLAIRES'!H1931</f>
        <v>0</v>
      </c>
      <c r="E1924" s="188">
        <f>'MERCREDIS SCOLAIRES'!L1931</f>
        <v>0</v>
      </c>
    </row>
    <row r="1925" spans="1:5" x14ac:dyDescent="0.25">
      <c r="A1925" s="164" t="str">
        <f t="shared" si="31"/>
        <v>Tranche 3</v>
      </c>
      <c r="B1925" s="173" t="str">
        <f>IF('MERCREDIS SCOLAIRES'!E1932="","",'MERCREDIS SCOLAIRES'!E1932)</f>
        <v/>
      </c>
      <c r="C1925" s="164" t="str">
        <f>CONCATENATE('MERCREDIS SCOLAIRES'!C1932," ",'MERCREDIS SCOLAIRES'!B1932)</f>
        <v xml:space="preserve"> </v>
      </c>
      <c r="D1925" s="174">
        <f>'MERCREDIS SCOLAIRES'!H1932</f>
        <v>0</v>
      </c>
      <c r="E1925" s="188">
        <f>'MERCREDIS SCOLAIRES'!L1932</f>
        <v>0</v>
      </c>
    </row>
    <row r="1926" spans="1:5" x14ac:dyDescent="0.25">
      <c r="A1926" s="164" t="str">
        <f t="shared" si="31"/>
        <v>Tranche 3</v>
      </c>
      <c r="B1926" s="173" t="str">
        <f>IF('MERCREDIS SCOLAIRES'!E1933="","",'MERCREDIS SCOLAIRES'!E1933)</f>
        <v/>
      </c>
      <c r="C1926" s="164" t="str">
        <f>CONCATENATE('MERCREDIS SCOLAIRES'!C1933," ",'MERCREDIS SCOLAIRES'!B1933)</f>
        <v xml:space="preserve"> </v>
      </c>
      <c r="D1926" s="174">
        <f>'MERCREDIS SCOLAIRES'!H1933</f>
        <v>0</v>
      </c>
      <c r="E1926" s="188">
        <f>'MERCREDIS SCOLAIRES'!L1933</f>
        <v>0</v>
      </c>
    </row>
    <row r="1927" spans="1:5" x14ac:dyDescent="0.25">
      <c r="A1927" s="164" t="str">
        <f t="shared" ref="A1927:A1990" si="32">IF(B1927="","Tranche 3",IF(B1927&gt;901,"Tranche 3",IF(B1927&gt;700,"Tranche 2","Tranche 1")))</f>
        <v>Tranche 3</v>
      </c>
      <c r="B1927" s="173" t="str">
        <f>IF('MERCREDIS SCOLAIRES'!E1934="","",'MERCREDIS SCOLAIRES'!E1934)</f>
        <v/>
      </c>
      <c r="C1927" s="164" t="str">
        <f>CONCATENATE('MERCREDIS SCOLAIRES'!C1934," ",'MERCREDIS SCOLAIRES'!B1934)</f>
        <v xml:space="preserve"> </v>
      </c>
      <c r="D1927" s="174">
        <f>'MERCREDIS SCOLAIRES'!H1934</f>
        <v>0</v>
      </c>
      <c r="E1927" s="188">
        <f>'MERCREDIS SCOLAIRES'!L1934</f>
        <v>0</v>
      </c>
    </row>
    <row r="1928" spans="1:5" x14ac:dyDescent="0.25">
      <c r="A1928" s="164" t="str">
        <f t="shared" si="32"/>
        <v>Tranche 3</v>
      </c>
      <c r="B1928" s="173" t="str">
        <f>IF('MERCREDIS SCOLAIRES'!E1935="","",'MERCREDIS SCOLAIRES'!E1935)</f>
        <v/>
      </c>
      <c r="C1928" s="164" t="str">
        <f>CONCATENATE('MERCREDIS SCOLAIRES'!C1935," ",'MERCREDIS SCOLAIRES'!B1935)</f>
        <v xml:space="preserve"> </v>
      </c>
      <c r="D1928" s="174">
        <f>'MERCREDIS SCOLAIRES'!H1935</f>
        <v>0</v>
      </c>
      <c r="E1928" s="188">
        <f>'MERCREDIS SCOLAIRES'!L1935</f>
        <v>0</v>
      </c>
    </row>
    <row r="1929" spans="1:5" x14ac:dyDescent="0.25">
      <c r="A1929" s="164" t="str">
        <f t="shared" si="32"/>
        <v>Tranche 3</v>
      </c>
      <c r="B1929" s="173" t="str">
        <f>IF('MERCREDIS SCOLAIRES'!E1936="","",'MERCREDIS SCOLAIRES'!E1936)</f>
        <v/>
      </c>
      <c r="C1929" s="164" t="str">
        <f>CONCATENATE('MERCREDIS SCOLAIRES'!C1936," ",'MERCREDIS SCOLAIRES'!B1936)</f>
        <v xml:space="preserve"> </v>
      </c>
      <c r="D1929" s="174">
        <f>'MERCREDIS SCOLAIRES'!H1936</f>
        <v>0</v>
      </c>
      <c r="E1929" s="188">
        <f>'MERCREDIS SCOLAIRES'!L1936</f>
        <v>0</v>
      </c>
    </row>
    <row r="1930" spans="1:5" x14ac:dyDescent="0.25">
      <c r="A1930" s="164" t="str">
        <f t="shared" si="32"/>
        <v>Tranche 3</v>
      </c>
      <c r="B1930" s="173" t="str">
        <f>IF('MERCREDIS SCOLAIRES'!E1937="","",'MERCREDIS SCOLAIRES'!E1937)</f>
        <v/>
      </c>
      <c r="C1930" s="164" t="str">
        <f>CONCATENATE('MERCREDIS SCOLAIRES'!C1937," ",'MERCREDIS SCOLAIRES'!B1937)</f>
        <v xml:space="preserve"> </v>
      </c>
      <c r="D1930" s="174">
        <f>'MERCREDIS SCOLAIRES'!H1937</f>
        <v>0</v>
      </c>
      <c r="E1930" s="188">
        <f>'MERCREDIS SCOLAIRES'!L1937</f>
        <v>0</v>
      </c>
    </row>
    <row r="1931" spans="1:5" x14ac:dyDescent="0.25">
      <c r="A1931" s="164" t="str">
        <f t="shared" si="32"/>
        <v>Tranche 3</v>
      </c>
      <c r="B1931" s="173" t="str">
        <f>IF('MERCREDIS SCOLAIRES'!E1938="","",'MERCREDIS SCOLAIRES'!E1938)</f>
        <v/>
      </c>
      <c r="C1931" s="164" t="str">
        <f>CONCATENATE('MERCREDIS SCOLAIRES'!C1938," ",'MERCREDIS SCOLAIRES'!B1938)</f>
        <v xml:space="preserve"> </v>
      </c>
      <c r="D1931" s="174">
        <f>'MERCREDIS SCOLAIRES'!H1938</f>
        <v>0</v>
      </c>
      <c r="E1931" s="188">
        <f>'MERCREDIS SCOLAIRES'!L1938</f>
        <v>0</v>
      </c>
    </row>
    <row r="1932" spans="1:5" x14ac:dyDescent="0.25">
      <c r="A1932" s="164" t="str">
        <f t="shared" si="32"/>
        <v>Tranche 3</v>
      </c>
      <c r="B1932" s="173" t="str">
        <f>IF('MERCREDIS SCOLAIRES'!E1939="","",'MERCREDIS SCOLAIRES'!E1939)</f>
        <v/>
      </c>
      <c r="C1932" s="164" t="str">
        <f>CONCATENATE('MERCREDIS SCOLAIRES'!C1939," ",'MERCREDIS SCOLAIRES'!B1939)</f>
        <v xml:space="preserve"> </v>
      </c>
      <c r="D1932" s="174">
        <f>'MERCREDIS SCOLAIRES'!H1939</f>
        <v>0</v>
      </c>
      <c r="E1932" s="188">
        <f>'MERCREDIS SCOLAIRES'!L1939</f>
        <v>0</v>
      </c>
    </row>
    <row r="1933" spans="1:5" x14ac:dyDescent="0.25">
      <c r="A1933" s="164" t="str">
        <f t="shared" si="32"/>
        <v>Tranche 3</v>
      </c>
      <c r="B1933" s="173" t="str">
        <f>IF('MERCREDIS SCOLAIRES'!E1940="","",'MERCREDIS SCOLAIRES'!E1940)</f>
        <v/>
      </c>
      <c r="C1933" s="164" t="str">
        <f>CONCATENATE('MERCREDIS SCOLAIRES'!C1940," ",'MERCREDIS SCOLAIRES'!B1940)</f>
        <v xml:space="preserve"> </v>
      </c>
      <c r="D1933" s="174">
        <f>'MERCREDIS SCOLAIRES'!H1940</f>
        <v>0</v>
      </c>
      <c r="E1933" s="188">
        <f>'MERCREDIS SCOLAIRES'!L1940</f>
        <v>0</v>
      </c>
    </row>
    <row r="1934" spans="1:5" x14ac:dyDescent="0.25">
      <c r="A1934" s="164" t="str">
        <f t="shared" si="32"/>
        <v>Tranche 3</v>
      </c>
      <c r="B1934" s="173" t="str">
        <f>IF('MERCREDIS SCOLAIRES'!E1941="","",'MERCREDIS SCOLAIRES'!E1941)</f>
        <v/>
      </c>
      <c r="C1934" s="164" t="str">
        <f>CONCATENATE('MERCREDIS SCOLAIRES'!C1941," ",'MERCREDIS SCOLAIRES'!B1941)</f>
        <v xml:space="preserve"> </v>
      </c>
      <c r="D1934" s="174">
        <f>'MERCREDIS SCOLAIRES'!H1941</f>
        <v>0</v>
      </c>
      <c r="E1934" s="188">
        <f>'MERCREDIS SCOLAIRES'!L1941</f>
        <v>0</v>
      </c>
    </row>
    <row r="1935" spans="1:5" x14ac:dyDescent="0.25">
      <c r="A1935" s="164" t="str">
        <f t="shared" si="32"/>
        <v>Tranche 3</v>
      </c>
      <c r="B1935" s="173" t="str">
        <f>IF('MERCREDIS SCOLAIRES'!E1942="","",'MERCREDIS SCOLAIRES'!E1942)</f>
        <v/>
      </c>
      <c r="C1935" s="164" t="str">
        <f>CONCATENATE('MERCREDIS SCOLAIRES'!C1942," ",'MERCREDIS SCOLAIRES'!B1942)</f>
        <v xml:space="preserve"> </v>
      </c>
      <c r="D1935" s="174">
        <f>'MERCREDIS SCOLAIRES'!H1942</f>
        <v>0</v>
      </c>
      <c r="E1935" s="188">
        <f>'MERCREDIS SCOLAIRES'!L1942</f>
        <v>0</v>
      </c>
    </row>
    <row r="1936" spans="1:5" x14ac:dyDescent="0.25">
      <c r="A1936" s="164" t="str">
        <f t="shared" si="32"/>
        <v>Tranche 3</v>
      </c>
      <c r="B1936" s="173" t="str">
        <f>IF('MERCREDIS SCOLAIRES'!E1943="","",'MERCREDIS SCOLAIRES'!E1943)</f>
        <v/>
      </c>
      <c r="C1936" s="164" t="str">
        <f>CONCATENATE('MERCREDIS SCOLAIRES'!C1943," ",'MERCREDIS SCOLAIRES'!B1943)</f>
        <v xml:space="preserve"> </v>
      </c>
      <c r="D1936" s="174">
        <f>'MERCREDIS SCOLAIRES'!H1943</f>
        <v>0</v>
      </c>
      <c r="E1936" s="188">
        <f>'MERCREDIS SCOLAIRES'!L1943</f>
        <v>0</v>
      </c>
    </row>
    <row r="1937" spans="1:5" x14ac:dyDescent="0.25">
      <c r="A1937" s="164" t="str">
        <f t="shared" si="32"/>
        <v>Tranche 3</v>
      </c>
      <c r="B1937" s="173" t="str">
        <f>IF('MERCREDIS SCOLAIRES'!E1944="","",'MERCREDIS SCOLAIRES'!E1944)</f>
        <v/>
      </c>
      <c r="C1937" s="164" t="str">
        <f>CONCATENATE('MERCREDIS SCOLAIRES'!C1944," ",'MERCREDIS SCOLAIRES'!B1944)</f>
        <v xml:space="preserve"> </v>
      </c>
      <c r="D1937" s="174">
        <f>'MERCREDIS SCOLAIRES'!H1944</f>
        <v>0</v>
      </c>
      <c r="E1937" s="188">
        <f>'MERCREDIS SCOLAIRES'!L1944</f>
        <v>0</v>
      </c>
    </row>
    <row r="1938" spans="1:5" x14ac:dyDescent="0.25">
      <c r="A1938" s="164" t="str">
        <f t="shared" si="32"/>
        <v>Tranche 3</v>
      </c>
      <c r="B1938" s="173" t="str">
        <f>IF('MERCREDIS SCOLAIRES'!E1945="","",'MERCREDIS SCOLAIRES'!E1945)</f>
        <v/>
      </c>
      <c r="C1938" s="164" t="str">
        <f>CONCATENATE('MERCREDIS SCOLAIRES'!C1945," ",'MERCREDIS SCOLAIRES'!B1945)</f>
        <v xml:space="preserve"> </v>
      </c>
      <c r="D1938" s="174">
        <f>'MERCREDIS SCOLAIRES'!H1945</f>
        <v>0</v>
      </c>
      <c r="E1938" s="188">
        <f>'MERCREDIS SCOLAIRES'!L1945</f>
        <v>0</v>
      </c>
    </row>
    <row r="1939" spans="1:5" x14ac:dyDescent="0.25">
      <c r="A1939" s="164" t="str">
        <f t="shared" si="32"/>
        <v>Tranche 3</v>
      </c>
      <c r="B1939" s="173" t="str">
        <f>IF('MERCREDIS SCOLAIRES'!E1946="","",'MERCREDIS SCOLAIRES'!E1946)</f>
        <v/>
      </c>
      <c r="C1939" s="164" t="str">
        <f>CONCATENATE('MERCREDIS SCOLAIRES'!C1946," ",'MERCREDIS SCOLAIRES'!B1946)</f>
        <v xml:space="preserve"> </v>
      </c>
      <c r="D1939" s="174">
        <f>'MERCREDIS SCOLAIRES'!H1946</f>
        <v>0</v>
      </c>
      <c r="E1939" s="188">
        <f>'MERCREDIS SCOLAIRES'!L1946</f>
        <v>0</v>
      </c>
    </row>
    <row r="1940" spans="1:5" x14ac:dyDescent="0.25">
      <c r="A1940" s="164" t="str">
        <f t="shared" si="32"/>
        <v>Tranche 3</v>
      </c>
      <c r="B1940" s="173" t="str">
        <f>IF('MERCREDIS SCOLAIRES'!E1947="","",'MERCREDIS SCOLAIRES'!E1947)</f>
        <v/>
      </c>
      <c r="C1940" s="164" t="str">
        <f>CONCATENATE('MERCREDIS SCOLAIRES'!C1947," ",'MERCREDIS SCOLAIRES'!B1947)</f>
        <v xml:space="preserve"> </v>
      </c>
      <c r="D1940" s="174">
        <f>'MERCREDIS SCOLAIRES'!H1947</f>
        <v>0</v>
      </c>
      <c r="E1940" s="188">
        <f>'MERCREDIS SCOLAIRES'!L1947</f>
        <v>0</v>
      </c>
    </row>
    <row r="1941" spans="1:5" x14ac:dyDescent="0.25">
      <c r="A1941" s="164" t="str">
        <f t="shared" si="32"/>
        <v>Tranche 3</v>
      </c>
      <c r="B1941" s="173" t="str">
        <f>IF('MERCREDIS SCOLAIRES'!E1948="","",'MERCREDIS SCOLAIRES'!E1948)</f>
        <v/>
      </c>
      <c r="C1941" s="164" t="str">
        <f>CONCATENATE('MERCREDIS SCOLAIRES'!C1948," ",'MERCREDIS SCOLAIRES'!B1948)</f>
        <v xml:space="preserve"> </v>
      </c>
      <c r="D1941" s="174">
        <f>'MERCREDIS SCOLAIRES'!H1948</f>
        <v>0</v>
      </c>
      <c r="E1941" s="188">
        <f>'MERCREDIS SCOLAIRES'!L1948</f>
        <v>0</v>
      </c>
    </row>
    <row r="1942" spans="1:5" x14ac:dyDescent="0.25">
      <c r="A1942" s="164" t="str">
        <f t="shared" si="32"/>
        <v>Tranche 3</v>
      </c>
      <c r="B1942" s="173" t="str">
        <f>IF('MERCREDIS SCOLAIRES'!E1949="","",'MERCREDIS SCOLAIRES'!E1949)</f>
        <v/>
      </c>
      <c r="C1942" s="164" t="str">
        <f>CONCATENATE('MERCREDIS SCOLAIRES'!C1949," ",'MERCREDIS SCOLAIRES'!B1949)</f>
        <v xml:space="preserve"> </v>
      </c>
      <c r="D1942" s="174">
        <f>'MERCREDIS SCOLAIRES'!H1949</f>
        <v>0</v>
      </c>
      <c r="E1942" s="188">
        <f>'MERCREDIS SCOLAIRES'!L1949</f>
        <v>0</v>
      </c>
    </row>
    <row r="1943" spans="1:5" x14ac:dyDescent="0.25">
      <c r="A1943" s="164" t="str">
        <f t="shared" si="32"/>
        <v>Tranche 3</v>
      </c>
      <c r="B1943" s="173" t="str">
        <f>IF('MERCREDIS SCOLAIRES'!E1950="","",'MERCREDIS SCOLAIRES'!E1950)</f>
        <v/>
      </c>
      <c r="C1943" s="164" t="str">
        <f>CONCATENATE('MERCREDIS SCOLAIRES'!C1950," ",'MERCREDIS SCOLAIRES'!B1950)</f>
        <v xml:space="preserve"> </v>
      </c>
      <c r="D1943" s="174">
        <f>'MERCREDIS SCOLAIRES'!H1950</f>
        <v>0</v>
      </c>
      <c r="E1943" s="188">
        <f>'MERCREDIS SCOLAIRES'!L1950</f>
        <v>0</v>
      </c>
    </row>
    <row r="1944" spans="1:5" x14ac:dyDescent="0.25">
      <c r="A1944" s="164" t="str">
        <f t="shared" si="32"/>
        <v>Tranche 3</v>
      </c>
      <c r="B1944" s="173" t="str">
        <f>IF('MERCREDIS SCOLAIRES'!E1951="","",'MERCREDIS SCOLAIRES'!E1951)</f>
        <v/>
      </c>
      <c r="C1944" s="164" t="str">
        <f>CONCATENATE('MERCREDIS SCOLAIRES'!C1951," ",'MERCREDIS SCOLAIRES'!B1951)</f>
        <v xml:space="preserve"> </v>
      </c>
      <c r="D1944" s="174">
        <f>'MERCREDIS SCOLAIRES'!H1951</f>
        <v>0</v>
      </c>
      <c r="E1944" s="188">
        <f>'MERCREDIS SCOLAIRES'!L1951</f>
        <v>0</v>
      </c>
    </row>
    <row r="1945" spans="1:5" x14ac:dyDescent="0.25">
      <c r="A1945" s="164" t="str">
        <f t="shared" si="32"/>
        <v>Tranche 3</v>
      </c>
      <c r="B1945" s="173" t="str">
        <f>IF('MERCREDIS SCOLAIRES'!E1952="","",'MERCREDIS SCOLAIRES'!E1952)</f>
        <v/>
      </c>
      <c r="C1945" s="164" t="str">
        <f>CONCATENATE('MERCREDIS SCOLAIRES'!C1952," ",'MERCREDIS SCOLAIRES'!B1952)</f>
        <v xml:space="preserve"> </v>
      </c>
      <c r="D1945" s="174">
        <f>'MERCREDIS SCOLAIRES'!H1952</f>
        <v>0</v>
      </c>
      <c r="E1945" s="188">
        <f>'MERCREDIS SCOLAIRES'!L1952</f>
        <v>0</v>
      </c>
    </row>
    <row r="1946" spans="1:5" x14ac:dyDescent="0.25">
      <c r="A1946" s="164" t="str">
        <f t="shared" si="32"/>
        <v>Tranche 3</v>
      </c>
      <c r="B1946" s="173" t="str">
        <f>IF('MERCREDIS SCOLAIRES'!E1953="","",'MERCREDIS SCOLAIRES'!E1953)</f>
        <v/>
      </c>
      <c r="C1946" s="164" t="str">
        <f>CONCATENATE('MERCREDIS SCOLAIRES'!C1953," ",'MERCREDIS SCOLAIRES'!B1953)</f>
        <v xml:space="preserve"> </v>
      </c>
      <c r="D1946" s="174">
        <f>'MERCREDIS SCOLAIRES'!H1953</f>
        <v>0</v>
      </c>
      <c r="E1946" s="188">
        <f>'MERCREDIS SCOLAIRES'!L1953</f>
        <v>0</v>
      </c>
    </row>
    <row r="1947" spans="1:5" x14ac:dyDescent="0.25">
      <c r="A1947" s="164" t="str">
        <f t="shared" si="32"/>
        <v>Tranche 3</v>
      </c>
      <c r="B1947" s="173" t="str">
        <f>IF('MERCREDIS SCOLAIRES'!E1954="","",'MERCREDIS SCOLAIRES'!E1954)</f>
        <v/>
      </c>
      <c r="C1947" s="164" t="str">
        <f>CONCATENATE('MERCREDIS SCOLAIRES'!C1954," ",'MERCREDIS SCOLAIRES'!B1954)</f>
        <v xml:space="preserve"> </v>
      </c>
      <c r="D1947" s="174">
        <f>'MERCREDIS SCOLAIRES'!H1954</f>
        <v>0</v>
      </c>
      <c r="E1947" s="188">
        <f>'MERCREDIS SCOLAIRES'!L1954</f>
        <v>0</v>
      </c>
    </row>
    <row r="1948" spans="1:5" x14ac:dyDescent="0.25">
      <c r="A1948" s="164" t="str">
        <f t="shared" si="32"/>
        <v>Tranche 3</v>
      </c>
      <c r="B1948" s="173" t="str">
        <f>IF('MERCREDIS SCOLAIRES'!E1955="","",'MERCREDIS SCOLAIRES'!E1955)</f>
        <v/>
      </c>
      <c r="C1948" s="164" t="str">
        <f>CONCATENATE('MERCREDIS SCOLAIRES'!C1955," ",'MERCREDIS SCOLAIRES'!B1955)</f>
        <v xml:space="preserve"> </v>
      </c>
      <c r="D1948" s="174">
        <f>'MERCREDIS SCOLAIRES'!H1955</f>
        <v>0</v>
      </c>
      <c r="E1948" s="188">
        <f>'MERCREDIS SCOLAIRES'!L1955</f>
        <v>0</v>
      </c>
    </row>
    <row r="1949" spans="1:5" x14ac:dyDescent="0.25">
      <c r="A1949" s="164" t="str">
        <f t="shared" si="32"/>
        <v>Tranche 3</v>
      </c>
      <c r="B1949" s="173" t="str">
        <f>IF('MERCREDIS SCOLAIRES'!E1956="","",'MERCREDIS SCOLAIRES'!E1956)</f>
        <v/>
      </c>
      <c r="C1949" s="164" t="str">
        <f>CONCATENATE('MERCREDIS SCOLAIRES'!C1956," ",'MERCREDIS SCOLAIRES'!B1956)</f>
        <v xml:space="preserve"> </v>
      </c>
      <c r="D1949" s="174">
        <f>'MERCREDIS SCOLAIRES'!H1956</f>
        <v>0</v>
      </c>
      <c r="E1949" s="188">
        <f>'MERCREDIS SCOLAIRES'!L1956</f>
        <v>0</v>
      </c>
    </row>
    <row r="1950" spans="1:5" x14ac:dyDescent="0.25">
      <c r="A1950" s="164" t="str">
        <f t="shared" si="32"/>
        <v>Tranche 3</v>
      </c>
      <c r="B1950" s="173" t="str">
        <f>IF('MERCREDIS SCOLAIRES'!E1957="","",'MERCREDIS SCOLAIRES'!E1957)</f>
        <v/>
      </c>
      <c r="C1950" s="164" t="str">
        <f>CONCATENATE('MERCREDIS SCOLAIRES'!C1957," ",'MERCREDIS SCOLAIRES'!B1957)</f>
        <v xml:space="preserve"> </v>
      </c>
      <c r="D1950" s="174">
        <f>'MERCREDIS SCOLAIRES'!H1957</f>
        <v>0</v>
      </c>
      <c r="E1950" s="188">
        <f>'MERCREDIS SCOLAIRES'!L1957</f>
        <v>0</v>
      </c>
    </row>
    <row r="1951" spans="1:5" x14ac:dyDescent="0.25">
      <c r="A1951" s="164" t="str">
        <f t="shared" si="32"/>
        <v>Tranche 3</v>
      </c>
      <c r="B1951" s="173" t="str">
        <f>IF('MERCREDIS SCOLAIRES'!E1958="","",'MERCREDIS SCOLAIRES'!E1958)</f>
        <v/>
      </c>
      <c r="C1951" s="164" t="str">
        <f>CONCATENATE('MERCREDIS SCOLAIRES'!C1958," ",'MERCREDIS SCOLAIRES'!B1958)</f>
        <v xml:space="preserve"> </v>
      </c>
      <c r="D1951" s="174">
        <f>'MERCREDIS SCOLAIRES'!H1958</f>
        <v>0</v>
      </c>
      <c r="E1951" s="188">
        <f>'MERCREDIS SCOLAIRES'!L1958</f>
        <v>0</v>
      </c>
    </row>
    <row r="1952" spans="1:5" x14ac:dyDescent="0.25">
      <c r="A1952" s="164" t="str">
        <f t="shared" si="32"/>
        <v>Tranche 3</v>
      </c>
      <c r="B1952" s="173" t="str">
        <f>IF('MERCREDIS SCOLAIRES'!E1959="","",'MERCREDIS SCOLAIRES'!E1959)</f>
        <v/>
      </c>
      <c r="C1952" s="164" t="str">
        <f>CONCATENATE('MERCREDIS SCOLAIRES'!C1959," ",'MERCREDIS SCOLAIRES'!B1959)</f>
        <v xml:space="preserve"> </v>
      </c>
      <c r="D1952" s="174">
        <f>'MERCREDIS SCOLAIRES'!H1959</f>
        <v>0</v>
      </c>
      <c r="E1952" s="188">
        <f>'MERCREDIS SCOLAIRES'!L1959</f>
        <v>0</v>
      </c>
    </row>
    <row r="1953" spans="1:5" x14ac:dyDescent="0.25">
      <c r="A1953" s="164" t="str">
        <f t="shared" si="32"/>
        <v>Tranche 3</v>
      </c>
      <c r="B1953" s="173" t="str">
        <f>IF('MERCREDIS SCOLAIRES'!E1960="","",'MERCREDIS SCOLAIRES'!E1960)</f>
        <v/>
      </c>
      <c r="C1953" s="164" t="str">
        <f>CONCATENATE('MERCREDIS SCOLAIRES'!C1960," ",'MERCREDIS SCOLAIRES'!B1960)</f>
        <v xml:space="preserve"> </v>
      </c>
      <c r="D1953" s="174">
        <f>'MERCREDIS SCOLAIRES'!H1960</f>
        <v>0</v>
      </c>
      <c r="E1953" s="188">
        <f>'MERCREDIS SCOLAIRES'!L1960</f>
        <v>0</v>
      </c>
    </row>
    <row r="1954" spans="1:5" x14ac:dyDescent="0.25">
      <c r="A1954" s="164" t="str">
        <f t="shared" si="32"/>
        <v>Tranche 3</v>
      </c>
      <c r="B1954" s="173" t="str">
        <f>IF('MERCREDIS SCOLAIRES'!E1961="","",'MERCREDIS SCOLAIRES'!E1961)</f>
        <v/>
      </c>
      <c r="C1954" s="164" t="str">
        <f>CONCATENATE('MERCREDIS SCOLAIRES'!C1961," ",'MERCREDIS SCOLAIRES'!B1961)</f>
        <v xml:space="preserve"> </v>
      </c>
      <c r="D1954" s="174">
        <f>'MERCREDIS SCOLAIRES'!H1961</f>
        <v>0</v>
      </c>
      <c r="E1954" s="188">
        <f>'MERCREDIS SCOLAIRES'!L1961</f>
        <v>0</v>
      </c>
    </row>
    <row r="1955" spans="1:5" x14ac:dyDescent="0.25">
      <c r="A1955" s="164" t="str">
        <f t="shared" si="32"/>
        <v>Tranche 3</v>
      </c>
      <c r="B1955" s="173" t="str">
        <f>IF('MERCREDIS SCOLAIRES'!E1962="","",'MERCREDIS SCOLAIRES'!E1962)</f>
        <v/>
      </c>
      <c r="C1955" s="164" t="str">
        <f>CONCATENATE('MERCREDIS SCOLAIRES'!C1962," ",'MERCREDIS SCOLAIRES'!B1962)</f>
        <v xml:space="preserve"> </v>
      </c>
      <c r="D1955" s="174">
        <f>'MERCREDIS SCOLAIRES'!H1962</f>
        <v>0</v>
      </c>
      <c r="E1955" s="188">
        <f>'MERCREDIS SCOLAIRES'!L1962</f>
        <v>0</v>
      </c>
    </row>
    <row r="1956" spans="1:5" x14ac:dyDescent="0.25">
      <c r="A1956" s="164" t="str">
        <f t="shared" si="32"/>
        <v>Tranche 3</v>
      </c>
      <c r="B1956" s="173" t="str">
        <f>IF('MERCREDIS SCOLAIRES'!E1963="","",'MERCREDIS SCOLAIRES'!E1963)</f>
        <v/>
      </c>
      <c r="C1956" s="164" t="str">
        <f>CONCATENATE('MERCREDIS SCOLAIRES'!C1963," ",'MERCREDIS SCOLAIRES'!B1963)</f>
        <v xml:space="preserve"> </v>
      </c>
      <c r="D1956" s="174">
        <f>'MERCREDIS SCOLAIRES'!H1963</f>
        <v>0</v>
      </c>
      <c r="E1956" s="188">
        <f>'MERCREDIS SCOLAIRES'!L1963</f>
        <v>0</v>
      </c>
    </row>
    <row r="1957" spans="1:5" x14ac:dyDescent="0.25">
      <c r="A1957" s="164" t="str">
        <f t="shared" si="32"/>
        <v>Tranche 3</v>
      </c>
      <c r="B1957" s="173" t="str">
        <f>IF('MERCREDIS SCOLAIRES'!E1964="","",'MERCREDIS SCOLAIRES'!E1964)</f>
        <v/>
      </c>
      <c r="C1957" s="164" t="str">
        <f>CONCATENATE('MERCREDIS SCOLAIRES'!C1964," ",'MERCREDIS SCOLAIRES'!B1964)</f>
        <v xml:space="preserve"> </v>
      </c>
      <c r="D1957" s="174">
        <f>'MERCREDIS SCOLAIRES'!H1964</f>
        <v>0</v>
      </c>
      <c r="E1957" s="188">
        <f>'MERCREDIS SCOLAIRES'!L1964</f>
        <v>0</v>
      </c>
    </row>
    <row r="1958" spans="1:5" x14ac:dyDescent="0.25">
      <c r="A1958" s="164" t="str">
        <f t="shared" si="32"/>
        <v>Tranche 3</v>
      </c>
      <c r="B1958" s="173" t="str">
        <f>IF('MERCREDIS SCOLAIRES'!E1965="","",'MERCREDIS SCOLAIRES'!E1965)</f>
        <v/>
      </c>
      <c r="C1958" s="164" t="str">
        <f>CONCATENATE('MERCREDIS SCOLAIRES'!C1965," ",'MERCREDIS SCOLAIRES'!B1965)</f>
        <v xml:space="preserve"> </v>
      </c>
      <c r="D1958" s="174">
        <f>'MERCREDIS SCOLAIRES'!H1965</f>
        <v>0</v>
      </c>
      <c r="E1958" s="188">
        <f>'MERCREDIS SCOLAIRES'!L1965</f>
        <v>0</v>
      </c>
    </row>
    <row r="1959" spans="1:5" x14ac:dyDescent="0.25">
      <c r="A1959" s="164" t="str">
        <f t="shared" si="32"/>
        <v>Tranche 3</v>
      </c>
      <c r="B1959" s="173" t="str">
        <f>IF('MERCREDIS SCOLAIRES'!E1966="","",'MERCREDIS SCOLAIRES'!E1966)</f>
        <v/>
      </c>
      <c r="C1959" s="164" t="str">
        <f>CONCATENATE('MERCREDIS SCOLAIRES'!C1966," ",'MERCREDIS SCOLAIRES'!B1966)</f>
        <v xml:space="preserve"> </v>
      </c>
      <c r="D1959" s="174">
        <f>'MERCREDIS SCOLAIRES'!H1966</f>
        <v>0</v>
      </c>
      <c r="E1959" s="188">
        <f>'MERCREDIS SCOLAIRES'!L1966</f>
        <v>0</v>
      </c>
    </row>
    <row r="1960" spans="1:5" x14ac:dyDescent="0.25">
      <c r="A1960" s="164" t="str">
        <f t="shared" si="32"/>
        <v>Tranche 3</v>
      </c>
      <c r="B1960" s="173" t="str">
        <f>IF('MERCREDIS SCOLAIRES'!E1967="","",'MERCREDIS SCOLAIRES'!E1967)</f>
        <v/>
      </c>
      <c r="C1960" s="164" t="str">
        <f>CONCATENATE('MERCREDIS SCOLAIRES'!C1967," ",'MERCREDIS SCOLAIRES'!B1967)</f>
        <v xml:space="preserve"> </v>
      </c>
      <c r="D1960" s="174">
        <f>'MERCREDIS SCOLAIRES'!H1967</f>
        <v>0</v>
      </c>
      <c r="E1960" s="188">
        <f>'MERCREDIS SCOLAIRES'!L1967</f>
        <v>0</v>
      </c>
    </row>
    <row r="1961" spans="1:5" x14ac:dyDescent="0.25">
      <c r="A1961" s="164" t="str">
        <f t="shared" si="32"/>
        <v>Tranche 3</v>
      </c>
      <c r="B1961" s="173" t="str">
        <f>IF('MERCREDIS SCOLAIRES'!E1968="","",'MERCREDIS SCOLAIRES'!E1968)</f>
        <v/>
      </c>
      <c r="C1961" s="164" t="str">
        <f>CONCATENATE('MERCREDIS SCOLAIRES'!C1968," ",'MERCREDIS SCOLAIRES'!B1968)</f>
        <v xml:space="preserve"> </v>
      </c>
      <c r="D1961" s="174">
        <f>'MERCREDIS SCOLAIRES'!H1968</f>
        <v>0</v>
      </c>
      <c r="E1961" s="188">
        <f>'MERCREDIS SCOLAIRES'!L1968</f>
        <v>0</v>
      </c>
    </row>
    <row r="1962" spans="1:5" x14ac:dyDescent="0.25">
      <c r="A1962" s="164" t="str">
        <f t="shared" si="32"/>
        <v>Tranche 3</v>
      </c>
      <c r="B1962" s="173" t="str">
        <f>IF('MERCREDIS SCOLAIRES'!E1969="","",'MERCREDIS SCOLAIRES'!E1969)</f>
        <v/>
      </c>
      <c r="C1962" s="164" t="str">
        <f>CONCATENATE('MERCREDIS SCOLAIRES'!C1969," ",'MERCREDIS SCOLAIRES'!B1969)</f>
        <v xml:space="preserve"> </v>
      </c>
      <c r="D1962" s="174">
        <f>'MERCREDIS SCOLAIRES'!H1969</f>
        <v>0</v>
      </c>
      <c r="E1962" s="188">
        <f>'MERCREDIS SCOLAIRES'!L1969</f>
        <v>0</v>
      </c>
    </row>
    <row r="1963" spans="1:5" x14ac:dyDescent="0.25">
      <c r="A1963" s="164" t="str">
        <f t="shared" si="32"/>
        <v>Tranche 3</v>
      </c>
      <c r="B1963" s="173" t="str">
        <f>IF('MERCREDIS SCOLAIRES'!E1970="","",'MERCREDIS SCOLAIRES'!E1970)</f>
        <v/>
      </c>
      <c r="C1963" s="164" t="str">
        <f>CONCATENATE('MERCREDIS SCOLAIRES'!C1970," ",'MERCREDIS SCOLAIRES'!B1970)</f>
        <v xml:space="preserve"> </v>
      </c>
      <c r="D1963" s="174">
        <f>'MERCREDIS SCOLAIRES'!H1970</f>
        <v>0</v>
      </c>
      <c r="E1963" s="188">
        <f>'MERCREDIS SCOLAIRES'!L1970</f>
        <v>0</v>
      </c>
    </row>
    <row r="1964" spans="1:5" x14ac:dyDescent="0.25">
      <c r="A1964" s="164" t="str">
        <f t="shared" si="32"/>
        <v>Tranche 3</v>
      </c>
      <c r="B1964" s="173" t="str">
        <f>IF('MERCREDIS SCOLAIRES'!E1971="","",'MERCREDIS SCOLAIRES'!E1971)</f>
        <v/>
      </c>
      <c r="C1964" s="164" t="str">
        <f>CONCATENATE('MERCREDIS SCOLAIRES'!C1971," ",'MERCREDIS SCOLAIRES'!B1971)</f>
        <v xml:space="preserve"> </v>
      </c>
      <c r="D1964" s="174">
        <f>'MERCREDIS SCOLAIRES'!H1971</f>
        <v>0</v>
      </c>
      <c r="E1964" s="188">
        <f>'MERCREDIS SCOLAIRES'!L1971</f>
        <v>0</v>
      </c>
    </row>
    <row r="1965" spans="1:5" x14ac:dyDescent="0.25">
      <c r="A1965" s="164" t="str">
        <f t="shared" si="32"/>
        <v>Tranche 3</v>
      </c>
      <c r="B1965" s="173" t="str">
        <f>IF('MERCREDIS SCOLAIRES'!E1972="","",'MERCREDIS SCOLAIRES'!E1972)</f>
        <v/>
      </c>
      <c r="C1965" s="164" t="str">
        <f>CONCATENATE('MERCREDIS SCOLAIRES'!C1972," ",'MERCREDIS SCOLAIRES'!B1972)</f>
        <v xml:space="preserve"> </v>
      </c>
      <c r="D1965" s="174">
        <f>'MERCREDIS SCOLAIRES'!H1972</f>
        <v>0</v>
      </c>
      <c r="E1965" s="188">
        <f>'MERCREDIS SCOLAIRES'!L1972</f>
        <v>0</v>
      </c>
    </row>
    <row r="1966" spans="1:5" x14ac:dyDescent="0.25">
      <c r="A1966" s="164" t="str">
        <f t="shared" si="32"/>
        <v>Tranche 3</v>
      </c>
      <c r="B1966" s="173" t="str">
        <f>IF('MERCREDIS SCOLAIRES'!E1973="","",'MERCREDIS SCOLAIRES'!E1973)</f>
        <v/>
      </c>
      <c r="C1966" s="164" t="str">
        <f>CONCATENATE('MERCREDIS SCOLAIRES'!C1973," ",'MERCREDIS SCOLAIRES'!B1973)</f>
        <v xml:space="preserve"> </v>
      </c>
      <c r="D1966" s="174">
        <f>'MERCREDIS SCOLAIRES'!H1973</f>
        <v>0</v>
      </c>
      <c r="E1966" s="188">
        <f>'MERCREDIS SCOLAIRES'!L1973</f>
        <v>0</v>
      </c>
    </row>
    <row r="1967" spans="1:5" x14ac:dyDescent="0.25">
      <c r="A1967" s="164" t="str">
        <f t="shared" si="32"/>
        <v>Tranche 3</v>
      </c>
      <c r="B1967" s="173" t="str">
        <f>IF('MERCREDIS SCOLAIRES'!E1974="","",'MERCREDIS SCOLAIRES'!E1974)</f>
        <v/>
      </c>
      <c r="C1967" s="164" t="str">
        <f>CONCATENATE('MERCREDIS SCOLAIRES'!C1974," ",'MERCREDIS SCOLAIRES'!B1974)</f>
        <v xml:space="preserve"> </v>
      </c>
      <c r="D1967" s="174">
        <f>'MERCREDIS SCOLAIRES'!H1974</f>
        <v>0</v>
      </c>
      <c r="E1967" s="188">
        <f>'MERCREDIS SCOLAIRES'!L1974</f>
        <v>0</v>
      </c>
    </row>
    <row r="1968" spans="1:5" x14ac:dyDescent="0.25">
      <c r="A1968" s="164" t="str">
        <f t="shared" si="32"/>
        <v>Tranche 3</v>
      </c>
      <c r="B1968" s="173" t="str">
        <f>IF('MERCREDIS SCOLAIRES'!E1975="","",'MERCREDIS SCOLAIRES'!E1975)</f>
        <v/>
      </c>
      <c r="C1968" s="164" t="str">
        <f>CONCATENATE('MERCREDIS SCOLAIRES'!C1975," ",'MERCREDIS SCOLAIRES'!B1975)</f>
        <v xml:space="preserve"> </v>
      </c>
      <c r="D1968" s="174">
        <f>'MERCREDIS SCOLAIRES'!H1975</f>
        <v>0</v>
      </c>
      <c r="E1968" s="188">
        <f>'MERCREDIS SCOLAIRES'!L1975</f>
        <v>0</v>
      </c>
    </row>
    <row r="1969" spans="1:5" x14ac:dyDescent="0.25">
      <c r="A1969" s="164" t="str">
        <f t="shared" si="32"/>
        <v>Tranche 3</v>
      </c>
      <c r="B1969" s="173" t="str">
        <f>IF('MERCREDIS SCOLAIRES'!E1976="","",'MERCREDIS SCOLAIRES'!E1976)</f>
        <v/>
      </c>
      <c r="C1969" s="164" t="str">
        <f>CONCATENATE('MERCREDIS SCOLAIRES'!C1976," ",'MERCREDIS SCOLAIRES'!B1976)</f>
        <v xml:space="preserve"> </v>
      </c>
      <c r="D1969" s="174">
        <f>'MERCREDIS SCOLAIRES'!H1976</f>
        <v>0</v>
      </c>
      <c r="E1969" s="188">
        <f>'MERCREDIS SCOLAIRES'!L1976</f>
        <v>0</v>
      </c>
    </row>
    <row r="1970" spans="1:5" x14ac:dyDescent="0.25">
      <c r="A1970" s="164" t="str">
        <f t="shared" si="32"/>
        <v>Tranche 3</v>
      </c>
      <c r="B1970" s="173" t="str">
        <f>IF('MERCREDIS SCOLAIRES'!E1977="","",'MERCREDIS SCOLAIRES'!E1977)</f>
        <v/>
      </c>
      <c r="C1970" s="164" t="str">
        <f>CONCATENATE('MERCREDIS SCOLAIRES'!C1977," ",'MERCREDIS SCOLAIRES'!B1977)</f>
        <v xml:space="preserve"> </v>
      </c>
      <c r="D1970" s="174">
        <f>'MERCREDIS SCOLAIRES'!H1977</f>
        <v>0</v>
      </c>
      <c r="E1970" s="188">
        <f>'MERCREDIS SCOLAIRES'!L1977</f>
        <v>0</v>
      </c>
    </row>
    <row r="1971" spans="1:5" x14ac:dyDescent="0.25">
      <c r="A1971" s="164" t="str">
        <f t="shared" si="32"/>
        <v>Tranche 3</v>
      </c>
      <c r="B1971" s="173" t="str">
        <f>IF('MERCREDIS SCOLAIRES'!E1978="","",'MERCREDIS SCOLAIRES'!E1978)</f>
        <v/>
      </c>
      <c r="C1971" s="164" t="str">
        <f>CONCATENATE('MERCREDIS SCOLAIRES'!C1978," ",'MERCREDIS SCOLAIRES'!B1978)</f>
        <v xml:space="preserve"> </v>
      </c>
      <c r="D1971" s="174">
        <f>'MERCREDIS SCOLAIRES'!H1978</f>
        <v>0</v>
      </c>
      <c r="E1971" s="188">
        <f>'MERCREDIS SCOLAIRES'!L1978</f>
        <v>0</v>
      </c>
    </row>
    <row r="1972" spans="1:5" x14ac:dyDescent="0.25">
      <c r="A1972" s="164" t="str">
        <f t="shared" si="32"/>
        <v>Tranche 3</v>
      </c>
      <c r="B1972" s="173" t="str">
        <f>IF('MERCREDIS SCOLAIRES'!E1979="","",'MERCREDIS SCOLAIRES'!E1979)</f>
        <v/>
      </c>
      <c r="C1972" s="164" t="str">
        <f>CONCATENATE('MERCREDIS SCOLAIRES'!C1979," ",'MERCREDIS SCOLAIRES'!B1979)</f>
        <v xml:space="preserve"> </v>
      </c>
      <c r="D1972" s="174">
        <f>'MERCREDIS SCOLAIRES'!H1979</f>
        <v>0</v>
      </c>
      <c r="E1972" s="188">
        <f>'MERCREDIS SCOLAIRES'!L1979</f>
        <v>0</v>
      </c>
    </row>
    <row r="1973" spans="1:5" x14ac:dyDescent="0.25">
      <c r="A1973" s="164" t="str">
        <f t="shared" si="32"/>
        <v>Tranche 3</v>
      </c>
      <c r="B1973" s="173" t="str">
        <f>IF('MERCREDIS SCOLAIRES'!E1980="","",'MERCREDIS SCOLAIRES'!E1980)</f>
        <v/>
      </c>
      <c r="C1973" s="164" t="str">
        <f>CONCATENATE('MERCREDIS SCOLAIRES'!C1980," ",'MERCREDIS SCOLAIRES'!B1980)</f>
        <v xml:space="preserve"> </v>
      </c>
      <c r="D1973" s="174">
        <f>'MERCREDIS SCOLAIRES'!H1980</f>
        <v>0</v>
      </c>
      <c r="E1973" s="188">
        <f>'MERCREDIS SCOLAIRES'!L1980</f>
        <v>0</v>
      </c>
    </row>
    <row r="1974" spans="1:5" x14ac:dyDescent="0.25">
      <c r="A1974" s="164" t="str">
        <f t="shared" si="32"/>
        <v>Tranche 3</v>
      </c>
      <c r="B1974" s="173" t="str">
        <f>IF('MERCREDIS SCOLAIRES'!E1981="","",'MERCREDIS SCOLAIRES'!E1981)</f>
        <v/>
      </c>
      <c r="C1974" s="164" t="str">
        <f>CONCATENATE('MERCREDIS SCOLAIRES'!C1981," ",'MERCREDIS SCOLAIRES'!B1981)</f>
        <v xml:space="preserve"> </v>
      </c>
      <c r="D1974" s="174">
        <f>'MERCREDIS SCOLAIRES'!H1981</f>
        <v>0</v>
      </c>
      <c r="E1974" s="188">
        <f>'MERCREDIS SCOLAIRES'!L1981</f>
        <v>0</v>
      </c>
    </row>
    <row r="1975" spans="1:5" x14ac:dyDescent="0.25">
      <c r="A1975" s="164" t="str">
        <f t="shared" si="32"/>
        <v>Tranche 3</v>
      </c>
      <c r="B1975" s="173" t="str">
        <f>IF('MERCREDIS SCOLAIRES'!E1982="","",'MERCREDIS SCOLAIRES'!E1982)</f>
        <v/>
      </c>
      <c r="C1975" s="164" t="str">
        <f>CONCATENATE('MERCREDIS SCOLAIRES'!C1982," ",'MERCREDIS SCOLAIRES'!B1982)</f>
        <v xml:space="preserve"> </v>
      </c>
      <c r="D1975" s="174">
        <f>'MERCREDIS SCOLAIRES'!H1982</f>
        <v>0</v>
      </c>
      <c r="E1975" s="188">
        <f>'MERCREDIS SCOLAIRES'!L1982</f>
        <v>0</v>
      </c>
    </row>
    <row r="1976" spans="1:5" x14ac:dyDescent="0.25">
      <c r="A1976" s="164" t="str">
        <f t="shared" si="32"/>
        <v>Tranche 3</v>
      </c>
      <c r="B1976" s="173" t="str">
        <f>IF('MERCREDIS SCOLAIRES'!E1983="","",'MERCREDIS SCOLAIRES'!E1983)</f>
        <v/>
      </c>
      <c r="C1976" s="164" t="str">
        <f>CONCATENATE('MERCREDIS SCOLAIRES'!C1983," ",'MERCREDIS SCOLAIRES'!B1983)</f>
        <v xml:space="preserve"> </v>
      </c>
      <c r="D1976" s="174">
        <f>'MERCREDIS SCOLAIRES'!H1983</f>
        <v>0</v>
      </c>
      <c r="E1976" s="188">
        <f>'MERCREDIS SCOLAIRES'!L1983</f>
        <v>0</v>
      </c>
    </row>
    <row r="1977" spans="1:5" x14ac:dyDescent="0.25">
      <c r="A1977" s="164" t="str">
        <f t="shared" si="32"/>
        <v>Tranche 3</v>
      </c>
      <c r="B1977" s="173" t="str">
        <f>IF('MERCREDIS SCOLAIRES'!E1984="","",'MERCREDIS SCOLAIRES'!E1984)</f>
        <v/>
      </c>
      <c r="C1977" s="164" t="str">
        <f>CONCATENATE('MERCREDIS SCOLAIRES'!C1984," ",'MERCREDIS SCOLAIRES'!B1984)</f>
        <v xml:space="preserve"> </v>
      </c>
      <c r="D1977" s="174">
        <f>'MERCREDIS SCOLAIRES'!H1984</f>
        <v>0</v>
      </c>
      <c r="E1977" s="188">
        <f>'MERCREDIS SCOLAIRES'!L1984</f>
        <v>0</v>
      </c>
    </row>
    <row r="1978" spans="1:5" x14ac:dyDescent="0.25">
      <c r="A1978" s="164" t="str">
        <f t="shared" si="32"/>
        <v>Tranche 3</v>
      </c>
      <c r="B1978" s="173" t="str">
        <f>IF('MERCREDIS SCOLAIRES'!E1985="","",'MERCREDIS SCOLAIRES'!E1985)</f>
        <v/>
      </c>
      <c r="C1978" s="164" t="str">
        <f>CONCATENATE('MERCREDIS SCOLAIRES'!C1985," ",'MERCREDIS SCOLAIRES'!B1985)</f>
        <v xml:space="preserve"> </v>
      </c>
      <c r="D1978" s="174">
        <f>'MERCREDIS SCOLAIRES'!H1985</f>
        <v>0</v>
      </c>
      <c r="E1978" s="188">
        <f>'MERCREDIS SCOLAIRES'!L1985</f>
        <v>0</v>
      </c>
    </row>
    <row r="1979" spans="1:5" x14ac:dyDescent="0.25">
      <c r="A1979" s="164" t="str">
        <f t="shared" si="32"/>
        <v>Tranche 3</v>
      </c>
      <c r="B1979" s="173" t="str">
        <f>IF('MERCREDIS SCOLAIRES'!E1986="","",'MERCREDIS SCOLAIRES'!E1986)</f>
        <v/>
      </c>
      <c r="C1979" s="164" t="str">
        <f>CONCATENATE('MERCREDIS SCOLAIRES'!C1986," ",'MERCREDIS SCOLAIRES'!B1986)</f>
        <v xml:space="preserve"> </v>
      </c>
      <c r="D1979" s="174">
        <f>'MERCREDIS SCOLAIRES'!H1986</f>
        <v>0</v>
      </c>
      <c r="E1979" s="188">
        <f>'MERCREDIS SCOLAIRES'!L1986</f>
        <v>0</v>
      </c>
    </row>
    <row r="1980" spans="1:5" x14ac:dyDescent="0.25">
      <c r="A1980" s="164" t="str">
        <f t="shared" si="32"/>
        <v>Tranche 3</v>
      </c>
      <c r="B1980" s="173" t="str">
        <f>IF('MERCREDIS SCOLAIRES'!E1987="","",'MERCREDIS SCOLAIRES'!E1987)</f>
        <v/>
      </c>
      <c r="C1980" s="164" t="str">
        <f>CONCATENATE('MERCREDIS SCOLAIRES'!C1987," ",'MERCREDIS SCOLAIRES'!B1987)</f>
        <v xml:space="preserve"> </v>
      </c>
      <c r="D1980" s="174">
        <f>'MERCREDIS SCOLAIRES'!H1987</f>
        <v>0</v>
      </c>
      <c r="E1980" s="188">
        <f>'MERCREDIS SCOLAIRES'!L1987</f>
        <v>0</v>
      </c>
    </row>
    <row r="1981" spans="1:5" x14ac:dyDescent="0.25">
      <c r="A1981" s="164" t="str">
        <f t="shared" si="32"/>
        <v>Tranche 3</v>
      </c>
      <c r="B1981" s="173" t="str">
        <f>IF('MERCREDIS SCOLAIRES'!E1988="","",'MERCREDIS SCOLAIRES'!E1988)</f>
        <v/>
      </c>
      <c r="C1981" s="164" t="str">
        <f>CONCATENATE('MERCREDIS SCOLAIRES'!C1988," ",'MERCREDIS SCOLAIRES'!B1988)</f>
        <v xml:space="preserve"> </v>
      </c>
      <c r="D1981" s="174">
        <f>'MERCREDIS SCOLAIRES'!H1988</f>
        <v>0</v>
      </c>
      <c r="E1981" s="188">
        <f>'MERCREDIS SCOLAIRES'!L1988</f>
        <v>0</v>
      </c>
    </row>
    <row r="1982" spans="1:5" x14ac:dyDescent="0.25">
      <c r="A1982" s="164" t="str">
        <f t="shared" si="32"/>
        <v>Tranche 3</v>
      </c>
      <c r="B1982" s="173" t="str">
        <f>IF('MERCREDIS SCOLAIRES'!E1989="","",'MERCREDIS SCOLAIRES'!E1989)</f>
        <v/>
      </c>
      <c r="C1982" s="164" t="str">
        <f>CONCATENATE('MERCREDIS SCOLAIRES'!C1989," ",'MERCREDIS SCOLAIRES'!B1989)</f>
        <v xml:space="preserve"> </v>
      </c>
      <c r="D1982" s="174">
        <f>'MERCREDIS SCOLAIRES'!H1989</f>
        <v>0</v>
      </c>
      <c r="E1982" s="188">
        <f>'MERCREDIS SCOLAIRES'!L1989</f>
        <v>0</v>
      </c>
    </row>
    <row r="1983" spans="1:5" x14ac:dyDescent="0.25">
      <c r="A1983" s="164" t="str">
        <f t="shared" si="32"/>
        <v>Tranche 3</v>
      </c>
      <c r="B1983" s="173" t="str">
        <f>IF('MERCREDIS SCOLAIRES'!E1990="","",'MERCREDIS SCOLAIRES'!E1990)</f>
        <v/>
      </c>
      <c r="C1983" s="164" t="str">
        <f>CONCATENATE('MERCREDIS SCOLAIRES'!C1990," ",'MERCREDIS SCOLAIRES'!B1990)</f>
        <v xml:space="preserve"> </v>
      </c>
      <c r="D1983" s="174">
        <f>'MERCREDIS SCOLAIRES'!H1990</f>
        <v>0</v>
      </c>
      <c r="E1983" s="188">
        <f>'MERCREDIS SCOLAIRES'!L1990</f>
        <v>0</v>
      </c>
    </row>
    <row r="1984" spans="1:5" x14ac:dyDescent="0.25">
      <c r="A1984" s="164" t="str">
        <f t="shared" si="32"/>
        <v>Tranche 3</v>
      </c>
      <c r="B1984" s="173" t="str">
        <f>IF('MERCREDIS SCOLAIRES'!E1991="","",'MERCREDIS SCOLAIRES'!E1991)</f>
        <v/>
      </c>
      <c r="C1984" s="164" t="str">
        <f>CONCATENATE('MERCREDIS SCOLAIRES'!C1991," ",'MERCREDIS SCOLAIRES'!B1991)</f>
        <v xml:space="preserve"> </v>
      </c>
      <c r="D1984" s="174">
        <f>'MERCREDIS SCOLAIRES'!H1991</f>
        <v>0</v>
      </c>
      <c r="E1984" s="188">
        <f>'MERCREDIS SCOLAIRES'!L1991</f>
        <v>0</v>
      </c>
    </row>
    <row r="1985" spans="1:5" x14ac:dyDescent="0.25">
      <c r="A1985" s="164" t="str">
        <f t="shared" si="32"/>
        <v>Tranche 3</v>
      </c>
      <c r="B1985" s="173" t="str">
        <f>IF('MERCREDIS SCOLAIRES'!E1992="","",'MERCREDIS SCOLAIRES'!E1992)</f>
        <v/>
      </c>
      <c r="C1985" s="164" t="str">
        <f>CONCATENATE('MERCREDIS SCOLAIRES'!C1992," ",'MERCREDIS SCOLAIRES'!B1992)</f>
        <v xml:space="preserve"> </v>
      </c>
      <c r="D1985" s="174">
        <f>'MERCREDIS SCOLAIRES'!H1992</f>
        <v>0</v>
      </c>
      <c r="E1985" s="188">
        <f>'MERCREDIS SCOLAIRES'!L1992</f>
        <v>0</v>
      </c>
    </row>
    <row r="1986" spans="1:5" x14ac:dyDescent="0.25">
      <c r="A1986" s="164" t="str">
        <f t="shared" si="32"/>
        <v>Tranche 3</v>
      </c>
      <c r="B1986" s="173" t="str">
        <f>IF('MERCREDIS SCOLAIRES'!E1993="","",'MERCREDIS SCOLAIRES'!E1993)</f>
        <v/>
      </c>
      <c r="C1986" s="164" t="str">
        <f>CONCATENATE('MERCREDIS SCOLAIRES'!C1993," ",'MERCREDIS SCOLAIRES'!B1993)</f>
        <v xml:space="preserve"> </v>
      </c>
      <c r="D1986" s="174">
        <f>'MERCREDIS SCOLAIRES'!H1993</f>
        <v>0</v>
      </c>
      <c r="E1986" s="188">
        <f>'MERCREDIS SCOLAIRES'!L1993</f>
        <v>0</v>
      </c>
    </row>
    <row r="1987" spans="1:5" x14ac:dyDescent="0.25">
      <c r="A1987" s="164" t="str">
        <f t="shared" si="32"/>
        <v>Tranche 3</v>
      </c>
      <c r="B1987" s="173" t="str">
        <f>IF('MERCREDIS SCOLAIRES'!E1994="","",'MERCREDIS SCOLAIRES'!E1994)</f>
        <v/>
      </c>
      <c r="C1987" s="164" t="str">
        <f>CONCATENATE('MERCREDIS SCOLAIRES'!C1994," ",'MERCREDIS SCOLAIRES'!B1994)</f>
        <v xml:space="preserve"> </v>
      </c>
      <c r="D1987" s="174">
        <f>'MERCREDIS SCOLAIRES'!H1994</f>
        <v>0</v>
      </c>
      <c r="E1987" s="188">
        <f>'MERCREDIS SCOLAIRES'!L1994</f>
        <v>0</v>
      </c>
    </row>
    <row r="1988" spans="1:5" x14ac:dyDescent="0.25">
      <c r="A1988" s="164" t="str">
        <f t="shared" si="32"/>
        <v>Tranche 3</v>
      </c>
      <c r="B1988" s="173" t="str">
        <f>IF('MERCREDIS SCOLAIRES'!E1995="","",'MERCREDIS SCOLAIRES'!E1995)</f>
        <v/>
      </c>
      <c r="C1988" s="164" t="str">
        <f>CONCATENATE('MERCREDIS SCOLAIRES'!C1995," ",'MERCREDIS SCOLAIRES'!B1995)</f>
        <v xml:space="preserve"> </v>
      </c>
      <c r="D1988" s="174">
        <f>'MERCREDIS SCOLAIRES'!H1995</f>
        <v>0</v>
      </c>
      <c r="E1988" s="188">
        <f>'MERCREDIS SCOLAIRES'!L1995</f>
        <v>0</v>
      </c>
    </row>
    <row r="1989" spans="1:5" x14ac:dyDescent="0.25">
      <c r="A1989" s="164" t="str">
        <f t="shared" si="32"/>
        <v>Tranche 3</v>
      </c>
      <c r="B1989" s="173" t="str">
        <f>IF('MERCREDIS SCOLAIRES'!E1996="","",'MERCREDIS SCOLAIRES'!E1996)</f>
        <v/>
      </c>
      <c r="C1989" s="164" t="str">
        <f>CONCATENATE('MERCREDIS SCOLAIRES'!C1996," ",'MERCREDIS SCOLAIRES'!B1996)</f>
        <v xml:space="preserve"> </v>
      </c>
      <c r="D1989" s="174">
        <f>'MERCREDIS SCOLAIRES'!H1996</f>
        <v>0</v>
      </c>
      <c r="E1989" s="188">
        <f>'MERCREDIS SCOLAIRES'!L1996</f>
        <v>0</v>
      </c>
    </row>
    <row r="1990" spans="1:5" x14ac:dyDescent="0.25">
      <c r="A1990" s="164" t="str">
        <f t="shared" si="32"/>
        <v>Tranche 3</v>
      </c>
      <c r="B1990" s="173" t="str">
        <f>IF('MERCREDIS SCOLAIRES'!E1997="","",'MERCREDIS SCOLAIRES'!E1997)</f>
        <v/>
      </c>
      <c r="C1990" s="164" t="str">
        <f>CONCATENATE('MERCREDIS SCOLAIRES'!C1997," ",'MERCREDIS SCOLAIRES'!B1997)</f>
        <v xml:space="preserve"> </v>
      </c>
      <c r="D1990" s="174">
        <f>'MERCREDIS SCOLAIRES'!H1997</f>
        <v>0</v>
      </c>
      <c r="E1990" s="188">
        <f>'MERCREDIS SCOLAIRES'!L1997</f>
        <v>0</v>
      </c>
    </row>
    <row r="1991" spans="1:5" x14ac:dyDescent="0.25">
      <c r="A1991" s="164" t="str">
        <f t="shared" ref="A1991:A1994" si="33">IF(B1991="","Tranche 3",IF(B1991&gt;901,"Tranche 3",IF(B1991&gt;700,"Tranche 2","Tranche 1")))</f>
        <v>Tranche 3</v>
      </c>
      <c r="B1991" s="173" t="str">
        <f>IF('MERCREDIS SCOLAIRES'!E1998="","",'MERCREDIS SCOLAIRES'!E1998)</f>
        <v/>
      </c>
      <c r="C1991" s="164" t="str">
        <f>CONCATENATE('MERCREDIS SCOLAIRES'!C1998," ",'MERCREDIS SCOLAIRES'!B1998)</f>
        <v xml:space="preserve"> </v>
      </c>
      <c r="D1991" s="174">
        <f>'MERCREDIS SCOLAIRES'!H1998</f>
        <v>0</v>
      </c>
      <c r="E1991" s="188">
        <f>'MERCREDIS SCOLAIRES'!L1998</f>
        <v>0</v>
      </c>
    </row>
    <row r="1992" spans="1:5" x14ac:dyDescent="0.25">
      <c r="A1992" s="164" t="str">
        <f t="shared" si="33"/>
        <v>Tranche 3</v>
      </c>
      <c r="B1992" s="173" t="str">
        <f>IF('MERCREDIS SCOLAIRES'!E1999="","",'MERCREDIS SCOLAIRES'!E1999)</f>
        <v/>
      </c>
      <c r="C1992" s="164" t="str">
        <f>CONCATENATE('MERCREDIS SCOLAIRES'!C1999," ",'MERCREDIS SCOLAIRES'!B1999)</f>
        <v xml:space="preserve"> </v>
      </c>
      <c r="D1992" s="174">
        <f>'MERCREDIS SCOLAIRES'!H1999</f>
        <v>0</v>
      </c>
      <c r="E1992" s="188">
        <f>'MERCREDIS SCOLAIRES'!L1999</f>
        <v>0</v>
      </c>
    </row>
    <row r="1993" spans="1:5" x14ac:dyDescent="0.25">
      <c r="A1993" s="164" t="str">
        <f t="shared" si="33"/>
        <v>Tranche 3</v>
      </c>
      <c r="B1993" s="173" t="str">
        <f>IF('MERCREDIS SCOLAIRES'!E2000="","",'MERCREDIS SCOLAIRES'!E2000)</f>
        <v/>
      </c>
      <c r="C1993" s="164" t="str">
        <f>CONCATENATE('MERCREDIS SCOLAIRES'!C2000," ",'MERCREDIS SCOLAIRES'!B2000)</f>
        <v xml:space="preserve"> </v>
      </c>
      <c r="D1993" s="174">
        <f>'MERCREDIS SCOLAIRES'!H2000</f>
        <v>0</v>
      </c>
      <c r="E1993" s="188">
        <f>'MERCREDIS SCOLAIRES'!L2000</f>
        <v>0</v>
      </c>
    </row>
    <row r="1994" spans="1:5" x14ac:dyDescent="0.25">
      <c r="A1994" s="164" t="str">
        <f t="shared" si="33"/>
        <v>Tranche 3</v>
      </c>
      <c r="B1994" s="173" t="str">
        <f>IF('MERCREDIS SCOLAIRES'!E2001="","",'MERCREDIS SCOLAIRES'!E2001)</f>
        <v/>
      </c>
      <c r="C1994" s="164" t="str">
        <f>CONCATENATE('MERCREDIS SCOLAIRES'!C2001," ",'MERCREDIS SCOLAIRES'!B2001)</f>
        <v xml:space="preserve"> </v>
      </c>
      <c r="D1994" s="174">
        <f>'MERCREDIS SCOLAIRES'!H2001</f>
        <v>0</v>
      </c>
      <c r="E1994" s="188">
        <f>'MERCREDIS SCOLAIRES'!L2001</f>
        <v>0</v>
      </c>
    </row>
    <row r="1995" spans="1:5" x14ac:dyDescent="0.25">
      <c r="B1995" s="171"/>
    </row>
    <row r="1996" spans="1:5" x14ac:dyDescent="0.25">
      <c r="B1996" s="171"/>
    </row>
    <row r="1997" spans="1:5" x14ac:dyDescent="0.25">
      <c r="B1997" s="171"/>
    </row>
    <row r="1998" spans="1:5" x14ac:dyDescent="0.25">
      <c r="B1998" s="171"/>
    </row>
    <row r="1999" spans="1:5" x14ac:dyDescent="0.25">
      <c r="B1999" s="171"/>
    </row>
    <row r="2000" spans="1:5" x14ac:dyDescent="0.25">
      <c r="B2000" s="171"/>
    </row>
    <row r="2001" spans="2:2" x14ac:dyDescent="0.25">
      <c r="B2001" s="171"/>
    </row>
    <row r="2002" spans="2:2" x14ac:dyDescent="0.25">
      <c r="B2002" s="171"/>
    </row>
    <row r="2003" spans="2:2" x14ac:dyDescent="0.25">
      <c r="B2003" s="171"/>
    </row>
    <row r="2004" spans="2:2" x14ac:dyDescent="0.25">
      <c r="B2004" s="171"/>
    </row>
    <row r="2005" spans="2:2" x14ac:dyDescent="0.25">
      <c r="B2005" s="171"/>
    </row>
  </sheetData>
  <sheetProtection algorithmName="SHA-512" hashValue="OceFo9/oD0a9Cyb4dWvBmaKiIYVKTg6IO6XZwjHyM/pWlzN1+ZzpG+ZpEulm8dB+8Ks24rgnGviuSAtexnzNdg==" saltValue="w7iazRmZt3n9SBX4q33xEw==" spinCount="100000" sheet="1" objects="1" scenarios="1"/>
  <autoFilter ref="A5:E1994" xr:uid="{00000000-0009-0000-0000-000009000000}"/>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Service Accueil Jeunes</vt:lpstr>
      <vt:lpstr>MERCREDIS SCOLAIRES</vt:lpstr>
      <vt:lpstr>CONTROLE CAF PERI </vt:lpstr>
      <vt:lpstr>'MERCREDIS SCOLAIRES'!Zone_d_impression</vt:lpstr>
      <vt:lpstr>'Service Accueil Jeunes'!Zone_d_impression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 DANIELO CNF</dc:creator>
  <cp:lastModifiedBy>Nathalie NORMAND 321</cp:lastModifiedBy>
  <cp:lastPrinted>2024-03-14T10:10:36Z</cp:lastPrinted>
  <dcterms:created xsi:type="dcterms:W3CDTF">2015-06-29T06:57:17Z</dcterms:created>
  <dcterms:modified xsi:type="dcterms:W3CDTF">2025-02-11T09:48:18Z</dcterms:modified>
</cp:coreProperties>
</file>