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mmuns\action_sociale\LIVRET\CAMPAGNE 2025\"/>
    </mc:Choice>
  </mc:AlternateContent>
  <xr:revisionPtr revIDLastSave="0" documentId="8_{81648F5F-A6A3-495D-A3CD-1168E3C49FB4}" xr6:coauthVersionLast="47" xr6:coauthVersionMax="47" xr10:uidLastSave="{00000000-0000-0000-0000-000000000000}"/>
  <bookViews>
    <workbookView xWindow="28680" yWindow="-120" windowWidth="29040" windowHeight="15720" tabRatio="989" xr2:uid="{00000000-000D-0000-FFFF-FFFF00000000}"/>
  </bookViews>
  <sheets>
    <sheet name="Feuil1" sheetId="1" r:id="rId1"/>
    <sheet name="Feuil2" sheetId="2" state="hidden" r:id="rId2"/>
    <sheet name="Feuil3" sheetId="3" state="hidden" r:id="rId3"/>
  </sheets>
  <definedNames>
    <definedName name="Annee2024">Feuil1!$R$6:$R$371</definedName>
    <definedName name="Bafa">Feuil1!$J$11:$J$12</definedName>
    <definedName name="Bafd">Feuil1!$K$11:$K$12</definedName>
    <definedName name="_xlnm.Print_Area" localSheetId="0">Feuil1!$A$1:$G$57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B52" i="1" l="1"/>
  <c r="E36" i="1"/>
  <c r="G34" i="1"/>
  <c r="F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B36" i="1" l="1"/>
</calcChain>
</file>

<file path=xl/sharedStrings.xml><?xml version="1.0" encoding="utf-8"?>
<sst xmlns="http://schemas.openxmlformats.org/spreadsheetml/2006/main" count="167" uniqueCount="117">
  <si>
    <t>CEJ</t>
  </si>
  <si>
    <t>CTG</t>
  </si>
  <si>
    <t>TERRITOIRE :</t>
  </si>
  <si>
    <t>COLLECTIVITE FINANCEUSE :</t>
  </si>
  <si>
    <t>Inscrire 1 ligne par session et par stagiaire</t>
  </si>
  <si>
    <t>Bafa</t>
  </si>
  <si>
    <t>Bafd</t>
  </si>
  <si>
    <t>NOM et PRENOM 
STAGIAIRE</t>
  </si>
  <si>
    <t>TYPE
FORMATION</t>
  </si>
  <si>
    <t>NATURE
SESSION</t>
  </si>
  <si>
    <t>COUT
EN €</t>
  </si>
  <si>
    <t>Formation générale</t>
  </si>
  <si>
    <t>Approfondissement ou Qualification</t>
  </si>
  <si>
    <t>Perfectionnement</t>
  </si>
  <si>
    <t>Coût total</t>
  </si>
  <si>
    <t>Nombre Sessions</t>
  </si>
  <si>
    <t>Commentaire :</t>
  </si>
  <si>
    <t>Le</t>
  </si>
  <si>
    <t>coordos</t>
  </si>
  <si>
    <t>Etp 2019</t>
  </si>
  <si>
    <t>A RECRUTER (ex BOYER) (GRAND AUCH CŒUR GASCOGNE)</t>
  </si>
  <si>
    <t>Mail</t>
  </si>
  <si>
    <t>ANGUILLARD (VAL DE GERS)</t>
  </si>
  <si>
    <t>l.anguillard@cc-valdegers.fr</t>
  </si>
  <si>
    <t>annabelle.delpech@ccsaves32.fr</t>
  </si>
  <si>
    <t>AYAD (LA TENAREZE)</t>
  </si>
  <si>
    <t>coordinationej@cias-tenareze.fr</t>
  </si>
  <si>
    <t>anne-sophie.biehlmann@ccgascognetoulousaine.com</t>
  </si>
  <si>
    <t>BEUSTE (VAL DE GERS)</t>
  </si>
  <si>
    <t>n.beuste@cc-valdegers.fr</t>
  </si>
  <si>
    <t>asso-kirikou@wanadoo.fr</t>
  </si>
  <si>
    <t>BIEHLMANN (GASCOGNE TOULOUSAINE)</t>
  </si>
  <si>
    <t>ccas.coordonnateurpel@villefleurance.fr</t>
  </si>
  <si>
    <t>BORDES (LECTOURE)</t>
  </si>
  <si>
    <t>culture@mairie-lectoure.fr</t>
  </si>
  <si>
    <t>ccba.jeunesse@gmail.com</t>
  </si>
  <si>
    <t>CABROL (GRAND AUCH CŒUR GASCOGNE)</t>
  </si>
  <si>
    <t>coordonnateurs.cej@grand-auch.fr</t>
  </si>
  <si>
    <t>cej@ville-vicfezensac.fr</t>
  </si>
  <si>
    <t>CAMPILLO (LA TENAREZE)</t>
  </si>
  <si>
    <t>christelle.semezies@coeur-dastarac.fr</t>
  </si>
  <si>
    <t>CARBOUE (VIC-FEZENSAC)</t>
  </si>
  <si>
    <t>responsable.centresocial@orange.fr</t>
  </si>
  <si>
    <t>claire.rascanieres@grand-auch.fr</t>
  </si>
  <si>
    <t>DE SABATTA (VIC-FEZENSAC)</t>
  </si>
  <si>
    <t>coordination.ej@cdcaag.fr</t>
  </si>
  <si>
    <t>DELAYE / DIONISIO (VAL DE GERS)</t>
  </si>
  <si>
    <t>d.dionisio@cc-valdegers.fr</t>
  </si>
  <si>
    <t>coordination.gimone@gmail.com</t>
  </si>
  <si>
    <t>DELPECH (SAVES)</t>
  </si>
  <si>
    <t>coordination@ccbvg.fr</t>
  </si>
  <si>
    <t>DELPEYROUX (CONSEIL DEPARTEMENTAL)</t>
  </si>
  <si>
    <t>corinne.delpeyroux@cafauch.cnafmail.fr</t>
  </si>
  <si>
    <t>coordination@gimont.fr</t>
  </si>
  <si>
    <t>DESBRIAND (GRAND ARMAGNAC)</t>
  </si>
  <si>
    <t>coordo@grand-armagnac.fr</t>
  </si>
  <si>
    <t>coordination@grand-armagnac.fr</t>
  </si>
  <si>
    <t>DUPUY (COEUR D'ASTARAC)</t>
  </si>
  <si>
    <t>FAVARO   (GASCOGNE TOULOUSAINE)</t>
  </si>
  <si>
    <t>coordo.api@orange.fr</t>
  </si>
  <si>
    <t>GHEZAL  (GASCOGNE TOULOUSAINE)</t>
  </si>
  <si>
    <t>coordo.partenaires@grand-armagnac.fr</t>
  </si>
  <si>
    <t>GIRIN (GIMONT - MAURENS)</t>
  </si>
  <si>
    <t>coordo.pedagogie@grand-armagnac.fr</t>
  </si>
  <si>
    <t>GODICHON (ASTARAC ARROS)</t>
  </si>
  <si>
    <t>coordo@armagnacadour.fr</t>
  </si>
  <si>
    <t>HERVE (LA TENAREZE)</t>
  </si>
  <si>
    <t>coordo@ccbl32.fr</t>
  </si>
  <si>
    <t>LABAT (ASTARAC ARROS)</t>
  </si>
  <si>
    <t>LAFARGUE (GRAND ARMAGNAC)</t>
  </si>
  <si>
    <t>coordo@mairie-lectoure.fr</t>
  </si>
  <si>
    <t>LAFLAQUIERE (GRAND AUCH CŒUR GASCOGNE)</t>
  </si>
  <si>
    <t>julie.laflaquiere@grand-auch.fr</t>
  </si>
  <si>
    <t>LANGLET (GASCOGNE TOULOUSAINE)</t>
  </si>
  <si>
    <t>coordopetiteenfance@cc-valdegers.fr</t>
  </si>
  <si>
    <t>L'HORCET (ARMAGNAC ADOUR)</t>
  </si>
  <si>
    <t>MENU (BASTIDES ET VALLONS)</t>
  </si>
  <si>
    <t>MUSHIMYAMANA (BASTIDES DE LOMAGNE)</t>
  </si>
  <si>
    <t>PMI (CONSEIL DEPARTEMENTAL)</t>
  </si>
  <si>
    <t>geraldine.cabrol@grand-auch.fr</t>
  </si>
  <si>
    <t>PRENASSI (GRAND AUCH CŒUR GASCOGNE)</t>
  </si>
  <si>
    <t>jacques.prenassi@mairie-auch.fr</t>
  </si>
  <si>
    <t>RACLET (BAS ARMAGNAC)</t>
  </si>
  <si>
    <t>l.raclet@cc-basarmagnac.fr</t>
  </si>
  <si>
    <t>RASCANIERES (GRAND AUCH CŒUR GASCOGNE)</t>
  </si>
  <si>
    <t>RICHER DURTAUT (SARAMON/SIMORRE)</t>
  </si>
  <si>
    <t>RIU (BASTIDES DE LOMAGNE)</t>
  </si>
  <si>
    <t>muriel.tabarant@mpe.grand-auch.fr</t>
  </si>
  <si>
    <t>SABATHIER (VAL DE GERS)</t>
  </si>
  <si>
    <t>SAUBADU (GRAND ARMAGNAC)</t>
  </si>
  <si>
    <t>TABARANT (GRAND AUCH CŒUR GASCOGNE)</t>
  </si>
  <si>
    <t>TASTET (FLEURANCE)</t>
  </si>
  <si>
    <t>TASTET (LECTOURE)</t>
  </si>
  <si>
    <t>TOURE (BAS ARMAGNAC)</t>
  </si>
  <si>
    <t>TOURON (AUBIET-BLANQUEFORT-L'ISLE ARNÉ-LUSSAN-MARSAN)</t>
  </si>
  <si>
    <t>FORMATIONS BAFA/BAFD - ANNEE 2024</t>
  </si>
  <si>
    <t>CC DU BAS ARMAGNAC</t>
  </si>
  <si>
    <t>CC COEUR D'ASTARAC EN GASCOGNE</t>
  </si>
  <si>
    <t>CC DU GRAND ARMAGNAC</t>
  </si>
  <si>
    <t>CC ARMAGNAC ADOUR</t>
  </si>
  <si>
    <t>CC DE LA LOMAGNE GERSOISE</t>
  </si>
  <si>
    <t>CC DE LA GASCOGNE TOULOUSAINE</t>
  </si>
  <si>
    <t>CA GRAND AUCH COEUR DE GASCOGNE</t>
  </si>
  <si>
    <t>CC DE LA TENAREZE</t>
  </si>
  <si>
    <t>CC VAL DE GERS</t>
  </si>
  <si>
    <t>CC DES COTEAUX ARRATS GIMONE</t>
  </si>
  <si>
    <t>CC ASTARAC ARROS EN GASCOGNE</t>
  </si>
  <si>
    <t>CC BASTIDES DE LOMAGNE</t>
  </si>
  <si>
    <t>CC BASTIDES ET VALLONS DU GERS</t>
  </si>
  <si>
    <t>CC DU SAVES</t>
  </si>
  <si>
    <t>CC ARTAGNAN DE FEZENSAC</t>
  </si>
  <si>
    <t>Si la session a été réalisée en 2023 mais payée en 2024 merci de le préciser dans la zone "Commentaire"</t>
  </si>
  <si>
    <t>DATE PAIEMENT</t>
  </si>
  <si>
    <t>REFERENCE MANDAT PAIEMENT</t>
  </si>
  <si>
    <t>Nombre Stagiaires</t>
  </si>
  <si>
    <r>
      <t xml:space="preserve">merci de renseigner pour l'ensemble des stagiaires </t>
    </r>
    <r>
      <rPr>
        <b/>
        <u/>
        <sz val="11"/>
        <color rgb="FFFF0000"/>
        <rFont val="Arial"/>
        <family val="2"/>
        <charset val="1"/>
      </rPr>
      <t xml:space="preserve">toutes les cellules bleues </t>
    </r>
    <r>
      <rPr>
        <sz val="11"/>
        <color rgb="FFFF0000"/>
        <rFont val="Arial"/>
        <family val="2"/>
        <charset val="1"/>
      </rPr>
      <t>et à transmettre à  pole-territoires@caf32.caf.fr</t>
    </r>
  </si>
  <si>
    <t>AVANT LE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</si>
</sst>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#,##0.00,\€"/>
    <numFmt numFmtId="165" formatCode="_-* #,##0.00,\€_-;\-* #,##0.00,\€_-;_-* \-??&quot; €&quot;_-;_-@_-"/>
    <numFmt numFmtId="166" formatCode="_-* #,##0.00\ [$€-40C]_-;\-* #,##0.00\ [$€-40C]_-;_-* \-??\ [$€-40C]_-;_-@_-"/>
    <numFmt numFmtId="167" formatCode="_-* #,##0.00,_€_-;\-* #,##0.00,_€_-;_-* \-??\ _€_-;_-@_-"/>
    <numFmt numFmtId="168" formatCode="#,##0.00\ &quot;€&quot;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FF0000"/>
      <name val="Arial"/>
      <family val="2"/>
      <charset val="1"/>
    </font>
    <font>
      <b/>
      <u/>
      <sz val="11"/>
      <color rgb="FFFF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212121"/>
      <name val="Arial"/>
      <family val="2"/>
      <charset val="1"/>
    </font>
    <font>
      <sz val="11"/>
      <color rgb="FFFFFFFF"/>
      <name val="Arial"/>
      <family val="2"/>
      <charset val="1"/>
    </font>
    <font>
      <b/>
      <sz val="11"/>
      <color rgb="FFFFFFFF"/>
      <name val="Arial"/>
      <family val="2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8CCE4"/>
        <bgColor rgb="FFB9CDE5"/>
      </patternFill>
    </fill>
    <fill>
      <patternFill patternType="solid">
        <fgColor rgb="FFB9CDE5"/>
        <bgColor rgb="FFB8CCE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167" fontId="10" fillId="0" borderId="0" applyBorder="0" applyProtection="0"/>
    <xf numFmtId="165" fontId="10" fillId="0" borderId="0" applyBorder="0" applyProtection="0"/>
    <xf numFmtId="0" fontId="9" fillId="0" borderId="0" applyBorder="0" applyProtection="0"/>
  </cellStyleXfs>
  <cellXfs count="62">
    <xf numFmtId="0" fontId="0" fillId="0" borderId="0" xfId="0"/>
    <xf numFmtId="14" fontId="2" fillId="4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/>
    <xf numFmtId="0" fontId="2" fillId="2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14" fontId="2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2" fillId="2" borderId="0" xfId="0" applyFont="1" applyFill="1"/>
    <xf numFmtId="0" fontId="7" fillId="0" borderId="0" xfId="0" applyFont="1"/>
    <xf numFmtId="0" fontId="2" fillId="3" borderId="5" xfId="0" applyFont="1" applyFill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3" borderId="9" xfId="0" applyFont="1" applyFill="1" applyBorder="1" applyAlignment="1" applyProtection="1">
      <alignment horizontal="left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8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67" fontId="0" fillId="0" borderId="0" xfId="1" applyFont="1" applyBorder="1" applyAlignment="1" applyProtection="1"/>
    <xf numFmtId="0" fontId="0" fillId="0" borderId="6" xfId="0" applyFont="1" applyBorder="1"/>
    <xf numFmtId="167" fontId="0" fillId="0" borderId="6" xfId="1" applyFont="1" applyBorder="1" applyAlignment="1" applyProtection="1"/>
    <xf numFmtId="0" fontId="0" fillId="2" borderId="6" xfId="0" applyFont="1" applyFill="1" applyBorder="1"/>
    <xf numFmtId="167" fontId="0" fillId="2" borderId="6" xfId="1" applyFont="1" applyFill="1" applyBorder="1" applyAlignment="1" applyProtection="1"/>
    <xf numFmtId="0" fontId="9" fillId="0" borderId="0" xfId="3" applyFont="1" applyBorder="1" applyAlignment="1" applyProtection="1">
      <alignment wrapText="1"/>
    </xf>
    <xf numFmtId="0" fontId="9" fillId="0" borderId="0" xfId="3" applyFont="1" applyBorder="1" applyAlignment="1" applyProtection="1"/>
    <xf numFmtId="0" fontId="11" fillId="0" borderId="0" xfId="0" applyFont="1"/>
    <xf numFmtId="168" fontId="5" fillId="0" borderId="0" xfId="0" applyNumberFormat="1" applyFont="1" applyAlignment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14" fontId="2" fillId="3" borderId="6" xfId="0" applyNumberFormat="1" applyFont="1" applyFill="1" applyBorder="1" applyAlignment="1" applyProtection="1">
      <alignment horizontal="center"/>
      <protection locked="0"/>
    </xf>
    <xf numFmtId="164" fontId="2" fillId="3" borderId="7" xfId="0" applyNumberFormat="1" applyFont="1" applyFill="1" applyBorder="1" applyProtection="1">
      <protection locked="0"/>
    </xf>
    <xf numFmtId="164" fontId="2" fillId="3" borderId="11" xfId="0" applyNumberFormat="1" applyFont="1" applyFill="1" applyBorder="1" applyProtection="1">
      <protection locked="0"/>
    </xf>
    <xf numFmtId="166" fontId="2" fillId="3" borderId="5" xfId="2" applyNumberFormat="1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166" fontId="2" fillId="3" borderId="9" xfId="2" applyNumberFormat="1" applyFont="1" applyFill="1" applyBorder="1" applyAlignment="1" applyProtection="1">
      <protection locked="0"/>
    </xf>
    <xf numFmtId="14" fontId="2" fillId="3" borderId="10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center"/>
    </xf>
    <xf numFmtId="164" fontId="5" fillId="0" borderId="0" xfId="0" applyNumberFormat="1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4">
    <cellStyle name="Lien hypertexte" xfId="3" builtinId="8"/>
    <cellStyle name="Milliers" xfId="1" builtinId="3"/>
    <cellStyle name="Monétaire" xfId="2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CEFCC306-9CE5-4008-A7E0-69332F34A881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8CCE4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50760</xdr:colOff>
      <xdr:row>0</xdr:row>
      <xdr:rowOff>26640</xdr:rowOff>
    </xdr:from>
    <xdr:to>
      <xdr:col>1</xdr:col>
      <xdr:colOff>62280</xdr:colOff>
      <xdr:row>5</xdr:row>
      <xdr:rowOff>163800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760" y="26640"/>
          <a:ext cx="817200" cy="1144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onnateurs.cej@grand-auch.fr" TargetMode="External"/><Relationship Id="rId13" Type="http://schemas.openxmlformats.org/officeDocument/2006/relationships/hyperlink" Target="mailto:claire.rascanieres@grand-auch.fr" TargetMode="External"/><Relationship Id="rId3" Type="http://schemas.openxmlformats.org/officeDocument/2006/relationships/hyperlink" Target="mailto:corinne.delpeyroux@cafauch.cnafmail.fr" TargetMode="External"/><Relationship Id="rId7" Type="http://schemas.openxmlformats.org/officeDocument/2006/relationships/hyperlink" Target="mailto:l.raclet@cc-basarmagnac.fr" TargetMode="External"/><Relationship Id="rId12" Type="http://schemas.openxmlformats.org/officeDocument/2006/relationships/hyperlink" Target="mailto:jacques.prenassi@mairie-auch.fr" TargetMode="External"/><Relationship Id="rId2" Type="http://schemas.openxmlformats.org/officeDocument/2006/relationships/hyperlink" Target="mailto:d.dionisio@cc-valdegers.fr" TargetMode="External"/><Relationship Id="rId1" Type="http://schemas.openxmlformats.org/officeDocument/2006/relationships/hyperlink" Target="mailto:coordonnateurs.cej@grand-auch.fr" TargetMode="External"/><Relationship Id="rId6" Type="http://schemas.openxmlformats.org/officeDocument/2006/relationships/hyperlink" Target="mailto:coordonnateurs.cej@grand-auch.fr" TargetMode="External"/><Relationship Id="rId11" Type="http://schemas.openxmlformats.org/officeDocument/2006/relationships/hyperlink" Target="mailto:coordonnateurs.cej@grand-auch.fr" TargetMode="External"/><Relationship Id="rId5" Type="http://schemas.openxmlformats.org/officeDocument/2006/relationships/hyperlink" Target="mailto:julie.laflaquiere@grand-auch.fr" TargetMode="External"/><Relationship Id="rId10" Type="http://schemas.openxmlformats.org/officeDocument/2006/relationships/hyperlink" Target="mailto:coordination@grand-armagnac.fr" TargetMode="External"/><Relationship Id="rId4" Type="http://schemas.openxmlformats.org/officeDocument/2006/relationships/hyperlink" Target="mailto:coordo@grand-armagnac.fr" TargetMode="External"/><Relationship Id="rId9" Type="http://schemas.openxmlformats.org/officeDocument/2006/relationships/hyperlink" Target="mailto:coordonnateurs.cej@grand-auch.fr" TargetMode="External"/><Relationship Id="rId14" Type="http://schemas.openxmlformats.org/officeDocument/2006/relationships/hyperlink" Target="mailto:muriel.tabarant@mpe.grand-auch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71"/>
  <sheetViews>
    <sheetView showGridLines="0" tabSelected="1" zoomScale="80" zoomScaleNormal="80" zoomScalePageLayoutView="80" workbookViewId="0">
      <selection activeCell="C6" sqref="C6:G6"/>
    </sheetView>
  </sheetViews>
  <sheetFormatPr baseColWidth="10" defaultColWidth="9.140625" defaultRowHeight="15" x14ac:dyDescent="0.25"/>
  <cols>
    <col min="1" max="1" width="11.42578125" style="2"/>
    <col min="2" max="2" width="37.5703125" style="2"/>
    <col min="3" max="3" width="16" style="2"/>
    <col min="4" max="4" width="50.7109375" style="2"/>
    <col min="5" max="5" width="18.7109375" style="2"/>
    <col min="6" max="6" width="13.42578125" style="2" customWidth="1"/>
    <col min="7" max="7" width="20.85546875" style="2" customWidth="1"/>
    <col min="8" max="8" width="11.42578125" style="2"/>
    <col min="9" max="9" width="9.140625" style="2"/>
    <col min="10" max="17" width="9.140625" style="2" hidden="1" customWidth="1"/>
    <col min="18" max="18" width="13.140625" style="2" hidden="1" customWidth="1"/>
    <col min="19" max="19" width="9.140625" style="2" customWidth="1"/>
    <col min="20" max="1025" width="11.42578125" style="2"/>
  </cols>
  <sheetData>
    <row r="1" spans="1:18" x14ac:dyDescent="0.25">
      <c r="A1"/>
      <c r="B1"/>
      <c r="C1"/>
      <c r="D1"/>
      <c r="E1"/>
      <c r="F1"/>
      <c r="G1"/>
      <c r="J1"/>
      <c r="K1"/>
      <c r="M1"/>
      <c r="N1"/>
      <c r="R1"/>
    </row>
    <row r="2" spans="1:18" ht="23.25" x14ac:dyDescent="0.35">
      <c r="A2"/>
      <c r="B2" s="56" t="s">
        <v>95</v>
      </c>
      <c r="C2" s="56"/>
      <c r="D2" s="56"/>
      <c r="E2" s="56"/>
      <c r="F2" s="56"/>
      <c r="G2" s="56"/>
      <c r="J2"/>
      <c r="K2"/>
      <c r="M2"/>
      <c r="N2"/>
      <c r="R2"/>
    </row>
    <row r="3" spans="1:18" x14ac:dyDescent="0.25">
      <c r="A3"/>
      <c r="B3"/>
      <c r="C3"/>
      <c r="D3"/>
      <c r="E3"/>
      <c r="F3"/>
      <c r="G3"/>
      <c r="J3"/>
      <c r="K3"/>
      <c r="M3" s="3" t="s">
        <v>96</v>
      </c>
      <c r="N3" s="4" t="s">
        <v>0</v>
      </c>
      <c r="R3"/>
    </row>
    <row r="4" spans="1:18" x14ac:dyDescent="0.25">
      <c r="A4"/>
      <c r="B4" s="57" t="s">
        <v>115</v>
      </c>
      <c r="C4" s="57"/>
      <c r="D4" s="57"/>
      <c r="E4" s="57"/>
      <c r="F4" s="57"/>
      <c r="G4" s="57"/>
      <c r="J4"/>
      <c r="K4"/>
      <c r="M4" s="3" t="s">
        <v>97</v>
      </c>
      <c r="N4" s="4" t="s">
        <v>0</v>
      </c>
      <c r="R4"/>
    </row>
    <row r="5" spans="1:18" x14ac:dyDescent="0.25">
      <c r="A5"/>
      <c r="B5"/>
      <c r="C5"/>
      <c r="D5" s="48" t="s">
        <v>116</v>
      </c>
      <c r="E5"/>
      <c r="F5"/>
      <c r="G5"/>
      <c r="J5"/>
      <c r="K5"/>
      <c r="M5" s="3" t="s">
        <v>98</v>
      </c>
      <c r="N5" s="4" t="s">
        <v>1</v>
      </c>
      <c r="R5"/>
    </row>
    <row r="6" spans="1:18" x14ac:dyDescent="0.25">
      <c r="A6"/>
      <c r="B6" s="5" t="s">
        <v>2</v>
      </c>
      <c r="C6" s="58"/>
      <c r="D6" s="58"/>
      <c r="E6" s="58"/>
      <c r="F6" s="58"/>
      <c r="G6" s="58"/>
      <c r="J6"/>
      <c r="K6"/>
      <c r="M6" s="3" t="s">
        <v>99</v>
      </c>
      <c r="N6" s="4" t="s">
        <v>1</v>
      </c>
      <c r="R6" s="6">
        <v>45292</v>
      </c>
    </row>
    <row r="7" spans="1:18" x14ac:dyDescent="0.25">
      <c r="A7"/>
      <c r="J7"/>
      <c r="K7"/>
      <c r="M7" s="3" t="s">
        <v>100</v>
      </c>
      <c r="N7" s="4" t="s">
        <v>1</v>
      </c>
      <c r="R7" s="6">
        <v>45293</v>
      </c>
    </row>
    <row r="8" spans="1:18" x14ac:dyDescent="0.25">
      <c r="A8"/>
      <c r="B8" s="5" t="s">
        <v>3</v>
      </c>
      <c r="C8" s="58"/>
      <c r="D8" s="58"/>
      <c r="E8" s="58"/>
      <c r="F8" s="58"/>
      <c r="G8" s="58"/>
      <c r="J8"/>
      <c r="K8"/>
      <c r="M8" s="3" t="s">
        <v>101</v>
      </c>
      <c r="N8" s="4" t="s">
        <v>1</v>
      </c>
      <c r="R8" s="6">
        <v>45294</v>
      </c>
    </row>
    <row r="9" spans="1:18" x14ac:dyDescent="0.25">
      <c r="A9"/>
      <c r="B9" s="7"/>
      <c r="C9"/>
      <c r="D9"/>
      <c r="E9"/>
      <c r="F9"/>
      <c r="G9"/>
      <c r="J9"/>
      <c r="K9"/>
      <c r="M9" s="12" t="s">
        <v>102</v>
      </c>
      <c r="N9" s="4" t="s">
        <v>1</v>
      </c>
      <c r="R9" s="6">
        <v>45295</v>
      </c>
    </row>
    <row r="10" spans="1:18" ht="15.75" thickBot="1" x14ac:dyDescent="0.3">
      <c r="A10"/>
      <c r="B10" s="8" t="s">
        <v>4</v>
      </c>
      <c r="C10" s="9"/>
      <c r="D10" s="9"/>
      <c r="E10" s="10"/>
      <c r="F10" s="10"/>
      <c r="G10" s="10"/>
      <c r="J10" s="11" t="s">
        <v>5</v>
      </c>
      <c r="K10" s="11" t="s">
        <v>6</v>
      </c>
      <c r="M10" t="s">
        <v>103</v>
      </c>
      <c r="N10" s="4" t="s">
        <v>1</v>
      </c>
      <c r="R10" s="6">
        <v>45296</v>
      </c>
    </row>
    <row r="11" spans="1:18" ht="41.25" customHeight="1" thickBot="1" x14ac:dyDescent="0.3">
      <c r="A11"/>
      <c r="B11" s="59" t="s">
        <v>7</v>
      </c>
      <c r="C11" s="51" t="s">
        <v>8</v>
      </c>
      <c r="D11" s="60" t="s">
        <v>9</v>
      </c>
      <c r="E11" s="59" t="s">
        <v>10</v>
      </c>
      <c r="F11" s="51" t="s">
        <v>112</v>
      </c>
      <c r="G11" s="53" t="s">
        <v>113</v>
      </c>
      <c r="H11" s="55"/>
      <c r="I11" s="34"/>
      <c r="J11" s="11" t="s">
        <v>11</v>
      </c>
      <c r="K11" s="11" t="s">
        <v>11</v>
      </c>
      <c r="M11" s="16" t="s">
        <v>104</v>
      </c>
      <c r="N11" s="4" t="s">
        <v>1</v>
      </c>
      <c r="R11" s="6">
        <v>45297</v>
      </c>
    </row>
    <row r="12" spans="1:18" ht="58.5" customHeight="1" x14ac:dyDescent="0.25">
      <c r="A12"/>
      <c r="B12" s="59"/>
      <c r="C12" s="51"/>
      <c r="D12" s="60"/>
      <c r="E12" s="61"/>
      <c r="F12" s="52"/>
      <c r="G12" s="54"/>
      <c r="H12" s="55"/>
      <c r="J12" s="11" t="s">
        <v>12</v>
      </c>
      <c r="K12" s="11" t="s">
        <v>13</v>
      </c>
      <c r="M12" s="2" t="s">
        <v>105</v>
      </c>
      <c r="R12" s="6">
        <v>45298</v>
      </c>
    </row>
    <row r="13" spans="1:18" x14ac:dyDescent="0.25">
      <c r="A13" s="13" t="str">
        <f t="shared" ref="A13:A33" si="0">IF(B13="","",B13)</f>
        <v/>
      </c>
      <c r="B13" s="14"/>
      <c r="C13" s="15"/>
      <c r="D13" s="36"/>
      <c r="E13" s="38"/>
      <c r="F13" s="35"/>
      <c r="G13" s="39"/>
      <c r="H13" s="43"/>
      <c r="M13" s="2" t="s">
        <v>106</v>
      </c>
      <c r="R13" s="6">
        <v>45299</v>
      </c>
    </row>
    <row r="14" spans="1:18" x14ac:dyDescent="0.25">
      <c r="A14" s="13" t="str">
        <f t="shared" si="0"/>
        <v/>
      </c>
      <c r="B14" s="14"/>
      <c r="C14" s="15"/>
      <c r="D14" s="36"/>
      <c r="E14" s="38"/>
      <c r="F14" s="35"/>
      <c r="G14" s="39"/>
      <c r="H14" s="43"/>
      <c r="M14" s="2" t="s">
        <v>107</v>
      </c>
      <c r="R14" s="6">
        <v>45300</v>
      </c>
    </row>
    <row r="15" spans="1:18" x14ac:dyDescent="0.25">
      <c r="A15" s="13" t="str">
        <f t="shared" si="0"/>
        <v/>
      </c>
      <c r="B15" s="14"/>
      <c r="C15" s="15"/>
      <c r="D15" s="36"/>
      <c r="E15" s="38"/>
      <c r="F15" s="35"/>
      <c r="G15" s="39"/>
      <c r="H15" s="43"/>
      <c r="M15" s="2" t="s">
        <v>108</v>
      </c>
      <c r="R15" s="6">
        <v>45301</v>
      </c>
    </row>
    <row r="16" spans="1:18" x14ac:dyDescent="0.25">
      <c r="A16" s="13" t="str">
        <f t="shared" si="0"/>
        <v/>
      </c>
      <c r="B16" s="14"/>
      <c r="C16" s="15"/>
      <c r="D16" s="36"/>
      <c r="E16" s="38"/>
      <c r="F16" s="35"/>
      <c r="G16" s="39"/>
      <c r="H16" s="43"/>
      <c r="M16" s="2" t="s">
        <v>109</v>
      </c>
      <c r="R16" s="6">
        <v>45302</v>
      </c>
    </row>
    <row r="17" spans="1:18" x14ac:dyDescent="0.25">
      <c r="A17" s="13" t="str">
        <f t="shared" si="0"/>
        <v/>
      </c>
      <c r="B17" s="14"/>
      <c r="C17" s="15"/>
      <c r="D17" s="36"/>
      <c r="E17" s="38"/>
      <c r="F17" s="35"/>
      <c r="G17" s="39"/>
      <c r="H17" s="43"/>
      <c r="M17" s="2" t="s">
        <v>110</v>
      </c>
      <c r="R17" s="6">
        <v>45303</v>
      </c>
    </row>
    <row r="18" spans="1:18" x14ac:dyDescent="0.25">
      <c r="A18" s="13" t="str">
        <f t="shared" si="0"/>
        <v/>
      </c>
      <c r="B18" s="14"/>
      <c r="C18" s="15"/>
      <c r="D18" s="36"/>
      <c r="E18" s="38"/>
      <c r="F18" s="35"/>
      <c r="G18" s="39"/>
      <c r="H18" s="43"/>
      <c r="R18" s="6">
        <v>45304</v>
      </c>
    </row>
    <row r="19" spans="1:18" x14ac:dyDescent="0.25">
      <c r="A19" s="13" t="str">
        <f t="shared" si="0"/>
        <v/>
      </c>
      <c r="B19" s="14"/>
      <c r="C19" s="15"/>
      <c r="D19" s="36"/>
      <c r="E19" s="38"/>
      <c r="F19" s="35"/>
      <c r="G19" s="39"/>
      <c r="H19" s="43"/>
      <c r="R19" s="6">
        <v>45305</v>
      </c>
    </row>
    <row r="20" spans="1:18" x14ac:dyDescent="0.25">
      <c r="A20" s="13" t="str">
        <f t="shared" si="0"/>
        <v/>
      </c>
      <c r="B20" s="14"/>
      <c r="C20" s="15"/>
      <c r="D20" s="36"/>
      <c r="E20" s="38"/>
      <c r="F20" s="35"/>
      <c r="G20" s="39"/>
      <c r="H20" s="43"/>
      <c r="R20" s="6">
        <v>45306</v>
      </c>
    </row>
    <row r="21" spans="1:18" x14ac:dyDescent="0.25">
      <c r="A21" s="13" t="str">
        <f t="shared" si="0"/>
        <v/>
      </c>
      <c r="B21" s="14"/>
      <c r="C21" s="15"/>
      <c r="D21" s="36"/>
      <c r="E21" s="38"/>
      <c r="F21" s="35"/>
      <c r="G21" s="39"/>
      <c r="H21" s="43"/>
      <c r="R21" s="6">
        <v>45307</v>
      </c>
    </row>
    <row r="22" spans="1:18" x14ac:dyDescent="0.25">
      <c r="A22" s="13" t="str">
        <f t="shared" si="0"/>
        <v/>
      </c>
      <c r="B22" s="14"/>
      <c r="C22" s="15"/>
      <c r="D22" s="36"/>
      <c r="E22" s="38"/>
      <c r="F22" s="35"/>
      <c r="G22" s="39"/>
      <c r="H22" s="43"/>
      <c r="M22"/>
      <c r="R22" s="6">
        <v>45308</v>
      </c>
    </row>
    <row r="23" spans="1:18" x14ac:dyDescent="0.25">
      <c r="A23" s="13" t="str">
        <f t="shared" si="0"/>
        <v/>
      </c>
      <c r="B23" s="14"/>
      <c r="C23" s="15"/>
      <c r="D23" s="36"/>
      <c r="E23" s="38"/>
      <c r="F23" s="35"/>
      <c r="G23" s="39"/>
      <c r="H23" s="43"/>
      <c r="M23"/>
      <c r="R23" s="6">
        <v>45309</v>
      </c>
    </row>
    <row r="24" spans="1:18" x14ac:dyDescent="0.25">
      <c r="A24" s="13" t="str">
        <f t="shared" si="0"/>
        <v/>
      </c>
      <c r="B24" s="14"/>
      <c r="C24" s="15"/>
      <c r="D24" s="36"/>
      <c r="E24" s="38"/>
      <c r="F24" s="35"/>
      <c r="G24" s="39"/>
      <c r="H24" s="43"/>
      <c r="M24"/>
      <c r="R24" s="6">
        <v>45310</v>
      </c>
    </row>
    <row r="25" spans="1:18" x14ac:dyDescent="0.25">
      <c r="A25" s="13" t="str">
        <f t="shared" si="0"/>
        <v/>
      </c>
      <c r="B25" s="14"/>
      <c r="C25" s="15"/>
      <c r="D25" s="36"/>
      <c r="E25" s="38"/>
      <c r="F25" s="35"/>
      <c r="G25" s="39"/>
      <c r="H25" s="43"/>
      <c r="M25"/>
      <c r="R25" s="6">
        <v>45311</v>
      </c>
    </row>
    <row r="26" spans="1:18" x14ac:dyDescent="0.25">
      <c r="A26" s="13" t="str">
        <f t="shared" si="0"/>
        <v/>
      </c>
      <c r="B26" s="14"/>
      <c r="C26" s="15"/>
      <c r="D26" s="36"/>
      <c r="E26" s="38"/>
      <c r="F26" s="35"/>
      <c r="G26" s="39"/>
      <c r="H26" s="43"/>
      <c r="M26"/>
      <c r="R26" s="6">
        <v>45312</v>
      </c>
    </row>
    <row r="27" spans="1:18" x14ac:dyDescent="0.25">
      <c r="A27" s="13" t="str">
        <f t="shared" si="0"/>
        <v/>
      </c>
      <c r="B27" s="14"/>
      <c r="C27" s="15"/>
      <c r="D27" s="36"/>
      <c r="E27" s="38"/>
      <c r="F27" s="35"/>
      <c r="G27" s="39"/>
      <c r="H27" s="43"/>
      <c r="M27"/>
      <c r="R27" s="6">
        <v>45313</v>
      </c>
    </row>
    <row r="28" spans="1:18" x14ac:dyDescent="0.25">
      <c r="A28" s="13" t="str">
        <f t="shared" si="0"/>
        <v/>
      </c>
      <c r="B28" s="14"/>
      <c r="C28" s="15"/>
      <c r="D28" s="36"/>
      <c r="E28" s="38"/>
      <c r="F28" s="35"/>
      <c r="G28" s="39"/>
      <c r="H28" s="43"/>
      <c r="M28"/>
      <c r="R28" s="6">
        <v>45314</v>
      </c>
    </row>
    <row r="29" spans="1:18" x14ac:dyDescent="0.25">
      <c r="A29" s="13" t="str">
        <f t="shared" si="0"/>
        <v/>
      </c>
      <c r="B29" s="14"/>
      <c r="C29" s="15"/>
      <c r="D29" s="36"/>
      <c r="E29" s="38"/>
      <c r="F29" s="35"/>
      <c r="G29" s="39"/>
      <c r="H29" s="43"/>
      <c r="M29"/>
      <c r="R29" s="6">
        <v>45315</v>
      </c>
    </row>
    <row r="30" spans="1:18" x14ac:dyDescent="0.25">
      <c r="A30" s="13" t="str">
        <f t="shared" si="0"/>
        <v/>
      </c>
      <c r="B30" s="14"/>
      <c r="C30" s="15"/>
      <c r="D30" s="36"/>
      <c r="E30" s="38"/>
      <c r="F30" s="35"/>
      <c r="G30" s="39"/>
      <c r="H30" s="43"/>
      <c r="M30"/>
      <c r="R30" s="6">
        <v>45316</v>
      </c>
    </row>
    <row r="31" spans="1:18" x14ac:dyDescent="0.25">
      <c r="A31" s="13" t="str">
        <f t="shared" si="0"/>
        <v/>
      </c>
      <c r="B31" s="14"/>
      <c r="C31" s="15"/>
      <c r="D31" s="36"/>
      <c r="E31" s="38"/>
      <c r="F31" s="35"/>
      <c r="G31" s="39"/>
      <c r="H31" s="43"/>
      <c r="M31"/>
      <c r="R31" s="6">
        <v>45317</v>
      </c>
    </row>
    <row r="32" spans="1:18" x14ac:dyDescent="0.25">
      <c r="A32" s="13" t="str">
        <f t="shared" si="0"/>
        <v/>
      </c>
      <c r="B32" s="14"/>
      <c r="C32" s="15"/>
      <c r="D32" s="36"/>
      <c r="E32" s="38"/>
      <c r="F32" s="35"/>
      <c r="G32" s="39"/>
      <c r="H32" s="43"/>
      <c r="M32"/>
      <c r="R32" s="6">
        <v>45318</v>
      </c>
    </row>
    <row r="33" spans="1:18" ht="15.75" thickBot="1" x14ac:dyDescent="0.3">
      <c r="A33" s="13" t="str">
        <f t="shared" si="0"/>
        <v/>
      </c>
      <c r="B33" s="17"/>
      <c r="C33" s="18" t="s">
        <v>6</v>
      </c>
      <c r="D33" s="37"/>
      <c r="E33" s="40"/>
      <c r="F33" s="41"/>
      <c r="G33" s="42"/>
      <c r="H33" s="43"/>
      <c r="M33"/>
      <c r="R33" s="6">
        <v>45319</v>
      </c>
    </row>
    <row r="34" spans="1:18" x14ac:dyDescent="0.25">
      <c r="B34"/>
      <c r="C34"/>
      <c r="D34" s="19"/>
      <c r="E34" s="20"/>
      <c r="F34" s="21">
        <f>COUNTA(H13:H33)</f>
        <v>0</v>
      </c>
      <c r="G34" s="21">
        <f>COUNTA(#REF!)</f>
        <v>1</v>
      </c>
      <c r="M34"/>
      <c r="R34" s="6">
        <v>45320</v>
      </c>
    </row>
    <row r="35" spans="1:18" x14ac:dyDescent="0.25">
      <c r="B35" s="22" t="s">
        <v>114</v>
      </c>
      <c r="C35" s="45" t="s">
        <v>15</v>
      </c>
      <c r="D35" s="22"/>
      <c r="E35" s="19" t="s">
        <v>14</v>
      </c>
      <c r="G35" s="45"/>
      <c r="M35"/>
      <c r="R35" s="6">
        <v>45321</v>
      </c>
    </row>
    <row r="36" spans="1:18" x14ac:dyDescent="0.25">
      <c r="B36" s="19">
        <f>SUMPRODUCT(1/COUNTIF(A13:A33,A13:A33))-1</f>
        <v>0</v>
      </c>
      <c r="C36" s="47">
        <f>COUNTA(C13:C33)</f>
        <v>1</v>
      </c>
      <c r="D36" s="22"/>
      <c r="E36" s="33">
        <f>SUM(E13:E33)</f>
        <v>0</v>
      </c>
      <c r="G36" s="46"/>
      <c r="M36"/>
      <c r="R36" s="6">
        <v>45322</v>
      </c>
    </row>
    <row r="37" spans="1:18" x14ac:dyDescent="0.25">
      <c r="B37"/>
      <c r="C37"/>
      <c r="D37" s="22"/>
      <c r="E37" s="19"/>
      <c r="F37"/>
      <c r="G37"/>
      <c r="M37"/>
      <c r="R37" s="6">
        <v>45323</v>
      </c>
    </row>
    <row r="38" spans="1:18" x14ac:dyDescent="0.25">
      <c r="B38" s="32" t="s">
        <v>111</v>
      </c>
      <c r="M38"/>
      <c r="R38" s="6">
        <v>45324</v>
      </c>
    </row>
    <row r="39" spans="1:18" x14ac:dyDescent="0.25">
      <c r="B39"/>
      <c r="C39" s="23">
        <v>31</v>
      </c>
      <c r="D39" s="23">
        <v>28</v>
      </c>
      <c r="E39" s="23">
        <v>31</v>
      </c>
      <c r="F39" s="23">
        <v>30</v>
      </c>
      <c r="G39" s="23">
        <v>31</v>
      </c>
      <c r="M39"/>
      <c r="R39" s="6">
        <v>45325</v>
      </c>
    </row>
    <row r="40" spans="1:18" ht="15" customHeight="1" x14ac:dyDescent="0.25">
      <c r="B40" s="4" t="s">
        <v>16</v>
      </c>
      <c r="C40" s="24"/>
      <c r="D40" s="24"/>
      <c r="E40" s="24"/>
      <c r="F40" s="24"/>
      <c r="G40" s="24"/>
      <c r="M40"/>
      <c r="R40" s="6">
        <v>45326</v>
      </c>
    </row>
    <row r="41" spans="1:18" x14ac:dyDescent="0.25">
      <c r="B41" s="50"/>
      <c r="C41" s="50"/>
      <c r="D41" s="50"/>
      <c r="E41" s="50"/>
      <c r="F41" s="50"/>
      <c r="G41" s="50"/>
      <c r="M41"/>
      <c r="R41" s="6">
        <v>45327</v>
      </c>
    </row>
    <row r="42" spans="1:18" x14ac:dyDescent="0.25">
      <c r="B42" s="50"/>
      <c r="C42" s="50"/>
      <c r="D42" s="50"/>
      <c r="E42" s="50"/>
      <c r="F42" s="50"/>
      <c r="G42" s="50"/>
      <c r="M42"/>
      <c r="R42" s="6">
        <v>45328</v>
      </c>
    </row>
    <row r="43" spans="1:18" x14ac:dyDescent="0.25">
      <c r="B43" s="50"/>
      <c r="C43" s="50"/>
      <c r="D43" s="50"/>
      <c r="E43" s="50"/>
      <c r="F43" s="50"/>
      <c r="G43" s="50"/>
      <c r="M43"/>
      <c r="R43" s="6">
        <v>45329</v>
      </c>
    </row>
    <row r="44" spans="1:18" x14ac:dyDescent="0.25">
      <c r="B44" s="50"/>
      <c r="C44" s="50"/>
      <c r="D44" s="50"/>
      <c r="E44" s="50"/>
      <c r="F44" s="50"/>
      <c r="G44" s="50"/>
      <c r="M44"/>
      <c r="R44" s="6">
        <v>45330</v>
      </c>
    </row>
    <row r="45" spans="1:18" x14ac:dyDescent="0.25">
      <c r="B45" s="50"/>
      <c r="C45" s="50"/>
      <c r="D45" s="50"/>
      <c r="E45" s="50"/>
      <c r="F45" s="50"/>
      <c r="G45" s="50"/>
      <c r="M45"/>
      <c r="R45" s="6">
        <v>45331</v>
      </c>
    </row>
    <row r="46" spans="1:18" x14ac:dyDescent="0.25">
      <c r="B46" s="50"/>
      <c r="C46" s="50"/>
      <c r="D46" s="50"/>
      <c r="E46" s="50"/>
      <c r="F46" s="50"/>
      <c r="G46" s="50"/>
      <c r="M46"/>
      <c r="R46" s="6">
        <v>45332</v>
      </c>
    </row>
    <row r="47" spans="1:18" x14ac:dyDescent="0.25">
      <c r="B47"/>
      <c r="C47"/>
      <c r="D47"/>
      <c r="E47"/>
      <c r="F47"/>
      <c r="M47"/>
      <c r="R47" s="6">
        <v>45333</v>
      </c>
    </row>
    <row r="48" spans="1:18" x14ac:dyDescent="0.25">
      <c r="B48"/>
      <c r="C48"/>
      <c r="D48"/>
      <c r="E48"/>
      <c r="F48"/>
      <c r="M48"/>
      <c r="R48" s="6">
        <v>45334</v>
      </c>
    </row>
    <row r="49" spans="2:18" x14ac:dyDescent="0.25">
      <c r="B49" s="4" t="s">
        <v>17</v>
      </c>
      <c r="C49"/>
      <c r="D49"/>
      <c r="E49"/>
      <c r="F49"/>
      <c r="M49"/>
      <c r="R49" s="6">
        <v>45335</v>
      </c>
    </row>
    <row r="50" spans="2:18" x14ac:dyDescent="0.25">
      <c r="B50" s="1"/>
      <c r="C50" s="44"/>
      <c r="D50"/>
      <c r="E50"/>
      <c r="F50"/>
      <c r="M50"/>
      <c r="R50" s="6">
        <v>45336</v>
      </c>
    </row>
    <row r="51" spans="2:18" x14ac:dyDescent="0.25">
      <c r="B51" s="19"/>
      <c r="C51"/>
      <c r="D51"/>
      <c r="E51"/>
      <c r="F51"/>
      <c r="M51"/>
      <c r="R51" s="6">
        <v>45337</v>
      </c>
    </row>
    <row r="52" spans="2:18" x14ac:dyDescent="0.25">
      <c r="B52" s="4" t="str">
        <f>"Signature collectivité "&amp;C8</f>
        <v xml:space="preserve">Signature collectivité </v>
      </c>
      <c r="C52"/>
      <c r="D52"/>
      <c r="E52"/>
      <c r="F52"/>
      <c r="M52"/>
      <c r="R52" s="6">
        <v>45338</v>
      </c>
    </row>
    <row r="53" spans="2:18" x14ac:dyDescent="0.25">
      <c r="B53" s="49"/>
      <c r="C53" s="49"/>
      <c r="D53" s="49"/>
      <c r="E53" s="49"/>
      <c r="F53" s="49"/>
      <c r="M53"/>
      <c r="R53" s="6">
        <v>45339</v>
      </c>
    </row>
    <row r="54" spans="2:18" x14ac:dyDescent="0.25">
      <c r="B54" s="49"/>
      <c r="C54" s="49"/>
      <c r="D54" s="49"/>
      <c r="E54" s="49"/>
      <c r="F54" s="49"/>
      <c r="M54"/>
      <c r="R54" s="6">
        <v>45340</v>
      </c>
    </row>
    <row r="55" spans="2:18" x14ac:dyDescent="0.25">
      <c r="B55" s="49"/>
      <c r="C55" s="49"/>
      <c r="D55" s="49"/>
      <c r="E55" s="49"/>
      <c r="F55" s="49"/>
      <c r="M55"/>
      <c r="R55" s="6">
        <v>45341</v>
      </c>
    </row>
    <row r="56" spans="2:18" x14ac:dyDescent="0.25">
      <c r="B56" s="49"/>
      <c r="C56" s="49"/>
      <c r="D56" s="49"/>
      <c r="E56" s="49"/>
      <c r="F56" s="49"/>
      <c r="M56"/>
      <c r="R56" s="6">
        <v>45342</v>
      </c>
    </row>
    <row r="57" spans="2:18" x14ac:dyDescent="0.25">
      <c r="B57" s="49"/>
      <c r="C57" s="49"/>
      <c r="D57" s="49"/>
      <c r="E57" s="49"/>
      <c r="F57" s="49"/>
      <c r="M57"/>
      <c r="R57" s="6">
        <v>45343</v>
      </c>
    </row>
    <row r="58" spans="2:18" x14ac:dyDescent="0.25">
      <c r="B58" s="49"/>
      <c r="C58" s="49"/>
      <c r="D58" s="49"/>
      <c r="E58" s="49"/>
      <c r="F58" s="49"/>
      <c r="M58"/>
      <c r="R58" s="6">
        <v>45344</v>
      </c>
    </row>
    <row r="59" spans="2:18" x14ac:dyDescent="0.25">
      <c r="M59"/>
      <c r="R59" s="6">
        <v>45345</v>
      </c>
    </row>
    <row r="60" spans="2:18" x14ac:dyDescent="0.25">
      <c r="M60"/>
      <c r="R60" s="6">
        <v>45346</v>
      </c>
    </row>
    <row r="61" spans="2:18" x14ac:dyDescent="0.25">
      <c r="M61"/>
      <c r="R61" s="6">
        <v>45347</v>
      </c>
    </row>
    <row r="62" spans="2:18" x14ac:dyDescent="0.25">
      <c r="M62"/>
      <c r="R62" s="6">
        <v>45348</v>
      </c>
    </row>
    <row r="63" spans="2:18" x14ac:dyDescent="0.25">
      <c r="M63"/>
      <c r="R63" s="6">
        <v>45349</v>
      </c>
    </row>
    <row r="64" spans="2:18" x14ac:dyDescent="0.25">
      <c r="M64"/>
      <c r="R64" s="6">
        <v>45350</v>
      </c>
    </row>
    <row r="65" spans="13:18" x14ac:dyDescent="0.25">
      <c r="M65"/>
      <c r="R65" s="6">
        <v>45351</v>
      </c>
    </row>
    <row r="66" spans="13:18" x14ac:dyDescent="0.25">
      <c r="M66"/>
      <c r="R66" s="6">
        <v>45352</v>
      </c>
    </row>
    <row r="67" spans="13:18" x14ac:dyDescent="0.25">
      <c r="M67"/>
      <c r="R67" s="6">
        <v>45353</v>
      </c>
    </row>
    <row r="68" spans="13:18" x14ac:dyDescent="0.25">
      <c r="M68"/>
      <c r="R68" s="6">
        <v>45354</v>
      </c>
    </row>
    <row r="69" spans="13:18" x14ac:dyDescent="0.25">
      <c r="M69"/>
      <c r="R69" s="6">
        <v>45355</v>
      </c>
    </row>
    <row r="70" spans="13:18" x14ac:dyDescent="0.25">
      <c r="M70"/>
      <c r="R70" s="6">
        <v>45356</v>
      </c>
    </row>
    <row r="71" spans="13:18" x14ac:dyDescent="0.25">
      <c r="M71"/>
      <c r="R71" s="6">
        <v>45357</v>
      </c>
    </row>
    <row r="72" spans="13:18" x14ac:dyDescent="0.25">
      <c r="M72"/>
      <c r="R72" s="6">
        <v>45358</v>
      </c>
    </row>
    <row r="73" spans="13:18" x14ac:dyDescent="0.25">
      <c r="M73"/>
      <c r="R73" s="6">
        <v>45359</v>
      </c>
    </row>
    <row r="74" spans="13:18" x14ac:dyDescent="0.25">
      <c r="M74"/>
      <c r="R74" s="6">
        <v>45360</v>
      </c>
    </row>
    <row r="75" spans="13:18" x14ac:dyDescent="0.25">
      <c r="M75"/>
      <c r="R75" s="6">
        <v>45361</v>
      </c>
    </row>
    <row r="76" spans="13:18" x14ac:dyDescent="0.25">
      <c r="M76"/>
      <c r="R76" s="6">
        <v>45362</v>
      </c>
    </row>
    <row r="77" spans="13:18" x14ac:dyDescent="0.25">
      <c r="M77"/>
      <c r="R77" s="6">
        <v>45363</v>
      </c>
    </row>
    <row r="78" spans="13:18" x14ac:dyDescent="0.25">
      <c r="M78"/>
      <c r="R78" s="6">
        <v>45364</v>
      </c>
    </row>
    <row r="79" spans="13:18" x14ac:dyDescent="0.25">
      <c r="M79"/>
      <c r="R79" s="6">
        <v>45365</v>
      </c>
    </row>
    <row r="80" spans="13:18" x14ac:dyDescent="0.25">
      <c r="M80"/>
      <c r="R80" s="6">
        <v>45366</v>
      </c>
    </row>
    <row r="81" spans="13:18" x14ac:dyDescent="0.25">
      <c r="M81"/>
      <c r="R81" s="6">
        <v>45367</v>
      </c>
    </row>
    <row r="82" spans="13:18" x14ac:dyDescent="0.25">
      <c r="M82"/>
      <c r="R82" s="6">
        <v>45368</v>
      </c>
    </row>
    <row r="83" spans="13:18" x14ac:dyDescent="0.25">
      <c r="M83"/>
      <c r="R83" s="6">
        <v>45369</v>
      </c>
    </row>
    <row r="84" spans="13:18" x14ac:dyDescent="0.25">
      <c r="M84"/>
      <c r="R84" s="6">
        <v>45370</v>
      </c>
    </row>
    <row r="85" spans="13:18" x14ac:dyDescent="0.25">
      <c r="M85"/>
      <c r="R85" s="6">
        <v>45371</v>
      </c>
    </row>
    <row r="86" spans="13:18" x14ac:dyDescent="0.25">
      <c r="M86"/>
      <c r="R86" s="6">
        <v>45372</v>
      </c>
    </row>
    <row r="87" spans="13:18" x14ac:dyDescent="0.25">
      <c r="M87"/>
      <c r="R87" s="6">
        <v>45373</v>
      </c>
    </row>
    <row r="88" spans="13:18" x14ac:dyDescent="0.25">
      <c r="M88"/>
      <c r="R88" s="6">
        <v>45374</v>
      </c>
    </row>
    <row r="89" spans="13:18" x14ac:dyDescent="0.25">
      <c r="M89"/>
      <c r="R89" s="6">
        <v>45375</v>
      </c>
    </row>
    <row r="90" spans="13:18" x14ac:dyDescent="0.25">
      <c r="M90"/>
      <c r="R90" s="6">
        <v>45376</v>
      </c>
    </row>
    <row r="91" spans="13:18" x14ac:dyDescent="0.25">
      <c r="M91"/>
      <c r="R91" s="6">
        <v>45377</v>
      </c>
    </row>
    <row r="92" spans="13:18" x14ac:dyDescent="0.25">
      <c r="M92"/>
      <c r="R92" s="6">
        <v>45378</v>
      </c>
    </row>
    <row r="93" spans="13:18" x14ac:dyDescent="0.25">
      <c r="M93"/>
      <c r="R93" s="6">
        <v>45379</v>
      </c>
    </row>
    <row r="94" spans="13:18" x14ac:dyDescent="0.25">
      <c r="M94"/>
      <c r="R94" s="6">
        <v>45380</v>
      </c>
    </row>
    <row r="95" spans="13:18" x14ac:dyDescent="0.25">
      <c r="M95"/>
      <c r="R95" s="6">
        <v>45381</v>
      </c>
    </row>
    <row r="96" spans="13:18" x14ac:dyDescent="0.25">
      <c r="M96"/>
      <c r="R96" s="6">
        <v>45382</v>
      </c>
    </row>
    <row r="97" spans="13:18" x14ac:dyDescent="0.25">
      <c r="M97"/>
      <c r="R97" s="6">
        <v>45383</v>
      </c>
    </row>
    <row r="98" spans="13:18" x14ac:dyDescent="0.25">
      <c r="M98"/>
      <c r="R98" s="6">
        <v>45384</v>
      </c>
    </row>
    <row r="99" spans="13:18" x14ac:dyDescent="0.25">
      <c r="M99"/>
      <c r="R99" s="6">
        <v>45385</v>
      </c>
    </row>
    <row r="100" spans="13:18" x14ac:dyDescent="0.25">
      <c r="M100"/>
      <c r="R100" s="6">
        <v>45386</v>
      </c>
    </row>
    <row r="101" spans="13:18" x14ac:dyDescent="0.25">
      <c r="M101"/>
      <c r="R101" s="6">
        <v>45387</v>
      </c>
    </row>
    <row r="102" spans="13:18" x14ac:dyDescent="0.25">
      <c r="M102"/>
      <c r="R102" s="6">
        <v>45388</v>
      </c>
    </row>
    <row r="103" spans="13:18" x14ac:dyDescent="0.25">
      <c r="M103"/>
      <c r="R103" s="6">
        <v>45389</v>
      </c>
    </row>
    <row r="104" spans="13:18" x14ac:dyDescent="0.25">
      <c r="M104"/>
      <c r="R104" s="6">
        <v>45390</v>
      </c>
    </row>
    <row r="105" spans="13:18" x14ac:dyDescent="0.25">
      <c r="M105"/>
      <c r="R105" s="6">
        <v>45391</v>
      </c>
    </row>
    <row r="106" spans="13:18" x14ac:dyDescent="0.25">
      <c r="M106"/>
      <c r="R106" s="6">
        <v>45392</v>
      </c>
    </row>
    <row r="107" spans="13:18" x14ac:dyDescent="0.25">
      <c r="M107"/>
      <c r="R107" s="6">
        <v>45393</v>
      </c>
    </row>
    <row r="108" spans="13:18" x14ac:dyDescent="0.25">
      <c r="M108"/>
      <c r="R108" s="6">
        <v>45394</v>
      </c>
    </row>
    <row r="109" spans="13:18" x14ac:dyDescent="0.25">
      <c r="M109"/>
      <c r="R109" s="6">
        <v>45395</v>
      </c>
    </row>
    <row r="110" spans="13:18" x14ac:dyDescent="0.25">
      <c r="M110"/>
      <c r="R110" s="6">
        <v>45396</v>
      </c>
    </row>
    <row r="111" spans="13:18" x14ac:dyDescent="0.25">
      <c r="M111"/>
      <c r="R111" s="6">
        <v>45397</v>
      </c>
    </row>
    <row r="112" spans="13:18" x14ac:dyDescent="0.25">
      <c r="M112"/>
      <c r="R112" s="6">
        <v>45398</v>
      </c>
    </row>
    <row r="113" spans="13:18" x14ac:dyDescent="0.25">
      <c r="M113"/>
      <c r="R113" s="6">
        <v>45399</v>
      </c>
    </row>
    <row r="114" spans="13:18" x14ac:dyDescent="0.25">
      <c r="M114"/>
      <c r="R114" s="6">
        <v>45400</v>
      </c>
    </row>
    <row r="115" spans="13:18" x14ac:dyDescent="0.25">
      <c r="M115"/>
      <c r="R115" s="6">
        <v>45401</v>
      </c>
    </row>
    <row r="116" spans="13:18" x14ac:dyDescent="0.25">
      <c r="M116"/>
      <c r="R116" s="6">
        <v>45402</v>
      </c>
    </row>
    <row r="117" spans="13:18" x14ac:dyDescent="0.25">
      <c r="M117"/>
      <c r="R117" s="6">
        <v>45403</v>
      </c>
    </row>
    <row r="118" spans="13:18" x14ac:dyDescent="0.25">
      <c r="M118"/>
      <c r="R118" s="6">
        <v>45404</v>
      </c>
    </row>
    <row r="119" spans="13:18" x14ac:dyDescent="0.25">
      <c r="M119"/>
      <c r="R119" s="6">
        <v>45405</v>
      </c>
    </row>
    <row r="120" spans="13:18" x14ac:dyDescent="0.25">
      <c r="M120"/>
      <c r="R120" s="6">
        <v>45406</v>
      </c>
    </row>
    <row r="121" spans="13:18" x14ac:dyDescent="0.25">
      <c r="M121"/>
      <c r="R121" s="6">
        <v>45407</v>
      </c>
    </row>
    <row r="122" spans="13:18" x14ac:dyDescent="0.25">
      <c r="M122"/>
      <c r="R122" s="6">
        <v>45408</v>
      </c>
    </row>
    <row r="123" spans="13:18" x14ac:dyDescent="0.25">
      <c r="M123"/>
      <c r="R123" s="6">
        <v>45409</v>
      </c>
    </row>
    <row r="124" spans="13:18" x14ac:dyDescent="0.25">
      <c r="M124"/>
      <c r="R124" s="6">
        <v>45410</v>
      </c>
    </row>
    <row r="125" spans="13:18" x14ac:dyDescent="0.25">
      <c r="M125"/>
      <c r="R125" s="6">
        <v>45411</v>
      </c>
    </row>
    <row r="126" spans="13:18" x14ac:dyDescent="0.25">
      <c r="M126"/>
      <c r="R126" s="6">
        <v>45412</v>
      </c>
    </row>
    <row r="127" spans="13:18" x14ac:dyDescent="0.25">
      <c r="M127"/>
      <c r="R127" s="6">
        <v>45413</v>
      </c>
    </row>
    <row r="128" spans="13:18" x14ac:dyDescent="0.25">
      <c r="M128"/>
      <c r="R128" s="6">
        <v>45414</v>
      </c>
    </row>
    <row r="129" spans="13:18" x14ac:dyDescent="0.25">
      <c r="M129"/>
      <c r="R129" s="6">
        <v>45415</v>
      </c>
    </row>
    <row r="130" spans="13:18" x14ac:dyDescent="0.25">
      <c r="M130"/>
      <c r="R130" s="6">
        <v>45416</v>
      </c>
    </row>
    <row r="131" spans="13:18" x14ac:dyDescent="0.25">
      <c r="M131"/>
      <c r="R131" s="6">
        <v>45417</v>
      </c>
    </row>
    <row r="132" spans="13:18" x14ac:dyDescent="0.25">
      <c r="M132"/>
      <c r="R132" s="6">
        <v>45418</v>
      </c>
    </row>
    <row r="133" spans="13:18" x14ac:dyDescent="0.25">
      <c r="M133"/>
      <c r="R133" s="6">
        <v>45419</v>
      </c>
    </row>
    <row r="134" spans="13:18" x14ac:dyDescent="0.25">
      <c r="M134"/>
      <c r="R134" s="6">
        <v>45420</v>
      </c>
    </row>
    <row r="135" spans="13:18" x14ac:dyDescent="0.25">
      <c r="M135"/>
      <c r="R135" s="6">
        <v>45421</v>
      </c>
    </row>
    <row r="136" spans="13:18" x14ac:dyDescent="0.25">
      <c r="M136"/>
      <c r="R136" s="6">
        <v>45422</v>
      </c>
    </row>
    <row r="137" spans="13:18" x14ac:dyDescent="0.25">
      <c r="M137"/>
      <c r="R137" s="6">
        <v>45423</v>
      </c>
    </row>
    <row r="138" spans="13:18" x14ac:dyDescent="0.25">
      <c r="M138"/>
      <c r="R138" s="6">
        <v>45424</v>
      </c>
    </row>
    <row r="139" spans="13:18" x14ac:dyDescent="0.25">
      <c r="M139"/>
      <c r="R139" s="6">
        <v>45425</v>
      </c>
    </row>
    <row r="140" spans="13:18" x14ac:dyDescent="0.25">
      <c r="M140"/>
      <c r="R140" s="6">
        <v>45426</v>
      </c>
    </row>
    <row r="141" spans="13:18" x14ac:dyDescent="0.25">
      <c r="M141"/>
      <c r="R141" s="6">
        <v>45427</v>
      </c>
    </row>
    <row r="142" spans="13:18" x14ac:dyDescent="0.25">
      <c r="M142"/>
      <c r="R142" s="6">
        <v>45428</v>
      </c>
    </row>
    <row r="143" spans="13:18" x14ac:dyDescent="0.25">
      <c r="M143"/>
      <c r="R143" s="6">
        <v>45429</v>
      </c>
    </row>
    <row r="144" spans="13:18" x14ac:dyDescent="0.25">
      <c r="M144"/>
      <c r="R144" s="6">
        <v>45430</v>
      </c>
    </row>
    <row r="145" spans="13:18" x14ac:dyDescent="0.25">
      <c r="M145"/>
      <c r="R145" s="6">
        <v>45431</v>
      </c>
    </row>
    <row r="146" spans="13:18" x14ac:dyDescent="0.25">
      <c r="M146"/>
      <c r="R146" s="6">
        <v>45432</v>
      </c>
    </row>
    <row r="147" spans="13:18" x14ac:dyDescent="0.25">
      <c r="M147"/>
      <c r="R147" s="6">
        <v>45433</v>
      </c>
    </row>
    <row r="148" spans="13:18" x14ac:dyDescent="0.25">
      <c r="M148"/>
      <c r="R148" s="6">
        <v>45434</v>
      </c>
    </row>
    <row r="149" spans="13:18" x14ac:dyDescent="0.25">
      <c r="M149"/>
      <c r="R149" s="6">
        <v>45435</v>
      </c>
    </row>
    <row r="150" spans="13:18" x14ac:dyDescent="0.25">
      <c r="M150"/>
      <c r="R150" s="6">
        <v>45436</v>
      </c>
    </row>
    <row r="151" spans="13:18" x14ac:dyDescent="0.25">
      <c r="M151"/>
      <c r="R151" s="6">
        <v>45437</v>
      </c>
    </row>
    <row r="152" spans="13:18" x14ac:dyDescent="0.25">
      <c r="M152"/>
      <c r="R152" s="6">
        <v>45438</v>
      </c>
    </row>
    <row r="153" spans="13:18" x14ac:dyDescent="0.25">
      <c r="M153"/>
      <c r="R153" s="6">
        <v>45439</v>
      </c>
    </row>
    <row r="154" spans="13:18" x14ac:dyDescent="0.25">
      <c r="M154"/>
      <c r="R154" s="6">
        <v>45440</v>
      </c>
    </row>
    <row r="155" spans="13:18" x14ac:dyDescent="0.25">
      <c r="M155"/>
      <c r="R155" s="6">
        <v>45441</v>
      </c>
    </row>
    <row r="156" spans="13:18" x14ac:dyDescent="0.25">
      <c r="M156"/>
      <c r="R156" s="6">
        <v>45442</v>
      </c>
    </row>
    <row r="157" spans="13:18" x14ac:dyDescent="0.25">
      <c r="M157"/>
      <c r="R157" s="6">
        <v>45443</v>
      </c>
    </row>
    <row r="158" spans="13:18" x14ac:dyDescent="0.25">
      <c r="M158"/>
      <c r="R158" s="6">
        <v>45444</v>
      </c>
    </row>
    <row r="159" spans="13:18" x14ac:dyDescent="0.25">
      <c r="M159"/>
      <c r="R159" s="6">
        <v>45445</v>
      </c>
    </row>
    <row r="160" spans="13:18" x14ac:dyDescent="0.25">
      <c r="M160"/>
      <c r="R160" s="6">
        <v>45446</v>
      </c>
    </row>
    <row r="161" spans="13:18" x14ac:dyDescent="0.25">
      <c r="M161"/>
      <c r="R161" s="6">
        <v>45447</v>
      </c>
    </row>
    <row r="162" spans="13:18" x14ac:dyDescent="0.25">
      <c r="M162"/>
      <c r="R162" s="6">
        <v>45448</v>
      </c>
    </row>
    <row r="163" spans="13:18" x14ac:dyDescent="0.25">
      <c r="M163"/>
      <c r="R163" s="6">
        <v>45449</v>
      </c>
    </row>
    <row r="164" spans="13:18" x14ac:dyDescent="0.25">
      <c r="M164"/>
      <c r="R164" s="6">
        <v>45450</v>
      </c>
    </row>
    <row r="165" spans="13:18" x14ac:dyDescent="0.25">
      <c r="M165"/>
      <c r="R165" s="6">
        <v>45451</v>
      </c>
    </row>
    <row r="166" spans="13:18" x14ac:dyDescent="0.25">
      <c r="M166"/>
      <c r="R166" s="6">
        <v>45452</v>
      </c>
    </row>
    <row r="167" spans="13:18" x14ac:dyDescent="0.25">
      <c r="M167"/>
      <c r="R167" s="6">
        <v>45453</v>
      </c>
    </row>
    <row r="168" spans="13:18" x14ac:dyDescent="0.25">
      <c r="M168"/>
      <c r="R168" s="6">
        <v>45454</v>
      </c>
    </row>
    <row r="169" spans="13:18" x14ac:dyDescent="0.25">
      <c r="M169"/>
      <c r="R169" s="6">
        <v>45455</v>
      </c>
    </row>
    <row r="170" spans="13:18" x14ac:dyDescent="0.25">
      <c r="M170"/>
      <c r="R170" s="6">
        <v>45456</v>
      </c>
    </row>
    <row r="171" spans="13:18" x14ac:dyDescent="0.25">
      <c r="M171"/>
      <c r="R171" s="6">
        <v>45457</v>
      </c>
    </row>
    <row r="172" spans="13:18" x14ac:dyDescent="0.25">
      <c r="M172"/>
      <c r="R172" s="6">
        <v>45458</v>
      </c>
    </row>
    <row r="173" spans="13:18" x14ac:dyDescent="0.25">
      <c r="M173"/>
      <c r="R173" s="6">
        <v>45459</v>
      </c>
    </row>
    <row r="174" spans="13:18" x14ac:dyDescent="0.25">
      <c r="M174"/>
      <c r="R174" s="6">
        <v>45460</v>
      </c>
    </row>
    <row r="175" spans="13:18" x14ac:dyDescent="0.25">
      <c r="M175"/>
      <c r="R175" s="6">
        <v>45461</v>
      </c>
    </row>
    <row r="176" spans="13:18" x14ac:dyDescent="0.25">
      <c r="M176"/>
      <c r="R176" s="6">
        <v>45462</v>
      </c>
    </row>
    <row r="177" spans="13:18" x14ac:dyDescent="0.25">
      <c r="M177"/>
      <c r="R177" s="6">
        <v>45463</v>
      </c>
    </row>
    <row r="178" spans="13:18" x14ac:dyDescent="0.25">
      <c r="M178"/>
      <c r="R178" s="6">
        <v>45464</v>
      </c>
    </row>
    <row r="179" spans="13:18" x14ac:dyDescent="0.25">
      <c r="M179"/>
      <c r="R179" s="6">
        <v>45465</v>
      </c>
    </row>
    <row r="180" spans="13:18" x14ac:dyDescent="0.25">
      <c r="M180"/>
      <c r="R180" s="6">
        <v>45466</v>
      </c>
    </row>
    <row r="181" spans="13:18" x14ac:dyDescent="0.25">
      <c r="M181"/>
      <c r="R181" s="6">
        <v>45467</v>
      </c>
    </row>
    <row r="182" spans="13:18" x14ac:dyDescent="0.25">
      <c r="M182"/>
      <c r="R182" s="6">
        <v>45468</v>
      </c>
    </row>
    <row r="183" spans="13:18" x14ac:dyDescent="0.25">
      <c r="M183"/>
      <c r="R183" s="6">
        <v>45469</v>
      </c>
    </row>
    <row r="184" spans="13:18" x14ac:dyDescent="0.25">
      <c r="M184"/>
      <c r="R184" s="6">
        <v>45470</v>
      </c>
    </row>
    <row r="185" spans="13:18" x14ac:dyDescent="0.25">
      <c r="M185"/>
      <c r="R185" s="6">
        <v>45471</v>
      </c>
    </row>
    <row r="186" spans="13:18" x14ac:dyDescent="0.25">
      <c r="M186"/>
      <c r="R186" s="6">
        <v>45472</v>
      </c>
    </row>
    <row r="187" spans="13:18" x14ac:dyDescent="0.25">
      <c r="M187"/>
      <c r="R187" s="6">
        <v>45473</v>
      </c>
    </row>
    <row r="188" spans="13:18" x14ac:dyDescent="0.25">
      <c r="M188"/>
      <c r="R188" s="6">
        <v>45474</v>
      </c>
    </row>
    <row r="189" spans="13:18" x14ac:dyDescent="0.25">
      <c r="M189"/>
      <c r="R189" s="6">
        <v>45475</v>
      </c>
    </row>
    <row r="190" spans="13:18" x14ac:dyDescent="0.25">
      <c r="M190"/>
      <c r="R190" s="6">
        <v>45476</v>
      </c>
    </row>
    <row r="191" spans="13:18" x14ac:dyDescent="0.25">
      <c r="M191"/>
      <c r="R191" s="6">
        <v>45477</v>
      </c>
    </row>
    <row r="192" spans="13:18" x14ac:dyDescent="0.25">
      <c r="M192"/>
      <c r="R192" s="6">
        <v>45478</v>
      </c>
    </row>
    <row r="193" spans="13:18" x14ac:dyDescent="0.25">
      <c r="M193"/>
      <c r="R193" s="6">
        <v>45479</v>
      </c>
    </row>
    <row r="194" spans="13:18" x14ac:dyDescent="0.25">
      <c r="M194"/>
      <c r="R194" s="6">
        <v>45480</v>
      </c>
    </row>
    <row r="195" spans="13:18" x14ac:dyDescent="0.25">
      <c r="M195"/>
      <c r="R195" s="6">
        <v>45481</v>
      </c>
    </row>
    <row r="196" spans="13:18" x14ac:dyDescent="0.25">
      <c r="M196"/>
      <c r="R196" s="6">
        <v>45482</v>
      </c>
    </row>
    <row r="197" spans="13:18" x14ac:dyDescent="0.25">
      <c r="M197"/>
      <c r="R197" s="6">
        <v>45483</v>
      </c>
    </row>
    <row r="198" spans="13:18" x14ac:dyDescent="0.25">
      <c r="M198"/>
      <c r="R198" s="6">
        <v>45484</v>
      </c>
    </row>
    <row r="199" spans="13:18" x14ac:dyDescent="0.25">
      <c r="M199"/>
      <c r="R199" s="6">
        <v>45485</v>
      </c>
    </row>
    <row r="200" spans="13:18" x14ac:dyDescent="0.25">
      <c r="M200"/>
      <c r="R200" s="6">
        <v>45486</v>
      </c>
    </row>
    <row r="201" spans="13:18" x14ac:dyDescent="0.25">
      <c r="M201"/>
      <c r="R201" s="6">
        <v>45487</v>
      </c>
    </row>
    <row r="202" spans="13:18" x14ac:dyDescent="0.25">
      <c r="M202"/>
      <c r="R202" s="6">
        <v>45488</v>
      </c>
    </row>
    <row r="203" spans="13:18" x14ac:dyDescent="0.25">
      <c r="M203"/>
      <c r="R203" s="6">
        <v>45489</v>
      </c>
    </row>
    <row r="204" spans="13:18" x14ac:dyDescent="0.25">
      <c r="M204"/>
      <c r="R204" s="6">
        <v>45490</v>
      </c>
    </row>
    <row r="205" spans="13:18" x14ac:dyDescent="0.25">
      <c r="M205"/>
      <c r="R205" s="6">
        <v>45491</v>
      </c>
    </row>
    <row r="206" spans="13:18" x14ac:dyDescent="0.25">
      <c r="M206"/>
      <c r="R206" s="6">
        <v>45492</v>
      </c>
    </row>
    <row r="207" spans="13:18" x14ac:dyDescent="0.25">
      <c r="M207"/>
      <c r="R207" s="6">
        <v>45493</v>
      </c>
    </row>
    <row r="208" spans="13:18" x14ac:dyDescent="0.25">
      <c r="M208"/>
      <c r="R208" s="6">
        <v>45494</v>
      </c>
    </row>
    <row r="209" spans="13:18" x14ac:dyDescent="0.25">
      <c r="M209"/>
      <c r="R209" s="6">
        <v>45495</v>
      </c>
    </row>
    <row r="210" spans="13:18" x14ac:dyDescent="0.25">
      <c r="M210"/>
      <c r="R210" s="6">
        <v>45496</v>
      </c>
    </row>
    <row r="211" spans="13:18" x14ac:dyDescent="0.25">
      <c r="M211"/>
      <c r="R211" s="6">
        <v>45497</v>
      </c>
    </row>
    <row r="212" spans="13:18" x14ac:dyDescent="0.25">
      <c r="M212"/>
      <c r="R212" s="6">
        <v>45498</v>
      </c>
    </row>
    <row r="213" spans="13:18" x14ac:dyDescent="0.25">
      <c r="M213"/>
      <c r="R213" s="6">
        <v>45499</v>
      </c>
    </row>
    <row r="214" spans="13:18" x14ac:dyDescent="0.25">
      <c r="M214"/>
      <c r="R214" s="6">
        <v>45500</v>
      </c>
    </row>
    <row r="215" spans="13:18" x14ac:dyDescent="0.25">
      <c r="M215"/>
      <c r="R215" s="6">
        <v>45501</v>
      </c>
    </row>
    <row r="216" spans="13:18" x14ac:dyDescent="0.25">
      <c r="M216"/>
      <c r="R216" s="6">
        <v>45502</v>
      </c>
    </row>
    <row r="217" spans="13:18" x14ac:dyDescent="0.25">
      <c r="M217"/>
      <c r="R217" s="6">
        <v>45503</v>
      </c>
    </row>
    <row r="218" spans="13:18" x14ac:dyDescent="0.25">
      <c r="M218"/>
      <c r="R218" s="6">
        <v>45504</v>
      </c>
    </row>
    <row r="219" spans="13:18" x14ac:dyDescent="0.25">
      <c r="M219"/>
      <c r="R219" s="6">
        <v>45505</v>
      </c>
    </row>
    <row r="220" spans="13:18" x14ac:dyDescent="0.25">
      <c r="M220"/>
      <c r="R220" s="6">
        <v>45506</v>
      </c>
    </row>
    <row r="221" spans="13:18" x14ac:dyDescent="0.25">
      <c r="M221"/>
      <c r="R221" s="6">
        <v>45507</v>
      </c>
    </row>
    <row r="222" spans="13:18" x14ac:dyDescent="0.25">
      <c r="M222"/>
      <c r="R222" s="6">
        <v>45508</v>
      </c>
    </row>
    <row r="223" spans="13:18" x14ac:dyDescent="0.25">
      <c r="M223"/>
      <c r="R223" s="6">
        <v>45509</v>
      </c>
    </row>
    <row r="224" spans="13:18" x14ac:dyDescent="0.25">
      <c r="M224"/>
      <c r="R224" s="6">
        <v>45510</v>
      </c>
    </row>
    <row r="225" spans="13:18" x14ac:dyDescent="0.25">
      <c r="M225"/>
      <c r="R225" s="6">
        <v>45511</v>
      </c>
    </row>
    <row r="226" spans="13:18" x14ac:dyDescent="0.25">
      <c r="M226"/>
      <c r="R226" s="6">
        <v>45512</v>
      </c>
    </row>
    <row r="227" spans="13:18" x14ac:dyDescent="0.25">
      <c r="M227"/>
      <c r="R227" s="6">
        <v>45513</v>
      </c>
    </row>
    <row r="228" spans="13:18" x14ac:dyDescent="0.25">
      <c r="M228"/>
      <c r="R228" s="6">
        <v>45514</v>
      </c>
    </row>
    <row r="229" spans="13:18" x14ac:dyDescent="0.25">
      <c r="M229"/>
      <c r="R229" s="6">
        <v>45515</v>
      </c>
    </row>
    <row r="230" spans="13:18" x14ac:dyDescent="0.25">
      <c r="M230"/>
      <c r="R230" s="6">
        <v>45516</v>
      </c>
    </row>
    <row r="231" spans="13:18" x14ac:dyDescent="0.25">
      <c r="M231"/>
      <c r="R231" s="6">
        <v>45517</v>
      </c>
    </row>
    <row r="232" spans="13:18" x14ac:dyDescent="0.25">
      <c r="M232"/>
      <c r="R232" s="6">
        <v>45518</v>
      </c>
    </row>
    <row r="233" spans="13:18" x14ac:dyDescent="0.25">
      <c r="M233"/>
      <c r="R233" s="6">
        <v>45519</v>
      </c>
    </row>
    <row r="234" spans="13:18" x14ac:dyDescent="0.25">
      <c r="M234"/>
      <c r="R234" s="6">
        <v>45520</v>
      </c>
    </row>
    <row r="235" spans="13:18" x14ac:dyDescent="0.25">
      <c r="M235"/>
      <c r="R235" s="6">
        <v>45521</v>
      </c>
    </row>
    <row r="236" spans="13:18" x14ac:dyDescent="0.25">
      <c r="M236"/>
      <c r="R236" s="6">
        <v>45522</v>
      </c>
    </row>
    <row r="237" spans="13:18" x14ac:dyDescent="0.25">
      <c r="M237"/>
      <c r="R237" s="6">
        <v>45523</v>
      </c>
    </row>
    <row r="238" spans="13:18" x14ac:dyDescent="0.25">
      <c r="M238"/>
      <c r="R238" s="6">
        <v>45524</v>
      </c>
    </row>
    <row r="239" spans="13:18" x14ac:dyDescent="0.25">
      <c r="M239"/>
      <c r="R239" s="6">
        <v>45525</v>
      </c>
    </row>
    <row r="240" spans="13:18" x14ac:dyDescent="0.25">
      <c r="M240"/>
      <c r="R240" s="6">
        <v>45526</v>
      </c>
    </row>
    <row r="241" spans="13:18" x14ac:dyDescent="0.25">
      <c r="M241"/>
      <c r="R241" s="6">
        <v>45527</v>
      </c>
    </row>
    <row r="242" spans="13:18" x14ac:dyDescent="0.25">
      <c r="M242"/>
      <c r="R242" s="6">
        <v>45528</v>
      </c>
    </row>
    <row r="243" spans="13:18" x14ac:dyDescent="0.25">
      <c r="M243"/>
      <c r="R243" s="6">
        <v>45529</v>
      </c>
    </row>
    <row r="244" spans="13:18" x14ac:dyDescent="0.25">
      <c r="M244"/>
      <c r="R244" s="6">
        <v>45530</v>
      </c>
    </row>
    <row r="245" spans="13:18" x14ac:dyDescent="0.25">
      <c r="M245"/>
      <c r="R245" s="6">
        <v>45531</v>
      </c>
    </row>
    <row r="246" spans="13:18" x14ac:dyDescent="0.25">
      <c r="M246"/>
      <c r="R246" s="6">
        <v>45532</v>
      </c>
    </row>
    <row r="247" spans="13:18" x14ac:dyDescent="0.25">
      <c r="M247"/>
      <c r="R247" s="6">
        <v>45533</v>
      </c>
    </row>
    <row r="248" spans="13:18" x14ac:dyDescent="0.25">
      <c r="M248"/>
      <c r="R248" s="6">
        <v>45534</v>
      </c>
    </row>
    <row r="249" spans="13:18" x14ac:dyDescent="0.25">
      <c r="M249"/>
      <c r="R249" s="6">
        <v>45535</v>
      </c>
    </row>
    <row r="250" spans="13:18" x14ac:dyDescent="0.25">
      <c r="M250"/>
      <c r="R250" s="6">
        <v>45536</v>
      </c>
    </row>
    <row r="251" spans="13:18" x14ac:dyDescent="0.25">
      <c r="M251"/>
      <c r="R251" s="6">
        <v>45537</v>
      </c>
    </row>
    <row r="252" spans="13:18" x14ac:dyDescent="0.25">
      <c r="M252"/>
      <c r="R252" s="6">
        <v>45538</v>
      </c>
    </row>
    <row r="253" spans="13:18" x14ac:dyDescent="0.25">
      <c r="M253"/>
      <c r="R253" s="6">
        <v>45539</v>
      </c>
    </row>
    <row r="254" spans="13:18" x14ac:dyDescent="0.25">
      <c r="M254"/>
      <c r="R254" s="6">
        <v>45540</v>
      </c>
    </row>
    <row r="255" spans="13:18" x14ac:dyDescent="0.25">
      <c r="M255"/>
      <c r="R255" s="6">
        <v>45541</v>
      </c>
    </row>
    <row r="256" spans="13:18" x14ac:dyDescent="0.25">
      <c r="M256"/>
      <c r="R256" s="6">
        <v>45542</v>
      </c>
    </row>
    <row r="257" spans="13:18" x14ac:dyDescent="0.25">
      <c r="M257"/>
      <c r="R257" s="6">
        <v>45543</v>
      </c>
    </row>
    <row r="258" spans="13:18" x14ac:dyDescent="0.25">
      <c r="M258"/>
      <c r="R258" s="6">
        <v>45544</v>
      </c>
    </row>
    <row r="259" spans="13:18" x14ac:dyDescent="0.25">
      <c r="M259"/>
      <c r="R259" s="6">
        <v>45545</v>
      </c>
    </row>
    <row r="260" spans="13:18" x14ac:dyDescent="0.25">
      <c r="M260"/>
      <c r="R260" s="6">
        <v>45546</v>
      </c>
    </row>
    <row r="261" spans="13:18" x14ac:dyDescent="0.25">
      <c r="M261"/>
      <c r="R261" s="6">
        <v>45547</v>
      </c>
    </row>
    <row r="262" spans="13:18" x14ac:dyDescent="0.25">
      <c r="M262"/>
      <c r="R262" s="6">
        <v>45548</v>
      </c>
    </row>
    <row r="263" spans="13:18" x14ac:dyDescent="0.25">
      <c r="M263"/>
      <c r="R263" s="6">
        <v>45549</v>
      </c>
    </row>
    <row r="264" spans="13:18" x14ac:dyDescent="0.25">
      <c r="M264"/>
      <c r="R264" s="6">
        <v>45550</v>
      </c>
    </row>
    <row r="265" spans="13:18" x14ac:dyDescent="0.25">
      <c r="M265"/>
      <c r="R265" s="6">
        <v>45551</v>
      </c>
    </row>
    <row r="266" spans="13:18" x14ac:dyDescent="0.25">
      <c r="M266"/>
      <c r="R266" s="6">
        <v>45552</v>
      </c>
    </row>
    <row r="267" spans="13:18" x14ac:dyDescent="0.25">
      <c r="M267"/>
      <c r="R267" s="6">
        <v>45553</v>
      </c>
    </row>
    <row r="268" spans="13:18" x14ac:dyDescent="0.25">
      <c r="M268"/>
      <c r="R268" s="6">
        <v>45554</v>
      </c>
    </row>
    <row r="269" spans="13:18" x14ac:dyDescent="0.25">
      <c r="M269"/>
      <c r="R269" s="6">
        <v>45555</v>
      </c>
    </row>
    <row r="270" spans="13:18" x14ac:dyDescent="0.25">
      <c r="M270"/>
      <c r="R270" s="6">
        <v>45556</v>
      </c>
    </row>
    <row r="271" spans="13:18" x14ac:dyDescent="0.25">
      <c r="M271"/>
      <c r="R271" s="6">
        <v>45557</v>
      </c>
    </row>
    <row r="272" spans="13:18" x14ac:dyDescent="0.25">
      <c r="M272"/>
      <c r="R272" s="6">
        <v>45558</v>
      </c>
    </row>
    <row r="273" spans="13:18" x14ac:dyDescent="0.25">
      <c r="M273"/>
      <c r="R273" s="6">
        <v>45559</v>
      </c>
    </row>
    <row r="274" spans="13:18" x14ac:dyDescent="0.25">
      <c r="M274"/>
      <c r="R274" s="6">
        <v>45560</v>
      </c>
    </row>
    <row r="275" spans="13:18" x14ac:dyDescent="0.25">
      <c r="M275"/>
      <c r="R275" s="6">
        <v>45561</v>
      </c>
    </row>
    <row r="276" spans="13:18" x14ac:dyDescent="0.25">
      <c r="M276"/>
      <c r="R276" s="6">
        <v>45562</v>
      </c>
    </row>
    <row r="277" spans="13:18" x14ac:dyDescent="0.25">
      <c r="M277"/>
      <c r="R277" s="6">
        <v>45563</v>
      </c>
    </row>
    <row r="278" spans="13:18" x14ac:dyDescent="0.25">
      <c r="M278"/>
      <c r="R278" s="6">
        <v>45564</v>
      </c>
    </row>
    <row r="279" spans="13:18" x14ac:dyDescent="0.25">
      <c r="M279"/>
      <c r="R279" s="6">
        <v>45565</v>
      </c>
    </row>
    <row r="280" spans="13:18" x14ac:dyDescent="0.25">
      <c r="M280"/>
      <c r="R280" s="6">
        <v>45566</v>
      </c>
    </row>
    <row r="281" spans="13:18" x14ac:dyDescent="0.25">
      <c r="M281"/>
      <c r="R281" s="6">
        <v>45567</v>
      </c>
    </row>
    <row r="282" spans="13:18" x14ac:dyDescent="0.25">
      <c r="M282"/>
      <c r="R282" s="6">
        <v>45568</v>
      </c>
    </row>
    <row r="283" spans="13:18" x14ac:dyDescent="0.25">
      <c r="M283"/>
      <c r="R283" s="6">
        <v>45569</v>
      </c>
    </row>
    <row r="284" spans="13:18" x14ac:dyDescent="0.25">
      <c r="M284"/>
      <c r="R284" s="6">
        <v>45570</v>
      </c>
    </row>
    <row r="285" spans="13:18" x14ac:dyDescent="0.25">
      <c r="M285"/>
      <c r="R285" s="6">
        <v>45571</v>
      </c>
    </row>
    <row r="286" spans="13:18" x14ac:dyDescent="0.25">
      <c r="M286"/>
      <c r="R286" s="6">
        <v>45572</v>
      </c>
    </row>
    <row r="287" spans="13:18" x14ac:dyDescent="0.25">
      <c r="M287"/>
      <c r="R287" s="6">
        <v>45573</v>
      </c>
    </row>
    <row r="288" spans="13:18" x14ac:dyDescent="0.25">
      <c r="M288"/>
      <c r="R288" s="6">
        <v>45574</v>
      </c>
    </row>
    <row r="289" spans="13:18" x14ac:dyDescent="0.25">
      <c r="M289"/>
      <c r="R289" s="6">
        <v>45575</v>
      </c>
    </row>
    <row r="290" spans="13:18" x14ac:dyDescent="0.25">
      <c r="M290"/>
      <c r="R290" s="6">
        <v>45576</v>
      </c>
    </row>
    <row r="291" spans="13:18" x14ac:dyDescent="0.25">
      <c r="M291"/>
      <c r="R291" s="6">
        <v>45577</v>
      </c>
    </row>
    <row r="292" spans="13:18" x14ac:dyDescent="0.25">
      <c r="M292"/>
      <c r="R292" s="6">
        <v>45578</v>
      </c>
    </row>
    <row r="293" spans="13:18" x14ac:dyDescent="0.25">
      <c r="M293"/>
      <c r="R293" s="6">
        <v>45579</v>
      </c>
    </row>
    <row r="294" spans="13:18" x14ac:dyDescent="0.25">
      <c r="M294"/>
      <c r="R294" s="6">
        <v>45580</v>
      </c>
    </row>
    <row r="295" spans="13:18" x14ac:dyDescent="0.25">
      <c r="M295"/>
      <c r="R295" s="6">
        <v>45581</v>
      </c>
    </row>
    <row r="296" spans="13:18" x14ac:dyDescent="0.25">
      <c r="M296"/>
      <c r="R296" s="6">
        <v>45582</v>
      </c>
    </row>
    <row r="297" spans="13:18" x14ac:dyDescent="0.25">
      <c r="M297"/>
      <c r="R297" s="6">
        <v>45583</v>
      </c>
    </row>
    <row r="298" spans="13:18" x14ac:dyDescent="0.25">
      <c r="M298"/>
      <c r="R298" s="6">
        <v>45584</v>
      </c>
    </row>
    <row r="299" spans="13:18" x14ac:dyDescent="0.25">
      <c r="M299"/>
      <c r="R299" s="6">
        <v>45585</v>
      </c>
    </row>
    <row r="300" spans="13:18" x14ac:dyDescent="0.25">
      <c r="M300"/>
      <c r="R300" s="6">
        <v>45586</v>
      </c>
    </row>
    <row r="301" spans="13:18" x14ac:dyDescent="0.25">
      <c r="M301"/>
      <c r="R301" s="6">
        <v>45587</v>
      </c>
    </row>
    <row r="302" spans="13:18" x14ac:dyDescent="0.25">
      <c r="M302"/>
      <c r="R302" s="6">
        <v>45588</v>
      </c>
    </row>
    <row r="303" spans="13:18" x14ac:dyDescent="0.25">
      <c r="M303"/>
      <c r="R303" s="6">
        <v>45589</v>
      </c>
    </row>
    <row r="304" spans="13:18" x14ac:dyDescent="0.25">
      <c r="M304"/>
      <c r="R304" s="6">
        <v>45590</v>
      </c>
    </row>
    <row r="305" spans="13:18" x14ac:dyDescent="0.25">
      <c r="M305"/>
      <c r="R305" s="6">
        <v>45591</v>
      </c>
    </row>
    <row r="306" spans="13:18" x14ac:dyDescent="0.25">
      <c r="M306"/>
      <c r="R306" s="6">
        <v>45592</v>
      </c>
    </row>
    <row r="307" spans="13:18" x14ac:dyDescent="0.25">
      <c r="M307"/>
      <c r="R307" s="6">
        <v>45593</v>
      </c>
    </row>
    <row r="308" spans="13:18" x14ac:dyDescent="0.25">
      <c r="M308"/>
      <c r="R308" s="6">
        <v>45594</v>
      </c>
    </row>
    <row r="309" spans="13:18" x14ac:dyDescent="0.25">
      <c r="M309"/>
      <c r="R309" s="6">
        <v>45595</v>
      </c>
    </row>
    <row r="310" spans="13:18" x14ac:dyDescent="0.25">
      <c r="M310"/>
      <c r="R310" s="6">
        <v>45596</v>
      </c>
    </row>
    <row r="311" spans="13:18" x14ac:dyDescent="0.25">
      <c r="M311"/>
      <c r="R311" s="6">
        <v>45597</v>
      </c>
    </row>
    <row r="312" spans="13:18" x14ac:dyDescent="0.25">
      <c r="M312"/>
      <c r="R312" s="6">
        <v>45598</v>
      </c>
    </row>
    <row r="313" spans="13:18" x14ac:dyDescent="0.25">
      <c r="M313"/>
      <c r="R313" s="6">
        <v>45599</v>
      </c>
    </row>
    <row r="314" spans="13:18" x14ac:dyDescent="0.25">
      <c r="M314"/>
      <c r="R314" s="6">
        <v>45600</v>
      </c>
    </row>
    <row r="315" spans="13:18" x14ac:dyDescent="0.25">
      <c r="M315"/>
      <c r="R315" s="6">
        <v>45601</v>
      </c>
    </row>
    <row r="316" spans="13:18" x14ac:dyDescent="0.25">
      <c r="M316"/>
      <c r="R316" s="6">
        <v>45602</v>
      </c>
    </row>
    <row r="317" spans="13:18" x14ac:dyDescent="0.25">
      <c r="M317"/>
      <c r="R317" s="6">
        <v>45603</v>
      </c>
    </row>
    <row r="318" spans="13:18" x14ac:dyDescent="0.25">
      <c r="M318"/>
      <c r="R318" s="6">
        <v>45604</v>
      </c>
    </row>
    <row r="319" spans="13:18" x14ac:dyDescent="0.25">
      <c r="M319"/>
      <c r="R319" s="6">
        <v>45605</v>
      </c>
    </row>
    <row r="320" spans="13:18" x14ac:dyDescent="0.25">
      <c r="M320"/>
      <c r="R320" s="6">
        <v>45606</v>
      </c>
    </row>
    <row r="321" spans="13:18" x14ac:dyDescent="0.25">
      <c r="M321"/>
      <c r="R321" s="6">
        <v>45607</v>
      </c>
    </row>
    <row r="322" spans="13:18" x14ac:dyDescent="0.25">
      <c r="M322"/>
      <c r="R322" s="6">
        <v>45608</v>
      </c>
    </row>
    <row r="323" spans="13:18" x14ac:dyDescent="0.25">
      <c r="M323"/>
      <c r="R323" s="6">
        <v>45609</v>
      </c>
    </row>
    <row r="324" spans="13:18" x14ac:dyDescent="0.25">
      <c r="M324"/>
      <c r="R324" s="6">
        <v>45610</v>
      </c>
    </row>
    <row r="325" spans="13:18" x14ac:dyDescent="0.25">
      <c r="M325"/>
      <c r="R325" s="6">
        <v>45611</v>
      </c>
    </row>
    <row r="326" spans="13:18" x14ac:dyDescent="0.25">
      <c r="M326"/>
      <c r="R326" s="6">
        <v>45612</v>
      </c>
    </row>
    <row r="327" spans="13:18" x14ac:dyDescent="0.25">
      <c r="M327"/>
      <c r="R327" s="6">
        <v>45613</v>
      </c>
    </row>
    <row r="328" spans="13:18" x14ac:dyDescent="0.25">
      <c r="M328"/>
      <c r="R328" s="6">
        <v>45614</v>
      </c>
    </row>
    <row r="329" spans="13:18" x14ac:dyDescent="0.25">
      <c r="M329"/>
      <c r="R329" s="6">
        <v>45615</v>
      </c>
    </row>
    <row r="330" spans="13:18" x14ac:dyDescent="0.25">
      <c r="M330"/>
      <c r="R330" s="6">
        <v>45616</v>
      </c>
    </row>
    <row r="331" spans="13:18" x14ac:dyDescent="0.25">
      <c r="M331"/>
      <c r="R331" s="6">
        <v>45617</v>
      </c>
    </row>
    <row r="332" spans="13:18" x14ac:dyDescent="0.25">
      <c r="M332"/>
      <c r="R332" s="6">
        <v>45618</v>
      </c>
    </row>
    <row r="333" spans="13:18" x14ac:dyDescent="0.25">
      <c r="R333" s="6">
        <v>45619</v>
      </c>
    </row>
    <row r="334" spans="13:18" x14ac:dyDescent="0.25">
      <c r="R334" s="6">
        <v>45620</v>
      </c>
    </row>
    <row r="335" spans="13:18" x14ac:dyDescent="0.25">
      <c r="R335" s="6">
        <v>45621</v>
      </c>
    </row>
    <row r="336" spans="13:18" x14ac:dyDescent="0.25">
      <c r="R336" s="6">
        <v>45622</v>
      </c>
    </row>
    <row r="337" spans="18:18" x14ac:dyDescent="0.25">
      <c r="R337" s="6">
        <v>45623</v>
      </c>
    </row>
    <row r="338" spans="18:18" x14ac:dyDescent="0.25">
      <c r="R338" s="6">
        <v>45624</v>
      </c>
    </row>
    <row r="339" spans="18:18" x14ac:dyDescent="0.25">
      <c r="R339" s="6">
        <v>45625</v>
      </c>
    </row>
    <row r="340" spans="18:18" x14ac:dyDescent="0.25">
      <c r="R340" s="6">
        <v>45626</v>
      </c>
    </row>
    <row r="341" spans="18:18" x14ac:dyDescent="0.25">
      <c r="R341" s="6">
        <v>45627</v>
      </c>
    </row>
    <row r="342" spans="18:18" x14ac:dyDescent="0.25">
      <c r="R342" s="6">
        <v>45628</v>
      </c>
    </row>
    <row r="343" spans="18:18" x14ac:dyDescent="0.25">
      <c r="R343" s="6">
        <v>45629</v>
      </c>
    </row>
    <row r="344" spans="18:18" x14ac:dyDescent="0.25">
      <c r="R344" s="6">
        <v>45630</v>
      </c>
    </row>
    <row r="345" spans="18:18" x14ac:dyDescent="0.25">
      <c r="R345" s="6">
        <v>45631</v>
      </c>
    </row>
    <row r="346" spans="18:18" x14ac:dyDescent="0.25">
      <c r="R346" s="6">
        <v>45632</v>
      </c>
    </row>
    <row r="347" spans="18:18" x14ac:dyDescent="0.25">
      <c r="R347" s="6">
        <v>45633</v>
      </c>
    </row>
    <row r="348" spans="18:18" x14ac:dyDescent="0.25">
      <c r="R348" s="6">
        <v>45634</v>
      </c>
    </row>
    <row r="349" spans="18:18" x14ac:dyDescent="0.25">
      <c r="R349" s="6">
        <v>45635</v>
      </c>
    </row>
    <row r="350" spans="18:18" x14ac:dyDescent="0.25">
      <c r="R350" s="6">
        <v>45636</v>
      </c>
    </row>
    <row r="351" spans="18:18" x14ac:dyDescent="0.25">
      <c r="R351" s="6">
        <v>45637</v>
      </c>
    </row>
    <row r="352" spans="18:18" x14ac:dyDescent="0.25">
      <c r="R352" s="6">
        <v>45638</v>
      </c>
    </row>
    <row r="353" spans="18:18" x14ac:dyDescent="0.25">
      <c r="R353" s="6">
        <v>45639</v>
      </c>
    </row>
    <row r="354" spans="18:18" x14ac:dyDescent="0.25">
      <c r="R354" s="6">
        <v>45640</v>
      </c>
    </row>
    <row r="355" spans="18:18" x14ac:dyDescent="0.25">
      <c r="R355" s="6">
        <v>45641</v>
      </c>
    </row>
    <row r="356" spans="18:18" x14ac:dyDescent="0.25">
      <c r="R356" s="6">
        <v>45642</v>
      </c>
    </row>
    <row r="357" spans="18:18" x14ac:dyDescent="0.25">
      <c r="R357" s="6">
        <v>45643</v>
      </c>
    </row>
    <row r="358" spans="18:18" x14ac:dyDescent="0.25">
      <c r="R358" s="6">
        <v>45644</v>
      </c>
    </row>
    <row r="359" spans="18:18" x14ac:dyDescent="0.25">
      <c r="R359" s="6">
        <v>45645</v>
      </c>
    </row>
    <row r="360" spans="18:18" x14ac:dyDescent="0.25">
      <c r="R360" s="6">
        <v>45646</v>
      </c>
    </row>
    <row r="361" spans="18:18" x14ac:dyDescent="0.25">
      <c r="R361" s="6">
        <v>45647</v>
      </c>
    </row>
    <row r="362" spans="18:18" x14ac:dyDescent="0.25">
      <c r="R362" s="6">
        <v>45648</v>
      </c>
    </row>
    <row r="363" spans="18:18" x14ac:dyDescent="0.25">
      <c r="R363" s="6">
        <v>45649</v>
      </c>
    </row>
    <row r="364" spans="18:18" x14ac:dyDescent="0.25">
      <c r="R364" s="6">
        <v>45650</v>
      </c>
    </row>
    <row r="365" spans="18:18" x14ac:dyDescent="0.25">
      <c r="R365" s="6">
        <v>45651</v>
      </c>
    </row>
    <row r="366" spans="18:18" x14ac:dyDescent="0.25">
      <c r="R366" s="6">
        <v>45652</v>
      </c>
    </row>
    <row r="367" spans="18:18" x14ac:dyDescent="0.25">
      <c r="R367" s="6">
        <v>45653</v>
      </c>
    </row>
    <row r="368" spans="18:18" x14ac:dyDescent="0.25">
      <c r="R368" s="6">
        <v>45654</v>
      </c>
    </row>
    <row r="369" spans="18:18" x14ac:dyDescent="0.25">
      <c r="R369" s="6">
        <v>45655</v>
      </c>
    </row>
    <row r="370" spans="18:18" x14ac:dyDescent="0.25">
      <c r="R370" s="6">
        <v>45656</v>
      </c>
    </row>
    <row r="371" spans="18:18" x14ac:dyDescent="0.25">
      <c r="R371" s="6">
        <v>45657</v>
      </c>
    </row>
  </sheetData>
  <mergeCells count="13">
    <mergeCell ref="B2:G2"/>
    <mergeCell ref="B4:G4"/>
    <mergeCell ref="C6:G6"/>
    <mergeCell ref="C8:G8"/>
    <mergeCell ref="B11:B12"/>
    <mergeCell ref="C11:C12"/>
    <mergeCell ref="D11:D12"/>
    <mergeCell ref="E11:E12"/>
    <mergeCell ref="B53:F58"/>
    <mergeCell ref="B41:G46"/>
    <mergeCell ref="F11:F12"/>
    <mergeCell ref="G11:G12"/>
    <mergeCell ref="H11:H12"/>
  </mergeCells>
  <dataValidations count="7">
    <dataValidation type="list" allowBlank="1" showInputMessage="1" showErrorMessage="1" sqref="C13:C33" xr:uid="{00000000-0002-0000-0000-000000000000}">
      <formula1>"Bafa,Bafd"</formula1>
      <formula2>0</formula2>
    </dataValidation>
    <dataValidation type="list" allowBlank="1" showInputMessage="1" showErrorMessage="1" prompt="La nature de Session dépend du type de formation choisie" sqref="D13:D33" xr:uid="{00000000-0002-0000-0000-000001000000}">
      <formula1>INDIRECT($C13)</formula1>
      <formula2>0</formula2>
    </dataValidation>
    <dataValidation allowBlank="1" showInputMessage="1" showErrorMessage="1" promptTitle="ATTENTION" prompt="POUR UN MEME STAGIAIRE INSCRIRE LE NOM ET PRENOM DE MANIERE IDENTIQUE" sqref="B13:B33" xr:uid="{00000000-0002-0000-0000-000002000000}">
      <formula1>0</formula1>
      <formula2>0</formula2>
    </dataValidation>
    <dataValidation type="list" allowBlank="1" showInputMessage="1" showErrorMessage="1" sqref="C6:G6" xr:uid="{00000000-0002-0000-0000-000003000000}">
      <formula1>$M$3:$M$17</formula1>
    </dataValidation>
    <dataValidation type="list" allowBlank="1" showInputMessage="1" showErrorMessage="1" sqref="B50" xr:uid="{4799BF9E-93E8-4E3A-8FAA-4D62A697ADEB}">
      <formula1>$R$6:$R$371</formula1>
    </dataValidation>
    <dataValidation type="list" allowBlank="1" showInputMessage="1" showErrorMessage="1" sqref="H13:H33" xr:uid="{67EEC168-2C71-4318-8379-181F9AE98795}">
      <formula1>"2023,2024"</formula1>
    </dataValidation>
    <dataValidation type="list" allowBlank="1" showInputMessage="1" showErrorMessage="1" sqref="F13:F33" xr:uid="{00000000-0002-0000-0000-000005000000}">
      <formula1>Annee2024</formula1>
      <formula2>0</formula2>
    </dataValidation>
  </dataValidations>
  <pageMargins left="0.7" right="0.7" top="0.75" bottom="0.75" header="0.51180555555555496" footer="0.51180555555555496"/>
  <pageSetup paperSize="9" scale="52" firstPageNumber="0" orientation="portrait" verticalDpi="0" r:id="rId1"/>
  <colBreaks count="1" manualBreakCount="1">
    <brk id="7" max="5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51"/>
  <sheetViews>
    <sheetView topLeftCell="A3" zoomScaleNormal="100" workbookViewId="0">
      <selection activeCell="G5" sqref="G5"/>
    </sheetView>
  </sheetViews>
  <sheetFormatPr baseColWidth="10" defaultColWidth="9.140625" defaultRowHeight="15" x14ac:dyDescent="0.25"/>
  <cols>
    <col min="1" max="1" width="10.7109375"/>
    <col min="2" max="2" width="58.7109375"/>
    <col min="3" max="3" width="10.7109375"/>
    <col min="4" max="4" width="66.5703125"/>
    <col min="5" max="1025" width="10.7109375"/>
  </cols>
  <sheetData>
    <row r="3" spans="2:7" x14ac:dyDescent="0.25">
      <c r="B3" t="s">
        <v>18</v>
      </c>
      <c r="C3" s="25" t="s">
        <v>19</v>
      </c>
    </row>
    <row r="4" spans="2:7" x14ac:dyDescent="0.25">
      <c r="B4" s="26" t="s">
        <v>20</v>
      </c>
      <c r="C4" s="27">
        <v>1</v>
      </c>
      <c r="G4" t="s">
        <v>21</v>
      </c>
    </row>
    <row r="5" spans="2:7" x14ac:dyDescent="0.25">
      <c r="B5" s="26" t="s">
        <v>22</v>
      </c>
      <c r="C5" s="27">
        <v>1</v>
      </c>
      <c r="D5" t="s">
        <v>23</v>
      </c>
      <c r="G5" t="s">
        <v>24</v>
      </c>
    </row>
    <row r="6" spans="2:7" x14ac:dyDescent="0.25">
      <c r="B6" s="26" t="s">
        <v>25</v>
      </c>
      <c r="C6" s="27">
        <v>1</v>
      </c>
      <c r="D6" t="s">
        <v>26</v>
      </c>
      <c r="G6" t="s">
        <v>27</v>
      </c>
    </row>
    <row r="7" spans="2:7" x14ac:dyDescent="0.25">
      <c r="B7" s="26" t="s">
        <v>28</v>
      </c>
      <c r="C7" s="27">
        <v>0.6</v>
      </c>
      <c r="D7" t="s">
        <v>29</v>
      </c>
      <c r="G7" t="s">
        <v>30</v>
      </c>
    </row>
    <row r="8" spans="2:7" x14ac:dyDescent="0.25">
      <c r="B8" s="28" t="s">
        <v>31</v>
      </c>
      <c r="C8" s="29">
        <v>1</v>
      </c>
      <c r="D8" t="s">
        <v>27</v>
      </c>
      <c r="G8" t="s">
        <v>32</v>
      </c>
    </row>
    <row r="9" spans="2:7" x14ac:dyDescent="0.25">
      <c r="B9" s="26" t="s">
        <v>33</v>
      </c>
      <c r="C9" s="27">
        <v>0.3</v>
      </c>
      <c r="D9" t="s">
        <v>34</v>
      </c>
      <c r="G9" t="s">
        <v>35</v>
      </c>
    </row>
    <row r="10" spans="2:7" x14ac:dyDescent="0.25">
      <c r="B10" s="26" t="s">
        <v>36</v>
      </c>
      <c r="C10" s="27">
        <v>1</v>
      </c>
      <c r="D10" s="30" t="s">
        <v>37</v>
      </c>
      <c r="G10" t="s">
        <v>38</v>
      </c>
    </row>
    <row r="11" spans="2:7" x14ac:dyDescent="0.25">
      <c r="B11" s="26" t="s">
        <v>39</v>
      </c>
      <c r="C11" s="27">
        <v>0.5</v>
      </c>
      <c r="D11" t="s">
        <v>26</v>
      </c>
      <c r="G11" t="s">
        <v>40</v>
      </c>
    </row>
    <row r="12" spans="2:7" x14ac:dyDescent="0.25">
      <c r="B12" s="26" t="s">
        <v>41</v>
      </c>
      <c r="C12" s="27">
        <v>0.3</v>
      </c>
      <c r="D12" t="s">
        <v>42</v>
      </c>
      <c r="G12" t="s">
        <v>43</v>
      </c>
    </row>
    <row r="13" spans="2:7" x14ac:dyDescent="0.25">
      <c r="B13" s="26" t="s">
        <v>44</v>
      </c>
      <c r="C13" s="27">
        <v>0.5</v>
      </c>
      <c r="D13" t="s">
        <v>38</v>
      </c>
      <c r="G13" t="s">
        <v>45</v>
      </c>
    </row>
    <row r="14" spans="2:7" x14ac:dyDescent="0.25">
      <c r="B14" s="26" t="s">
        <v>46</v>
      </c>
      <c r="C14" s="27">
        <v>0.7</v>
      </c>
      <c r="D14" s="31" t="s">
        <v>47</v>
      </c>
      <c r="G14" t="s">
        <v>48</v>
      </c>
    </row>
    <row r="15" spans="2:7" x14ac:dyDescent="0.25">
      <c r="B15" s="26" t="s">
        <v>49</v>
      </c>
      <c r="C15" s="27">
        <v>1</v>
      </c>
      <c r="D15" t="s">
        <v>24</v>
      </c>
      <c r="G15" t="s">
        <v>50</v>
      </c>
    </row>
    <row r="16" spans="2:7" x14ac:dyDescent="0.25">
      <c r="B16" s="26" t="s">
        <v>51</v>
      </c>
      <c r="C16" s="27">
        <v>0.5</v>
      </c>
      <c r="D16" s="31" t="s">
        <v>52</v>
      </c>
      <c r="G16" t="s">
        <v>53</v>
      </c>
    </row>
    <row r="17" spans="2:7" x14ac:dyDescent="0.25">
      <c r="B17" s="26" t="s">
        <v>54</v>
      </c>
      <c r="C17" s="27">
        <v>0.7</v>
      </c>
      <c r="D17" s="30" t="s">
        <v>55</v>
      </c>
      <c r="G17" t="s">
        <v>56</v>
      </c>
    </row>
    <row r="18" spans="2:7" x14ac:dyDescent="0.25">
      <c r="B18" s="26" t="s">
        <v>57</v>
      </c>
      <c r="C18" s="27">
        <v>1</v>
      </c>
      <c r="D18" t="s">
        <v>40</v>
      </c>
      <c r="G18" t="s">
        <v>26</v>
      </c>
    </row>
    <row r="19" spans="2:7" x14ac:dyDescent="0.25">
      <c r="B19" s="26" t="s">
        <v>58</v>
      </c>
      <c r="C19" s="27">
        <v>0.2</v>
      </c>
      <c r="G19" t="s">
        <v>59</v>
      </c>
    </row>
    <row r="20" spans="2:7" x14ac:dyDescent="0.25">
      <c r="B20" s="26" t="s">
        <v>60</v>
      </c>
      <c r="C20" s="27">
        <v>0.4</v>
      </c>
      <c r="G20" t="s">
        <v>61</v>
      </c>
    </row>
    <row r="21" spans="2:7" x14ac:dyDescent="0.25">
      <c r="B21" s="26" t="s">
        <v>62</v>
      </c>
      <c r="C21" s="27">
        <v>1</v>
      </c>
      <c r="D21" t="s">
        <v>53</v>
      </c>
      <c r="G21" t="s">
        <v>63</v>
      </c>
    </row>
    <row r="22" spans="2:7" x14ac:dyDescent="0.25">
      <c r="B22" s="26" t="s">
        <v>64</v>
      </c>
      <c r="C22" s="27">
        <v>0.7</v>
      </c>
      <c r="D22" t="s">
        <v>45</v>
      </c>
      <c r="G22" t="s">
        <v>65</v>
      </c>
    </row>
    <row r="23" spans="2:7" x14ac:dyDescent="0.25">
      <c r="B23" s="26" t="s">
        <v>66</v>
      </c>
      <c r="C23" s="27">
        <v>0.8</v>
      </c>
      <c r="D23" t="s">
        <v>26</v>
      </c>
      <c r="G23" t="s">
        <v>67</v>
      </c>
    </row>
    <row r="24" spans="2:7" x14ac:dyDescent="0.25">
      <c r="B24" s="26" t="s">
        <v>68</v>
      </c>
      <c r="C24" s="27">
        <v>0.7</v>
      </c>
      <c r="D24" t="s">
        <v>45</v>
      </c>
      <c r="G24" t="s">
        <v>55</v>
      </c>
    </row>
    <row r="25" spans="2:7" x14ac:dyDescent="0.25">
      <c r="B25" s="26" t="s">
        <v>69</v>
      </c>
      <c r="C25" s="27">
        <v>0.8</v>
      </c>
      <c r="D25" t="s">
        <v>61</v>
      </c>
      <c r="G25" t="s">
        <v>70</v>
      </c>
    </row>
    <row r="26" spans="2:7" x14ac:dyDescent="0.25">
      <c r="B26" s="26" t="s">
        <v>71</v>
      </c>
      <c r="C26" s="27">
        <v>0.9</v>
      </c>
      <c r="D26" s="30" t="s">
        <v>72</v>
      </c>
      <c r="G26" t="s">
        <v>37</v>
      </c>
    </row>
    <row r="27" spans="2:7" x14ac:dyDescent="0.25">
      <c r="B27" s="28" t="s">
        <v>73</v>
      </c>
      <c r="C27" s="29">
        <v>1</v>
      </c>
      <c r="D27" t="s">
        <v>59</v>
      </c>
      <c r="G27" t="s">
        <v>74</v>
      </c>
    </row>
    <row r="28" spans="2:7" x14ac:dyDescent="0.25">
      <c r="B28" s="26" t="s">
        <v>75</v>
      </c>
      <c r="C28" s="27">
        <v>0.95</v>
      </c>
      <c r="D28" t="s">
        <v>65</v>
      </c>
      <c r="G28" t="s">
        <v>52</v>
      </c>
    </row>
    <row r="29" spans="2:7" x14ac:dyDescent="0.25">
      <c r="B29" s="26" t="s">
        <v>76</v>
      </c>
      <c r="C29" s="27">
        <v>0.5</v>
      </c>
      <c r="D29" t="s">
        <v>50</v>
      </c>
      <c r="G29" t="s">
        <v>34</v>
      </c>
    </row>
    <row r="30" spans="2:7" x14ac:dyDescent="0.25">
      <c r="B30" s="26" t="s">
        <v>77</v>
      </c>
      <c r="C30" s="27">
        <v>0.3</v>
      </c>
      <c r="G30" t="s">
        <v>47</v>
      </c>
    </row>
    <row r="31" spans="2:7" x14ac:dyDescent="0.25">
      <c r="B31" s="26" t="s">
        <v>78</v>
      </c>
      <c r="C31" s="27">
        <v>0.5</v>
      </c>
      <c r="G31" t="s">
        <v>79</v>
      </c>
    </row>
    <row r="32" spans="2:7" x14ac:dyDescent="0.25">
      <c r="B32" s="26" t="s">
        <v>80</v>
      </c>
      <c r="C32" s="27">
        <v>1</v>
      </c>
      <c r="D32" s="30" t="s">
        <v>37</v>
      </c>
      <c r="G32" t="s">
        <v>81</v>
      </c>
    </row>
    <row r="33" spans="2:7" x14ac:dyDescent="0.25">
      <c r="B33" s="26" t="s">
        <v>82</v>
      </c>
      <c r="C33" s="27">
        <v>1</v>
      </c>
      <c r="D33" s="30" t="s">
        <v>83</v>
      </c>
      <c r="G33" t="s">
        <v>72</v>
      </c>
    </row>
    <row r="34" spans="2:7" x14ac:dyDescent="0.25">
      <c r="B34" s="26" t="s">
        <v>84</v>
      </c>
      <c r="C34" s="27">
        <v>0.5</v>
      </c>
      <c r="D34" s="30" t="s">
        <v>37</v>
      </c>
      <c r="G34" t="s">
        <v>23</v>
      </c>
    </row>
    <row r="35" spans="2:7" x14ac:dyDescent="0.25">
      <c r="B35" s="26" t="s">
        <v>85</v>
      </c>
      <c r="C35" s="27">
        <v>0.56999999999999995</v>
      </c>
      <c r="D35" t="s">
        <v>48</v>
      </c>
      <c r="G35" t="s">
        <v>83</v>
      </c>
    </row>
    <row r="36" spans="2:7" x14ac:dyDescent="0.25">
      <c r="B36" s="26" t="s">
        <v>86</v>
      </c>
      <c r="C36" s="27">
        <v>1</v>
      </c>
      <c r="D36" t="s">
        <v>67</v>
      </c>
      <c r="G36" t="s">
        <v>87</v>
      </c>
    </row>
    <row r="37" spans="2:7" x14ac:dyDescent="0.25">
      <c r="B37" s="26" t="s">
        <v>88</v>
      </c>
      <c r="C37" s="27">
        <v>0.9</v>
      </c>
      <c r="D37" t="s">
        <v>74</v>
      </c>
      <c r="G37" t="s">
        <v>29</v>
      </c>
    </row>
    <row r="38" spans="2:7" x14ac:dyDescent="0.25">
      <c r="B38" s="26" t="s">
        <v>89</v>
      </c>
      <c r="C38" s="27">
        <v>1</v>
      </c>
      <c r="D38" t="s">
        <v>63</v>
      </c>
      <c r="G38" t="s">
        <v>42</v>
      </c>
    </row>
    <row r="39" spans="2:7" x14ac:dyDescent="0.25">
      <c r="B39" s="26" t="s">
        <v>90</v>
      </c>
      <c r="C39" s="27">
        <v>0.5</v>
      </c>
      <c r="D39" s="30" t="s">
        <v>37</v>
      </c>
    </row>
    <row r="40" spans="2:7" x14ac:dyDescent="0.25">
      <c r="B40" s="26" t="s">
        <v>91</v>
      </c>
      <c r="C40" s="27">
        <v>0.7</v>
      </c>
      <c r="D40" t="s">
        <v>32</v>
      </c>
    </row>
    <row r="41" spans="2:7" x14ac:dyDescent="0.25">
      <c r="B41" s="26" t="s">
        <v>92</v>
      </c>
      <c r="C41" s="27">
        <v>0.2</v>
      </c>
      <c r="D41" t="s">
        <v>70</v>
      </c>
    </row>
    <row r="42" spans="2:7" x14ac:dyDescent="0.25">
      <c r="B42" s="26" t="s">
        <v>93</v>
      </c>
      <c r="C42" s="27">
        <v>0.5</v>
      </c>
      <c r="D42" t="s">
        <v>35</v>
      </c>
    </row>
    <row r="43" spans="2:7" x14ac:dyDescent="0.25">
      <c r="B43" s="26" t="s">
        <v>94</v>
      </c>
      <c r="C43" s="27">
        <v>0.17</v>
      </c>
      <c r="D43" t="s">
        <v>30</v>
      </c>
    </row>
    <row r="46" spans="2:7" x14ac:dyDescent="0.25">
      <c r="D46" t="s">
        <v>79</v>
      </c>
    </row>
    <row r="47" spans="2:7" x14ac:dyDescent="0.25">
      <c r="D47" s="31" t="s">
        <v>56</v>
      </c>
    </row>
    <row r="48" spans="2:7" x14ac:dyDescent="0.25">
      <c r="D48" s="31" t="s">
        <v>37</v>
      </c>
    </row>
    <row r="49" spans="4:4" x14ac:dyDescent="0.25">
      <c r="D49" s="31" t="s">
        <v>81</v>
      </c>
    </row>
    <row r="50" spans="4:4" x14ac:dyDescent="0.25">
      <c r="D50" s="31" t="s">
        <v>43</v>
      </c>
    </row>
    <row r="51" spans="4:4" x14ac:dyDescent="0.25">
      <c r="D51" s="31" t="s">
        <v>87</v>
      </c>
    </row>
  </sheetData>
  <hyperlinks>
    <hyperlink ref="D10" r:id="rId1" xr:uid="{00000000-0004-0000-0100-000000000000}"/>
    <hyperlink ref="D14" r:id="rId2" xr:uid="{00000000-0004-0000-0100-000001000000}"/>
    <hyperlink ref="D16" r:id="rId3" xr:uid="{00000000-0004-0000-0100-000002000000}"/>
    <hyperlink ref="D17" r:id="rId4" xr:uid="{00000000-0004-0000-0100-000003000000}"/>
    <hyperlink ref="D26" r:id="rId5" xr:uid="{00000000-0004-0000-0100-000004000000}"/>
    <hyperlink ref="D32" r:id="rId6" xr:uid="{00000000-0004-0000-0100-000005000000}"/>
    <hyperlink ref="D33" r:id="rId7" display="l.raclet@cc-basarmagnac.fr " xr:uid="{00000000-0004-0000-0100-000006000000}"/>
    <hyperlink ref="D34" r:id="rId8" xr:uid="{00000000-0004-0000-0100-000007000000}"/>
    <hyperlink ref="D39" r:id="rId9" xr:uid="{00000000-0004-0000-0100-000008000000}"/>
    <hyperlink ref="D47" r:id="rId10" xr:uid="{00000000-0004-0000-0100-000009000000}"/>
    <hyperlink ref="D48" r:id="rId11" xr:uid="{00000000-0004-0000-0100-00000A000000}"/>
    <hyperlink ref="D49" r:id="rId12" xr:uid="{00000000-0004-0000-0100-00000B000000}"/>
    <hyperlink ref="D50" r:id="rId13" xr:uid="{00000000-0004-0000-0100-00000C000000}"/>
    <hyperlink ref="D51" r:id="rId14" xr:uid="{00000000-0004-0000-0100-00000D000000}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9.140625" defaultRowHeight="15" x14ac:dyDescent="0.25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Feuil1</vt:lpstr>
      <vt:lpstr>Feuil2</vt:lpstr>
      <vt:lpstr>Feuil3</vt:lpstr>
      <vt:lpstr>Annee2024</vt:lpstr>
      <vt:lpstr>Bafa</vt:lpstr>
      <vt:lpstr>Bafd</vt:lpstr>
      <vt:lpstr>Feuil1!Zone_d_impression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Christophe</dc:creator>
  <cp:lastModifiedBy>Sonia SOTUM 321</cp:lastModifiedBy>
  <cp:revision>1</cp:revision>
  <cp:lastPrinted>2024-12-06T09:42:12Z</cp:lastPrinted>
  <dcterms:created xsi:type="dcterms:W3CDTF">2019-10-15T19:48:42Z</dcterms:created>
  <dcterms:modified xsi:type="dcterms:W3CDTF">2025-01-08T14:56:16Z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