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Y:\Action_Sociale\POLE_GESTION\POLE AFC\0-Appels à projets\FORMULAIRES 2026\"/>
    </mc:Choice>
  </mc:AlternateContent>
  <xr:revisionPtr revIDLastSave="0" documentId="13_ncr:1_{786031F6-B29E-47CF-9FFE-F8DE17AD8611}" xr6:coauthVersionLast="47" xr6:coauthVersionMax="47" xr10:uidLastSave="{00000000-0000-0000-0000-000000000000}"/>
  <workbookProtection workbookAlgorithmName="SHA-512" workbookHashValue="A5IuoIZLuIEyA1CBiE8K3kZATL3J3re5c4xGrAT3VOqy88YHS6Oslp54m/LqWtTUhq5LbPuSDGU8ITWXNaO7cg==" workbookSaltValue="2wyRb3Xn2eXSl9WldN0P0g==" workbookSpinCount="100000" lockStructure="1"/>
  <bookViews>
    <workbookView xWindow="330" yWindow="-120" windowWidth="24990" windowHeight="15270" xr2:uid="{676ED5DA-8E91-43A0-9D74-0103945F2C7F}"/>
  </bookViews>
  <sheets>
    <sheet name="Aide investissement HORS CONSTR" sheetId="5" r:id="rId1"/>
    <sheet name="Modèle_attestation_honneur" sheetId="10" r:id="rId2"/>
    <sheet name="Modèle_Déclaration_Intérêts" sheetId="11" r:id="rId3"/>
    <sheet name="RECAP_HORSCONST" sheetId="9" state="hidden" r:id="rId4"/>
    <sheet name="Liste" sheetId="8" state="hidden" r:id="rId5"/>
  </sheets>
  <definedNames>
    <definedName name="_Toc155961717" localSheetId="2">Modèle_Déclaration_Intérêts!$B$1</definedName>
    <definedName name="_Toc171583354" localSheetId="1">Modèle_attestation_honneur!$B$1</definedName>
    <definedName name="_xlnm.Print_Area" localSheetId="1">Modèle_attestation_honneur!$A$1:$I$24</definedName>
    <definedName name="_xlnm.Print_Area" localSheetId="2">Modèle_Déclaration_Intérêts!$A$1:$E$75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 r="O2" i="9"/>
  <c r="N2" i="9"/>
  <c r="D18" i="5"/>
  <c r="E29" i="5"/>
  <c r="D5" i="5"/>
  <c r="B41" i="5"/>
  <c r="C13" i="5" l="1"/>
  <c r="C5" i="5"/>
  <c r="A20" i="5"/>
  <c r="B37" i="5"/>
  <c r="B38" i="5" s="1"/>
  <c r="B39" i="5" s="1"/>
  <c r="D1" i="5"/>
  <c r="D2" i="5" s="1"/>
  <c r="C10" i="5"/>
  <c r="D3" i="5" l="1"/>
  <c r="D21" i="5" l="1"/>
  <c r="C6" i="5"/>
  <c r="C4" i="5"/>
  <c r="AO2" i="9" l="1"/>
  <c r="AM2" i="9"/>
  <c r="AL2" i="9"/>
  <c r="AK2" i="9"/>
  <c r="AJ2" i="9"/>
  <c r="AI2" i="9"/>
  <c r="AH2" i="9"/>
  <c r="AG2" i="9"/>
  <c r="AF2" i="9"/>
  <c r="AE2" i="9"/>
  <c r="AD2" i="9"/>
  <c r="AB2" i="9"/>
  <c r="Z2" i="9"/>
  <c r="Y2" i="9"/>
  <c r="X2" i="9"/>
  <c r="W2" i="9"/>
  <c r="V2" i="9"/>
  <c r="U2" i="9"/>
  <c r="T2" i="9"/>
  <c r="R2" i="9"/>
  <c r="Q2" i="9"/>
  <c r="P2" i="9"/>
  <c r="M2" i="9"/>
  <c r="L2" i="9"/>
  <c r="K2" i="9"/>
  <c r="J2" i="9"/>
  <c r="I2" i="9"/>
  <c r="H2" i="9"/>
  <c r="G2" i="9"/>
  <c r="F2" i="9"/>
  <c r="E2" i="9"/>
  <c r="D2" i="9"/>
  <c r="C2" i="9"/>
  <c r="B2" i="9"/>
  <c r="A2" i="9"/>
  <c r="E21" i="5"/>
  <c r="B33" i="5"/>
  <c r="B22" i="5"/>
  <c r="D22" i="5"/>
  <c r="D33" i="5"/>
  <c r="AA2" i="9" l="1"/>
  <c r="AN2" i="9"/>
  <c r="E33" i="5"/>
  <c r="B40" i="5" s="1"/>
  <c r="D4" i="5" l="1"/>
</calcChain>
</file>

<file path=xl/sharedStrings.xml><?xml version="1.0" encoding="utf-8"?>
<sst xmlns="http://schemas.openxmlformats.org/spreadsheetml/2006/main" count="182" uniqueCount="146">
  <si>
    <t>Nom de l'organisme support :</t>
  </si>
  <si>
    <t>Nom du représentant légal du gestionnaire :</t>
  </si>
  <si>
    <t>Courriel du gestionnaire :</t>
  </si>
  <si>
    <t>Statut juridique du porteur de projet  : </t>
  </si>
  <si>
    <t>Le promoteur du projet est-il différent du gestionnaire de l'équipement ? Si oui précisez le nom du promoteur destinataire de l'aide et signataire de la convention</t>
  </si>
  <si>
    <t>Représentant légal du promoteur(Nom, Prénom, Titre)</t>
  </si>
  <si>
    <t>Statut du promoteur :</t>
  </si>
  <si>
    <t>Nom et prénom de la personne référente de la demande, qui pourra être contactée en cas de besoin :</t>
  </si>
  <si>
    <t>Téléphone de la personne référente de la demande :</t>
  </si>
  <si>
    <t>Courriel de la personne référente de la demande :</t>
  </si>
  <si>
    <t>Indiquez le nom de l'équipement ou du service concerné par l’opération : </t>
  </si>
  <si>
    <t>Indiquez l'adresse précise de l'équipement ou du service concerné par l’opération : </t>
  </si>
  <si>
    <t>Votre demande concerne une aide à l'investissement au titre de :</t>
  </si>
  <si>
    <t>Intitulé du projet - Objet de la demande :</t>
  </si>
  <si>
    <t>Présentez de façon synthétique votre projet  en répondant aux items suivants : origine, objectifs, contenu du projet, publics concernés, partenaires, etc. :</t>
  </si>
  <si>
    <t>Attention, seuls les achats effectués à partir de cette date pourront faire l'objet d'une instruction pour déterminer le montant de l'aide éventuellement accordée</t>
  </si>
  <si>
    <t>VOTRE BUDGET PREVISIONNEL DES CHARGES POUR CE PROJET</t>
  </si>
  <si>
    <t xml:space="preserve">Aménagement intérieur (chauffage,peinture, carrelages…)
</t>
  </si>
  <si>
    <t xml:space="preserve">Apport du promoteur
</t>
  </si>
  <si>
    <t xml:space="preserve">Equipement mobilier (cuisine, bureau, dortoir, stockage…)
</t>
  </si>
  <si>
    <t xml:space="preserve">Subvention des services de l'Etat :
</t>
  </si>
  <si>
    <t xml:space="preserve">Petits matériels (vaisselle,informatique, matériels pédagogiques…) 
</t>
  </si>
  <si>
    <t xml:space="preserve">Subvention du Conseil Régional :
</t>
  </si>
  <si>
    <t xml:space="preserve">Honoraires et frais administratifs
</t>
  </si>
  <si>
    <t xml:space="preserve">Subvention du Conseil Départemental :
</t>
  </si>
  <si>
    <t>Logiciel (hors frais de mise en service et formation)</t>
  </si>
  <si>
    <t xml:space="preserve">Subvention communale : 
</t>
  </si>
  <si>
    <t xml:space="preserve">Autres travaux/achats
</t>
  </si>
  <si>
    <t xml:space="preserve">Subvention de l'intercommunalité :
</t>
  </si>
  <si>
    <t>Indiquer la nature  :</t>
  </si>
  <si>
    <t>Aide Caf (sollicitée pour ce projet et hors éventuelles prestations de services )</t>
  </si>
  <si>
    <t xml:space="preserve">Subvention Fonds européens :
</t>
  </si>
  <si>
    <t xml:space="preserve">Autre(s) subvention(s)  
</t>
  </si>
  <si>
    <t>Indiquer la nature des autres subventions :</t>
  </si>
  <si>
    <t xml:space="preserve">TOTAL CHARGES </t>
  </si>
  <si>
    <t>TOTAL RECETTES</t>
  </si>
  <si>
    <t>Vos commentaires éventuels à propos des dépenses prévisionnelles :</t>
  </si>
  <si>
    <t>Vos commentaires éventuels sur les recettes prévisionnelles </t>
  </si>
  <si>
    <t>Président</t>
  </si>
  <si>
    <t>Association</t>
  </si>
  <si>
    <t>Oui, il y a moins de 10 ans</t>
  </si>
  <si>
    <t>Maire</t>
  </si>
  <si>
    <t>Collectivité ou intercommunalité ou SIVOM/SIVU…</t>
  </si>
  <si>
    <t>Oui, il y a plus de 10 ans</t>
  </si>
  <si>
    <t>Entreprise, mutuelle ou autre établissement public</t>
  </si>
  <si>
    <t>Non</t>
  </si>
  <si>
    <t>Achat matériel informatique</t>
  </si>
  <si>
    <r>
      <t xml:space="preserve">Vous déclarez que l'association souscrit au contrat d'engagement Républicain, annexé au décret pris pour l’application de l’article 10-1 de la loi n°2000-312 du 12 avril relative aux droits des citoyens dans leurs relations avec les administrations, modifié par l'article 12 de la loi N°2021-1109 du 24 aout 2021 confortant le respect des principes de la République. </t>
    </r>
    <r>
      <rPr>
        <b/>
        <u/>
        <sz val="11"/>
        <color theme="1"/>
        <rFont val="Calibri"/>
        <family val="2"/>
        <scheme val="minor"/>
      </rPr>
      <t>Case à cocher :</t>
    </r>
  </si>
  <si>
    <r>
      <t xml:space="preserve">En qualité de représentant légal, je déclare exactes les informations renseignées dans le présent questionnaire - Envoi valant signature.                        </t>
    </r>
    <r>
      <rPr>
        <b/>
        <i/>
        <u/>
        <sz val="11"/>
        <color rgb="FFFF0000"/>
        <rFont val="Calibri"/>
        <family val="2"/>
        <scheme val="minor"/>
      </rPr>
      <t>Case à cocher pour validation :</t>
    </r>
  </si>
  <si>
    <t>Titre du représentant légal du gestionnaire (Président, Maire) :</t>
  </si>
  <si>
    <t>Equipement concerné ? (Saisir option dans la liste déroulante --&gt;)�</t>
  </si>
  <si>
    <t>Demande de dérogation pour effectuer les achats avant la date de la décision ? (Si concerné, préciser la date envisagée pour les premières factures)  ------------------------------------------------------&gt;</t>
  </si>
  <si>
    <t>Aménagement intérieur (chauffage,peinture, carrelages…)�</t>
  </si>
  <si>
    <t>Equipement mobilier (cuisine, bureau, dortoir, stockage…)�</t>
  </si>
  <si>
    <t>Petits matériels (vaisselle,informatique, matériels pédagogiques…) �</t>
  </si>
  <si>
    <t>Honoraires et frais administratifs�</t>
  </si>
  <si>
    <t>Autres travaux/achats�</t>
  </si>
  <si>
    <t>RECETTES PREVISIONNELLES��Le budget doit être présenté à l'équilibre entre les recettes et les dépenses</t>
  </si>
  <si>
    <t>Apport du promoteur�</t>
  </si>
  <si>
    <t>Subvention des services de l'Etat :��</t>
  </si>
  <si>
    <t>Subvention du Conseil Régional :��</t>
  </si>
  <si>
    <t>Subvention du Conseil Départemental :��</t>
  </si>
  <si>
    <t>Subvention communale : ��</t>
  </si>
  <si>
    <t>Subvention de l'intercommunalité :��</t>
  </si>
  <si>
    <t>Subvention Fonds européens :��</t>
  </si>
  <si>
    <t>Autre(s) subvention(s)  ��</t>
  </si>
  <si>
    <t>Achat pour mobilité douce/itinérance (à faible émission de CO²)</t>
  </si>
  <si>
    <t>Achat matériels et/ou mobilier(s)</t>
  </si>
  <si>
    <t>Un équipement d'accueil du jeune enfant (EAJE)</t>
  </si>
  <si>
    <t>Un accueil de loisirs sans hébergement (ALSH)</t>
  </si>
  <si>
    <t>Un ALSH périscolaire</t>
  </si>
  <si>
    <t>Un ALSH extrascolaire</t>
  </si>
  <si>
    <t>Un ALSH adolescents 12-17 ans</t>
  </si>
  <si>
    <t>Un accueil de jeunes 14-17 ans</t>
  </si>
  <si>
    <t>Un point information jeunesse</t>
  </si>
  <si>
    <t>Un relais petite enfance (RPE)</t>
  </si>
  <si>
    <t>Une ludothèque</t>
  </si>
  <si>
    <t>Un accueil de jeunes</t>
  </si>
  <si>
    <t>Une résidence habitat jeunes (FJT)</t>
  </si>
  <si>
    <t>Un centre social</t>
  </si>
  <si>
    <t>Un espace de vie sociale (EVS)</t>
  </si>
  <si>
    <t>Un lieu d'accueil enfants parents (LAEP)</t>
  </si>
  <si>
    <t>Une maison d'assistantes maternelles (MAM)</t>
  </si>
  <si>
    <r>
      <t xml:space="preserve">Votre demande concerne une aide à l'investissement au titre de : 
</t>
    </r>
    <r>
      <rPr>
        <i/>
        <sz val="11"/>
        <color theme="1"/>
        <rFont val="Calibri"/>
        <family val="2"/>
        <scheme val="minor"/>
      </rPr>
      <t>(Saisir option dans la liste déroulante)</t>
    </r>
  </si>
  <si>
    <r>
      <t xml:space="preserve">Équipement concerné ?
</t>
    </r>
    <r>
      <rPr>
        <i/>
        <sz val="11"/>
        <color theme="1"/>
        <rFont val="Calibri"/>
        <family val="2"/>
        <scheme val="minor"/>
      </rPr>
      <t>(Saisir option dans la liste déroulante)</t>
    </r>
    <r>
      <rPr>
        <sz val="11"/>
        <color theme="1"/>
        <rFont val="Calibri"/>
        <family val="2"/>
        <scheme val="minor"/>
      </rPr>
      <t xml:space="preserve">
</t>
    </r>
  </si>
  <si>
    <r>
      <t xml:space="preserve">RECETTES PREVISIONNELLES
</t>
    </r>
    <r>
      <rPr>
        <b/>
        <sz val="12"/>
        <color rgb="FFC00000"/>
        <rFont val="Calibri"/>
        <family val="2"/>
        <scheme val="minor"/>
      </rPr>
      <t>-Le budget doit être présenté à l'équilibre entre les recettes et les dépenses
-L'aide Caf ne peut être inférieure à 300€ et/ou dépasser 80% des dépenses
-Le budget doit présenter un co-financement autre que l'aide de la Caf et les fonds propres (auto-financement)</t>
    </r>
  </si>
  <si>
    <r>
      <t xml:space="preserve">VOTRE BUDGET PREVISIONNEL DES CHARGES POUR CE PROJET
</t>
    </r>
    <r>
      <rPr>
        <b/>
        <sz val="12"/>
        <color rgb="FFC00000"/>
        <rFont val="Calibri"/>
        <family val="2"/>
        <scheme val="minor"/>
      </rPr>
      <t>- Les dépenses doivent faire l'objet de deux devis minimum</t>
    </r>
  </si>
  <si>
    <t>Achat Logiciel ET matériel informatique</t>
  </si>
  <si>
    <r>
      <t xml:space="preserve">Appel à projet - Aide à l'investissement 
Hors construction 
</t>
    </r>
    <r>
      <rPr>
        <b/>
        <sz val="22"/>
        <color theme="4"/>
        <rFont val="Calibri"/>
        <family val="2"/>
        <scheme val="minor"/>
      </rPr>
      <t>Tout type de structure/service</t>
    </r>
  </si>
  <si>
    <t>Achat Logiciel Gestion</t>
  </si>
  <si>
    <t xml:space="preserve">Multi activités conventionnées PS Caf (Exemple : Eaje + ACM + …) </t>
  </si>
  <si>
    <t>Pour que votre formulaire puisse être instruit :
- ne pas copier/coller dans un autre document
- enregistrer seulement en format .xlsx ou .xls (Excel) et non en .ods (OpenOffice)</t>
  </si>
  <si>
    <t>Rappels :</t>
  </si>
  <si>
    <r>
      <rPr>
        <b/>
        <sz val="11"/>
        <color theme="1"/>
        <rFont val="Calibri"/>
        <family val="2"/>
        <scheme val="minor"/>
      </rPr>
      <t xml:space="preserve">Vous devez </t>
    </r>
    <r>
      <rPr>
        <b/>
        <sz val="11"/>
        <color rgb="FFFF0000"/>
        <rFont val="Calibri"/>
        <family val="2"/>
        <scheme val="minor"/>
      </rPr>
      <t>obligatoirement</t>
    </r>
    <r>
      <rPr>
        <b/>
        <sz val="11"/>
        <color theme="1"/>
        <rFont val="Calibri"/>
        <family val="2"/>
        <scheme val="minor"/>
      </rPr>
      <t xml:space="preserve"> transmettre avec le formulaire les pièces justificatives ci dessous à l'adresse suivante : aidespartenaires@caf17.caf.fr, en indiquant dans l'objet "</t>
    </r>
    <r>
      <rPr>
        <b/>
        <sz val="11"/>
        <color theme="4"/>
        <rFont val="Calibri"/>
        <family val="2"/>
        <scheme val="minor"/>
      </rPr>
      <t>AAP 2026 - INVESTISSEMENT HORS CONSTRUCTION - Thématique</t>
    </r>
    <r>
      <rPr>
        <sz val="11"/>
        <color theme="1"/>
        <rFont val="Calibri"/>
        <family val="2"/>
        <scheme val="minor"/>
      </rPr>
      <t xml:space="preserve">"
- Compte de résultat N-1 relatifs à l’année précédant la demande (si l'association existait en N-1)  
- Dernier bilan comptable disponible ou N-1 (si l'association existait en N-1)
- Au moins deux devis par dépense éligible
- Budget prévisionnel de fonctionnement sur 3 exercices minimum
- </t>
    </r>
    <r>
      <rPr>
        <u/>
        <sz val="11"/>
        <color theme="1"/>
        <rFont val="Calibri"/>
        <family val="2"/>
        <scheme val="minor"/>
      </rPr>
      <t>Pour les MAM :</t>
    </r>
    <r>
      <rPr>
        <sz val="11"/>
        <color theme="1"/>
        <rFont val="Calibri"/>
        <family val="2"/>
        <scheme val="minor"/>
      </rPr>
      <t xml:space="preserve"> Avis favorable du Maire ou de Président du regroupement de communes en cas de délégation de compétence + modalités d’accompagnement de la collectivité
- </t>
    </r>
    <r>
      <rPr>
        <u/>
        <sz val="11"/>
        <color theme="1"/>
        <rFont val="Calibri"/>
        <family val="2"/>
        <scheme val="minor"/>
      </rPr>
      <t>Pour les dirigeants des sociétés ou associations inscrites au Registre du Commerce et des Sociétés :</t>
    </r>
    <r>
      <rPr>
        <sz val="11"/>
        <color theme="1"/>
        <rFont val="Calibri"/>
        <family val="2"/>
        <scheme val="minor"/>
      </rPr>
      <t xml:space="preserve"> Attestation sur l'honneur de probité datée et signée  (modèle ci-joint)
</t>
    </r>
    <r>
      <rPr>
        <u/>
        <sz val="11"/>
        <color theme="1"/>
        <rFont val="Calibri"/>
        <family val="2"/>
        <scheme val="minor"/>
      </rPr>
      <t xml:space="preserve">- En cas d’existence d’intérêts </t>
    </r>
    <r>
      <rPr>
        <sz val="11"/>
        <color theme="1"/>
        <rFont val="Calibri"/>
        <family val="2"/>
        <scheme val="minor"/>
      </rPr>
      <t>: Attestation établie par notaire ou agent immobilier indiquant que le niveau de loyer pratiqué sur le local est conforme au prix du marché pour un bien comparable, ou que le prix de cession du terrain ou du local au bénéficiaire de la subvention par une personne morale ou physique entretenant un lien d’intérêt avec le bénéficiaire de la subvention est conforme au prix du marché pour un bien comparable. (modèle ci joint)</t>
    </r>
  </si>
  <si>
    <t>MODELE D’ATTESTATION SUR L’HONNEUR</t>
  </si>
  <si>
    <t>ATTESTATION SUR L'HONNEUR</t>
  </si>
  <si>
    <t xml:space="preserve">Afin de garantir leur intégrité et de prévenir les fraudes, les bénéficiaires des subventions de la branche signent une attestation de probité et de non-condamnation. </t>
  </si>
  <si>
    <t>Je soussigné(e) : [Prénom] [Nom]</t>
  </si>
  <si>
    <r>
      <t>né(e) le :</t>
    </r>
    <r>
      <rPr>
        <i/>
        <sz val="12"/>
        <color theme="1"/>
        <rFont val="Times New Roman"/>
        <family val="1"/>
      </rPr>
      <t xml:space="preserve"> </t>
    </r>
    <r>
      <rPr>
        <sz val="12"/>
        <color theme="1"/>
        <rFont val="Times New Roman"/>
        <family val="1"/>
      </rPr>
      <t>[Date de naissance]</t>
    </r>
    <r>
      <rPr>
        <i/>
        <sz val="12"/>
        <color theme="1"/>
        <rFont val="Times New Roman"/>
        <family val="1"/>
      </rPr>
      <t xml:space="preserve"> </t>
    </r>
    <r>
      <rPr>
        <sz val="12"/>
        <color theme="1"/>
        <rFont val="Times New Roman"/>
        <family val="1"/>
      </rPr>
      <t>à</t>
    </r>
    <r>
      <rPr>
        <i/>
        <sz val="12"/>
        <color theme="1"/>
        <rFont val="Times New Roman"/>
        <family val="1"/>
      </rPr>
      <t xml:space="preserve"> </t>
    </r>
    <r>
      <rPr>
        <sz val="12"/>
        <color theme="1"/>
        <rFont val="Times New Roman"/>
        <family val="1"/>
      </rPr>
      <t>[Lieu de naissance]</t>
    </r>
  </si>
  <si>
    <t xml:space="preserve">demeurant : </t>
  </si>
  <si>
    <t>[Adresse]</t>
  </si>
  <si>
    <t>[Code postal] [Commune]</t>
  </si>
  <si>
    <t xml:space="preserve">déclare : </t>
  </si>
  <si>
    <r>
      <t>-</t>
    </r>
    <r>
      <rPr>
        <sz val="7"/>
        <color theme="1"/>
        <rFont val="Times New Roman"/>
        <family val="1"/>
      </rPr>
      <t xml:space="preserve">   </t>
    </r>
    <r>
      <rPr>
        <b/>
        <sz val="12"/>
        <color theme="1"/>
        <rFont val="Times New Roman"/>
        <family val="1"/>
      </rPr>
      <t xml:space="preserve">n’avoir été l’objet d’aucune condamnation </t>
    </r>
    <r>
      <rPr>
        <sz val="12"/>
        <color theme="1"/>
        <rFont val="Times New Roman"/>
        <family val="1"/>
      </rPr>
      <t>p</t>
    </r>
    <r>
      <rPr>
        <b/>
        <sz val="12"/>
        <color theme="1"/>
        <rFont val="Times New Roman"/>
        <family val="1"/>
      </rPr>
      <t>énale ni de sanction civile ou administrative de nature à m’interdire de gérer, administrer, diriger ou contrôler une personne morale, ou d’exercer une activité commerciale ;</t>
    </r>
  </si>
  <si>
    <t>n’avoir pas été frappé de faillite personnelle ou d’autre sanction en application du titre VI de la loi n° 85-98 du 25 janvier 1985 relative au redressement et à la liquidation judiciaire des entreprises ou, dans le régime antérieur à cette loi, en application du titre II de la loi n° 67-563 du 13 juillet 1967 sur le règlement judiciaire, la liquidation des biens, la faillite personnelle et les banqueroutes.</t>
  </si>
  <si>
    <t>Fait pour servir et valoir ce que de droit.</t>
  </si>
  <si>
    <r>
      <t>[Lieu de signature]</t>
    </r>
    <r>
      <rPr>
        <i/>
        <sz val="12"/>
        <color theme="1"/>
        <rFont val="Times New Roman"/>
        <family val="1"/>
      </rPr>
      <t xml:space="preserve">, </t>
    </r>
    <r>
      <rPr>
        <sz val="12"/>
        <color theme="1"/>
        <rFont val="Times New Roman"/>
        <family val="1"/>
      </rPr>
      <t>le [Date de signature].</t>
    </r>
    <r>
      <rPr>
        <i/>
        <sz val="12"/>
        <color theme="1"/>
        <rFont val="Times New Roman"/>
        <family val="1"/>
      </rPr>
      <t xml:space="preserve">  </t>
    </r>
  </si>
  <si>
    <r>
      <t>[ Signez ici ]</t>
    </r>
    <r>
      <rPr>
        <i/>
        <sz val="12"/>
        <color theme="1"/>
        <rFont val="Times New Roman"/>
        <family val="1"/>
      </rPr>
      <t xml:space="preserve"> </t>
    </r>
    <r>
      <rPr>
        <sz val="12"/>
        <color theme="1"/>
        <rFont val="Times New Roman"/>
        <family val="1"/>
      </rPr>
      <t>[Prénom et nom du déclarant]</t>
    </r>
  </si>
  <si>
    <t xml:space="preserve"> MODELE DE LA DECLARATION D’INTERETS</t>
  </si>
  <si>
    <t>La branche Famille s’abstient de subventionner toute entité placée dans une situation qui conduirait à dévoyer l’objet des fonds versés.</t>
  </si>
  <si>
    <t xml:space="preserve">Dans ce cadre, la présente déclaration vise à prévenir tout risque de dévoiement de la subvention ou de refacturation abusive. </t>
  </si>
  <si>
    <t>A cet effet, sont déclarés les liens d’intérêts de toute nature entre le demandeur de la subvention et des tiers qui sont de nature à dévoyer ou paraître dévoyer l’usage de la subvention versée.</t>
  </si>
  <si>
    <t>La déclaration doit être signée personnellement et chaque page doit être paraphée.</t>
  </si>
  <si>
    <t>Je soussigné(e) : [Prénom] [NOM], [qualité]</t>
  </si>
  <si>
    <t xml:space="preserve">Reconnais avoir pris connaissance de la demande de déclarer tout lien d'intérêts direct ou par personne interposée avec les entreprises, établissements ou organismes public ou privé : </t>
  </si>
  <si>
    <r>
      <t>-</t>
    </r>
    <r>
      <rPr>
        <sz val="7"/>
        <color rgb="FF000000"/>
        <rFont val="Times New Roman"/>
        <family val="1"/>
      </rPr>
      <t xml:space="preserve">          </t>
    </r>
    <r>
      <rPr>
        <sz val="12"/>
        <color rgb="FF000000"/>
        <rFont val="Times New Roman"/>
        <family val="1"/>
      </rPr>
      <t xml:space="preserve">exploitants ultérieurs de la structure financée ; </t>
    </r>
  </si>
  <si>
    <r>
      <t>-</t>
    </r>
    <r>
      <rPr>
        <sz val="7"/>
        <color rgb="FF000000"/>
        <rFont val="Times New Roman"/>
        <family val="1"/>
      </rPr>
      <t xml:space="preserve">          </t>
    </r>
    <r>
      <rPr>
        <sz val="12"/>
        <color rgb="FF000000"/>
        <rFont val="Times New Roman"/>
        <family val="1"/>
      </rPr>
      <t xml:space="preserve">entités propriétaires du bâtiment sur lequel elle est implantée. </t>
    </r>
  </si>
  <si>
    <t>Déclaration :</t>
  </si>
  <si>
    <r>
      <t>1° Déclaration des liens matériels, directs ou indirects</t>
    </r>
    <r>
      <rPr>
        <u/>
        <sz val="12"/>
        <color theme="1"/>
        <rFont val="Times New Roman"/>
        <family val="1"/>
      </rPr>
      <t> </t>
    </r>
    <r>
      <rPr>
        <sz val="12"/>
        <color theme="1"/>
        <rFont val="Times New Roman"/>
        <family val="1"/>
      </rPr>
      <t xml:space="preserve">: </t>
    </r>
  </si>
  <si>
    <t>Le demandeur est-il lié à l’entité propriétaire des murs ?</t>
  </si>
  <si>
    <r>
      <t xml:space="preserve"> </t>
    </r>
    <r>
      <rPr>
        <b/>
        <sz val="12"/>
        <color theme="1"/>
        <rFont val="Times New Roman"/>
        <family val="1"/>
      </rPr>
      <t>OUI</t>
    </r>
    <r>
      <rPr>
        <sz val="12"/>
        <color theme="1"/>
        <rFont val="Times New Roman"/>
        <family val="1"/>
      </rPr>
      <t xml:space="preserve"> </t>
    </r>
  </si>
  <si>
    <r>
      <t xml:space="preserve"> </t>
    </r>
    <r>
      <rPr>
        <b/>
        <sz val="12"/>
        <color theme="1"/>
        <rFont val="Times New Roman"/>
        <family val="1"/>
      </rPr>
      <t>NON</t>
    </r>
  </si>
  <si>
    <t>Le demandeur est-il lié au gestionnaire ultérieur de la structure ?</t>
  </si>
  <si>
    <r>
      <t xml:space="preserve"> </t>
    </r>
    <r>
      <rPr>
        <b/>
        <sz val="12"/>
        <color theme="1"/>
        <rFont val="Times New Roman"/>
        <family val="1"/>
      </rPr>
      <t>OUI</t>
    </r>
  </si>
  <si>
    <t xml:space="preserve">Dans l’affirmative, veuillez préciser lesquels, notamment les points ci-après : </t>
  </si>
  <si>
    <r>
      <t>-</t>
    </r>
    <r>
      <rPr>
        <sz val="7"/>
        <color theme="1"/>
        <rFont val="Times New Roman"/>
        <family val="1"/>
      </rPr>
      <t xml:space="preserve">          </t>
    </r>
    <r>
      <rPr>
        <sz val="12"/>
        <color theme="1"/>
        <rFont val="Times New Roman"/>
        <family val="1"/>
      </rPr>
      <t>les participations financières directes éventuellement détenues dans le capital du propriétaire ou du gestionnaire ;</t>
    </r>
  </si>
  <si>
    <r>
      <t>-</t>
    </r>
    <r>
      <rPr>
        <sz val="7"/>
        <color theme="1"/>
        <rFont val="Times New Roman"/>
        <family val="1"/>
      </rPr>
      <t xml:space="preserve">          </t>
    </r>
    <r>
      <rPr>
        <sz val="12"/>
        <color theme="1"/>
        <rFont val="Times New Roman"/>
        <family val="1"/>
      </rPr>
      <t>l’appartenance à un même groupe de sociétés que le propriétaire ou le gestionnaire ;</t>
    </r>
  </si>
  <si>
    <r>
      <t>-</t>
    </r>
    <r>
      <rPr>
        <sz val="7"/>
        <color theme="1"/>
        <rFont val="Times New Roman"/>
        <family val="1"/>
      </rPr>
      <t xml:space="preserve">          </t>
    </r>
    <r>
      <rPr>
        <sz val="12"/>
        <color theme="1"/>
        <rFont val="Times New Roman"/>
        <family val="1"/>
      </rPr>
      <t>l’existence d’une gestion commune avec le propriétaire ou le gestionnaire, en particulier une participation aux organes dirigeants du propriétaire ou du gestionnaire ;</t>
    </r>
  </si>
  <si>
    <r>
      <t>-</t>
    </r>
    <r>
      <rPr>
        <sz val="7"/>
        <color theme="1"/>
        <rFont val="Times New Roman"/>
        <family val="1"/>
      </rPr>
      <t xml:space="preserve">          </t>
    </r>
    <r>
      <rPr>
        <sz val="12"/>
        <color theme="1"/>
        <rFont val="Times New Roman"/>
        <family val="1"/>
      </rPr>
      <t>l’exercice d’une activité rémunérée ou donnant lieu à gratification pour le compte du propriétaire ou du gestionnaire, ou au sein de la structure dans le cadre d’une Maison d’assistant maternel.</t>
    </r>
  </si>
  <si>
    <t>………………………………………………………………………………………………………</t>
  </si>
  <si>
    <t>2. Déclaration des liens familiaux</t>
  </si>
  <si>
    <t>Le demandeur est-il détenu intégralement ou partiellement par une personne physique entretenant des liens familiaux avec une personne physique qui détient ou gère la personne morale en charge de l’exploitation, ou le propriétaire des murs ?</t>
  </si>
  <si>
    <t xml:space="preserve">Dans le cas d’un projet de Mam : </t>
  </si>
  <si>
    <t>Le demandeur est-il détenu intégralement ou partiellement par une personne physique entretenant des liens familiaux avec un ou plusieurs professionnels ayant vocation à travailler au sein de l’établissement ?</t>
  </si>
  <si>
    <t>3° Autre lien susceptible de présenter un risque de dévoiement de la subvention versée :</t>
  </si>
  <si>
    <t>Je soussigné(e), _______________________________ certifie sur l’honneur l’exactitude des renseignements indiqués dans la présente déclaration ;</t>
  </si>
  <si>
    <t xml:space="preserve">Fait le </t>
  </si>
  <si>
    <t>Signature</t>
  </si>
  <si>
    <r>
      <t xml:space="preserve">Représentant légal du promoteur(Nom, Prénom, Titre)
</t>
    </r>
    <r>
      <rPr>
        <i/>
        <sz val="11"/>
        <color theme="1"/>
        <rFont val="Calibri"/>
        <family val="2"/>
        <scheme val="minor"/>
      </rPr>
      <t>Si non concerné mettre "NC"</t>
    </r>
  </si>
  <si>
    <r>
      <t xml:space="preserve">Statut du promoteur :
</t>
    </r>
    <r>
      <rPr>
        <i/>
        <sz val="11"/>
        <color theme="1"/>
        <rFont val="Calibri"/>
        <family val="2"/>
        <scheme val="minor"/>
      </rPr>
      <t>Si non concerné mettre le statut du gestionnaire</t>
    </r>
  </si>
  <si>
    <r>
      <t xml:space="preserve">Demande de dérogation pour effectuer les achats avant la date de la décision ? </t>
    </r>
    <r>
      <rPr>
        <b/>
        <sz val="11"/>
        <color rgb="FF00B050"/>
        <rFont val="Calibri"/>
        <family val="2"/>
        <scheme val="minor"/>
      </rPr>
      <t>(Si concerné, préciser la date envisagée pour les premières factures)  ------------------------------------------------------&gt;</t>
    </r>
    <r>
      <rPr>
        <sz val="11"/>
        <color theme="1"/>
        <rFont val="Calibri"/>
        <family val="2"/>
        <scheme val="minor"/>
      </rPr>
      <t xml:space="preserve">
</t>
    </r>
    <r>
      <rPr>
        <b/>
        <sz val="11"/>
        <color theme="1"/>
        <rFont val="Calibri"/>
        <family val="2"/>
        <scheme val="minor"/>
      </rPr>
      <t>Faire une demande officielle par courriel lors de l'envoi du dossier</t>
    </r>
  </si>
  <si>
    <r>
      <rPr>
        <b/>
        <sz val="11"/>
        <color theme="1"/>
        <rFont val="Calibri"/>
        <family val="2"/>
        <scheme val="minor"/>
      </rPr>
      <t xml:space="preserve">Si vous ne percevez pas de Prestation de service de la Caf, vous devez obligatoirement transmettre avec le formulaire les pièces justificatives ci dessous à l'adresse suivante : aidespartenaires@caf17.caf.fr, en indiquant </t>
    </r>
    <r>
      <rPr>
        <b/>
        <u/>
        <sz val="11"/>
        <color theme="1"/>
        <rFont val="Calibri"/>
        <family val="2"/>
        <scheme val="minor"/>
      </rPr>
      <t>obligatoirement</t>
    </r>
    <r>
      <rPr>
        <b/>
        <sz val="11"/>
        <color theme="1"/>
        <rFont val="Calibri"/>
        <family val="2"/>
        <scheme val="minor"/>
      </rPr>
      <t xml:space="preserve"> dans l'objet "</t>
    </r>
    <r>
      <rPr>
        <b/>
        <sz val="11"/>
        <color theme="4"/>
        <rFont val="Calibri"/>
        <family val="2"/>
        <scheme val="minor"/>
      </rPr>
      <t>AAP 2026 - INVESTISSEMENT - HORS CONSTRUCTION - THÉMATIQUE</t>
    </r>
    <r>
      <rPr>
        <b/>
        <sz val="11"/>
        <color theme="1"/>
        <rFont val="Calibri"/>
        <family val="2"/>
        <scheme val="minor"/>
      </rPr>
      <t>"</t>
    </r>
    <r>
      <rPr>
        <sz val="11"/>
        <color theme="1"/>
        <rFont val="Calibri"/>
        <family val="2"/>
        <scheme val="minor"/>
      </rPr>
      <t xml:space="preserve">
- RIB
- Numéro SIRET/SIREN
- Récépissé déclaration en préfecture pour les associations
- Statuts
- Liste des membres du bureau 
- Attestation URSSAF
- Au moins </t>
    </r>
    <r>
      <rPr>
        <b/>
        <sz val="11"/>
        <color rgb="FFFF0000"/>
        <rFont val="Calibri"/>
        <family val="2"/>
        <scheme val="minor"/>
      </rPr>
      <t>deux devis</t>
    </r>
  </si>
  <si>
    <t>Logiciel (hors frais de mise en service, abonnement et formation)</t>
  </si>
  <si>
    <t>&lt;-- Date prévisionnelle de réalisation des achats</t>
  </si>
  <si>
    <t>Autre - Précisez</t>
  </si>
  <si>
    <r>
      <t xml:space="preserve">Le promoteur du projet est-il différent du gestionnaire de l'équipement ? </t>
    </r>
    <r>
      <rPr>
        <b/>
        <u/>
        <sz val="11"/>
        <color rgb="FFFF0000"/>
        <rFont val="Calibri"/>
        <family val="2"/>
        <scheme val="minor"/>
      </rPr>
      <t>Si oui</t>
    </r>
    <r>
      <rPr>
        <sz val="11"/>
        <color theme="1"/>
        <rFont val="Calibri"/>
        <family val="2"/>
        <scheme val="minor"/>
      </rPr>
      <t xml:space="preserve"> précisez le nom du promoteur destinataire de l'aide et signataire de la convention
</t>
    </r>
    <r>
      <rPr>
        <b/>
        <sz val="11"/>
        <color theme="1"/>
        <rFont val="Calibri"/>
        <family val="2"/>
        <scheme val="minor"/>
      </rPr>
      <t>Précisez si le promoteur est propriétaire de l'équipement</t>
    </r>
    <r>
      <rPr>
        <sz val="11"/>
        <color theme="1"/>
        <rFont val="Calibri"/>
        <family val="2"/>
        <scheme val="minor"/>
      </rPr>
      <t xml:space="preserve">
</t>
    </r>
    <r>
      <rPr>
        <i/>
        <sz val="11"/>
        <color theme="1"/>
        <rFont val="Calibri"/>
        <family val="2"/>
        <scheme val="minor"/>
      </rPr>
      <t>Si non concerné mettre "NC"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</si>
</sst>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C]_-;\-* #,##0.00\ [$€-40C]_-;_-* &quot;-&quot;??\ [$€-40C]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1"/>
      <color theme="4"/>
      <name val="Calibri"/>
      <family val="2"/>
      <scheme val="minor"/>
    </font>
    <font>
      <i/>
      <sz val="11"/>
      <color theme="1"/>
      <name val="Calibri"/>
      <family val="2"/>
      <scheme val="minor"/>
    </font>
    <font>
      <sz val="11"/>
      <color rgb="FFFF0000"/>
      <name val="Calibri"/>
      <family val="2"/>
      <scheme val="minor"/>
    </font>
    <font>
      <sz val="11"/>
      <color theme="0"/>
      <name val="Calibri"/>
      <family val="2"/>
      <scheme val="minor"/>
    </font>
    <font>
      <b/>
      <sz val="18"/>
      <color rgb="FFFF0000"/>
      <name val="Calibri"/>
      <family val="2"/>
      <scheme val="minor"/>
    </font>
    <font>
      <b/>
      <u/>
      <sz val="11"/>
      <color theme="1"/>
      <name val="Calibri"/>
      <family val="2"/>
      <scheme val="minor"/>
    </font>
    <font>
      <b/>
      <i/>
      <u/>
      <sz val="11"/>
      <color rgb="FFFF0000"/>
      <name val="Calibri"/>
      <family val="2"/>
      <scheme val="minor"/>
    </font>
    <font>
      <b/>
      <sz val="12"/>
      <color rgb="FFFF0000"/>
      <name val="Calibri"/>
      <family val="2"/>
      <scheme val="minor"/>
    </font>
    <font>
      <b/>
      <sz val="11"/>
      <color rgb="FF00B050"/>
      <name val="Calibri"/>
      <family val="2"/>
      <scheme val="minor"/>
    </font>
    <font>
      <b/>
      <u/>
      <sz val="11"/>
      <color rgb="FFFF0000"/>
      <name val="Calibri"/>
      <family val="2"/>
      <scheme val="minor"/>
    </font>
    <font>
      <b/>
      <sz val="22"/>
      <color theme="1"/>
      <name val="Calibri"/>
      <family val="2"/>
      <scheme val="minor"/>
    </font>
    <font>
      <b/>
      <sz val="14"/>
      <color rgb="FFFF0000"/>
      <name val="Calibri"/>
      <family val="2"/>
      <scheme val="minor"/>
    </font>
    <font>
      <b/>
      <sz val="11"/>
      <color rgb="FFFF0000"/>
      <name val="Calibri"/>
      <family val="2"/>
      <scheme val="minor"/>
    </font>
    <font>
      <b/>
      <sz val="12"/>
      <color rgb="FFC00000"/>
      <name val="Calibri"/>
      <family val="2"/>
      <scheme val="minor"/>
    </font>
    <font>
      <b/>
      <sz val="16"/>
      <color theme="1"/>
      <name val="Calibri"/>
      <family val="2"/>
      <scheme val="minor"/>
    </font>
    <font>
      <i/>
      <sz val="12"/>
      <color theme="1"/>
      <name val="Calibri"/>
      <family val="2"/>
      <scheme val="minor"/>
    </font>
    <font>
      <b/>
      <sz val="22"/>
      <color theme="4"/>
      <name val="Calibri"/>
      <family val="2"/>
      <scheme val="minor"/>
    </font>
    <font>
      <i/>
      <sz val="14"/>
      <color theme="1"/>
      <name val="Calibri"/>
      <family val="2"/>
      <scheme val="minor"/>
    </font>
    <font>
      <u/>
      <sz val="11"/>
      <color theme="1"/>
      <name val="Calibri"/>
      <family val="2"/>
      <scheme val="minor"/>
    </font>
    <font>
      <b/>
      <sz val="11"/>
      <color rgb="FF000000"/>
      <name val="Arial"/>
      <family val="2"/>
    </font>
    <font>
      <b/>
      <sz val="12"/>
      <color theme="1"/>
      <name val="Times New Roman"/>
      <family val="1"/>
    </font>
    <font>
      <i/>
      <sz val="12"/>
      <color theme="1"/>
      <name val="Times New Roman"/>
      <family val="1"/>
    </font>
    <font>
      <sz val="12"/>
      <color theme="1"/>
      <name val="Times New Roman"/>
      <family val="1"/>
    </font>
    <font>
      <sz val="7"/>
      <color theme="1"/>
      <name val="Times New Roman"/>
      <family val="1"/>
    </font>
    <font>
      <sz val="11"/>
      <color theme="1"/>
      <name val="Arial"/>
      <family val="2"/>
    </font>
    <font>
      <sz val="11"/>
      <color rgb="FF000000"/>
      <name val="Arial"/>
      <family val="2"/>
    </font>
    <font>
      <sz val="9"/>
      <color theme="1"/>
      <name val="Times New Roman"/>
      <family val="1"/>
    </font>
    <font>
      <sz val="8"/>
      <color theme="1"/>
      <name val="Times New Roman"/>
      <family val="1"/>
    </font>
    <font>
      <sz val="11"/>
      <color theme="1"/>
      <name val="Times New Roman"/>
      <family val="1"/>
    </font>
    <font>
      <sz val="12"/>
      <color rgb="FF000000"/>
      <name val="Times New Roman"/>
      <family val="1"/>
    </font>
    <font>
      <sz val="7"/>
      <color rgb="FF000000"/>
      <name val="Times New Roman"/>
      <family val="1"/>
    </font>
    <font>
      <b/>
      <sz val="12"/>
      <color rgb="FF000000"/>
      <name val="Times New Roman"/>
      <family val="1"/>
    </font>
    <font>
      <b/>
      <u/>
      <sz val="12"/>
      <color theme="1"/>
      <name val="Times New Roman"/>
      <family val="1"/>
    </font>
    <font>
      <u/>
      <sz val="12"/>
      <color theme="1"/>
      <name val="Times New Roman"/>
      <family val="1"/>
    </font>
    <font>
      <sz val="20"/>
      <color rgb="FF0F4761"/>
      <name val="Aptos Display"/>
      <family val="2"/>
    </font>
    <font>
      <sz val="10"/>
      <color theme="1"/>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rgb="FFFF7C80"/>
        <bgColor indexed="64"/>
      </patternFill>
    </fill>
    <fill>
      <patternFill patternType="solid">
        <fgColor theme="0"/>
        <bgColor indexed="64"/>
      </patternFill>
    </fill>
    <fill>
      <patternFill patternType="solid">
        <fgColor theme="4" tint="0.39997558519241921"/>
        <bgColor indexed="64"/>
      </patternFill>
    </fill>
    <fill>
      <patternFill patternType="solid">
        <fgColor rgb="FFECF0F8"/>
        <bgColor indexed="64"/>
      </patternFill>
    </fill>
    <fill>
      <patternFill patternType="solid">
        <fgColor theme="7"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slantDashDot">
        <color theme="5"/>
      </left>
      <right style="slantDashDot">
        <color theme="5"/>
      </right>
      <top style="slantDashDot">
        <color theme="5"/>
      </top>
      <bottom style="slantDashDot">
        <color theme="5"/>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4" fillId="3" borderId="1" xfId="0" applyFont="1" applyFill="1" applyBorder="1" applyAlignment="1">
      <alignment vertical="center" wrapText="1"/>
    </xf>
    <xf numFmtId="0" fontId="5" fillId="0" borderId="1"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4" fillId="3" borderId="3" xfId="0" applyFont="1" applyFill="1" applyBorder="1" applyAlignment="1">
      <alignment vertical="center" wrapText="1"/>
    </xf>
    <xf numFmtId="0" fontId="0" fillId="0" borderId="2" xfId="0" applyBorder="1" applyAlignment="1">
      <alignment vertical="center" wrapText="1"/>
    </xf>
    <xf numFmtId="0" fontId="0" fillId="0" borderId="1" xfId="0" applyBorder="1"/>
    <xf numFmtId="0" fontId="3" fillId="2" borderId="0" xfId="0" applyFont="1" applyFill="1" applyAlignment="1">
      <alignment horizontal="centerContinuous" vertical="center" wrapText="1"/>
    </xf>
    <xf numFmtId="0" fontId="9" fillId="3" borderId="1" xfId="0" applyFont="1" applyFill="1" applyBorder="1" applyAlignment="1">
      <alignment vertical="center" wrapText="1"/>
    </xf>
    <xf numFmtId="0" fontId="7" fillId="0" borderId="0" xfId="0" applyFont="1"/>
    <xf numFmtId="0" fontId="2" fillId="6" borderId="1" xfId="0" applyFont="1" applyFill="1" applyBorder="1"/>
    <xf numFmtId="44" fontId="2" fillId="6" borderId="1" xfId="1" applyFont="1" applyFill="1" applyBorder="1"/>
    <xf numFmtId="164" fontId="0" fillId="0" borderId="1" xfId="1" applyNumberFormat="1" applyFont="1" applyBorder="1" applyAlignment="1">
      <alignment vertical="center" wrapText="1"/>
    </xf>
    <xf numFmtId="164" fontId="0" fillId="0" borderId="1" xfId="1" applyNumberFormat="1" applyFont="1" applyBorder="1"/>
    <xf numFmtId="0" fontId="0" fillId="0" borderId="3" xfId="0" applyBorder="1" applyAlignment="1">
      <alignment vertical="center" wrapText="1"/>
    </xf>
    <xf numFmtId="14" fontId="8" fillId="0" borderId="0" xfId="0" applyNumberFormat="1" applyFont="1"/>
    <xf numFmtId="0" fontId="0" fillId="0" borderId="4" xfId="0" applyBorder="1" applyAlignment="1">
      <alignment vertical="center" wrapText="1"/>
    </xf>
    <xf numFmtId="0" fontId="2" fillId="6" borderId="3" xfId="0" applyFont="1" applyFill="1" applyBorder="1" applyAlignment="1">
      <alignment vertical="center" wrapText="1"/>
    </xf>
    <xf numFmtId="0" fontId="0" fillId="5" borderId="5" xfId="0" applyFill="1" applyBorder="1" applyAlignment="1">
      <alignment vertical="center" wrapText="1"/>
    </xf>
    <xf numFmtId="0" fontId="0" fillId="5" borderId="6" xfId="0" applyFill="1" applyBorder="1" applyAlignment="1">
      <alignment vertical="center" wrapText="1"/>
    </xf>
    <xf numFmtId="164" fontId="0" fillId="0" borderId="7" xfId="1" applyNumberFormat="1" applyFont="1" applyBorder="1" applyAlignment="1">
      <alignment vertical="center" wrapText="1"/>
    </xf>
    <xf numFmtId="164" fontId="0" fillId="0" borderId="7" xfId="1" applyNumberFormat="1" applyFont="1" applyBorder="1"/>
    <xf numFmtId="49" fontId="0" fillId="0" borderId="8" xfId="1" applyNumberFormat="1" applyFont="1" applyBorder="1"/>
    <xf numFmtId="49" fontId="0" fillId="0" borderId="8" xfId="1" applyNumberFormat="1" applyFont="1" applyBorder="1" applyAlignment="1">
      <alignment vertical="center" wrapText="1"/>
    </xf>
    <xf numFmtId="0" fontId="0" fillId="0" borderId="1" xfId="0" applyBorder="1" applyAlignment="1">
      <alignment horizontal="centerContinuous" vertical="center" wrapText="1"/>
    </xf>
    <xf numFmtId="0" fontId="0" fillId="0" borderId="2" xfId="0" applyBorder="1" applyAlignment="1">
      <alignment horizontal="centerContinuous" vertical="center" wrapText="1"/>
    </xf>
    <xf numFmtId="0" fontId="2" fillId="4" borderId="0" xfId="0" applyFont="1" applyFill="1" applyAlignment="1">
      <alignment wrapText="1"/>
    </xf>
    <xf numFmtId="0" fontId="0" fillId="7" borderId="10" xfId="0" applyFill="1" applyBorder="1" applyAlignment="1">
      <alignment vertical="center" wrapText="1"/>
    </xf>
    <xf numFmtId="44" fontId="0" fillId="7" borderId="7" xfId="1" applyFont="1" applyFill="1" applyBorder="1" applyAlignment="1">
      <alignment vertical="center" wrapText="1"/>
    </xf>
    <xf numFmtId="0" fontId="0" fillId="7" borderId="0" xfId="0" applyFill="1" applyBorder="1"/>
    <xf numFmtId="44" fontId="0" fillId="7" borderId="0" xfId="1" applyFont="1" applyFill="1" applyBorder="1" applyAlignment="1">
      <alignment vertical="center" wrapText="1"/>
    </xf>
    <xf numFmtId="0" fontId="0" fillId="7" borderId="9" xfId="0" applyFill="1" applyBorder="1"/>
    <xf numFmtId="44" fontId="0" fillId="7" borderId="9" xfId="1" applyFont="1" applyFill="1" applyBorder="1" applyAlignment="1">
      <alignment vertical="center" wrapText="1"/>
    </xf>
    <xf numFmtId="0" fontId="0" fillId="0" borderId="0" xfId="0" applyAlignment="1">
      <alignment horizontal="centerContinuous"/>
    </xf>
    <xf numFmtId="49" fontId="0" fillId="0" borderId="0" xfId="0" applyNumberFormat="1"/>
    <xf numFmtId="0" fontId="12" fillId="0" borderId="0" xfId="0" applyFont="1" applyFill="1" applyAlignment="1">
      <alignment wrapText="1"/>
    </xf>
    <xf numFmtId="0" fontId="0" fillId="0" borderId="0" xfId="0" applyAlignment="1">
      <alignment wrapText="1"/>
    </xf>
    <xf numFmtId="14" fontId="0" fillId="0" borderId="0" xfId="0" applyNumberFormat="1"/>
    <xf numFmtId="44" fontId="0" fillId="0" borderId="0" xfId="0" applyNumberFormat="1"/>
    <xf numFmtId="0" fontId="0" fillId="0" borderId="11" xfId="0" applyBorder="1" applyAlignment="1">
      <alignment vertical="center" wrapText="1"/>
    </xf>
    <xf numFmtId="14" fontId="0" fillId="0" borderId="3" xfId="0" applyNumberFormat="1" applyBorder="1" applyAlignment="1">
      <alignment vertical="center" wrapText="1"/>
    </xf>
    <xf numFmtId="0" fontId="15" fillId="2" borderId="0" xfId="0" applyFont="1" applyFill="1" applyAlignment="1">
      <alignment horizontal="centerContinuous" vertical="center" wrapText="1"/>
    </xf>
    <xf numFmtId="0" fontId="17" fillId="5" borderId="0" xfId="0" applyFont="1" applyFill="1" applyAlignment="1">
      <alignment horizontal="centerContinuous" wrapText="1"/>
    </xf>
    <xf numFmtId="0" fontId="16" fillId="0" borderId="0" xfId="0" applyFont="1"/>
    <xf numFmtId="0" fontId="12" fillId="0" borderId="0" xfId="0" applyFont="1"/>
    <xf numFmtId="0" fontId="6" fillId="8" borderId="0" xfId="0" applyFont="1" applyFill="1" applyAlignment="1">
      <alignment vertical="center" wrapText="1"/>
    </xf>
    <xf numFmtId="0" fontId="0" fillId="8" borderId="0" xfId="0" applyFill="1" applyAlignment="1">
      <alignment vertical="center" wrapText="1"/>
    </xf>
    <xf numFmtId="0" fontId="19" fillId="0" borderId="0" xfId="0" applyFont="1"/>
    <xf numFmtId="0" fontId="20" fillId="0" borderId="0" xfId="0" applyFont="1"/>
    <xf numFmtId="0" fontId="0" fillId="0" borderId="0" xfId="0" applyBorder="1" applyAlignment="1">
      <alignment horizontal="centerContinuous" vertical="top" wrapText="1"/>
    </xf>
    <xf numFmtId="15" fontId="0" fillId="0" borderId="1" xfId="0" applyNumberFormat="1" applyBorder="1" applyAlignment="1">
      <alignment horizontal="centerContinuous" vertical="center"/>
    </xf>
    <xf numFmtId="0" fontId="2" fillId="0" borderId="0" xfId="0" applyFont="1"/>
    <xf numFmtId="0" fontId="4" fillId="0" borderId="0" xfId="0" applyFont="1"/>
    <xf numFmtId="0" fontId="22" fillId="0" borderId="0" xfId="0" applyFont="1"/>
    <xf numFmtId="0" fontId="0" fillId="0" borderId="1" xfId="0" applyFill="1" applyBorder="1"/>
    <xf numFmtId="0" fontId="0" fillId="9" borderId="12" xfId="0" applyFill="1" applyBorder="1" applyAlignment="1">
      <alignment wrapText="1"/>
    </xf>
    <xf numFmtId="0" fontId="17" fillId="0" borderId="0" xfId="0" applyFont="1"/>
    <xf numFmtId="0" fontId="0" fillId="8" borderId="1" xfId="0" applyFill="1" applyBorder="1" applyAlignment="1">
      <alignment horizontal="center" vertical="center" wrapText="1"/>
    </xf>
    <xf numFmtId="0" fontId="24" fillId="3" borderId="0" xfId="0" applyFont="1" applyFill="1" applyAlignment="1">
      <alignment vertical="center"/>
    </xf>
    <xf numFmtId="0" fontId="0" fillId="3" borderId="0" xfId="0" applyFill="1"/>
    <xf numFmtId="0" fontId="25" fillId="0" borderId="0" xfId="0" applyFont="1" applyAlignment="1">
      <alignment vertical="center"/>
    </xf>
    <xf numFmtId="0" fontId="26" fillId="0" borderId="0" xfId="0" applyFont="1" applyAlignment="1">
      <alignment horizontal="centerContinuous" vertical="center" wrapText="1"/>
    </xf>
    <xf numFmtId="0" fontId="0" fillId="0" borderId="0" xfId="0" applyAlignment="1">
      <alignment horizontal="centerContinuous" wrapText="1"/>
    </xf>
    <xf numFmtId="0" fontId="27" fillId="0" borderId="0" xfId="0" applyFont="1" applyAlignment="1">
      <alignment vertical="center"/>
    </xf>
    <xf numFmtId="0" fontId="27" fillId="0" borderId="0" xfId="0" applyFont="1" applyAlignment="1">
      <alignment horizontal="justify" vertical="center"/>
    </xf>
    <xf numFmtId="0" fontId="27" fillId="0" borderId="0" xfId="0" applyFont="1" applyAlignment="1">
      <alignment horizontal="centerContinuous" vertical="center" wrapText="1"/>
    </xf>
    <xf numFmtId="0" fontId="27" fillId="0" borderId="0" xfId="0" applyFont="1" applyAlignment="1">
      <alignment horizontal="centerContinuous" vertical="center"/>
    </xf>
    <xf numFmtId="0" fontId="29" fillId="0" borderId="0" xfId="0" applyFont="1" applyAlignment="1">
      <alignment horizontal="centerContinuous" vertical="center"/>
    </xf>
    <xf numFmtId="0" fontId="26" fillId="0" borderId="0" xfId="0" applyFont="1" applyAlignment="1">
      <alignment vertical="center"/>
    </xf>
    <xf numFmtId="0" fontId="30" fillId="0" borderId="0" xfId="0" applyFont="1" applyAlignment="1">
      <alignment horizontal="centerContinuous"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horizontal="left" vertical="center" indent="6"/>
    </xf>
    <xf numFmtId="0" fontId="36" fillId="0" borderId="0" xfId="0" applyFont="1" applyAlignment="1">
      <alignment vertical="center"/>
    </xf>
    <xf numFmtId="0" fontId="37" fillId="0" borderId="0" xfId="0" applyFont="1" applyAlignment="1">
      <alignment vertical="center"/>
    </xf>
    <xf numFmtId="0" fontId="29" fillId="0" borderId="0" xfId="0" applyFont="1" applyAlignment="1">
      <alignment vertical="center"/>
    </xf>
    <xf numFmtId="0" fontId="39" fillId="0" borderId="0" xfId="0" applyFont="1" applyAlignment="1">
      <alignment horizontal="left" vertical="center" indent="2"/>
    </xf>
    <xf numFmtId="0" fontId="40" fillId="0" borderId="1" xfId="0" applyFont="1" applyBorder="1" applyAlignment="1">
      <alignment horizontal="justify" vertical="top"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0" xfId="0" applyFont="1" applyAlignment="1">
      <alignment vertical="center"/>
    </xf>
  </cellXfs>
  <cellStyles count="2">
    <cellStyle name="Monétaire" xfId="1" builtinId="4"/>
    <cellStyle name="Normal" xfId="0" builtinId="0"/>
  </cellStyles>
  <dxfs count="21">
    <dxf>
      <font>
        <b/>
        <i val="0"/>
        <u val="double"/>
        <color rgb="FFFF0000"/>
      </font>
      <fill>
        <patternFill>
          <bgColor rgb="FFFF7C8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ill>
        <gradientFill type="path" left="0.5" right="0.5" top="0.5" bottom="0.5">
          <stop position="0">
            <color rgb="FFFF0000"/>
          </stop>
          <stop position="1">
            <color theme="0"/>
          </stop>
        </gradientFill>
      </fill>
    </dxf>
    <dxf>
      <fill>
        <gradientFill type="path" left="0.5" right="0.5" top="0.5" bottom="0.5">
          <stop position="0">
            <color theme="0"/>
          </stop>
          <stop position="1">
            <color rgb="FF00B050"/>
          </stop>
        </gradientFill>
      </fill>
    </dxf>
    <dxf>
      <border>
        <left style="thin">
          <color auto="1"/>
        </left>
        <right style="thin">
          <color auto="1"/>
        </right>
        <top style="thin">
          <color auto="1"/>
        </top>
        <bottom style="thin">
          <color auto="1"/>
        </bottom>
        <vertical/>
        <horizontal/>
      </border>
    </dxf>
    <dxf>
      <fill>
        <patternFill>
          <bgColor rgb="FFFFABAB"/>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FFB9B9"/>
        </patternFill>
      </fill>
      <border>
        <left style="thin">
          <color auto="1"/>
        </left>
        <right style="thin">
          <color auto="1"/>
        </right>
        <top style="thin">
          <color auto="1"/>
        </top>
        <bottom style="thin">
          <color auto="1"/>
        </bottom>
        <vertical/>
        <horizontal/>
      </border>
    </dxf>
    <dxf>
      <fill>
        <gradientFill type="path" left="0.5" right="0.5" top="0.5" bottom="0.5">
          <stop position="0">
            <color theme="0"/>
          </stop>
          <stop position="1">
            <color rgb="FF00B050"/>
          </stop>
        </gradientFill>
      </fill>
    </dxf>
    <dxf>
      <fill>
        <gradientFill type="path" left="0.5" right="0.5" top="0.5" bottom="0.5">
          <stop position="0">
            <color rgb="FFFF0000"/>
          </stop>
          <stop position="1">
            <color theme="0"/>
          </stop>
        </gradientFill>
      </fill>
    </dxf>
    <dxf>
      <fill>
        <patternFill>
          <bgColor rgb="FFFFB3B3"/>
        </patternFill>
      </fill>
    </dxf>
    <dxf>
      <font>
        <color theme="0"/>
      </font>
    </dxf>
    <dxf>
      <numFmt numFmtId="34" formatCode="_-* #,##0.00\ &quot;€&quot;_-;\-* #,##0.00\ &quot;€&quot;_-;_-* &quot;-&quot;??\ &quot;€&quot;_-;_-@_-"/>
    </dxf>
    <dxf>
      <numFmt numFmtId="34" formatCode="_-* #,##0.00\ &quot;€&quot;_-;\-* #,##0.00\ &quot;€&quot;_-;_-* &quot;-&quot;??\ &quot;€&quot;_-;_-@_-"/>
    </dxf>
    <dxf>
      <numFmt numFmtId="30" formatCode="@"/>
    </dxf>
    <dxf>
      <numFmt numFmtId="34" formatCode="_-* #,##0.00\ &quot;€&quot;_-;\-* #,##0.00\ &quot;€&quot;_-;_-* &quot;-&quot;??\ &quot;€&quot;_-;_-@_-"/>
    </dxf>
    <dxf>
      <numFmt numFmtId="30" formatCode="@"/>
    </dxf>
    <dxf>
      <numFmt numFmtId="19" formatCode="dd/mm/yyyy"/>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B9B9"/>
      <color rgb="FFFFABAB"/>
      <color rgb="FFFFA3A3"/>
      <color rgb="FFFFB3B3"/>
      <color rgb="FFF612AA"/>
      <color rgb="FFECF0F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34</xdr:row>
          <xdr:rowOff>161925</xdr:rowOff>
        </xdr:from>
        <xdr:to>
          <xdr:col>1</xdr:col>
          <xdr:colOff>1533525</xdr:colOff>
          <xdr:row>34</xdr:row>
          <xdr:rowOff>476250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3343275</xdr:colOff>
          <xdr:row>6</xdr:row>
          <xdr:rowOff>361950</xdr:rowOff>
        </xdr:from>
        <xdr:to>
          <xdr:col>2</xdr:col>
          <xdr:colOff>190500</xdr:colOff>
          <xdr:row>7</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56850</xdr:colOff>
      <xdr:row>0</xdr:row>
      <xdr:rowOff>0</xdr:rowOff>
    </xdr:from>
    <xdr:to>
      <xdr:col>0</xdr:col>
      <xdr:colOff>929521</xdr:colOff>
      <xdr:row>0</xdr:row>
      <xdr:rowOff>1314825</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097" t="12068" r="21945" b="10000"/>
        <a:stretch/>
      </xdr:blipFill>
      <xdr:spPr>
        <a:xfrm>
          <a:off x="56850" y="0"/>
          <a:ext cx="872671" cy="131482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xdr:col>
      <xdr:colOff>2495551</xdr:colOff>
      <xdr:row>0</xdr:row>
      <xdr:rowOff>142875</xdr:rowOff>
    </xdr:from>
    <xdr:to>
      <xdr:col>1</xdr:col>
      <xdr:colOff>3257551</xdr:colOff>
      <xdr:row>0</xdr:row>
      <xdr:rowOff>495300</xdr:rowOff>
    </xdr:to>
    <xdr:sp macro="" textlink="">
      <xdr:nvSpPr>
        <xdr:cNvPr id="2" name="Rectangle : avec coins arrondis en diagonale 1">
          <a:extLst>
            <a:ext uri="{FF2B5EF4-FFF2-40B4-BE49-F238E27FC236}">
              <a16:creationId xmlns:a16="http://schemas.microsoft.com/office/drawing/2014/main" id="{1C689480-8C02-49B5-0543-245D30E00CFC}"/>
            </a:ext>
          </a:extLst>
        </xdr:cNvPr>
        <xdr:cNvSpPr/>
      </xdr:nvSpPr>
      <xdr:spPr>
        <a:xfrm>
          <a:off x="6496051" y="142875"/>
          <a:ext cx="762000" cy="352425"/>
        </a:xfrm>
        <a:prstGeom prst="round2DiagRect">
          <a:avLst/>
        </a:prstGeom>
        <a:solidFill>
          <a:srgbClr val="F612AA"/>
        </a:solid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t>2026</a:t>
          </a:r>
        </a:p>
      </xdr:txBody>
    </xdr:sp>
    <xdr:clientData/>
  </xdr:twoCellAnchor>
  <xdr:twoCellAnchor>
    <xdr:from>
      <xdr:col>2</xdr:col>
      <xdr:colOff>114301</xdr:colOff>
      <xdr:row>0</xdr:row>
      <xdr:rowOff>66675</xdr:rowOff>
    </xdr:from>
    <xdr:to>
      <xdr:col>2</xdr:col>
      <xdr:colOff>3448051</xdr:colOff>
      <xdr:row>0</xdr:row>
      <xdr:rowOff>1238251</xdr:rowOff>
    </xdr:to>
    <xdr:sp macro="" textlink="">
      <xdr:nvSpPr>
        <xdr:cNvPr id="4" name="Bulle narrative : rectangle 3">
          <a:extLst>
            <a:ext uri="{FF2B5EF4-FFF2-40B4-BE49-F238E27FC236}">
              <a16:creationId xmlns:a16="http://schemas.microsoft.com/office/drawing/2014/main" id="{1CE1B404-FFDF-0781-0A38-77D01F79B25E}"/>
            </a:ext>
          </a:extLst>
        </xdr:cNvPr>
        <xdr:cNvSpPr/>
      </xdr:nvSpPr>
      <xdr:spPr>
        <a:xfrm>
          <a:off x="7734301" y="66675"/>
          <a:ext cx="3333750" cy="1171576"/>
        </a:xfrm>
        <a:prstGeom prst="wedgeRectCallout">
          <a:avLst>
            <a:gd name="adj1" fmla="val -97544"/>
            <a:gd name="adj2" fmla="val 1226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kern="1200"/>
            <a:t>Pour</a:t>
          </a:r>
          <a:r>
            <a:rPr lang="fr-FR" sz="1400" kern="1200" baseline="0"/>
            <a:t> la </a:t>
          </a:r>
          <a:r>
            <a:rPr lang="fr-FR" sz="1400" kern="1200"/>
            <a:t>création de structures, extension, rénovation, mise aux normes : </a:t>
          </a:r>
        </a:p>
        <a:p>
          <a:pPr algn="ctr"/>
          <a:r>
            <a:rPr lang="fr-FR" sz="1400" b="1" kern="1200"/>
            <a:t>voir formulaire "Construction"</a:t>
          </a:r>
        </a:p>
      </xdr:txBody>
    </xdr:sp>
    <xdr:clientData/>
  </xdr:twoCellAnchor>
  <xdr:twoCellAnchor>
    <xdr:from>
      <xdr:col>2</xdr:col>
      <xdr:colOff>171448</xdr:colOff>
      <xdr:row>13</xdr:row>
      <xdr:rowOff>371475</xdr:rowOff>
    </xdr:from>
    <xdr:to>
      <xdr:col>4</xdr:col>
      <xdr:colOff>590550</xdr:colOff>
      <xdr:row>13</xdr:row>
      <xdr:rowOff>2209800</xdr:rowOff>
    </xdr:to>
    <xdr:sp macro="" textlink="">
      <xdr:nvSpPr>
        <xdr:cNvPr id="5" name="Bulle narrative : rectangle à coins arrondis 4">
          <a:extLst>
            <a:ext uri="{FF2B5EF4-FFF2-40B4-BE49-F238E27FC236}">
              <a16:creationId xmlns:a16="http://schemas.microsoft.com/office/drawing/2014/main" id="{33D33FC5-512C-47DB-A1F2-DC45234CA71F}"/>
            </a:ext>
          </a:extLst>
        </xdr:cNvPr>
        <xdr:cNvSpPr/>
      </xdr:nvSpPr>
      <xdr:spPr>
        <a:xfrm>
          <a:off x="8010523" y="5867400"/>
          <a:ext cx="6905627" cy="1838325"/>
        </a:xfrm>
        <a:prstGeom prst="wedgeRoundRectCallout">
          <a:avLst>
            <a:gd name="adj1" fmla="val -57115"/>
            <a:gd name="adj2" fmla="val -19509"/>
            <a:gd name="adj3" fmla="val 16667"/>
          </a:avLst>
        </a:prstGeom>
        <a:solidFill>
          <a:schemeClr val="accent1">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b="0" kern="1200">
              <a:solidFill>
                <a:schemeClr val="tx1"/>
              </a:solidFill>
            </a:rPr>
            <a:t>Dans la</a:t>
          </a:r>
          <a:r>
            <a:rPr lang="fr-FR" sz="1100" b="0" kern="1200" baseline="0">
              <a:solidFill>
                <a:schemeClr val="tx1"/>
              </a:solidFill>
            </a:rPr>
            <a:t> mesure du possible les projets pour un même équipement doivent </a:t>
          </a:r>
          <a:r>
            <a:rPr lang="fr-FR" sz="1100" b="1" kern="1200" baseline="0">
              <a:solidFill>
                <a:schemeClr val="tx1"/>
              </a:solidFill>
            </a:rPr>
            <a:t>être rassemblés en 1 seul projet global dans 1 seul formulaire</a:t>
          </a:r>
          <a:r>
            <a:rPr lang="fr-FR" sz="1100" b="0" kern="1200" baseline="0">
              <a:solidFill>
                <a:schemeClr val="tx1"/>
              </a:solidFill>
            </a:rPr>
            <a:t>. </a:t>
          </a:r>
        </a:p>
        <a:p>
          <a:pPr algn="l"/>
          <a:r>
            <a:rPr lang="fr-FR" sz="1100" b="0" kern="1200" baseline="0">
              <a:solidFill>
                <a:schemeClr val="tx1"/>
              </a:solidFill>
            </a:rPr>
            <a:t>Un </a:t>
          </a:r>
          <a:r>
            <a:rPr lang="fr-FR" sz="1100" b="1" kern="1200" baseline="0">
              <a:solidFill>
                <a:schemeClr val="tx1"/>
              </a:solidFill>
            </a:rPr>
            <a:t>courriel doit comporter un seul projet </a:t>
          </a:r>
          <a:r>
            <a:rPr lang="fr-FR" sz="1100" b="0" kern="1200" baseline="0">
              <a:solidFill>
                <a:schemeClr val="tx1"/>
              </a:solidFill>
            </a:rPr>
            <a:t>avec l'ensemble des pièces justificatives. Si plusieurs demandes : plusieurs courriels. </a:t>
          </a:r>
        </a:p>
        <a:p>
          <a:pPr algn="l"/>
          <a:r>
            <a:rPr lang="fr-FR" sz="1100" b="0" kern="1200" baseline="0">
              <a:solidFill>
                <a:schemeClr val="tx1"/>
              </a:solidFill>
            </a:rPr>
            <a:t>L'objet du courriel doit mentionner obligatoirement  "</a:t>
          </a:r>
          <a:r>
            <a:rPr lang="fr-FR" sz="1100" b="1" kern="1200" baseline="0">
              <a:solidFill>
                <a:schemeClr val="accent1">
                  <a:lumMod val="75000"/>
                </a:schemeClr>
              </a:solidFill>
            </a:rPr>
            <a:t>AAP 2026 - INVESTISSEMENT HORS CONSTRUCTION - THÉMATIQUE</a:t>
          </a:r>
          <a:r>
            <a:rPr lang="fr-FR" sz="1100" b="0" kern="1200" baseline="0">
              <a:solidFill>
                <a:schemeClr val="tx1"/>
              </a:solidFill>
            </a:rPr>
            <a:t>" pour être pris en compte. </a:t>
          </a:r>
        </a:p>
        <a:p>
          <a:pPr algn="l"/>
          <a:r>
            <a:rPr lang="fr-FR" sz="1100" kern="1200">
              <a:solidFill>
                <a:schemeClr val="tx1"/>
              </a:solidFill>
            </a:rPr>
            <a:t>Thématiques possibles</a:t>
          </a:r>
          <a:r>
            <a:rPr lang="fr-FR" sz="1100" kern="1200" baseline="0">
              <a:solidFill>
                <a:schemeClr val="tx1"/>
              </a:solidFill>
            </a:rPr>
            <a:t> : Petite enfance, Enfance Jeunesse, Animation de la vie sociale, Logement, Parentalité, Handicap</a:t>
          </a:r>
          <a:endParaRPr lang="fr-FR" sz="1100" kern="1200">
            <a:solidFill>
              <a:schemeClr val="tx1"/>
            </a:solidFill>
          </a:endParaRPr>
        </a:p>
      </xdr:txBody>
    </xdr:sp>
    <xdr:clientData/>
  </xdr:twoCellAnchor>
  <xdr:twoCellAnchor>
    <xdr:from>
      <xdr:col>0</xdr:col>
      <xdr:colOff>3705225</xdr:colOff>
      <xdr:row>35</xdr:row>
      <xdr:rowOff>85725</xdr:rowOff>
    </xdr:from>
    <xdr:to>
      <xdr:col>2</xdr:col>
      <xdr:colOff>2705100</xdr:colOff>
      <xdr:row>42</xdr:row>
      <xdr:rowOff>123825</xdr:rowOff>
    </xdr:to>
    <xdr:sp macro="" textlink="">
      <xdr:nvSpPr>
        <xdr:cNvPr id="7" name="Rectangle 6">
          <a:extLst>
            <a:ext uri="{FF2B5EF4-FFF2-40B4-BE49-F238E27FC236}">
              <a16:creationId xmlns:a16="http://schemas.microsoft.com/office/drawing/2014/main" id="{C5688D64-8746-3487-0E46-95F19A7C507E}"/>
            </a:ext>
          </a:extLst>
        </xdr:cNvPr>
        <xdr:cNvSpPr/>
      </xdr:nvSpPr>
      <xdr:spPr>
        <a:xfrm>
          <a:off x="3705225" y="27946350"/>
          <a:ext cx="6838950" cy="1562100"/>
        </a:xfrm>
        <a:prstGeom prst="rect">
          <a:avLst/>
        </a:prstGeom>
        <a:noFill/>
        <a:ln w="28575">
          <a:solidFill>
            <a:schemeClr val="accent5">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kern="1200"/>
        </a:p>
      </xdr:txBody>
    </xdr:sp>
    <xdr:clientData/>
  </xdr:twoCellAnchor>
  <xdr:twoCellAnchor editAs="oneCell">
    <xdr:from>
      <xdr:col>2</xdr:col>
      <xdr:colOff>3009900</xdr:colOff>
      <xdr:row>7</xdr:row>
      <xdr:rowOff>57150</xdr:rowOff>
    </xdr:from>
    <xdr:to>
      <xdr:col>2</xdr:col>
      <xdr:colOff>3924300</xdr:colOff>
      <xdr:row>7</xdr:row>
      <xdr:rowOff>971550</xdr:rowOff>
    </xdr:to>
    <xdr:pic>
      <xdr:nvPicPr>
        <xdr:cNvPr id="6" name="Graphique 5" descr="Avertissement contour">
          <a:extLst>
            <a:ext uri="{FF2B5EF4-FFF2-40B4-BE49-F238E27FC236}">
              <a16:creationId xmlns:a16="http://schemas.microsoft.com/office/drawing/2014/main" id="{4136A656-72D0-436E-A757-B1480F2EB01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848975" y="3057525"/>
          <a:ext cx="914400" cy="9144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8CA845-1AE5-4B63-A4DF-26EE63B46B40}" name="Tab_RECAP_HORSCONST" displayName="Tab_RECAP_HORSCONST" ref="A1:AO2" totalsRowShown="0" headerRowDxfId="20">
  <autoFilter ref="A1:AO2" xr:uid="{B08CA845-1AE5-4B63-A4DF-26EE63B46B40}"/>
  <tableColumns count="41">
    <tableColumn id="1" xr3:uid="{01A305A3-85C3-4C0C-AD16-C7D5C251B877}" name="Nom de l'organisme support :">
      <calculatedColumnFormula>'Aide investissement HORS CONSTR'!B2</calculatedColumnFormula>
    </tableColumn>
    <tableColumn id="2" xr3:uid="{9B988110-638D-4FD6-BDA6-F0E83BCCA4A9}" name="Nom du représentant légal du gestionnaire :">
      <calculatedColumnFormula>'Aide investissement HORS CONSTR'!B3</calculatedColumnFormula>
    </tableColumn>
    <tableColumn id="3" xr3:uid="{A22798FB-CDE1-470A-8778-4DCE1EB88D7E}" name="Titre du représentant légal du gestionnaire (Président, Maire) :">
      <calculatedColumnFormula>'Aide investissement HORS CONSTR'!B4</calculatedColumnFormula>
    </tableColumn>
    <tableColumn id="4" xr3:uid="{959D058D-E634-4395-80CD-C0061DBBE3C7}" name="Courriel du gestionnaire :">
      <calculatedColumnFormula>'Aide investissement HORS CONSTR'!B5</calculatedColumnFormula>
    </tableColumn>
    <tableColumn id="5" xr3:uid="{2C994BF6-1B2A-4E81-AC75-0AE88A1806E6}" name="Statut juridique du porteur de projet  : ">
      <calculatedColumnFormula>'Aide investissement HORS CONSTR'!B6</calculatedColumnFormula>
    </tableColumn>
    <tableColumn id="6" xr3:uid="{CEADB759-DC33-445C-9608-2079B048DECC}" name="Le promoteur du projet est-il différent du gestionnaire de l'équipement ? Si oui précisez le nom du promoteur destinataire de l'aide et signataire de la convention">
      <calculatedColumnFormula>'Aide investissement HORS CONSTR'!B8</calculatedColumnFormula>
    </tableColumn>
    <tableColumn id="7" xr3:uid="{D0CFC0C8-CC20-4977-A76F-016963E04DA6}" name="Représentant légal du promoteur(Nom, Prénom, Titre)">
      <calculatedColumnFormula>'Aide investissement HORS CONSTR'!B9</calculatedColumnFormula>
    </tableColumn>
    <tableColumn id="8" xr3:uid="{F5B2262E-992C-45B0-87B8-B6F1F4748A98}" name="Statut du promoteur :">
      <calculatedColumnFormula>'Aide investissement HORS CONSTR'!B10</calculatedColumnFormula>
    </tableColumn>
    <tableColumn id="9" xr3:uid="{27AAFE62-AAD8-4C86-A8A3-397C801E9322}" name="Nom et prénom de la personne référente de la demande, qui pourra être contactée en cas de besoin :">
      <calculatedColumnFormula>'Aide investissement HORS CONSTR'!B11</calculatedColumnFormula>
    </tableColumn>
    <tableColumn id="10" xr3:uid="{10646B58-84F1-406F-BB72-FF36E2949847}" name="Téléphone de la personne référente de la demande :">
      <calculatedColumnFormula>'Aide investissement HORS CONSTR'!B12</calculatedColumnFormula>
    </tableColumn>
    <tableColumn id="11" xr3:uid="{E9BD7A87-AC12-4913-823A-29F1A4D08FD5}" name="Courriel de la personne référente de la demande :">
      <calculatedColumnFormula>'Aide investissement HORS CONSTR'!B13</calculatedColumnFormula>
    </tableColumn>
    <tableColumn id="12" xr3:uid="{27627C2C-66F6-4925-89C6-9C8CBB4A6188}" name="Indiquez le nom de l'équipement ou du service concerné par l’opération : ">
      <calculatedColumnFormula>'Aide investissement HORS CONSTR'!B15</calculatedColumnFormula>
    </tableColumn>
    <tableColumn id="13" xr3:uid="{4C19DAD7-FF10-4673-9197-9F9C4FEDDFDB}" name="Indiquez l'adresse précise de l'équipement ou du service concerné par l’opération : ">
      <calculatedColumnFormula>'Aide investissement HORS CONSTR'!B16</calculatedColumnFormula>
    </tableColumn>
    <tableColumn id="14" xr3:uid="{EE602B39-B8BB-4A8D-B626-C89B941FE385}" name="Votre demande concerne une aide à l'investissement au titre de :">
      <calculatedColumnFormula>"Date des achats : " &amp; TEXT('Aide investissement HORS CONSTR'!C19,"jj/mm/aaaa") &amp; " ; " &amp; CHAR(10) &amp; 'Aide investissement HORS CONSTR'!B17</calculatedColumnFormula>
    </tableColumn>
    <tableColumn id="15" xr3:uid="{48F0ADB1-03C5-4610-BD5E-44FD0E090DBF}" name="Equipement concerné ? (Saisir option dans la liste déroulante --&gt;)�" dataDxfId="19">
      <calculatedColumnFormula>'Aide investissement HORS CONSTR'!B18 &amp; " : " &amp; 'Aide investissement HORS CONSTR'!C18</calculatedColumnFormula>
    </tableColumn>
    <tableColumn id="16" xr3:uid="{34C21419-7AE1-4358-A722-3DB4E43FC2BF}" name="Intitulé du projet - Objet de la demande :">
      <calculatedColumnFormula>'Aide investissement HORS CONSTR'!B19</calculatedColumnFormula>
    </tableColumn>
    <tableColumn id="17" xr3:uid="{10BAEB96-A6A2-42BC-8334-442065593A19}" name="Présentez de façon synthétique votre projet  en répondant aux items suivants : origine, objectifs, contenu du projet, publics concernés, partenaires, etc. :">
      <calculatedColumnFormula>'Aide investissement HORS CONSTR'!B20</calculatedColumnFormula>
    </tableColumn>
    <tableColumn id="18" xr3:uid="{D96D91D2-405E-4E5C-9641-4AAB68A98C8D}" name="Demande de dérogation pour effectuer les achats avant la date de la décision ? (Si concerné, préciser la date envisagée pour les premières factures)  ------------------------------------------------------&gt;" dataDxfId="18">
      <calculatedColumnFormula>'Aide investissement HORS CONSTR'!B21</calculatedColumnFormula>
    </tableColumn>
    <tableColumn id="19" xr3:uid="{0B0207FD-C420-473D-BB33-1304A02F6FFD}" name="VOTRE BUDGET PREVISIONNEL DES CHARGES POUR CE PROJET"/>
    <tableColumn id="20" xr3:uid="{4AFF6633-7C11-41CD-B0AE-253054646367}" name="Aménagement intérieur (chauffage,peinture, carrelages…)�">
      <calculatedColumnFormula>'Aide investissement HORS CONSTR'!B23</calculatedColumnFormula>
    </tableColumn>
    <tableColumn id="21" xr3:uid="{7CA7BD70-1AFE-4086-B005-5B34592EB4C6}" name="Equipement mobilier (cuisine, bureau, dortoir, stockage…)�">
      <calculatedColumnFormula>'Aide investissement HORS CONSTR'!B24</calculatedColumnFormula>
    </tableColumn>
    <tableColumn id="22" xr3:uid="{DCB7E28E-9ACF-4090-B9D6-27C528385C75}" name="Petits matériels (vaisselle,informatique, matériels pédagogiques…) �">
      <calculatedColumnFormula>'Aide investissement HORS CONSTR'!B25</calculatedColumnFormula>
    </tableColumn>
    <tableColumn id="23" xr3:uid="{32E146E5-09D9-4110-BEAC-A69693A4A2FE}" name="Honoraires et frais administratifs�">
      <calculatedColumnFormula>'Aide investissement HORS CONSTR'!B26</calculatedColumnFormula>
    </tableColumn>
    <tableColumn id="24" xr3:uid="{318EA561-063D-4288-AE4A-275078EF3E4B}" name="Logiciel (hors frais de mise en service et formation)">
      <calculatedColumnFormula>'Aide investissement HORS CONSTR'!B27</calculatedColumnFormula>
    </tableColumn>
    <tableColumn id="25" xr3:uid="{B368546E-A93D-4288-95C2-832F993AE969}" name="Autres travaux/achats�">
      <calculatedColumnFormula>'Aide investissement HORS CONSTR'!B28</calculatedColumnFormula>
    </tableColumn>
    <tableColumn id="26" xr3:uid="{EB92937D-F449-4C9A-BDE0-0FE4EEDDF37B}" name="Indiquer la nature  :" dataDxfId="17">
      <calculatedColumnFormula>'Aide investissement HORS CONSTR'!B29</calculatedColumnFormula>
    </tableColumn>
    <tableColumn id="27" xr3:uid="{08C96928-8033-4E5A-A5C7-845A9212596B}" name="TOTAL CHARGES " dataDxfId="16">
      <calculatedColumnFormula>'Aide investissement HORS CONSTR'!B33</calculatedColumnFormula>
    </tableColumn>
    <tableColumn id="28" xr3:uid="{3D979298-BC46-4BC4-A2AB-974233AA754C}" name="Vos commentaires éventuels à propos des dépenses prévisionnelles :">
      <calculatedColumnFormula>'Aide investissement HORS CONSTR'!B34</calculatedColumnFormula>
    </tableColumn>
    <tableColumn id="29" xr3:uid="{7C4CA937-9232-4EB1-AB99-1DB3B0B7B895}" name="RECETTES PREVISIONNELLES��Le budget doit être présenté à l'équilibre entre les recettes et les dépenses"/>
    <tableColumn id="30" xr3:uid="{CEF0E47B-5784-4F5A-8D71-6FA6CE106DE8}" name="Apport du promoteur�">
      <calculatedColumnFormula>'Aide investissement HORS CONSTR'!D23</calculatedColumnFormula>
    </tableColumn>
    <tableColumn id="31" xr3:uid="{EAD1C971-A42A-4870-9609-277DB20DE893}" name="Subvention des services de l'Etat :��">
      <calculatedColumnFormula>'Aide investissement HORS CONSTR'!D24</calculatedColumnFormula>
    </tableColumn>
    <tableColumn id="32" xr3:uid="{7FD58D4C-24F4-4C12-8E62-D6640C209ADC}" name="Subvention du Conseil Régional :��">
      <calculatedColumnFormula>'Aide investissement HORS CONSTR'!D25</calculatedColumnFormula>
    </tableColumn>
    <tableColumn id="33" xr3:uid="{52F659C5-D54D-4FC0-9DEC-DE49B0FE5B7E}" name="Subvention du Conseil Départemental :��">
      <calculatedColumnFormula>'Aide investissement HORS CONSTR'!D26</calculatedColumnFormula>
    </tableColumn>
    <tableColumn id="34" xr3:uid="{1CC230CD-5660-420F-A767-FD5AF4AEDE66}" name="Subvention communale : ��">
      <calculatedColumnFormula>'Aide investissement HORS CONSTR'!D27</calculatedColumnFormula>
    </tableColumn>
    <tableColumn id="35" xr3:uid="{18154E12-5890-4178-B0ED-0AAF73B0442D}" name="Subvention de l'intercommunalité :��">
      <calculatedColumnFormula>'Aide investissement HORS CONSTR'!D28</calculatedColumnFormula>
    </tableColumn>
    <tableColumn id="36" xr3:uid="{3F1D34A8-D387-418F-AD91-4E6DCCEBB356}" name="Aide Caf (sollicitée pour ce projet et hors éventuelles prestations de services )">
      <calculatedColumnFormula>'Aide investissement HORS CONSTR'!D29</calculatedColumnFormula>
    </tableColumn>
    <tableColumn id="37" xr3:uid="{D36E6F34-F996-4722-8436-CC4ED758D07A}" name="Subvention Fonds européens :��">
      <calculatedColumnFormula>'Aide investissement HORS CONSTR'!D30</calculatedColumnFormula>
    </tableColumn>
    <tableColumn id="38" xr3:uid="{1D8B4286-CEBB-4B33-92ED-ABB799CCFEF7}" name="Autre(s) subvention(s)  ��">
      <calculatedColumnFormula>'Aide investissement HORS CONSTR'!D31</calculatedColumnFormula>
    </tableColumn>
    <tableColumn id="39" xr3:uid="{39626500-3E62-41A2-B51A-5816D729E6F3}" name="Indiquer la nature des autres subventions :" dataDxfId="15">
      <calculatedColumnFormula>'Aide investissement HORS CONSTR'!D32</calculatedColumnFormula>
    </tableColumn>
    <tableColumn id="40" xr3:uid="{7918D9E2-4F77-4BF8-8B88-06CEE618A4C0}" name="TOTAL RECETTES" dataDxfId="14">
      <calculatedColumnFormula>'Aide investissement HORS CONSTR'!D33</calculatedColumnFormula>
    </tableColumn>
    <tableColumn id="41" xr3:uid="{8296EBDB-C6CB-4390-B85E-AAF2391B7611}" name="Vos commentaires éventuels sur les recettes prévisionnelles " dataDxfId="13">
      <calculatedColumnFormula>'Aide investissement HORS CONSTR'!D34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64F1-70AA-4EA9-AAC6-537D83C7892B}">
  <sheetPr codeName="Feuil1"/>
  <dimension ref="A1:F41"/>
  <sheetViews>
    <sheetView showGridLines="0" tabSelected="1" zoomScaleNormal="100" workbookViewId="0">
      <selection activeCell="A11" sqref="A11"/>
    </sheetView>
  </sheetViews>
  <sheetFormatPr baseColWidth="10" defaultColWidth="11.42578125" defaultRowHeight="15" x14ac:dyDescent="0.25"/>
  <cols>
    <col min="1" max="1" width="60" customWidth="1"/>
    <col min="2" max="2" width="57.5703125" customWidth="1"/>
    <col min="3" max="3" width="60" customWidth="1"/>
    <col min="4" max="4" width="37.28515625" customWidth="1"/>
    <col min="5" max="5" width="23.5703125" customWidth="1"/>
  </cols>
  <sheetData>
    <row r="1" spans="1:4" ht="104.25" customHeight="1" x14ac:dyDescent="0.35">
      <c r="A1" s="42" t="s">
        <v>88</v>
      </c>
      <c r="B1" s="8"/>
      <c r="D1" s="48" t="str">
        <f>COUNTA(B2,B3,B4,B5,B6,B8,B9,B10,B11,B12,B13,B15,B16,B17,B18,B19,B20,C19)&amp;" champs remplis sur 18"</f>
        <v>0 champs remplis sur 18</v>
      </c>
    </row>
    <row r="2" spans="1:4" ht="20.25" customHeight="1" x14ac:dyDescent="0.3">
      <c r="A2" s="3" t="s">
        <v>0</v>
      </c>
      <c r="B2" s="6"/>
      <c r="D2" s="44" t="str">
        <f>IF(D1&lt;&gt;"18 champs remplis sur 18",
"Demande incomplète - Non recevable",""
)</f>
        <v>Demande incomplète - Non recevable</v>
      </c>
    </row>
    <row r="3" spans="1:4" ht="18" customHeight="1" x14ac:dyDescent="0.25">
      <c r="A3" s="3" t="s">
        <v>1</v>
      </c>
      <c r="B3" s="6"/>
      <c r="D3" s="49" t="str">
        <f>IF(ISNUMBER(SEARCH("incomplète",D2)),"Veuillez vérifier que tous les champs ont été complétés ou si non concerné indiquez 0","")</f>
        <v>Veuillez vérifier que tous les champs ont été complétés ou si non concerné indiquez 0</v>
      </c>
    </row>
    <row r="4" spans="1:4" ht="18.75" x14ac:dyDescent="0.3">
      <c r="A4" s="3" t="s">
        <v>49</v>
      </c>
      <c r="B4" s="6"/>
      <c r="C4" t="str">
        <f>IF(B4=0,"Saisir option dans liste déroulante","")</f>
        <v>Saisir option dans liste déroulante</v>
      </c>
      <c r="D4" s="44" t="str">
        <f>IF(OR(B33=0,D33=0),
    "Demande non recevable - Saisir budget",
    IF(OR(E33="Non recevable : le budget doit être équilibré",
          E29="Non recevable : les subventions de la Caf sont plafonnées à 80% des dépenses subventionnables"),
        "Non recevable - Revoir budget avant d'envoyer la demande",
        ""
    )
)</f>
        <v>Demande non recevable - Saisir budget</v>
      </c>
    </row>
    <row r="5" spans="1:4" x14ac:dyDescent="0.25">
      <c r="A5" s="3" t="s">
        <v>2</v>
      </c>
      <c r="B5" s="55"/>
      <c r="C5" s="10" t="str">
        <f>IF(B5="","",IF(ISNUMBER(SEARCH("@",B5)),"","La saisie est incorrecte - Vérifiez l'adresse"))</f>
        <v/>
      </c>
      <c r="D5" s="57" t="str">
        <f>IF(SUM(D24+D25+D26+D27+D28+D30+D31)=0,"Attention un co-financement autre que l'auto financement et l'aide de la Caf doit être présenté","")</f>
        <v>Attention un co-financement autre que l'auto financement et l'aide de la Caf doit être présenté</v>
      </c>
    </row>
    <row r="6" spans="1:4" x14ac:dyDescent="0.25">
      <c r="A6" s="3" t="s">
        <v>3</v>
      </c>
      <c r="B6" s="6"/>
      <c r="C6" t="str">
        <f>IF(B6=0,"Saisir option dans liste déroulante","")</f>
        <v>Saisir option dans liste déroulante</v>
      </c>
    </row>
    <row r="7" spans="1:4" ht="45.75" thickBot="1" x14ac:dyDescent="0.3">
      <c r="A7" s="25" t="s">
        <v>47</v>
      </c>
      <c r="B7" s="26"/>
      <c r="D7" s="57" t="s">
        <v>92</v>
      </c>
    </row>
    <row r="8" spans="1:4" ht="105.75" thickBot="1" x14ac:dyDescent="0.3">
      <c r="A8" s="3" t="s">
        <v>145</v>
      </c>
      <c r="B8" s="6"/>
      <c r="D8" s="56" t="s">
        <v>91</v>
      </c>
    </row>
    <row r="9" spans="1:4" ht="30" x14ac:dyDescent="0.25">
      <c r="A9" s="3" t="s">
        <v>138</v>
      </c>
      <c r="B9" s="6"/>
    </row>
    <row r="10" spans="1:4" ht="30" x14ac:dyDescent="0.25">
      <c r="A10" s="3" t="s">
        <v>139</v>
      </c>
      <c r="B10" s="6"/>
      <c r="C10" t="str">
        <f>IF(B10=0,"Saisir option dans liste déroulante","")</f>
        <v>Saisir option dans liste déroulante</v>
      </c>
    </row>
    <row r="11" spans="1:4" ht="30" x14ac:dyDescent="0.25">
      <c r="A11" s="3" t="s">
        <v>7</v>
      </c>
      <c r="B11" s="6"/>
    </row>
    <row r="12" spans="1:4" x14ac:dyDescent="0.25">
      <c r="A12" s="3" t="s">
        <v>8</v>
      </c>
      <c r="B12" s="6"/>
    </row>
    <row r="13" spans="1:4" x14ac:dyDescent="0.25">
      <c r="A13" s="3" t="s">
        <v>9</v>
      </c>
      <c r="B13" s="55"/>
      <c r="C13" s="10" t="str">
        <f>IF(B13="","",IF(ISNUMBER(SEARCH("@",B13)),"","La saisie est incorrecte - Vérifiez l'adresse"))</f>
        <v/>
      </c>
    </row>
    <row r="14" spans="1:4" ht="390" x14ac:dyDescent="0.25">
      <c r="A14" s="58" t="s">
        <v>141</v>
      </c>
      <c r="B14" s="58" t="s">
        <v>93</v>
      </c>
    </row>
    <row r="15" spans="1:4" ht="30" x14ac:dyDescent="0.25">
      <c r="A15" s="3" t="s">
        <v>10</v>
      </c>
      <c r="B15" s="81"/>
    </row>
    <row r="16" spans="1:4" ht="30" x14ac:dyDescent="0.25">
      <c r="A16" s="3" t="s">
        <v>11</v>
      </c>
      <c r="B16" s="81"/>
    </row>
    <row r="17" spans="1:6" ht="62.25" customHeight="1" x14ac:dyDescent="0.25">
      <c r="A17" s="3" t="s">
        <v>83</v>
      </c>
      <c r="B17" s="81"/>
      <c r="C17" s="82" t="str">
        <f>IF(B17="Achat pour mobilité douce/itinérance (à faible émission de CO²)",
"Si achat d'un véhicule à moteur, l'aide de la Caf ne pourra pas être accordée pour un véhicule exclusivement Diesel ou Essence",
IF(AND(
    ISNUMBER(SEARCH("Logiciel Gestion",B17)),
    OR(
        ISNUMBER(SEARCH("ludothèque",B18)),
        ISNUMBER(SEARCH("FJT",B18)),
        ISNUMBER(SEARCH("Centre social",B18)),
        ISNUMBER(SEARCH("EVS",B18)),
        ISNUMBER(SEARCH("LAEP",B18)),
        ISNUMBER(SEARCH("autre",B18))
    )
),
"Aide Caf plafonnée à 3000 € par demande dans la limite de 50% des dépenses éligibles pour chaque lieu",
IF(AND(
    ISNUMBER(SEARCH("Logiciel ET matériel",B17)),
    OR(
        ISNUMBER(SEARCH("ludothèque",B18)),
        ISNUMBER(SEARCH("FJT",B18)),
        ISNUMBER(SEARCH("Centre social",B18)),
        ISNUMBER(SEARCH("EVS",B18)),
        ISNUMBER(SEARCH("LAEP",B18)),
        ISNUMBER(SEARCH("autre",B18))
    )
),
"Aide Caf plafonnée à 4500 € par demande dans la limite de 50% des dépenses éligibles pour chaque lieu",
IF(AND(
    B17="Achat matériel informatique",
    OR(
        ISNUMBER(SEARCH("ludothèque",B18)),
        ISNUMBER(SEARCH("FJT",B18)),
        ISNUMBER(SEARCH("Centre social",B18)),
        ISNUMBER(SEARCH("EVS",B18)),
        ISNUMBER(SEARCH("LAEP",B18)),
        ISNUMBER(SEARCH("autre",B18))
    )
),
"Aide Caf plafonnée à 1500 € par demande dans la limite de 50% des dépenses éligibles pour chaque lieu",
""))))</f>
        <v/>
      </c>
    </row>
    <row r="18" spans="1:6" ht="45" x14ac:dyDescent="0.25">
      <c r="A18" s="3" t="s">
        <v>84</v>
      </c>
      <c r="B18" s="81"/>
      <c r="C18" s="35"/>
      <c r="D18" s="52" t="str">
        <f>IF(ISNUMBER(SEARCH("Multi activités",B18)),"&lt;-- Expliquez la clé de répartition (%) entre les différentes activités, Exemple : ACM 80% EAJE 20%","")</f>
        <v/>
      </c>
    </row>
    <row r="19" spans="1:6" ht="51.75" customHeight="1" x14ac:dyDescent="0.25">
      <c r="A19" s="4" t="s">
        <v>13</v>
      </c>
      <c r="B19" s="80"/>
      <c r="C19" s="51"/>
      <c r="D19" s="52" t="s">
        <v>143</v>
      </c>
    </row>
    <row r="20" spans="1:6" ht="409.5" customHeight="1" x14ac:dyDescent="0.25">
      <c r="A20" s="40" t="str">
        <f>"Éléments de diagnostic, objectifs, contenu du projet, publics concernés, partenaires, etc.
La description précise et synthétique est destinée aux administrateurs de la Caisse d'Allocations Familiales de la Charente Maritime"
&amp;
" (" &amp; (1800-LEN(B20)) &amp; " caractères maximum restants)"</f>
        <v>Éléments de diagnostic, objectifs, contenu du projet, publics concernés, partenaires, etc.
La description précise et synthétique est destinée aux administrateurs de la Caisse d'Allocations Familiales de la Charente Maritime (1800 caractères maximum restants)</v>
      </c>
      <c r="B20" s="79"/>
      <c r="C20" s="50"/>
      <c r="D20" s="50"/>
    </row>
    <row r="21" spans="1:6" ht="90" x14ac:dyDescent="0.25">
      <c r="A21" s="15" t="s">
        <v>140</v>
      </c>
      <c r="B21" s="41"/>
      <c r="C21" s="27" t="s">
        <v>15</v>
      </c>
      <c r="D21" s="36" t="str">
        <f>IF(B21&lt;E21,"Veuillez entrer une date après le 16 décembre 2025","Faire une demande officielle par courriel lors de l'envoi du dossier")</f>
        <v>Veuillez entrer une date après le 16 décembre 2025</v>
      </c>
      <c r="E21" s="16">
        <f>DATE(2024,12,16)</f>
        <v>45642</v>
      </c>
    </row>
    <row r="22" spans="1:6" ht="132" x14ac:dyDescent="0.25">
      <c r="A22" s="5" t="s">
        <v>86</v>
      </c>
      <c r="B22" s="9" t="str">
        <f>IF(B6="Collectivité ou intercommunalité ou SIVOM/SIVU…", "En Hors Taxes (HT)",IF(B6="Association","En Toutes Taxes Comprises (TTC)",IF(B6="Entreprise, mutuelle ou autre établissement public","En Toutes Taxes Comprises (TTC)","")))</f>
        <v/>
      </c>
      <c r="C22" s="1" t="s">
        <v>85</v>
      </c>
      <c r="D22" s="9" t="str">
        <f>IF(B6="Collectivité ou intercommunalité ou SIVOM/SIVU…", "En Hors Taxes (HT)",IF(B6="Association","En Toutes Taxes Comprises (TTC)",IF(B6="Entreprise, mutuelle ou autre établissement public","En Toutes Taxes Comprises (TTC)","")))</f>
        <v/>
      </c>
    </row>
    <row r="23" spans="1:6" ht="30" x14ac:dyDescent="0.25">
      <c r="A23" s="3" t="s">
        <v>17</v>
      </c>
      <c r="B23" s="13"/>
      <c r="C23" s="3" t="s">
        <v>18</v>
      </c>
      <c r="D23" s="14"/>
    </row>
    <row r="24" spans="1:6" ht="45" x14ac:dyDescent="0.25">
      <c r="A24" s="3" t="s">
        <v>19</v>
      </c>
      <c r="B24" s="13"/>
      <c r="C24" s="3" t="s">
        <v>20</v>
      </c>
      <c r="D24" s="14"/>
    </row>
    <row r="25" spans="1:6" ht="45" x14ac:dyDescent="0.25">
      <c r="A25" s="3" t="s">
        <v>21</v>
      </c>
      <c r="B25" s="13"/>
      <c r="C25" s="3" t="s">
        <v>22</v>
      </c>
      <c r="D25" s="14"/>
    </row>
    <row r="26" spans="1:6" ht="45" x14ac:dyDescent="0.25">
      <c r="A26" s="3" t="s">
        <v>23</v>
      </c>
      <c r="B26" s="13"/>
      <c r="C26" s="3" t="s">
        <v>24</v>
      </c>
      <c r="D26" s="14"/>
    </row>
    <row r="27" spans="1:6" ht="45.75" thickBot="1" x14ac:dyDescent="0.3">
      <c r="A27" s="17" t="s">
        <v>142</v>
      </c>
      <c r="B27" s="13"/>
      <c r="C27" s="3" t="s">
        <v>26</v>
      </c>
      <c r="D27" s="14"/>
    </row>
    <row r="28" spans="1:6" ht="45.75" thickBot="1" x14ac:dyDescent="0.3">
      <c r="A28" s="19" t="s">
        <v>27</v>
      </c>
      <c r="B28" s="21"/>
      <c r="C28" s="3" t="s">
        <v>28</v>
      </c>
      <c r="D28" s="14"/>
    </row>
    <row r="29" spans="1:6" ht="44.25" customHeight="1" thickBot="1" x14ac:dyDescent="0.3">
      <c r="A29" s="20" t="s">
        <v>29</v>
      </c>
      <c r="B29" s="24"/>
      <c r="C29" s="2" t="s">
        <v>30</v>
      </c>
      <c r="D29" s="14"/>
      <c r="E29" s="43" t="e">
        <f>IF(D29/B33&gt;0.8,"Non recevable : les subventions de la Caf sont plafonnées à 80% des dépenses subventionnables","")</f>
        <v>#DIV/0!</v>
      </c>
      <c r="F29" s="34"/>
    </row>
    <row r="30" spans="1:6" ht="45.75" thickBot="1" x14ac:dyDescent="0.3">
      <c r="A30" s="28"/>
      <c r="B30" s="29"/>
      <c r="C30" s="17" t="s">
        <v>31</v>
      </c>
      <c r="D30" s="14"/>
      <c r="E30" s="34"/>
      <c r="F30" s="34"/>
    </row>
    <row r="31" spans="1:6" ht="45.75" thickBot="1" x14ac:dyDescent="0.3">
      <c r="A31" s="30"/>
      <c r="B31" s="31"/>
      <c r="C31" s="19" t="s">
        <v>32</v>
      </c>
      <c r="D31" s="22"/>
    </row>
    <row r="32" spans="1:6" ht="57" customHeight="1" thickBot="1" x14ac:dyDescent="0.3">
      <c r="A32" s="32"/>
      <c r="B32" s="33"/>
      <c r="C32" s="20" t="s">
        <v>33</v>
      </c>
      <c r="D32" s="23"/>
    </row>
    <row r="33" spans="1:5" ht="15.75" x14ac:dyDescent="0.25">
      <c r="A33" s="11" t="s">
        <v>34</v>
      </c>
      <c r="B33" s="12">
        <f>SUM(B23:B28)</f>
        <v>0</v>
      </c>
      <c r="C33" s="18" t="s">
        <v>35</v>
      </c>
      <c r="D33" s="12">
        <f>SUM(D23:D31)</f>
        <v>0</v>
      </c>
      <c r="E33" s="45" t="str">
        <f>IF(B33&lt;&gt;D33,"Non recevable : le budget doit être équilibré","")</f>
        <v/>
      </c>
    </row>
    <row r="34" spans="1:5" ht="87" customHeight="1" x14ac:dyDescent="0.25">
      <c r="A34" s="3" t="s">
        <v>36</v>
      </c>
      <c r="B34" s="3"/>
      <c r="C34" s="3" t="s">
        <v>37</v>
      </c>
      <c r="D34" s="7"/>
    </row>
    <row r="35" spans="1:5" ht="45" x14ac:dyDescent="0.25">
      <c r="A35" s="46" t="s">
        <v>48</v>
      </c>
      <c r="B35" s="47"/>
    </row>
    <row r="37" spans="1:5" ht="18.75" x14ac:dyDescent="0.3">
      <c r="B37" s="53" t="str">
        <f>COUNTA(B2,B3,B4,B5,B6,B8,B9,B10,B11,B12,B13,B15,B16,B17,B18,B19,B20,C19)&amp;" champs remplis sur 18"</f>
        <v>0 champs remplis sur 18</v>
      </c>
    </row>
    <row r="38" spans="1:5" ht="18.75" x14ac:dyDescent="0.3">
      <c r="B38" s="44" t="str">
        <f>IF(B37&lt;&gt;"18 champs remplis sur 18",
"Demande incomplète - Non recevable",""
)</f>
        <v>Demande incomplète - Non recevable</v>
      </c>
    </row>
    <row r="39" spans="1:5" ht="18.75" x14ac:dyDescent="0.3">
      <c r="B39" s="54" t="str">
        <f>IF(ISNUMBER(SEARCH("incomplète",B38)),"Veuillez vérifier que tous les champs ont été complétés ou si non concerné indiquez 0","")</f>
        <v>Veuillez vérifier que tous les champs ont été complétés ou si non concerné indiquez 0</v>
      </c>
    </row>
    <row r="40" spans="1:5" ht="18.75" x14ac:dyDescent="0.3">
      <c r="B40" s="44" t="str">
        <f>IF(OR(B33=0,D33=0),
    "Demande non recevable - Saisir budget",
    IF(OR(E33="Non recevable : le budget doit être équilibré",
          E29="Non recevable : les subventions de la Caf sont plafonnées à 80% des dépenses subventionnables"),
        "Non recevable - Revoir budget avant d'envoyer la demande",
        ""
    )
)</f>
        <v>Demande non recevable - Saisir budget</v>
      </c>
    </row>
    <row r="41" spans="1:5" x14ac:dyDescent="0.25">
      <c r="B41" s="57" t="str">
        <f>IF(SUM(D24+D25+D26+D27+D28+D30+D31)=0,"Attention un co-financement autre que l'auto financement et l'aide de la Caf doit être présenté","")</f>
        <v>Attention un co-financement autre que l'auto financement et l'aide de la Caf doit être présenté</v>
      </c>
    </row>
  </sheetData>
  <sheetProtection algorithmName="SHA-512" hashValue="x/H2GThwBGb2m0FHugzhR9uDyCObtq55R9Vu+faDkw/iB/PVggH8vOTvel1MbyZRkL71KBKDYxaubCxoazsDLQ==" saltValue="EHsGZS1tvhn/+0/3ws04OQ==" spinCount="100000" sheet="1" objects="1" scenarios="1"/>
  <protectedRanges>
    <protectedRange sqref="B2:B13 C18:C19 B15:B21 B23:B29 D23:D32 D34 B34:B35" name="Plage1"/>
  </protectedRanges>
  <conditionalFormatting sqref="A7:B7">
    <cfRule type="expression" dxfId="12" priority="14">
      <formula>$B$6&lt;&gt;"Association"</formula>
    </cfRule>
  </conditionalFormatting>
  <conditionalFormatting sqref="B2:B6 B8:B13 B15:B20 C19">
    <cfRule type="expression" dxfId="11" priority="9">
      <formula>B2=""</formula>
    </cfRule>
  </conditionalFormatting>
  <conditionalFormatting sqref="B37">
    <cfRule type="expression" dxfId="10" priority="3">
      <formula>OR(B38="Demande incomplète - Non recevable", B40="Demande non recevable - Saisir budget",B40="Non recevable - Revoir budget avant d'envoyer la demande")</formula>
    </cfRule>
    <cfRule type="expression" dxfId="9" priority="4">
      <formula>AND(B38="",B40="")</formula>
    </cfRule>
  </conditionalFormatting>
  <conditionalFormatting sqref="C18">
    <cfRule type="expression" dxfId="8" priority="1">
      <formula>AND(ISNUMBER(SEARCH("Multi activités conventionnées PS Caf",$B18)), $C18="")</formula>
    </cfRule>
    <cfRule type="expression" dxfId="7" priority="2">
      <formula>ISNUMBER(SEARCH("Multi activités conventionnées PS Caf",$B18))</formula>
    </cfRule>
    <cfRule type="expression" dxfId="6" priority="10">
      <formula>AND(B18="Autre - Précisez",$C$18="")</formula>
    </cfRule>
    <cfRule type="expression" dxfId="5" priority="13">
      <formula>$B$18="Autre - Précisez"</formula>
    </cfRule>
  </conditionalFormatting>
  <conditionalFormatting sqref="D1">
    <cfRule type="expression" dxfId="4" priority="7">
      <formula>AND(D2="",D4="")</formula>
    </cfRule>
    <cfRule type="expression" dxfId="3" priority="8">
      <formula>OR(D2="Demande incomplète - Non recevable", D4="Demande non recevable - Saisir budget",D4="Non recevable - Revoir budget avant d'envoyer la demande")</formula>
    </cfRule>
  </conditionalFormatting>
  <conditionalFormatting sqref="D21">
    <cfRule type="expression" dxfId="2" priority="12">
      <formula>B21=0</formula>
    </cfRule>
  </conditionalFormatting>
  <conditionalFormatting sqref="E29">
    <cfRule type="expression" dxfId="1" priority="11">
      <formula>D29=0</formula>
    </cfRule>
  </conditionalFormatting>
  <conditionalFormatting sqref="E33">
    <cfRule type="colorScale" priority="15">
      <colorScale>
        <cfvo type="formula" val="$E$33"/>
        <cfvo type="max"/>
        <color rgb="FFFF7128"/>
        <color rgb="FFFFEF9C"/>
      </colorScale>
    </cfRule>
    <cfRule type="expression" dxfId="0" priority="16">
      <formula>$E$33</formula>
    </cfRule>
  </conditionalFormatting>
  <dataValidations count="5">
    <dataValidation type="date" operator="greaterThanOrEqual" allowBlank="1" showInputMessage="1" showErrorMessage="1" error="Veuillez entrer une date sous format XX/XX/XXXX et après le 16/12/2025" sqref="B21" xr:uid="{89B22593-0815-4BE3-B9D4-A1D31200857E}">
      <formula1>46007</formula1>
    </dataValidation>
    <dataValidation type="custom" allowBlank="1" showInputMessage="1" showErrorMessage="1" error="Nombre de caractères limités à 3000 et 5 sauts de ligne maximum." prompt="Nombre de caractères limités à 1800 et 5 sauts de ligne maximum. _x000a_Veuillez décrire de manière synthétique votre projet présenté aux administrateurs de la Caf. " sqref="B20" xr:uid="{D9AEEDDA-1D74-4D37-95CB-576FAC4D3BA4}">
      <formula1>AND(LEN(B20)&lt;=1800, LEN(B20)-LEN(SUBSTITUTE(B20,CHAR(10),""))&lt;=5)</formula1>
    </dataValidation>
    <dataValidation type="decimal" operator="greaterThanOrEqual" allowBlank="1" showInputMessage="1" showErrorMessage="1" sqref="B23:B28 D23:D28 D30:D31" xr:uid="{0452BF60-B714-4972-BA45-41FA903E217D}">
      <formula1>0</formula1>
    </dataValidation>
    <dataValidation type="decimal" operator="greaterThanOrEqual" allowBlank="1" showInputMessage="1" showErrorMessage="1" error="L'aide de la Caf ne peut pas être inférieure à 300€" prompt="L'aide de la Caf ne peut pas être inférieure à 300€" sqref="D29" xr:uid="{4156EE47-FB2C-4BA5-A945-874199631417}">
      <formula1>300</formula1>
    </dataValidation>
    <dataValidation type="date" operator="greaterThan" allowBlank="1" showInputMessage="1" showErrorMessage="1" error="Veuillez indiquer une date (mois et année minimum)" prompt="Saisir la date prévisionnelle des premiers achats" sqref="C19" xr:uid="{70F1299E-2E2F-4807-81F0-12A8D8C0BEB4}">
      <formula1>46007</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219075</xdr:colOff>
                    <xdr:row>34</xdr:row>
                    <xdr:rowOff>161925</xdr:rowOff>
                  </from>
                  <to>
                    <xdr:col>1</xdr:col>
                    <xdr:colOff>1533525</xdr:colOff>
                    <xdr:row>34</xdr:row>
                    <xdr:rowOff>476250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3343275</xdr:colOff>
                    <xdr:row>6</xdr:row>
                    <xdr:rowOff>361950</xdr:rowOff>
                  </from>
                  <to>
                    <xdr:col>2</xdr:col>
                    <xdr:colOff>190500</xdr:colOff>
                    <xdr:row>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7BC18451-A9B3-49D7-BCA7-BA3EF8CD702F}">
          <x14:formula1>
            <xm:f>Liste!$A$1:$A$2</xm:f>
          </x14:formula1>
          <xm:sqref>B4</xm:sqref>
        </x14:dataValidation>
        <x14:dataValidation type="list" allowBlank="1" showInputMessage="1" showErrorMessage="1" xr:uid="{3E30D9F3-8D41-4290-BCF8-2F9FE1BA1A46}">
          <x14:formula1>
            <xm:f>Liste!$B$1:$B$3</xm:f>
          </x14:formula1>
          <xm:sqref>B10 B6</xm:sqref>
        </x14:dataValidation>
        <x14:dataValidation type="list" allowBlank="1" showInputMessage="1" showErrorMessage="1" prompt="Si votre projet ne figure pas dans la liste, veuillez vérifier l'éligibilité de celui-ci sur les pages locales de la Caf. " xr:uid="{BB271DA3-063E-414F-8C4A-091D31F264B9}">
          <x14:formula1>
            <xm:f>Liste!$C$1:$C$5</xm:f>
          </x14:formula1>
          <xm:sqref>B17</xm:sqref>
        </x14:dataValidation>
        <x14:dataValidation type="list" allowBlank="1" showInputMessage="1" showErrorMessage="1" xr:uid="{42AC67D7-798E-4819-998C-444A1D61807E}">
          <x14:formula1>
            <xm:f>Liste!$E$1:$E$17</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C599-D61A-44D1-A50C-E964021879AF}">
  <sheetPr>
    <tabColor theme="4"/>
    <pageSetUpPr fitToPage="1"/>
  </sheetPr>
  <dimension ref="B1:H23"/>
  <sheetViews>
    <sheetView showGridLines="0" workbookViewId="0">
      <selection activeCell="L14" sqref="L14"/>
    </sheetView>
  </sheetViews>
  <sheetFormatPr baseColWidth="10" defaultRowHeight="15" x14ac:dyDescent="0.25"/>
  <sheetData>
    <row r="1" spans="2:8" x14ac:dyDescent="0.25">
      <c r="B1" s="59" t="s">
        <v>94</v>
      </c>
      <c r="C1" s="60"/>
      <c r="D1" s="60"/>
      <c r="E1" s="60"/>
    </row>
    <row r="3" spans="2:8" ht="15.75" x14ac:dyDescent="0.25">
      <c r="D3" s="61" t="s">
        <v>95</v>
      </c>
    </row>
    <row r="5" spans="2:8" ht="47.25" x14ac:dyDescent="0.25">
      <c r="B5" s="62" t="s">
        <v>96</v>
      </c>
      <c r="C5" s="63"/>
      <c r="D5" s="63"/>
      <c r="E5" s="63"/>
      <c r="F5" s="63"/>
      <c r="G5" s="63"/>
      <c r="H5" s="63"/>
    </row>
    <row r="7" spans="2:8" ht="15.75" x14ac:dyDescent="0.25">
      <c r="B7" s="64" t="s">
        <v>97</v>
      </c>
    </row>
    <row r="8" spans="2:8" ht="15.75" x14ac:dyDescent="0.25">
      <c r="B8" s="64" t="s">
        <v>98</v>
      </c>
    </row>
    <row r="9" spans="2:8" ht="15.75" x14ac:dyDescent="0.25">
      <c r="B9" s="64" t="s">
        <v>99</v>
      </c>
    </row>
    <row r="10" spans="2:8" ht="15.75" x14ac:dyDescent="0.25">
      <c r="B10" s="64" t="s">
        <v>100</v>
      </c>
    </row>
    <row r="11" spans="2:8" ht="15.75" x14ac:dyDescent="0.25">
      <c r="B11" s="64" t="s">
        <v>101</v>
      </c>
    </row>
    <row r="12" spans="2:8" ht="15.75" x14ac:dyDescent="0.25">
      <c r="B12" s="61" t="s">
        <v>102</v>
      </c>
    </row>
    <row r="14" spans="2:8" ht="63" x14ac:dyDescent="0.25">
      <c r="B14" s="65"/>
      <c r="C14" s="66" t="s">
        <v>103</v>
      </c>
      <c r="D14" s="63"/>
      <c r="E14" s="63"/>
      <c r="F14" s="63"/>
      <c r="G14" s="63"/>
      <c r="H14" s="63"/>
    </row>
    <row r="15" spans="2:8" ht="15.75" x14ac:dyDescent="0.25">
      <c r="B15" s="67"/>
    </row>
    <row r="16" spans="2:8" ht="90" x14ac:dyDescent="0.25">
      <c r="B16" s="67"/>
      <c r="C16" s="63" t="s">
        <v>104</v>
      </c>
      <c r="D16" s="63"/>
      <c r="E16" s="63"/>
      <c r="F16" s="63"/>
      <c r="G16" s="63"/>
      <c r="H16" s="63"/>
    </row>
    <row r="17" spans="2:2" x14ac:dyDescent="0.25">
      <c r="B17" s="68"/>
    </row>
    <row r="18" spans="2:2" ht="15.75" x14ac:dyDescent="0.25">
      <c r="B18" s="64" t="s">
        <v>105</v>
      </c>
    </row>
    <row r="19" spans="2:2" ht="15.75" x14ac:dyDescent="0.25">
      <c r="B19" s="64" t="s">
        <v>106</v>
      </c>
    </row>
    <row r="20" spans="2:2" ht="15.75" x14ac:dyDescent="0.25">
      <c r="B20" s="69"/>
    </row>
    <row r="21" spans="2:2" ht="15.75" x14ac:dyDescent="0.25">
      <c r="B21" s="64" t="s">
        <v>107</v>
      </c>
    </row>
    <row r="22" spans="2:2" x14ac:dyDescent="0.25">
      <c r="B22" s="34"/>
    </row>
    <row r="23" spans="2:2" x14ac:dyDescent="0.25">
      <c r="B23" s="70"/>
    </row>
  </sheetData>
  <pageMargins left="0.7" right="0.7" top="0.75" bottom="0.75" header="0.3" footer="0.3"/>
  <pageSetup paperSize="9" scale="84" fitToHeight="0"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1DA5B-FE52-45CC-8F53-B7D1442E29EE}">
  <sheetPr>
    <tabColor theme="4"/>
    <pageSetUpPr fitToPage="1"/>
  </sheetPr>
  <dimension ref="B1:E75"/>
  <sheetViews>
    <sheetView showGridLines="0" workbookViewId="0">
      <selection activeCell="B15" sqref="B15"/>
    </sheetView>
  </sheetViews>
  <sheetFormatPr baseColWidth="10" defaultRowHeight="15" x14ac:dyDescent="0.25"/>
  <cols>
    <col min="2" max="2" width="57.7109375" customWidth="1"/>
    <col min="3" max="3" width="52.5703125" customWidth="1"/>
  </cols>
  <sheetData>
    <row r="1" spans="2:4" x14ac:dyDescent="0.25">
      <c r="B1" s="59" t="s">
        <v>108</v>
      </c>
    </row>
    <row r="3" spans="2:4" ht="15.75" x14ac:dyDescent="0.25">
      <c r="B3" s="64" t="s">
        <v>109</v>
      </c>
    </row>
    <row r="4" spans="2:4" x14ac:dyDescent="0.25">
      <c r="B4" s="71"/>
    </row>
    <row r="5" spans="2:4" ht="15.75" x14ac:dyDescent="0.25">
      <c r="B5" s="64" t="s">
        <v>110</v>
      </c>
    </row>
    <row r="6" spans="2:4" x14ac:dyDescent="0.25">
      <c r="B6" s="71"/>
    </row>
    <row r="7" spans="2:4" ht="31.5" x14ac:dyDescent="0.25">
      <c r="B7" s="66" t="s">
        <v>111</v>
      </c>
      <c r="C7" s="34"/>
      <c r="D7" s="34"/>
    </row>
    <row r="8" spans="2:4" x14ac:dyDescent="0.25">
      <c r="B8" s="71"/>
    </row>
    <row r="9" spans="2:4" ht="15.75" x14ac:dyDescent="0.25">
      <c r="B9" s="64" t="s">
        <v>112</v>
      </c>
    </row>
    <row r="10" spans="2:4" x14ac:dyDescent="0.25">
      <c r="B10" s="71"/>
    </row>
    <row r="11" spans="2:4" ht="15.75" x14ac:dyDescent="0.25">
      <c r="B11" s="64" t="s">
        <v>113</v>
      </c>
    </row>
    <row r="12" spans="2:4" x14ac:dyDescent="0.25">
      <c r="B12" s="72"/>
    </row>
    <row r="13" spans="2:4" ht="31.5" x14ac:dyDescent="0.25">
      <c r="B13" s="66" t="s">
        <v>114</v>
      </c>
      <c r="C13" s="63"/>
      <c r="D13" s="63"/>
    </row>
    <row r="14" spans="2:4" x14ac:dyDescent="0.25">
      <c r="B14" s="73"/>
    </row>
    <row r="15" spans="2:4" ht="15.75" x14ac:dyDescent="0.25">
      <c r="B15" s="74" t="s">
        <v>115</v>
      </c>
    </row>
    <row r="16" spans="2:4" ht="15.75" x14ac:dyDescent="0.25">
      <c r="B16" s="74" t="s">
        <v>116</v>
      </c>
    </row>
    <row r="18" spans="2:5" ht="15.75" x14ac:dyDescent="0.25">
      <c r="B18" s="75" t="s">
        <v>117</v>
      </c>
    </row>
    <row r="19" spans="2:5" ht="15.75" x14ac:dyDescent="0.25">
      <c r="B19" s="64"/>
    </row>
    <row r="20" spans="2:5" ht="15.75" x14ac:dyDescent="0.25">
      <c r="B20" s="76" t="s">
        <v>118</v>
      </c>
    </row>
    <row r="21" spans="2:5" ht="15.75" x14ac:dyDescent="0.25">
      <c r="B21" s="64"/>
    </row>
    <row r="22" spans="2:5" ht="15.75" x14ac:dyDescent="0.25">
      <c r="B22" s="64" t="s">
        <v>119</v>
      </c>
      <c r="C22" s="64" t="s">
        <v>120</v>
      </c>
      <c r="D22" s="64" t="s">
        <v>121</v>
      </c>
    </row>
    <row r="23" spans="2:5" ht="15.75" x14ac:dyDescent="0.25">
      <c r="B23" s="64" t="s">
        <v>122</v>
      </c>
      <c r="C23" s="64" t="s">
        <v>123</v>
      </c>
      <c r="D23" s="64" t="s">
        <v>121</v>
      </c>
    </row>
    <row r="24" spans="2:5" ht="15.75" x14ac:dyDescent="0.25">
      <c r="B24" s="64"/>
    </row>
    <row r="25" spans="2:5" ht="15.75" x14ac:dyDescent="0.25">
      <c r="B25" s="64" t="s">
        <v>124</v>
      </c>
    </row>
    <row r="26" spans="2:5" ht="15.75" x14ac:dyDescent="0.25">
      <c r="B26" s="64"/>
    </row>
    <row r="27" spans="2:5" ht="15.75" x14ac:dyDescent="0.25">
      <c r="B27" s="66" t="s">
        <v>125</v>
      </c>
      <c r="C27" s="63"/>
      <c r="D27" s="63"/>
      <c r="E27" s="63"/>
    </row>
    <row r="28" spans="2:5" ht="15.75" x14ac:dyDescent="0.25">
      <c r="B28" s="66" t="s">
        <v>126</v>
      </c>
      <c r="C28" s="63"/>
      <c r="D28" s="63"/>
      <c r="E28" s="63"/>
    </row>
    <row r="29" spans="2:5" ht="31.5" x14ac:dyDescent="0.25">
      <c r="B29" s="66" t="s">
        <v>127</v>
      </c>
      <c r="C29" s="63"/>
      <c r="D29" s="63"/>
      <c r="E29" s="63"/>
    </row>
    <row r="30" spans="2:5" ht="31.5" x14ac:dyDescent="0.25">
      <c r="B30" s="66" t="s">
        <v>128</v>
      </c>
      <c r="C30" s="63"/>
      <c r="D30" s="63"/>
      <c r="E30" s="63"/>
    </row>
    <row r="31" spans="2:5" ht="15.75" x14ac:dyDescent="0.25">
      <c r="B31" s="64"/>
    </row>
    <row r="32" spans="2:5" x14ac:dyDescent="0.25">
      <c r="B32" s="77" t="s">
        <v>129</v>
      </c>
    </row>
    <row r="33" spans="2:3" x14ac:dyDescent="0.25">
      <c r="B33" s="77" t="s">
        <v>129</v>
      </c>
    </row>
    <row r="34" spans="2:3" x14ac:dyDescent="0.25">
      <c r="B34" s="77" t="s">
        <v>129</v>
      </c>
    </row>
    <row r="35" spans="2:3" x14ac:dyDescent="0.25">
      <c r="B35" s="77" t="s">
        <v>129</v>
      </c>
    </row>
    <row r="36" spans="2:3" x14ac:dyDescent="0.25">
      <c r="B36" s="77" t="s">
        <v>129</v>
      </c>
    </row>
    <row r="37" spans="2:3" x14ac:dyDescent="0.25">
      <c r="B37" s="77" t="s">
        <v>129</v>
      </c>
    </row>
    <row r="38" spans="2:3" x14ac:dyDescent="0.25">
      <c r="B38" s="77" t="s">
        <v>129</v>
      </c>
    </row>
    <row r="39" spans="2:3" x14ac:dyDescent="0.25">
      <c r="B39" s="77" t="s">
        <v>129</v>
      </c>
    </row>
    <row r="40" spans="2:3" x14ac:dyDescent="0.25">
      <c r="B40" s="77" t="s">
        <v>129</v>
      </c>
    </row>
    <row r="41" spans="2:3" ht="15.75" x14ac:dyDescent="0.25">
      <c r="B41" s="76" t="s">
        <v>130</v>
      </c>
    </row>
    <row r="42" spans="2:3" ht="15.75" x14ac:dyDescent="0.25">
      <c r="B42" s="64"/>
    </row>
    <row r="43" spans="2:3" ht="31.5" x14ac:dyDescent="0.25">
      <c r="B43" s="66" t="s">
        <v>131</v>
      </c>
      <c r="C43" s="63"/>
    </row>
    <row r="44" spans="2:3" x14ac:dyDescent="0.25">
      <c r="B44" s="77"/>
    </row>
    <row r="45" spans="2:3" x14ac:dyDescent="0.25">
      <c r="B45" s="77" t="s">
        <v>129</v>
      </c>
    </row>
    <row r="46" spans="2:3" x14ac:dyDescent="0.25">
      <c r="B46" s="77" t="s">
        <v>129</v>
      </c>
    </row>
    <row r="47" spans="2:3" x14ac:dyDescent="0.25">
      <c r="B47" s="77" t="s">
        <v>129</v>
      </c>
    </row>
    <row r="48" spans="2:3" x14ac:dyDescent="0.25">
      <c r="B48" s="77"/>
    </row>
    <row r="49" spans="2:3" x14ac:dyDescent="0.25">
      <c r="B49" s="77"/>
    </row>
    <row r="50" spans="2:3" ht="15.75" x14ac:dyDescent="0.25">
      <c r="B50" s="66" t="s">
        <v>132</v>
      </c>
      <c r="C50" s="63"/>
    </row>
    <row r="51" spans="2:3" ht="31.5" x14ac:dyDescent="0.25">
      <c r="B51" s="66" t="s">
        <v>133</v>
      </c>
      <c r="C51" s="63"/>
    </row>
    <row r="52" spans="2:3" x14ac:dyDescent="0.25">
      <c r="B52" s="77"/>
    </row>
    <row r="53" spans="2:3" x14ac:dyDescent="0.25">
      <c r="B53" s="77" t="s">
        <v>129</v>
      </c>
    </row>
    <row r="54" spans="2:3" x14ac:dyDescent="0.25">
      <c r="B54" s="77" t="s">
        <v>129</v>
      </c>
    </row>
    <row r="55" spans="2:3" x14ac:dyDescent="0.25">
      <c r="B55" s="77" t="s">
        <v>129</v>
      </c>
    </row>
    <row r="56" spans="2:3" x14ac:dyDescent="0.25">
      <c r="B56" s="77"/>
    </row>
    <row r="57" spans="2:3" x14ac:dyDescent="0.25">
      <c r="B57" s="77"/>
    </row>
    <row r="58" spans="2:3" ht="15.75" x14ac:dyDescent="0.25">
      <c r="B58" s="76" t="s">
        <v>134</v>
      </c>
    </row>
    <row r="59" spans="2:3" x14ac:dyDescent="0.25">
      <c r="B59" s="77"/>
    </row>
    <row r="60" spans="2:3" x14ac:dyDescent="0.25">
      <c r="B60" s="77" t="s">
        <v>129</v>
      </c>
    </row>
    <row r="61" spans="2:3" x14ac:dyDescent="0.25">
      <c r="B61" s="77" t="s">
        <v>129</v>
      </c>
    </row>
    <row r="62" spans="2:3" x14ac:dyDescent="0.25">
      <c r="B62" s="77" t="s">
        <v>129</v>
      </c>
    </row>
    <row r="63" spans="2:3" x14ac:dyDescent="0.25">
      <c r="B63" s="77"/>
    </row>
    <row r="64" spans="2:3" x14ac:dyDescent="0.25">
      <c r="B64" s="77"/>
    </row>
    <row r="65" spans="2:2" ht="15.75" x14ac:dyDescent="0.25">
      <c r="B65" s="64" t="s">
        <v>135</v>
      </c>
    </row>
    <row r="68" spans="2:2" x14ac:dyDescent="0.25">
      <c r="B68" s="77"/>
    </row>
    <row r="69" spans="2:2" x14ac:dyDescent="0.25">
      <c r="B69" s="77" t="s">
        <v>136</v>
      </c>
    </row>
    <row r="70" spans="2:2" x14ac:dyDescent="0.25">
      <c r="B70" s="77"/>
    </row>
    <row r="71" spans="2:2" x14ac:dyDescent="0.25">
      <c r="B71" s="77" t="s">
        <v>137</v>
      </c>
    </row>
    <row r="72" spans="2:2" x14ac:dyDescent="0.25">
      <c r="B72" s="77"/>
    </row>
    <row r="73" spans="2:2" x14ac:dyDescent="0.25">
      <c r="B73" s="73"/>
    </row>
    <row r="74" spans="2:2" x14ac:dyDescent="0.25">
      <c r="B74" s="73"/>
    </row>
    <row r="75" spans="2:2" ht="26.25" x14ac:dyDescent="0.25">
      <c r="B75" s="78"/>
    </row>
  </sheetData>
  <pageMargins left="0.7" right="0.7" top="0.75" bottom="0.75" header="0.3" footer="0.3"/>
  <pageSetup paperSize="9" scale="60" fitToHeight="0" orientation="portrait"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42B5-C7A1-4D00-987E-9136F0583108}">
  <dimension ref="A1:AO2"/>
  <sheetViews>
    <sheetView topLeftCell="O1" workbookViewId="0">
      <selection activeCell="P2" sqref="P2"/>
    </sheetView>
  </sheetViews>
  <sheetFormatPr baseColWidth="10" defaultRowHeight="15" x14ac:dyDescent="0.25"/>
  <cols>
    <col min="1" max="1" width="29.140625" customWidth="1"/>
    <col min="2" max="2" width="42.140625" customWidth="1"/>
    <col min="3" max="3" width="58.5703125" customWidth="1"/>
    <col min="4" max="4" width="25.5703125" customWidth="1"/>
    <col min="5" max="5" width="37.28515625" customWidth="1"/>
    <col min="6" max="6" width="73.42578125" customWidth="1"/>
    <col min="7" max="7" width="51.42578125" customWidth="1"/>
    <col min="8" max="8" width="22.140625" customWidth="1"/>
    <col min="9" max="9" width="73.42578125" customWidth="1"/>
    <col min="10" max="10" width="49.85546875" customWidth="1"/>
    <col min="11" max="11" width="47.42578125" customWidth="1"/>
    <col min="12" max="12" width="68.28515625" customWidth="1"/>
    <col min="13" max="13" width="73.42578125" customWidth="1"/>
    <col min="14" max="14" width="60.7109375" customWidth="1"/>
    <col min="15" max="15" width="63" customWidth="1"/>
    <col min="16" max="16" width="39.42578125" customWidth="1"/>
    <col min="17" max="18" width="73.42578125" customWidth="1"/>
    <col min="19" max="19" width="56.85546875" customWidth="1"/>
    <col min="20" max="20" width="57" customWidth="1"/>
    <col min="21" max="21" width="56.85546875" customWidth="1"/>
    <col min="22" max="22" width="65.28515625" customWidth="1"/>
    <col min="23" max="23" width="34.28515625" customWidth="1"/>
    <col min="24" max="24" width="48.28515625" customWidth="1"/>
    <col min="25" max="25" width="24.5703125" customWidth="1"/>
    <col min="26" max="26" width="20.42578125" customWidth="1"/>
    <col min="27" max="27" width="17.7109375" customWidth="1"/>
    <col min="28" max="28" width="64.5703125" customWidth="1"/>
    <col min="29" max="29" width="73.42578125" customWidth="1"/>
    <col min="30" max="30" width="24.140625" customWidth="1"/>
    <col min="31" max="31" width="37.28515625" customWidth="1"/>
    <col min="32" max="32" width="36.42578125" customWidth="1"/>
    <col min="33" max="33" width="42.140625" customWidth="1"/>
    <col min="34" max="34" width="29.85546875" customWidth="1"/>
    <col min="35" max="35" width="38.7109375" customWidth="1"/>
    <col min="36" max="36" width="72.140625" customWidth="1"/>
    <col min="37" max="37" width="34.28515625" customWidth="1"/>
    <col min="38" max="38" width="28.28515625" customWidth="1"/>
    <col min="39" max="39" width="40.85546875" customWidth="1"/>
    <col min="40" max="40" width="17.42578125" customWidth="1"/>
    <col min="41" max="41" width="57.28515625" customWidth="1"/>
  </cols>
  <sheetData>
    <row r="1" spans="1:41" s="37" customFormat="1" ht="133.5" customHeight="1" x14ac:dyDescent="0.25">
      <c r="A1" s="37" t="s">
        <v>0</v>
      </c>
      <c r="B1" s="37" t="s">
        <v>1</v>
      </c>
      <c r="C1" s="37" t="s">
        <v>49</v>
      </c>
      <c r="D1" s="37" t="s">
        <v>2</v>
      </c>
      <c r="E1" s="37" t="s">
        <v>3</v>
      </c>
      <c r="F1" s="37" t="s">
        <v>4</v>
      </c>
      <c r="G1" s="37" t="s">
        <v>5</v>
      </c>
      <c r="H1" s="37" t="s">
        <v>6</v>
      </c>
      <c r="I1" s="37" t="s">
        <v>7</v>
      </c>
      <c r="J1" s="37" t="s">
        <v>8</v>
      </c>
      <c r="K1" s="37" t="s">
        <v>9</v>
      </c>
      <c r="L1" s="37" t="s">
        <v>10</v>
      </c>
      <c r="M1" s="37" t="s">
        <v>11</v>
      </c>
      <c r="N1" s="37" t="s">
        <v>12</v>
      </c>
      <c r="O1" s="37" t="s">
        <v>50</v>
      </c>
      <c r="P1" s="37" t="s">
        <v>13</v>
      </c>
      <c r="Q1" s="37" t="s">
        <v>14</v>
      </c>
      <c r="R1" s="37" t="s">
        <v>51</v>
      </c>
      <c r="S1" s="37" t="s">
        <v>16</v>
      </c>
      <c r="T1" s="37" t="s">
        <v>52</v>
      </c>
      <c r="U1" s="37" t="s">
        <v>53</v>
      </c>
      <c r="V1" s="37" t="s">
        <v>54</v>
      </c>
      <c r="W1" s="37" t="s">
        <v>55</v>
      </c>
      <c r="X1" s="37" t="s">
        <v>25</v>
      </c>
      <c r="Y1" s="37" t="s">
        <v>56</v>
      </c>
      <c r="Z1" s="37" t="s">
        <v>29</v>
      </c>
      <c r="AA1" s="37" t="s">
        <v>34</v>
      </c>
      <c r="AB1" s="37" t="s">
        <v>36</v>
      </c>
      <c r="AC1" s="37" t="s">
        <v>57</v>
      </c>
      <c r="AD1" s="37" t="s">
        <v>58</v>
      </c>
      <c r="AE1" s="37" t="s">
        <v>59</v>
      </c>
      <c r="AF1" s="37" t="s">
        <v>60</v>
      </c>
      <c r="AG1" s="37" t="s">
        <v>61</v>
      </c>
      <c r="AH1" s="37" t="s">
        <v>62</v>
      </c>
      <c r="AI1" s="37" t="s">
        <v>63</v>
      </c>
      <c r="AJ1" s="37" t="s">
        <v>30</v>
      </c>
      <c r="AK1" s="37" t="s">
        <v>64</v>
      </c>
      <c r="AL1" s="37" t="s">
        <v>65</v>
      </c>
      <c r="AM1" s="37" t="s">
        <v>33</v>
      </c>
      <c r="AN1" s="37" t="s">
        <v>35</v>
      </c>
      <c r="AO1" s="37" t="s">
        <v>37</v>
      </c>
    </row>
    <row r="2" spans="1:41" ht="45.75" customHeight="1" x14ac:dyDescent="0.25">
      <c r="A2">
        <f>'Aide investissement HORS CONSTR'!B2</f>
        <v>0</v>
      </c>
      <c r="B2">
        <f>'Aide investissement HORS CONSTR'!B3</f>
        <v>0</v>
      </c>
      <c r="C2">
        <f>'Aide investissement HORS CONSTR'!B4</f>
        <v>0</v>
      </c>
      <c r="D2">
        <f>'Aide investissement HORS CONSTR'!B5</f>
        <v>0</v>
      </c>
      <c r="E2">
        <f>'Aide investissement HORS CONSTR'!B6</f>
        <v>0</v>
      </c>
      <c r="F2">
        <f>'Aide investissement HORS CONSTR'!B8</f>
        <v>0</v>
      </c>
      <c r="G2">
        <f>'Aide investissement HORS CONSTR'!B9</f>
        <v>0</v>
      </c>
      <c r="H2">
        <f>'Aide investissement HORS CONSTR'!B10</f>
        <v>0</v>
      </c>
      <c r="I2">
        <f>'Aide investissement HORS CONSTR'!B11</f>
        <v>0</v>
      </c>
      <c r="J2">
        <f>'Aide investissement HORS CONSTR'!B12</f>
        <v>0</v>
      </c>
      <c r="K2">
        <f>'Aide investissement HORS CONSTR'!B13</f>
        <v>0</v>
      </c>
      <c r="L2">
        <f>'Aide investissement HORS CONSTR'!B15</f>
        <v>0</v>
      </c>
      <c r="M2">
        <f>'Aide investissement HORS CONSTR'!B16</f>
        <v>0</v>
      </c>
      <c r="N2" t="str">
        <f>"Date des achats : " &amp; TEXT('Aide investissement HORS CONSTR'!C19,"jj/mm/aaaa") &amp; " ; " &amp; CHAR(10) &amp; 'Aide investissement HORS CONSTR'!B17</f>
        <v xml:space="preserve">Date des achats : 00/01/1900 ; 
</v>
      </c>
      <c r="O2" s="37" t="str">
        <f>'Aide investissement HORS CONSTR'!B18 &amp; " : " &amp; 'Aide investissement HORS CONSTR'!C18</f>
        <v xml:space="preserve"> : </v>
      </c>
      <c r="P2">
        <f>'Aide investissement HORS CONSTR'!B19</f>
        <v>0</v>
      </c>
      <c r="Q2">
        <f>'Aide investissement HORS CONSTR'!B20</f>
        <v>0</v>
      </c>
      <c r="R2" s="38">
        <f>'Aide investissement HORS CONSTR'!B21</f>
        <v>0</v>
      </c>
      <c r="T2">
        <f>'Aide investissement HORS CONSTR'!B23</f>
        <v>0</v>
      </c>
      <c r="U2">
        <f>'Aide investissement HORS CONSTR'!B24</f>
        <v>0</v>
      </c>
      <c r="V2">
        <f>'Aide investissement HORS CONSTR'!B25</f>
        <v>0</v>
      </c>
      <c r="W2">
        <f>'Aide investissement HORS CONSTR'!B26</f>
        <v>0</v>
      </c>
      <c r="X2">
        <f>'Aide investissement HORS CONSTR'!B27</f>
        <v>0</v>
      </c>
      <c r="Y2">
        <f>'Aide investissement HORS CONSTR'!B28</f>
        <v>0</v>
      </c>
      <c r="Z2" s="35">
        <f>'Aide investissement HORS CONSTR'!B29</f>
        <v>0</v>
      </c>
      <c r="AA2" s="39">
        <f>'Aide investissement HORS CONSTR'!B33</f>
        <v>0</v>
      </c>
      <c r="AB2">
        <f>'Aide investissement HORS CONSTR'!B34</f>
        <v>0</v>
      </c>
      <c r="AD2">
        <f>'Aide investissement HORS CONSTR'!D23</f>
        <v>0</v>
      </c>
      <c r="AE2">
        <f>'Aide investissement HORS CONSTR'!D24</f>
        <v>0</v>
      </c>
      <c r="AF2">
        <f>'Aide investissement HORS CONSTR'!D25</f>
        <v>0</v>
      </c>
      <c r="AG2">
        <f>'Aide investissement HORS CONSTR'!D26</f>
        <v>0</v>
      </c>
      <c r="AH2">
        <f>'Aide investissement HORS CONSTR'!D27</f>
        <v>0</v>
      </c>
      <c r="AI2">
        <f>'Aide investissement HORS CONSTR'!D28</f>
        <v>0</v>
      </c>
      <c r="AJ2">
        <f>'Aide investissement HORS CONSTR'!D29</f>
        <v>0</v>
      </c>
      <c r="AK2">
        <f>'Aide investissement HORS CONSTR'!D30</f>
        <v>0</v>
      </c>
      <c r="AL2">
        <f>'Aide investissement HORS CONSTR'!D31</f>
        <v>0</v>
      </c>
      <c r="AM2" s="35">
        <f>'Aide investissement HORS CONSTR'!D32</f>
        <v>0</v>
      </c>
      <c r="AN2" s="39">
        <f>'Aide investissement HORS CONSTR'!D33</f>
        <v>0</v>
      </c>
      <c r="AO2" s="39">
        <f>'Aide investissement HORS CONSTR'!D34</f>
        <v>0</v>
      </c>
    </row>
  </sheetData>
  <sheetProtection algorithmName="SHA-512" hashValue="8E9KvP5j/znJSSoms2XZvPlDI0Hus8OmqlqtDKi18PcRRNqGe30Cg6usYCJxU2McZB9gkViYAmZh1TQGFz1tEQ==" saltValue="82VtGeZ1ADWnOZ87N20igA=="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EE60A-447F-4D44-99A8-D6DB6818D319}">
  <dimension ref="A1:E17"/>
  <sheetViews>
    <sheetView workbookViewId="0">
      <selection activeCell="E17" sqref="E17"/>
    </sheetView>
  </sheetViews>
  <sheetFormatPr baseColWidth="10" defaultRowHeight="15" x14ac:dyDescent="0.25"/>
  <cols>
    <col min="2" max="2" width="34" customWidth="1"/>
    <col min="3" max="3" width="48.42578125" customWidth="1"/>
    <col min="4" max="4" width="33.5703125" customWidth="1"/>
  </cols>
  <sheetData>
    <row r="1" spans="1:5" x14ac:dyDescent="0.25">
      <c r="A1" t="s">
        <v>38</v>
      </c>
      <c r="B1" t="s">
        <v>39</v>
      </c>
      <c r="C1" t="s">
        <v>89</v>
      </c>
      <c r="D1" t="s">
        <v>40</v>
      </c>
      <c r="E1" t="s">
        <v>68</v>
      </c>
    </row>
    <row r="2" spans="1:5" x14ac:dyDescent="0.25">
      <c r="A2" t="s">
        <v>41</v>
      </c>
      <c r="B2" t="s">
        <v>42</v>
      </c>
      <c r="C2" t="s">
        <v>87</v>
      </c>
      <c r="D2" t="s">
        <v>43</v>
      </c>
      <c r="E2" t="s">
        <v>69</v>
      </c>
    </row>
    <row r="3" spans="1:5" x14ac:dyDescent="0.25">
      <c r="B3" t="s">
        <v>44</v>
      </c>
      <c r="C3" t="s">
        <v>46</v>
      </c>
      <c r="D3" t="s">
        <v>45</v>
      </c>
      <c r="E3" t="s">
        <v>70</v>
      </c>
    </row>
    <row r="4" spans="1:5" x14ac:dyDescent="0.25">
      <c r="C4" t="s">
        <v>67</v>
      </c>
      <c r="E4" t="s">
        <v>71</v>
      </c>
    </row>
    <row r="5" spans="1:5" x14ac:dyDescent="0.25">
      <c r="C5" t="s">
        <v>66</v>
      </c>
      <c r="E5" t="s">
        <v>72</v>
      </c>
    </row>
    <row r="6" spans="1:5" x14ac:dyDescent="0.25">
      <c r="E6" t="s">
        <v>73</v>
      </c>
    </row>
    <row r="7" spans="1:5" x14ac:dyDescent="0.25">
      <c r="E7" t="s">
        <v>74</v>
      </c>
    </row>
    <row r="8" spans="1:5" x14ac:dyDescent="0.25">
      <c r="E8" t="s">
        <v>75</v>
      </c>
    </row>
    <row r="9" spans="1:5" x14ac:dyDescent="0.25">
      <c r="E9" t="s">
        <v>76</v>
      </c>
    </row>
    <row r="10" spans="1:5" x14ac:dyDescent="0.25">
      <c r="E10" t="s">
        <v>77</v>
      </c>
    </row>
    <row r="11" spans="1:5" x14ac:dyDescent="0.25">
      <c r="E11" t="s">
        <v>78</v>
      </c>
    </row>
    <row r="12" spans="1:5" x14ac:dyDescent="0.25">
      <c r="E12" t="s">
        <v>79</v>
      </c>
    </row>
    <row r="13" spans="1:5" x14ac:dyDescent="0.25">
      <c r="E13" t="s">
        <v>80</v>
      </c>
    </row>
    <row r="14" spans="1:5" x14ac:dyDescent="0.25">
      <c r="E14" t="s">
        <v>81</v>
      </c>
    </row>
    <row r="15" spans="1:5" x14ac:dyDescent="0.25">
      <c r="E15" t="s">
        <v>82</v>
      </c>
    </row>
    <row r="16" spans="1:5" x14ac:dyDescent="0.25">
      <c r="E16" t="s">
        <v>90</v>
      </c>
    </row>
    <row r="17" spans="5:5" x14ac:dyDescent="0.25">
      <c r="E17" t="s">
        <v>144</v>
      </c>
    </row>
  </sheetData>
  <sheetProtection algorithmName="SHA-512" hashValue="cHuzhhPlzkkXUi8o775XB7Pz/3U59YK506S+JtVHH0AaNPGnDHnkMV2phZODs0Dn9sJ5zZKAIOpXTejWu0XTeA==" saltValue="95B/8/VxGZoIoV1J8KLGT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rni_x00e8_remise_x00e0_jour xmlns="1f59a235-a724-4ea9-8f7d-3730d7283e71">2025-12-18T16:09:49+00:00</Derni_x00e8_remise_x00e0_jour>
    <_DCDateModified xmlns="http://schemas.microsoft.com/sharepoint/v3/fields" xsi:nil="true"/>
    <Sujet xmlns="1f59a235-a724-4ea9-8f7d-3730d7283e71" xsi:nil="true"/>
    <Typededocument xmlns="1f59a235-a724-4ea9-8f7d-3730d7283e71" xsi:nil="true"/>
    <TaxCatchAll xmlns="5fccbd56-0752-430e-875b-5f2133ab9848" xsi:nil="true"/>
    <sujet0 xmlns="1f59a235-a724-4ea9-8f7d-3730d7283e71" xsi:nil="true"/>
    <Th_x00e8_me xmlns="1f59a235-a724-4ea9-8f7d-3730d7283e71" xsi:nil="true"/>
    <Ann_x00e9_e xmlns="1f59a235-a724-4ea9-8f7d-3730d7283e71" xsi:nil="true"/>
    <_DCDateCreated xmlns="http://schemas.microsoft.com/sharepoint/v3/fields" xsi:nil="true"/>
    <lcf76f155ced4ddcb4097134ff3c332f xmlns="1f59a235-a724-4ea9-8f7d-3730d7283e7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q 1 r M W N R a 1 J y n A A A A 9 w A A A B I A H A B D b 2 5 m a W c v U G F j a 2 F n Z S 5 4 b W w g o h g A K K A U A A A A A A A A A A A A A A A A A A A A A A A A A A A A h Y + x C s I w G I R f p W R v k k Y q U v 6 m g + B k Q R T E N a S x D b a p J K n t u z n 4 S L 6 C F a 2 6 O d 7 d d 3 B 3 v 9 4 g G 5 o 6 u C j r d G t S F G G K A m V k W 2 h T p q j z x 3 C B M g 4 b I U + i V M E I G 5 c M T q e o 8 v 6 c E N L 3 P e 5 n u L U l Y Z R G 5 J C v d 7 J S j Q i 1 c V 4 Y q d C n V f x v I Q 7 7 1 x j O c M Q o j u N 5 j C m Q y Y V c m y / B x s H P 9 M e E Z V f 7 z i p + t O F q C 2 S S Q N 4 n + A N Q S w M E F A A C A A g A q 1 r 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t a z F g o i k e 4 D g A A A B E A A A A T A B w A R m 9 y b X V s Y X M v U 2 V j d G l v b j E u b S C i G A A o o B Q A A A A A A A A A A A A A A A A A A A A A A A A A A A A r T k 0 u y c z P U w i G 0 I b W A F B L A Q I t A B Q A A g A I A K t a z F j U W t S c p w A A A P c A A A A S A A A A A A A A A A A A A A A A A A A A A A B D b 2 5 m a W c v U G F j a 2 F n Z S 5 4 b W x Q S w E C L Q A U A A I A C A C r W s x Y D 8 r p q 6 Q A A A D p A A A A E w A A A A A A A A A A A A A A A A D z A A A A W 0 N v b n R l b n R f V H l w Z X N d L n h t b F B L A Q I t A B Q A A g A I A K t a z F g 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A c Y 1 I i H 4 R R o 6 b v P G i N A W Q A A A A A A I A A A A A A A N m A A D A A A A A E A A A A J X 7 V g L k h k F f I G 1 6 6 u S a R C I A A A A A B I A A A K A A A A A Q A A A A 6 X 5 z 0 n X z o 4 0 c B I Y B u / g h b V A A A A A M B d f 7 A o y X J S 5 g y z U G m p 3 8 v B n 5 g 7 6 v 7 5 P 3 l G 5 H F A Z b m / 6 p D G 7 o d 2 J f V P Z 4 l L Z O 3 y 1 a w r h H 4 I 1 Q q t 4 t g Y n B X o B 8 2 5 0 H l 0 1 j c I n Q Y F x W P y B A H h Q A A A B H 9 o w a / N k o U U f O 1 3 c I E J Q s D 7 b W W 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EF9E38123871B40B7FCEB23DFD9B4FC" ma:contentTypeVersion="30" ma:contentTypeDescription="Crée un document." ma:contentTypeScope="" ma:versionID="f29c5b81cb4d433d084fe2aafe2397df">
  <xsd:schema xmlns:xsd="http://www.w3.org/2001/XMLSchema" xmlns:xs="http://www.w3.org/2001/XMLSchema" xmlns:p="http://schemas.microsoft.com/office/2006/metadata/properties" xmlns:ns2="1f59a235-a724-4ea9-8f7d-3730d7283e71" xmlns:ns3="5fccbd56-0752-430e-875b-5f2133ab9848" xmlns:ns4="http://schemas.microsoft.com/sharepoint/v3/fields" targetNamespace="http://schemas.microsoft.com/office/2006/metadata/properties" ma:root="true" ma:fieldsID="abffe2130013ee37204d6a66fb2f880d" ns2:_="" ns3:_="" ns4:_="">
    <xsd:import namespace="1f59a235-a724-4ea9-8f7d-3730d7283e71"/>
    <xsd:import namespace="5fccbd56-0752-430e-875b-5f2133ab9848"/>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Typededocument" minOccurs="0"/>
                <xsd:element ref="ns2:Th_x00e8_me" minOccurs="0"/>
                <xsd:element ref="ns2:MediaServiceLocation" minOccurs="0"/>
                <xsd:element ref="ns2:MediaLengthInSeconds" minOccurs="0"/>
                <xsd:element ref="ns2:Ann_x00e9_e" minOccurs="0"/>
                <xsd:element ref="ns2:Derni_x00e8_remise_x00e0_jour" minOccurs="0"/>
                <xsd:element ref="ns4:_DCDateCreated" minOccurs="0"/>
                <xsd:element ref="ns4:_DCDateModified" minOccurs="0"/>
                <xsd:element ref="ns2:lcf76f155ced4ddcb4097134ff3c332f" minOccurs="0"/>
                <xsd:element ref="ns3:TaxCatchAll" minOccurs="0"/>
                <xsd:element ref="ns2:Sujet" minOccurs="0"/>
                <xsd:element ref="ns2:MediaServiceObjectDetectorVersions" minOccurs="0"/>
                <xsd:element ref="ns2:sujet0"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9a235-a724-4ea9-8f7d-3730d7283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Typededocument" ma:index="19" nillable="true" ma:displayName="Type de document" ma:format="Dropdown" ma:internalName="Typededocument">
      <xsd:simpleType>
        <xsd:restriction base="dms:Choice">
          <xsd:enumeration value="Plaquette"/>
          <xsd:enumeration value="Affiche"/>
          <xsd:enumeration value="Fiche"/>
          <xsd:enumeration value="Vidéo"/>
          <xsd:enumeration value="Ppt"/>
          <xsd:enumeration value="EDL"/>
        </xsd:restriction>
      </xsd:simpleType>
    </xsd:element>
    <xsd:element name="Th_x00e8_me" ma:index="20" nillable="true" ma:displayName="Thème" ma:format="Dropdown" ma:internalName="Th_x00e8_me">
      <xsd:complexType>
        <xsd:complexContent>
          <xsd:extension base="dms:MultiChoice">
            <xsd:sequence>
              <xsd:element name="Value" maxOccurs="unbounded" minOccurs="0" nillable="true">
                <xsd:simpleType>
                  <xsd:restriction base="dms:Choice">
                    <xsd:enumeration value="Animation vie sociale"/>
                    <xsd:enumeration value="Parentalité"/>
                    <xsd:enumeration value="Famille et petite enfance"/>
                    <xsd:enumeration value="Enfance jeunesse"/>
                    <xsd:enumeration value="Logement"/>
                    <xsd:enumeration value="Solidarité et soutien financier"/>
                    <xsd:enumeration value="CTG"/>
                    <xsd:enumeration value="TNI"/>
                    <xsd:enumeration value="Relation de service"/>
                    <xsd:enumeration value="Choix 10"/>
                    <xsd:enumeration value="Choix 11"/>
                  </xsd:restriction>
                </xsd:simpleType>
              </xsd:element>
            </xsd:sequence>
          </xsd:extension>
        </xsd:complexContent>
      </xsd:complex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Ann_x00e9_e" ma:index="23" nillable="true" ma:displayName="Année" ma:decimals="0" ma:format="Dropdown" ma:internalName="Ann_x00e9_e" ma:percentage="FALSE">
      <xsd:simpleType>
        <xsd:restriction base="dms:Number"/>
      </xsd:simpleType>
    </xsd:element>
    <xsd:element name="Derni_x00e8_remise_x00e0_jour" ma:index="24" nillable="true" ma:displayName="Dernière mise à jour" ma:default="[today]" ma:format="DateOnly" ma:indexed="true" ma:internalName="Derni_x00e8_remise_x00e0_jour">
      <xsd:simpleType>
        <xsd:restriction base="dms:DateTime"/>
      </xsd:simpleType>
    </xsd:element>
    <xsd:element name="lcf76f155ced4ddcb4097134ff3c332f" ma:index="29"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Sujet" ma:index="31" nillable="true" ma:displayName="Sujet" ma:format="Dropdown" ma:internalName="Sujet">
      <xsd:simpleType>
        <xsd:restriction base="dms:Choice">
          <xsd:enumeration value="Recrutement"/>
          <xsd:enumeration value="Formation"/>
          <xsd:enumeration value="Handicap"/>
          <xsd:enumeration value="Marque employeur"/>
          <xsd:enumeration value="Choix 5"/>
        </xsd:restriction>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sujet0" ma:index="33" nillable="true" ma:displayName="sujet" ma:format="Dropdown" ma:internalName="sujet0">
      <xsd:complexType>
        <xsd:complexContent>
          <xsd:extension base="dms:MultiChoice">
            <xsd:sequence>
              <xsd:element name="Value" maxOccurs="unbounded" minOccurs="0" nillable="true">
                <xsd:simpleType>
                  <xsd:restriction base="dms:Choice">
                    <xsd:enumeration value="Noel"/>
                    <xsd:enumeration value="Cercueil"/>
                    <xsd:enumeration value="guirlande"/>
                    <xsd:enumeration value="conifère"/>
                  </xsd:restriction>
                </xsd:simpleType>
              </xsd:element>
            </xsd:sequence>
          </xsd:extension>
        </xsd:complexContent>
      </xsd:complex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ccbd56-0752-430e-875b-5f2133ab9848"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30" nillable="true" ma:displayName="Taxonomy Catch All Column" ma:hidden="true" ma:list="{ca3ead4c-b87b-4670-a7da-b98d5ec67156}" ma:internalName="TaxCatchAll" ma:showField="CatchAllData" ma:web="5fccbd56-0752-430e-875b-5f2133ab98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26" nillable="true" ma:displayName="Date de création" ma:description="Date à laquelle la ressource a été créée" ma:format="DateTime" ma:internalName="_DCDateCreated">
      <xsd:simpleType>
        <xsd:restriction base="dms:DateTime"/>
      </xsd:simpleType>
    </xsd:element>
    <xsd:element name="_DCDateModified" ma:index="27" nillable="true" ma:displayName="Date de modification" ma:description="Date à laquelle la ressource a été modifiée pour la dernière fois" ma:format="DateTime" ma:internalName="_DCDateModifi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5" ma:displayName="Auteur"/>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150535-43DD-4EB0-95A2-F173150CB853}">
  <ds:schemaRefs>
    <ds:schemaRef ds:uri="http://purl.org/dc/elements/1.1/"/>
    <ds:schemaRef ds:uri="http://schemas.microsoft.com/office/2006/metadata/properties"/>
    <ds:schemaRef ds:uri="c40a62c2-94ed-4d5f-9772-33787447040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f8d2ba0-da33-46aa-97fb-e332acf4ade8"/>
    <ds:schemaRef ds:uri="http://www.w3.org/XML/1998/namespace"/>
    <ds:schemaRef ds:uri="http://purl.org/dc/dcmitype/"/>
  </ds:schemaRefs>
</ds:datastoreItem>
</file>

<file path=customXml/itemProps2.xml><?xml version="1.0" encoding="utf-8"?>
<ds:datastoreItem xmlns:ds="http://schemas.openxmlformats.org/officeDocument/2006/customXml" ds:itemID="{A97F9AB8-0F5D-4F47-AD8F-D1D8283C741A}">
  <ds:schemaRefs>
    <ds:schemaRef ds:uri="http://schemas.microsoft.com/sharepoint/v3/contenttype/forms"/>
  </ds:schemaRefs>
</ds:datastoreItem>
</file>

<file path=customXml/itemProps3.xml><?xml version="1.0" encoding="utf-8"?>
<ds:datastoreItem xmlns:ds="http://schemas.openxmlformats.org/officeDocument/2006/customXml" ds:itemID="{5978E3F9-408A-4C6A-97A6-50804AAB8EAA}">
  <ds:schemaRefs>
    <ds:schemaRef ds:uri="http://schemas.microsoft.com/DataMashup"/>
  </ds:schemaRefs>
</ds:datastoreItem>
</file>

<file path=customXml/itemProps4.xml><?xml version="1.0" encoding="utf-8"?>
<ds:datastoreItem xmlns:ds="http://schemas.openxmlformats.org/officeDocument/2006/customXml" ds:itemID="{2048D4BE-69B8-4E27-80F0-9605074466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Aide investissement HORS CONSTR</vt:lpstr>
      <vt:lpstr>Modèle_attestation_honneur</vt:lpstr>
      <vt:lpstr>Modèle_Déclaration_Intérêts</vt:lpstr>
      <vt:lpstr>RECAP_HORSCONST</vt:lpstr>
      <vt:lpstr>Liste</vt:lpstr>
      <vt:lpstr>Modèle_Déclaration_Intérêts!_Toc155961717</vt:lpstr>
      <vt:lpstr>Modèle_attestation_honneur!_Toc171583354</vt:lpstr>
      <vt:lpstr>Modèle_attestation_honneur!Zone_d_impression</vt:lpstr>
      <vt:lpstr>Modèle_Déclaration_Intérêts!Zone_d_impression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HENIN 171</dc:creator>
  <cp:keywords/>
  <dc:description/>
  <cp:lastModifiedBy>Samantha HENIN 171</cp:lastModifiedBy>
  <cp:revision/>
  <cp:lastPrinted>2025-12-15T14:37:29Z</cp:lastPrinted>
  <dcterms:created xsi:type="dcterms:W3CDTF">2024-06-12T09:09:14Z</dcterms:created>
  <dcterms:modified xsi:type="dcterms:W3CDTF">2025-12-18T16:08:36Z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0x0101009EF9E38123871B40B7FCEB23DFD9B4FC</vt:lpwstr>
  </property>
</Properties>
</file>