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cafdoc.sharepoint.com/sites/CAF17-E-Communication/Documents partages/Caf.fr/Pages partenaires/Appel à projets 2026/FORMULAIRES EXCEL A TELECHARGER/"/>
    </mc:Choice>
  </mc:AlternateContent>
  <xr:revisionPtr revIDLastSave="0" documentId="13_ncr:1_{6F17F07A-B3D1-41D9-AF4A-A8EFF95B257E}" xr6:coauthVersionLast="47" xr6:coauthVersionMax="47" xr10:uidLastSave="{00000000-0000-0000-0000-000000000000}"/>
  <workbookProtection workbookAlgorithmName="SHA-512" workbookHashValue="FrczTBgw9cNjqNb+W+baWCmGppNAoPzPE84XdFE3jzlGxEYyqiAepGlCN5igSk3YleBoyN/SLQl8jT1RJM7dnw==" workbookSaltValue="sLcNQh/jP+iz3VoBt+IXGA==" workbookSpinCount="100000" lockStructure="1"/>
  <bookViews>
    <workbookView xWindow="-120" yWindow="-120" windowWidth="29040" windowHeight="15720" tabRatio="782" xr2:uid="{676ED5DA-8E91-43A0-9D74-0103945F2C7F}"/>
  </bookViews>
  <sheets>
    <sheet name="Aide investissement TRVX" sheetId="5" r:id="rId1"/>
    <sheet name="Modèle_attestation_honneur" sheetId="9" r:id="rId2"/>
    <sheet name="Modèle_Déclaration_Intérêts" sheetId="10" r:id="rId3"/>
    <sheet name="Modèle_Attestation_grosoeuvre" sheetId="12" r:id="rId4"/>
    <sheet name="RECAP_INVESTISSEMENT_PE" sheetId="8" state="hidden" r:id="rId5"/>
    <sheet name="Listes" sheetId="7" state="hidden" r:id="rId6"/>
  </sheets>
  <definedNames>
    <definedName name="_Toc155961717" localSheetId="2">Modèle_Déclaration_Intérêts!$B$1</definedName>
    <definedName name="_Toc171583354" localSheetId="1">Modèle_attestation_honneur!$B$1</definedName>
    <definedName name="_Toc210891455" localSheetId="3">Modèle_Attestation_grosoeuvre!$B$1</definedName>
    <definedName name="_xlnm.Print_Area" localSheetId="0">'Aide investissement TRVX'!$A$1:$D$44</definedName>
    <definedName name="_xlnm.Print_Area" localSheetId="3">Modèle_Attestation_grosoeuvre!$A$1:$I$21</definedName>
    <definedName name="_xlnm.Print_Area" localSheetId="1">Modèle_attestation_honneur!$A$1:$I$24</definedName>
    <definedName name="_xlnm.Print_Area" localSheetId="2">Modèle_Déclaration_Intérêts!$A$1:$F$78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5" l="1"/>
  <c r="A19" i="5"/>
  <c r="T2" i="8"/>
  <c r="B50" i="5"/>
  <c r="C24" i="5"/>
  <c r="B46" i="5" l="1"/>
  <c r="B47" i="5" s="1"/>
  <c r="B48" i="5" s="1"/>
  <c r="O2" i="8"/>
  <c r="D1" i="5"/>
  <c r="D2" i="5" s="1"/>
  <c r="C15" i="5"/>
  <c r="E29" i="5"/>
  <c r="D29" i="5"/>
  <c r="A25" i="5"/>
  <c r="W2" i="8"/>
  <c r="D3" i="5" l="1"/>
  <c r="C4" i="5"/>
  <c r="C10" i="5"/>
  <c r="C6" i="5"/>
  <c r="C13" i="5"/>
  <c r="C5" i="5"/>
  <c r="AX2" i="8" l="1"/>
  <c r="AV2" i="8"/>
  <c r="AU2" i="8"/>
  <c r="AT2" i="8"/>
  <c r="AS2" i="8"/>
  <c r="AR2" i="8"/>
  <c r="AQ2" i="8"/>
  <c r="AP2" i="8"/>
  <c r="AO2" i="8"/>
  <c r="AN2" i="8"/>
  <c r="AM2" i="8"/>
  <c r="AK2" i="8"/>
  <c r="AH2" i="8"/>
  <c r="AG2" i="8"/>
  <c r="AF2" i="8"/>
  <c r="AE2" i="8"/>
  <c r="AD2" i="8"/>
  <c r="AC2" i="8"/>
  <c r="AB2" i="8"/>
  <c r="Z2" i="8"/>
  <c r="Y2" i="8"/>
  <c r="X2" i="8"/>
  <c r="V2" i="8"/>
  <c r="U2" i="8"/>
  <c r="S2" i="8"/>
  <c r="R2" i="8"/>
  <c r="Q2" i="8"/>
  <c r="P2" i="8"/>
  <c r="N2" i="8"/>
  <c r="M2" i="8"/>
  <c r="L2" i="8"/>
  <c r="K2" i="8"/>
  <c r="J2" i="8"/>
  <c r="I2" i="8"/>
  <c r="H2" i="8"/>
  <c r="G2" i="8"/>
  <c r="F2" i="8"/>
  <c r="E2" i="8"/>
  <c r="D2" i="8"/>
  <c r="C2" i="8"/>
  <c r="B2" i="8"/>
  <c r="A2" i="8"/>
  <c r="D30" i="5"/>
  <c r="B30" i="5"/>
  <c r="B41" i="5"/>
  <c r="AJ2" i="8" s="1"/>
  <c r="D41" i="5"/>
  <c r="E41" i="5" s="1"/>
  <c r="C17" i="5"/>
  <c r="E37" i="5" l="1"/>
  <c r="B49" i="5"/>
  <c r="AW2" i="8"/>
  <c r="D4" i="5"/>
  <c r="B39" i="5"/>
  <c r="AI2" i="8" s="1"/>
</calcChain>
</file>

<file path=xl/sharedStrings.xml><?xml version="1.0" encoding="utf-8"?>
<sst xmlns="http://schemas.openxmlformats.org/spreadsheetml/2006/main" count="263" uniqueCount="216">
  <si>
    <t>Nom de l'organisme support :</t>
  </si>
  <si>
    <t>Nom du représentant légal du gestionnaire :</t>
  </si>
  <si>
    <t>Titre du représentant légal du gestionnaire (Président , Maire,...) :</t>
  </si>
  <si>
    <t>Courriel du gestionnaire :</t>
  </si>
  <si>
    <t>Statut juridique du porteur de projet  : </t>
  </si>
  <si>
    <t>Le promoteur du projet est-il différent du gestionnaire de l'équipement ? Si oui précisez le nom du promoteur destinataire de l'aide et signataire de la convention</t>
  </si>
  <si>
    <t>Représentant légal du promoteur(Nom, Prénom, Titre)</t>
  </si>
  <si>
    <t>Statut du promoteur :</t>
  </si>
  <si>
    <t>Association</t>
  </si>
  <si>
    <t>Nom et prénom de la personne référente de la demande, qui pourra être contactée en cas de besoin :</t>
  </si>
  <si>
    <t>Téléphone de la personne référente de la demande :</t>
  </si>
  <si>
    <t>Courriel de la personne référente de la demande :</t>
  </si>
  <si>
    <t>Indiquez le nom de l'équipement ou du service concerné par l’opération : </t>
  </si>
  <si>
    <t>Indiquez l'adresse précise de l'équipement ou du service concerné par l’opération : </t>
  </si>
  <si>
    <t>Votre demande concerne une aide à l'investissement au titre de :</t>
  </si>
  <si>
    <t>Intitulé du projet - Objet de la demande :</t>
  </si>
  <si>
    <t xml:space="preserve">Si plusieurs services au sein du projet d'investissement, indiquez la clé de répartition retenue (selon les m² ou temps d'utilisation) : </t>
  </si>
  <si>
    <t>Le projet prévoit il une certification dite "développement durable" ?</t>
  </si>
  <si>
    <t>Présentez de façon synthétique votre projet  en répondant aux items suivants : origine, objectifs, contenu du projet, publics concernés, partenaires, etc. :</t>
  </si>
  <si>
    <t xml:space="preserve">Date prévisionnelle de fin de travaux ? </t>
  </si>
  <si>
    <t xml:space="preserve">Date prévisionnelle d'ouverture au public ? </t>
  </si>
  <si>
    <t>Attention, seuls les achats effectués à partir de cette date pourront faire l'objet d'une instruction pour déterminer le montant de l'aide éventuellement accordée</t>
  </si>
  <si>
    <t>VOTRE BUDGET PREVISIONNEL DES CHARGES POUR CE PROJET</t>
  </si>
  <si>
    <t xml:space="preserve">Foncier
</t>
  </si>
  <si>
    <t xml:space="preserve">Apport du promoteur
</t>
  </si>
  <si>
    <t xml:space="preserve">Gros oeuvre
</t>
  </si>
  <si>
    <t xml:space="preserve">Subvention des services de l'Etat :
</t>
  </si>
  <si>
    <t xml:space="preserve">Aménagement intérieur
</t>
  </si>
  <si>
    <t xml:space="preserve">Subvention du Conseil Régional :
</t>
  </si>
  <si>
    <t xml:space="preserve">Equipement simple ou particulier
</t>
  </si>
  <si>
    <t xml:space="preserve">Subvention du Conseil Départemental :
</t>
  </si>
  <si>
    <t xml:space="preserve">Honoraires/Frais administratifs
</t>
  </si>
  <si>
    <t xml:space="preserve">Subvention communale : 
</t>
  </si>
  <si>
    <t xml:space="preserve">Autres travaux
</t>
  </si>
  <si>
    <t xml:space="preserve">Subvention de l'intercommunalité :
</t>
  </si>
  <si>
    <t>Indiquer la nature des autres travaux :</t>
  </si>
  <si>
    <t>Aide Caf (sollicitée pour ce projet et hors éventuelles prestations de services )</t>
  </si>
  <si>
    <t xml:space="preserve">Subvention Fonds européens :
</t>
  </si>
  <si>
    <t xml:space="preserve">Autre(s) subvention(s)  
</t>
  </si>
  <si>
    <t>Indiquer la nature des autres subventions :</t>
  </si>
  <si>
    <t xml:space="preserve">TOTAL CHARGES </t>
  </si>
  <si>
    <t>TOTAL RECETTES</t>
  </si>
  <si>
    <t>Vos commentaires éventuels à propos des dépenses prévisionnelles :</t>
  </si>
  <si>
    <t>Vos commentaires éventuels sur les recettes prévisionnelles </t>
  </si>
  <si>
    <t>Président</t>
  </si>
  <si>
    <t>Création de places en EAJE PSU</t>
  </si>
  <si>
    <t>Oui, il y a moins de 10 ans</t>
  </si>
  <si>
    <t>Maire</t>
  </si>
  <si>
    <t>Collectivité ou intercommunalité ou SIVOM/SIVU…</t>
  </si>
  <si>
    <t>Création de places en MAM</t>
  </si>
  <si>
    <t>Oui, il y a plus de 10 ans</t>
  </si>
  <si>
    <t>Entreprise, mutuelle ou autre établissement public</t>
  </si>
  <si>
    <t>Création d'un RPE</t>
  </si>
  <si>
    <t>Non</t>
  </si>
  <si>
    <t>Création de places en MC Paje</t>
  </si>
  <si>
    <t>Extension d'un EAJE PSU avec une augmentation d'au moins 10% de places nouvelles</t>
  </si>
  <si>
    <t>Extension d'une MAM avec une augmentation d'au moins 10% de places nouvelles</t>
  </si>
  <si>
    <t>Extension d'une MC Paje avec une augmentation d'au moins 10% de places nouvelles</t>
  </si>
  <si>
    <t>Transplantation d'un EAJE PSU avec au moins 10 % de places nouvelles</t>
  </si>
  <si>
    <t>Transplantation d'une MAM avec au moins 10 % de places nouvelles</t>
  </si>
  <si>
    <t>Transplantation d'une MC Paje avec au moins 10 % de places nouvelles</t>
  </si>
  <si>
    <t>Transplantation d'un RPE sans extension de l'ETP</t>
  </si>
  <si>
    <t>Transplantation d'un RPE avec extension de l'ETP</t>
  </si>
  <si>
    <t>Extension d'un RPE local existant</t>
  </si>
  <si>
    <t>Transplantation d'une MC Paje sans place nouvelle ou inf à 10%</t>
  </si>
  <si>
    <t>Transplantation d'une MAM sans place nouvelle ou inf à 10%</t>
  </si>
  <si>
    <t>Transplantation d'un EAJE PSU sans place nouvelle ou inf à 10%</t>
  </si>
  <si>
    <r>
      <t xml:space="preserve">En qualité de représentant légal, je déclare exactes les informations renseignées dans le présent questionnaire - Envoi valant signature. </t>
    </r>
    <r>
      <rPr>
        <b/>
        <u/>
        <sz val="11"/>
        <color rgb="FFFF0000"/>
        <rFont val="Calibri"/>
        <family val="2"/>
        <scheme val="minor"/>
      </rPr>
      <t>Case à cocher pour valider :</t>
    </r>
  </si>
  <si>
    <r>
      <t>Vous déclarez que l'association souscrit au contrat d'engagement Républicain, annexé au décret pris pour l’application de l’article 10-1 de la loi n°2000-312 du 12 avril relative aux droits des citoyens dans leurs relations avec les administrations, modifié par l'article 12 de la loi N°2021-1109 du 24 aout 2021 confortant le respect des principes de la République.</t>
    </r>
    <r>
      <rPr>
        <b/>
        <u/>
        <sz val="11"/>
        <color theme="1"/>
        <rFont val="Calibri"/>
        <family val="2"/>
        <scheme val="minor"/>
      </rPr>
      <t xml:space="preserve"> Case à cocher :</t>
    </r>
  </si>
  <si>
    <r>
      <t xml:space="preserve">Votre équipement a-t-il déjà fait l'objet d'une aide à l'investissement ? </t>
    </r>
    <r>
      <rPr>
        <i/>
        <sz val="11"/>
        <color theme="4"/>
        <rFont val="Calibri"/>
        <family val="2"/>
        <scheme val="minor"/>
      </rPr>
      <t>(Saisir option dans menu déroulant --&gt;</t>
    </r>
    <r>
      <rPr>
        <sz val="11"/>
        <color theme="1"/>
        <rFont val="Calibri"/>
        <family val="2"/>
        <scheme val="minor"/>
      </rPr>
      <t>)</t>
    </r>
  </si>
  <si>
    <t>Part du Gros œuvre dans le montant total du projet :</t>
  </si>
  <si>
    <t xml:space="preserve">Les travaux ont-ils nécessité la fermeture de places ? Si oui/Si concerné combien ? </t>
  </si>
  <si>
    <t>Votre équipement a-t-il déjà fait l'objet d'une aide à l'investissement ? (Saisir option dans menu déroulant --&gt;)</t>
  </si>
  <si>
    <t>Nombre d'ETP créé</t>
  </si>
  <si>
    <t>Nombre d'ETP agréé avant projet</t>
  </si>
  <si>
    <t>Colonne1</t>
  </si>
  <si>
    <t>Demande de dérogation pour effectuer les achats avant la date de la décision ? Si concerné, préciser la date envisagée pour les premières factures  ------------------------------------------------------------------------&gt;</t>
  </si>
  <si>
    <t>Foncier�</t>
  </si>
  <si>
    <t>Gros oeuvre�</t>
  </si>
  <si>
    <t>Aménagement intérieur�</t>
  </si>
  <si>
    <t>Equipement simple ou particulier�</t>
  </si>
  <si>
    <t>Honoraires/Frais administratifs�</t>
  </si>
  <si>
    <t>Autres travaux�</t>
  </si>
  <si>
    <t>RECETTES PREVISIONNELLES��Le budget doit être présenté à l'équilibre entre les recettes et les dépenses</t>
  </si>
  <si>
    <t>Apport du promoteur�</t>
  </si>
  <si>
    <t>Subvention des services de l'Etat :��</t>
  </si>
  <si>
    <t>Subvention du Conseil Régional :��</t>
  </si>
  <si>
    <t>Subvention du Conseil Départemental :��</t>
  </si>
  <si>
    <t>Subvention communale : ��</t>
  </si>
  <si>
    <t>Subvention de l'intercommunalité :��</t>
  </si>
  <si>
    <t>Subvention Fonds européens :��</t>
  </si>
  <si>
    <t>Autre(s) subvention(s)  ��</t>
  </si>
  <si>
    <t>Aménagement d'un EAJE PSU (avec ou sans notion de mise aux normes)</t>
  </si>
  <si>
    <t>Aménagement d'un RPE (avec ou sans notion de mise aux normes)</t>
  </si>
  <si>
    <t>Aménagement d'une MC PAJE (avec ou sans notion de mise aux normes)</t>
  </si>
  <si>
    <t>Aménagement d'une MAM (avec ou sans notion de mise aux normes)</t>
  </si>
  <si>
    <t>Création d'un LAEP</t>
  </si>
  <si>
    <r>
      <t xml:space="preserve">Date prévisionnelle </t>
    </r>
    <r>
      <rPr>
        <b/>
        <sz val="11"/>
        <color rgb="FFFF0000"/>
        <rFont val="Calibri"/>
        <family val="2"/>
        <scheme val="minor"/>
      </rPr>
      <t>de fin</t>
    </r>
    <r>
      <rPr>
        <sz val="11"/>
        <color theme="1"/>
        <rFont val="Calibri"/>
        <family val="2"/>
        <scheme val="minor"/>
      </rPr>
      <t xml:space="preserve"> de travaux ? </t>
    </r>
  </si>
  <si>
    <r>
      <t xml:space="preserve">Date prévisionnelle </t>
    </r>
    <r>
      <rPr>
        <b/>
        <sz val="11"/>
        <color rgb="FFFF0000"/>
        <rFont val="Calibri"/>
        <family val="2"/>
        <scheme val="minor"/>
      </rPr>
      <t>de début</t>
    </r>
    <r>
      <rPr>
        <sz val="11"/>
        <color theme="1"/>
        <rFont val="Calibri"/>
        <family val="2"/>
        <scheme val="minor"/>
      </rPr>
      <t xml:space="preserve"> de travaux ? </t>
    </r>
  </si>
  <si>
    <t>Non concerné</t>
  </si>
  <si>
    <t>Oui - un label retenu - Indiquez lequel dans la description du projet</t>
  </si>
  <si>
    <t>Oui mais un autre label - Indiquez lequel dans la description du projet</t>
  </si>
  <si>
    <t>Transplantation d'un LAEP</t>
  </si>
  <si>
    <t>Création d'un Centre social</t>
  </si>
  <si>
    <t>Création d'un EVS</t>
  </si>
  <si>
    <t>Extension d'un LAEP</t>
  </si>
  <si>
    <t>Extension d'un Centre social</t>
  </si>
  <si>
    <t>Extension d'un EVS</t>
  </si>
  <si>
    <t>Transplantation d'un Centre social</t>
  </si>
  <si>
    <t>Transplantation d'un EVS</t>
  </si>
  <si>
    <t xml:space="preserve">Aménagement d'un LAEP </t>
  </si>
  <si>
    <t>Aménagement d'un Centre social</t>
  </si>
  <si>
    <t>Aménagement d'un EVS</t>
  </si>
  <si>
    <t>Aménagement d'un ACM</t>
  </si>
  <si>
    <t>Création de places en ACM</t>
  </si>
  <si>
    <t>Création de places en Résidence Habitat Jeunes</t>
  </si>
  <si>
    <t>Extension de places d'un ACM</t>
  </si>
  <si>
    <r>
      <t xml:space="preserve">Votre demande concerne une aide à l'investissement au titre de :
</t>
    </r>
    <r>
      <rPr>
        <i/>
        <sz val="11"/>
        <color theme="1"/>
        <rFont val="Calibri"/>
        <family val="2"/>
        <scheme val="minor"/>
      </rPr>
      <t>Saisir option dans le menu déroulant</t>
    </r>
  </si>
  <si>
    <t xml:space="preserve">Les locaux sont ils partagés avec d'autres activités ? </t>
  </si>
  <si>
    <t>Quelle est la surface propre à l'équipement avant travaux ? (m²)</t>
  </si>
  <si>
    <t>Quelle est la surface propre à l'équipement après travaux ? (m²)</t>
  </si>
  <si>
    <t>Surface totale du projet (m²) :</t>
  </si>
  <si>
    <t>Surface dédiée uniquement à l'équipement (m²) :</t>
  </si>
  <si>
    <t>Surface partagée avec une autre activité (m²) :</t>
  </si>
  <si>
    <t>Temps utilisé par l'équipement de la surface partagée (%) :</t>
  </si>
  <si>
    <r>
      <t xml:space="preserve">RECETTES PREVISIONNELLES
</t>
    </r>
    <r>
      <rPr>
        <b/>
        <sz val="12"/>
        <color rgb="FFFF0000"/>
        <rFont val="Calibri"/>
        <family val="2"/>
        <scheme val="minor"/>
      </rPr>
      <t>-Le budget doit être présenté à l'équilibre entre les recettes et les dépenses
-L'aide Caf ne peut être inférieure à 300€ et/ou dépasser 80% des dépenses
-Le budget doit présenter un co-financement autre que l'aide de la Caf et les fonds propres (auto-financement)</t>
    </r>
  </si>
  <si>
    <r>
      <t xml:space="preserve">VOTRE BUDGET PREVISIONNEL DES CHARGES POUR CE PROJET
</t>
    </r>
    <r>
      <rPr>
        <b/>
        <sz val="12"/>
        <color rgb="FFFF0000"/>
        <rFont val="Calibri"/>
        <family val="2"/>
        <scheme val="minor"/>
      </rPr>
      <t>- Les dépenses doivent faire l'objet d'au moins deux devis</t>
    </r>
  </si>
  <si>
    <t>Si plusieurs services au sein du projet d'investissement, indiquez la clé de répartition retenue (selon les m² et le temps d'utilisation) : 
Si non concerné mettre 0</t>
  </si>
  <si>
    <r>
      <t xml:space="preserve">Les travaux ont-ils nécessité la fermeture de places ? 
</t>
    </r>
    <r>
      <rPr>
        <b/>
        <sz val="11"/>
        <color theme="1"/>
        <rFont val="Calibri"/>
        <family val="2"/>
        <scheme val="minor"/>
      </rPr>
      <t xml:space="preserve">Si oui/Si concerné combien ? </t>
    </r>
    <r>
      <rPr>
        <sz val="11"/>
        <color theme="1"/>
        <rFont val="Calibri"/>
        <family val="2"/>
        <scheme val="minor"/>
      </rPr>
      <t>Sinon indiquez 0</t>
    </r>
  </si>
  <si>
    <t>Extension de places d'une Résidence Habitat Jeunes</t>
  </si>
  <si>
    <r>
      <t xml:space="preserve">Nombre de places réservées par une entreprise/collectivité ? 
</t>
    </r>
    <r>
      <rPr>
        <i/>
        <sz val="11"/>
        <color theme="1"/>
        <rFont val="Calibri"/>
        <family val="2"/>
        <scheme val="minor"/>
      </rPr>
      <t>(Si non concerné mettre 0)</t>
    </r>
  </si>
  <si>
    <t>Transplantation d'une Résidence Habitat Jeunes (avec ou sans places nouvelles)</t>
  </si>
  <si>
    <t>Transplantation d'un ACM (avec ou sans places nouvelles)</t>
  </si>
  <si>
    <t>Création de places en ACM - moins de 6 ans</t>
  </si>
  <si>
    <t>Création de places en ACM 6-11 ans</t>
  </si>
  <si>
    <t>Création de places en ACM -6 ans et 6-11 ans</t>
  </si>
  <si>
    <t>Création de places en ACM 12-17 ans</t>
  </si>
  <si>
    <t>Création de places en Accueil de Jeunes</t>
  </si>
  <si>
    <t>Extension de places en ACM - moins de 6 ans</t>
  </si>
  <si>
    <t>Extension de places en ACM 6-11 ans</t>
  </si>
  <si>
    <t>Extension de places en ACM -6 ans et 6-11 ans</t>
  </si>
  <si>
    <t>Extension de places en ACM 12-17 ans</t>
  </si>
  <si>
    <t>Extension de places en Accueil de Jeunes</t>
  </si>
  <si>
    <t>Accueil extrascolaire</t>
  </si>
  <si>
    <t>Accueil périscolaire</t>
  </si>
  <si>
    <t>Accueil adolescents</t>
  </si>
  <si>
    <t>Accueil extra et péri</t>
  </si>
  <si>
    <t>Aménagement d'un ACM - moins de 6 ans</t>
  </si>
  <si>
    <t>Aménagement d'un ACM 6-11 ans</t>
  </si>
  <si>
    <t>Aménagement d'un ACM -6 ans et 6-11 ans</t>
  </si>
  <si>
    <t>Aménagement d'un ACM 12-17 ans</t>
  </si>
  <si>
    <t>Aménagement d'un Accueil de Jeunes</t>
  </si>
  <si>
    <t>Rappels :</t>
  </si>
  <si>
    <t>Pour que votre formulaire puisse être instruit :
- ne pas copier/coller dans un autre document
- enregistrer seulement en format .xlsx ou .xls (Excel) et non en .ods (OpenOffice)</t>
  </si>
  <si>
    <t>MODELE D’ATTESTATION SUR L’HONNEUR</t>
  </si>
  <si>
    <t>ATTESTATION SUR L'HONNEUR</t>
  </si>
  <si>
    <t xml:space="preserve">Afin de garantir leur intégrité et de prévenir les fraudes, les bénéficiaires des subventions de la branche signent une attestation de probité et de non-condamnation. </t>
  </si>
  <si>
    <t>Je soussigné(e) : [Prénom] [Nom]</t>
  </si>
  <si>
    <r>
      <t>né(e) le :</t>
    </r>
    <r>
      <rPr>
        <i/>
        <sz val="12"/>
        <color theme="1"/>
        <rFont val="Times New Roman"/>
        <family val="1"/>
      </rPr>
      <t xml:space="preserve"> </t>
    </r>
    <r>
      <rPr>
        <sz val="12"/>
        <color theme="1"/>
        <rFont val="Times New Roman"/>
        <family val="1"/>
      </rPr>
      <t>[Date de naissance]</t>
    </r>
    <r>
      <rPr>
        <i/>
        <sz val="12"/>
        <color theme="1"/>
        <rFont val="Times New Roman"/>
        <family val="1"/>
      </rPr>
      <t xml:space="preserve"> </t>
    </r>
    <r>
      <rPr>
        <sz val="12"/>
        <color theme="1"/>
        <rFont val="Times New Roman"/>
        <family val="1"/>
      </rPr>
      <t>à</t>
    </r>
    <r>
      <rPr>
        <i/>
        <sz val="12"/>
        <color theme="1"/>
        <rFont val="Times New Roman"/>
        <family val="1"/>
      </rPr>
      <t xml:space="preserve"> </t>
    </r>
    <r>
      <rPr>
        <sz val="12"/>
        <color theme="1"/>
        <rFont val="Times New Roman"/>
        <family val="1"/>
      </rPr>
      <t>[Lieu de naissance]</t>
    </r>
  </si>
  <si>
    <t xml:space="preserve">demeurant : </t>
  </si>
  <si>
    <t>[Adresse]</t>
  </si>
  <si>
    <t>[Code postal] [Commune]</t>
  </si>
  <si>
    <t xml:space="preserve">déclare : </t>
  </si>
  <si>
    <r>
      <t>-</t>
    </r>
    <r>
      <rPr>
        <sz val="7"/>
        <color theme="1"/>
        <rFont val="Times New Roman"/>
        <family val="1"/>
      </rPr>
      <t xml:space="preserve">   </t>
    </r>
    <r>
      <rPr>
        <b/>
        <sz val="12"/>
        <color theme="1"/>
        <rFont val="Times New Roman"/>
        <family val="1"/>
      </rPr>
      <t xml:space="preserve">n’avoir été l’objet d’aucune condamnation </t>
    </r>
    <r>
      <rPr>
        <sz val="12"/>
        <color theme="1"/>
        <rFont val="Times New Roman"/>
        <family val="1"/>
      </rPr>
      <t>p</t>
    </r>
    <r>
      <rPr>
        <b/>
        <sz val="12"/>
        <color theme="1"/>
        <rFont val="Times New Roman"/>
        <family val="1"/>
      </rPr>
      <t>énale ni de sanction civile ou administrative de nature à m’interdire de gérer, administrer, diriger ou contrôler une personne morale, ou d’exercer une activité commerciale ;</t>
    </r>
  </si>
  <si>
    <t>Fait pour servir et valoir ce que de droit.</t>
  </si>
  <si>
    <r>
      <t>[Lieu de signature]</t>
    </r>
    <r>
      <rPr>
        <i/>
        <sz val="12"/>
        <color theme="1"/>
        <rFont val="Times New Roman"/>
        <family val="1"/>
      </rPr>
      <t xml:space="preserve">, </t>
    </r>
    <r>
      <rPr>
        <sz val="12"/>
        <color theme="1"/>
        <rFont val="Times New Roman"/>
        <family val="1"/>
      </rPr>
      <t>le [Date de signature].</t>
    </r>
    <r>
      <rPr>
        <i/>
        <sz val="12"/>
        <color theme="1"/>
        <rFont val="Times New Roman"/>
        <family val="1"/>
      </rPr>
      <t xml:space="preserve">  </t>
    </r>
  </si>
  <si>
    <r>
      <t>[ Signez ici ]</t>
    </r>
    <r>
      <rPr>
        <i/>
        <sz val="12"/>
        <color theme="1"/>
        <rFont val="Times New Roman"/>
        <family val="1"/>
      </rPr>
      <t xml:space="preserve"> </t>
    </r>
    <r>
      <rPr>
        <sz val="12"/>
        <color theme="1"/>
        <rFont val="Times New Roman"/>
        <family val="1"/>
      </rPr>
      <t>[Prénom et nom du déclarant]</t>
    </r>
  </si>
  <si>
    <t>n’avoir pas été frappé de faillite personnelle ou d’autre sanction en application du titre VI de la loi n° 85-98 du 25 janvier 1985 relative au redressement et à la liquidation judiciaire des entreprises ou, dans le régime antérieur à cette loi, en application du titre II de la loi n° 67-563 du 13 juillet 1967 sur le règlement judiciaire, la liquidation des biens, la faillite personnelle et les banqueroutes.</t>
  </si>
  <si>
    <t xml:space="preserve"> MODELE DE LA DECLARATION D’INTERETS</t>
  </si>
  <si>
    <t>La branche Famille s’abstient de subventionner toute entité placée dans une situation qui conduirait à dévoyer l’objet des fonds versés.</t>
  </si>
  <si>
    <t xml:space="preserve">Dans ce cadre, la présente déclaration vise à prévenir tout risque de dévoiement de la subvention ou de refacturation abusive. </t>
  </si>
  <si>
    <t>A cet effet, sont déclarés les liens d’intérêts de toute nature entre le demandeur de la subvention et des tiers qui sont de nature à dévoyer ou paraître dévoyer l’usage de la subvention versée.</t>
  </si>
  <si>
    <t>La déclaration doit être signée personnellement et chaque page doit être paraphée.</t>
  </si>
  <si>
    <t>Je soussigné(e) : [Prénom] [NOM], [qualité]</t>
  </si>
  <si>
    <t xml:space="preserve">Reconnais avoir pris connaissance de la demande de déclarer tout lien d'intérêts direct ou par personne interposée avec les entreprises, établissements ou organismes public ou privé : </t>
  </si>
  <si>
    <r>
      <t>-</t>
    </r>
    <r>
      <rPr>
        <sz val="7"/>
        <color rgb="FF000000"/>
        <rFont val="Times New Roman"/>
        <family val="1"/>
      </rPr>
      <t xml:space="preserve">          </t>
    </r>
    <r>
      <rPr>
        <sz val="12"/>
        <color rgb="FF000000"/>
        <rFont val="Times New Roman"/>
        <family val="1"/>
      </rPr>
      <t xml:space="preserve">exploitants ultérieurs de la structure financée ; </t>
    </r>
  </si>
  <si>
    <r>
      <t>-</t>
    </r>
    <r>
      <rPr>
        <sz val="7"/>
        <color rgb="FF000000"/>
        <rFont val="Times New Roman"/>
        <family val="1"/>
      </rPr>
      <t xml:space="preserve">          </t>
    </r>
    <r>
      <rPr>
        <sz val="12"/>
        <color rgb="FF000000"/>
        <rFont val="Times New Roman"/>
        <family val="1"/>
      </rPr>
      <t xml:space="preserve">entités propriétaires du bâtiment sur lequel elle est implantée. </t>
    </r>
  </si>
  <si>
    <t>Déclaration :</t>
  </si>
  <si>
    <r>
      <t>1° Déclaration des liens matériels, directs ou indirects</t>
    </r>
    <r>
      <rPr>
        <u/>
        <sz val="12"/>
        <color theme="1"/>
        <rFont val="Times New Roman"/>
        <family val="1"/>
      </rPr>
      <t> </t>
    </r>
    <r>
      <rPr>
        <sz val="12"/>
        <color theme="1"/>
        <rFont val="Times New Roman"/>
        <family val="1"/>
      </rPr>
      <t xml:space="preserve">: </t>
    </r>
  </si>
  <si>
    <t>Le demandeur est-il lié à l’entité propriétaire des murs ?</t>
  </si>
  <si>
    <r>
      <t xml:space="preserve"> </t>
    </r>
    <r>
      <rPr>
        <b/>
        <sz val="12"/>
        <color theme="1"/>
        <rFont val="Times New Roman"/>
        <family val="1"/>
      </rPr>
      <t>OUI</t>
    </r>
    <r>
      <rPr>
        <sz val="12"/>
        <color theme="1"/>
        <rFont val="Times New Roman"/>
        <family val="1"/>
      </rPr>
      <t xml:space="preserve"> </t>
    </r>
  </si>
  <si>
    <r>
      <t xml:space="preserve"> </t>
    </r>
    <r>
      <rPr>
        <b/>
        <sz val="12"/>
        <color theme="1"/>
        <rFont val="Times New Roman"/>
        <family val="1"/>
      </rPr>
      <t>NON</t>
    </r>
  </si>
  <si>
    <t>Le demandeur est-il lié au gestionnaire ultérieur de la structure ?</t>
  </si>
  <si>
    <r>
      <t xml:space="preserve"> </t>
    </r>
    <r>
      <rPr>
        <b/>
        <sz val="12"/>
        <color theme="1"/>
        <rFont val="Times New Roman"/>
        <family val="1"/>
      </rPr>
      <t>OUI</t>
    </r>
  </si>
  <si>
    <t xml:space="preserve">Dans l’affirmative, veuillez préciser lesquels, notamment les points ci-après : </t>
  </si>
  <si>
    <r>
      <t>-</t>
    </r>
    <r>
      <rPr>
        <sz val="7"/>
        <color theme="1"/>
        <rFont val="Times New Roman"/>
        <family val="1"/>
      </rPr>
      <t xml:space="preserve">          </t>
    </r>
    <r>
      <rPr>
        <sz val="12"/>
        <color theme="1"/>
        <rFont val="Times New Roman"/>
        <family val="1"/>
      </rPr>
      <t>les participations financières directes éventuellement détenues dans le capital du propriétaire ou du gestionnaire ;</t>
    </r>
  </si>
  <si>
    <r>
      <t>-</t>
    </r>
    <r>
      <rPr>
        <sz val="7"/>
        <color theme="1"/>
        <rFont val="Times New Roman"/>
        <family val="1"/>
      </rPr>
      <t xml:space="preserve">          </t>
    </r>
    <r>
      <rPr>
        <sz val="12"/>
        <color theme="1"/>
        <rFont val="Times New Roman"/>
        <family val="1"/>
      </rPr>
      <t>l’appartenance à un même groupe de sociétés que le propriétaire ou le gestionnaire ;</t>
    </r>
  </si>
  <si>
    <r>
      <t>-</t>
    </r>
    <r>
      <rPr>
        <sz val="7"/>
        <color theme="1"/>
        <rFont val="Times New Roman"/>
        <family val="1"/>
      </rPr>
      <t xml:space="preserve">          </t>
    </r>
    <r>
      <rPr>
        <sz val="12"/>
        <color theme="1"/>
        <rFont val="Times New Roman"/>
        <family val="1"/>
      </rPr>
      <t>l’existence d’une gestion commune avec le propriétaire ou le gestionnaire, en particulier une participation aux organes dirigeants du propriétaire ou du gestionnaire ;</t>
    </r>
  </si>
  <si>
    <r>
      <t>-</t>
    </r>
    <r>
      <rPr>
        <sz val="7"/>
        <color theme="1"/>
        <rFont val="Times New Roman"/>
        <family val="1"/>
      </rPr>
      <t xml:space="preserve">          </t>
    </r>
    <r>
      <rPr>
        <sz val="12"/>
        <color theme="1"/>
        <rFont val="Times New Roman"/>
        <family val="1"/>
      </rPr>
      <t>l’exercice d’une activité rémunérée ou donnant lieu à gratification pour le compte du propriétaire ou du gestionnaire, ou au sein de la structure dans le cadre d’une Maison d’assistant maternel.</t>
    </r>
  </si>
  <si>
    <t>………………………………………………………………………………………………………</t>
  </si>
  <si>
    <t>2. Déclaration des liens familiaux</t>
  </si>
  <si>
    <t>Le demandeur est-il détenu intégralement ou partiellement par une personne physique entretenant des liens familiaux avec une personne physique qui détient ou gère la personne morale en charge de l’exploitation, ou le propriétaire des murs ?</t>
  </si>
  <si>
    <t xml:space="preserve">Dans le cas d’un projet de Mam : </t>
  </si>
  <si>
    <t>Le demandeur est-il détenu intégralement ou partiellement par une personne physique entretenant des liens familiaux avec un ou plusieurs professionnels ayant vocation à travailler au sein de l’établissement ?</t>
  </si>
  <si>
    <t>3° Autre lien susceptible de présenter un risque de dévoiement de la subvention versée :</t>
  </si>
  <si>
    <t>Je soussigné(e), _______________________________ certifie sur l’honneur l’exactitude des renseignements indiqués dans la présente déclaration ;</t>
  </si>
  <si>
    <t xml:space="preserve">Fait le </t>
  </si>
  <si>
    <t>Signature</t>
  </si>
  <si>
    <r>
      <rPr>
        <b/>
        <u/>
        <sz val="11"/>
        <color theme="1"/>
        <rFont val="Calibri"/>
        <family val="2"/>
        <scheme val="minor"/>
      </rPr>
      <t>Si vous ne percevez pas de Prestation de service de la Caf</t>
    </r>
    <r>
      <rPr>
        <b/>
        <sz val="11"/>
        <color theme="1"/>
        <rFont val="Calibri"/>
        <family val="2"/>
        <scheme val="minor"/>
      </rPr>
      <t xml:space="preserve">, vous devez </t>
    </r>
    <r>
      <rPr>
        <b/>
        <sz val="11"/>
        <color rgb="FFFF0000"/>
        <rFont val="Calibri"/>
        <family val="2"/>
        <scheme val="minor"/>
      </rPr>
      <t>obligatoirement</t>
    </r>
    <r>
      <rPr>
        <b/>
        <sz val="11"/>
        <color theme="1"/>
        <rFont val="Calibri"/>
        <family val="2"/>
        <scheme val="minor"/>
      </rPr>
      <t xml:space="preserve"> transmettre avec le formulaire les pièces justificatives ci dessous à l'adresse suivante : aidespartenaires@caf17.caf.fr, en indiquant dans l'objet "</t>
    </r>
    <r>
      <rPr>
        <b/>
        <sz val="11"/>
        <color theme="4"/>
        <rFont val="Calibri"/>
        <family val="2"/>
        <scheme val="minor"/>
      </rPr>
      <t>AAP 2026 - INVESTISSEMENT CONSTRUCTION - Thématique</t>
    </r>
    <r>
      <rPr>
        <b/>
        <sz val="11"/>
        <color theme="1"/>
        <rFont val="Calibri"/>
        <family val="2"/>
        <scheme val="minor"/>
      </rPr>
      <t xml:space="preserve">"
</t>
    </r>
    <r>
      <rPr>
        <sz val="11"/>
        <color theme="1"/>
        <rFont val="Calibri"/>
        <family val="2"/>
        <scheme val="minor"/>
      </rPr>
      <t xml:space="preserve">
- RIB
- Numéro SIRET/SIREN
- Récépissé déclaration en préfecture pour les associations
- Statuts
- Liste des membres du bureau 
- Attestation URSSAF
- Au moins </t>
    </r>
    <r>
      <rPr>
        <b/>
        <sz val="11"/>
        <color rgb="FFFF0000"/>
        <rFont val="Calibri"/>
        <family val="2"/>
        <scheme val="minor"/>
      </rPr>
      <t>deux devis</t>
    </r>
    <r>
      <rPr>
        <sz val="11"/>
        <color theme="1"/>
        <rFont val="Calibri"/>
        <family val="2"/>
        <scheme val="minor"/>
      </rPr>
      <t xml:space="preserve">
</t>
    </r>
  </si>
  <si>
    <r>
      <t xml:space="preserve">Représentant légal du promoteur(Nom, Prénom, Titre)
</t>
    </r>
    <r>
      <rPr>
        <i/>
        <sz val="11"/>
        <color theme="1"/>
        <rFont val="Calibri"/>
        <family val="2"/>
        <scheme val="minor"/>
      </rPr>
      <t>Si non concerné mettre NC</t>
    </r>
  </si>
  <si>
    <r>
      <t xml:space="preserve">Statut du promoteur :
</t>
    </r>
    <r>
      <rPr>
        <i/>
        <sz val="11"/>
        <color theme="1"/>
        <rFont val="Calibri"/>
        <family val="2"/>
        <scheme val="minor"/>
      </rPr>
      <t xml:space="preserve">Si non concerné mettre le statut du gestionnaire </t>
    </r>
  </si>
  <si>
    <r>
      <t>Demande de dérogation pour effectuer les achats avant la date de la décision ?</t>
    </r>
    <r>
      <rPr>
        <b/>
        <sz val="11"/>
        <color theme="9"/>
        <rFont val="Calibri"/>
        <family val="2"/>
        <scheme val="minor"/>
      </rPr>
      <t xml:space="preserve"> Si concerné, préciser la date envisagée pour les premières factures  ------------------------------------------------------------------------&gt;</t>
    </r>
    <r>
      <rPr>
        <sz val="11"/>
        <color theme="1"/>
        <rFont val="Calibri"/>
        <family val="2"/>
        <scheme val="minor"/>
      </rPr>
      <t xml:space="preserve">
</t>
    </r>
    <r>
      <rPr>
        <b/>
        <u/>
        <sz val="11"/>
        <color theme="1"/>
        <rFont val="Calibri"/>
        <family val="2"/>
        <scheme val="minor"/>
      </rPr>
      <t>Une demande officielle doit être envoyée par courriel au moment de l'envoi du dossier</t>
    </r>
  </si>
  <si>
    <t xml:space="preserve">-     sous-traitants amenés à facturer des services à la future crèche </t>
  </si>
  <si>
    <t>à la future structure ?</t>
  </si>
  <si>
    <t xml:space="preserve">Le demandeur est-il lié au sous-traitant facturant des prestations     </t>
  </si>
  <si>
    <r>
      <rPr>
        <b/>
        <sz val="11"/>
        <color theme="1"/>
        <rFont val="Calibri"/>
        <family val="2"/>
        <scheme val="minor"/>
      </rPr>
      <t xml:space="preserve">Vous devez </t>
    </r>
    <r>
      <rPr>
        <b/>
        <sz val="11"/>
        <color rgb="FFFF0000"/>
        <rFont val="Calibri"/>
        <family val="2"/>
        <scheme val="minor"/>
      </rPr>
      <t>obligatoirement</t>
    </r>
    <r>
      <rPr>
        <b/>
        <sz val="11"/>
        <color theme="1"/>
        <rFont val="Calibri"/>
        <family val="2"/>
        <scheme val="minor"/>
      </rPr>
      <t xml:space="preserve"> transmettre avec le formulaire les pièces justificatives ci dessous à l'adresse suivante : aidespartenaires@caf17.caf.fr, en indiquant dans l'objet "</t>
    </r>
    <r>
      <rPr>
        <b/>
        <sz val="11"/>
        <color theme="4"/>
        <rFont val="Calibri"/>
        <family val="2"/>
        <scheme val="minor"/>
      </rPr>
      <t>AAP 2026 - INVESTISSEMENT CONSTRUCTION - Thématique</t>
    </r>
    <r>
      <rPr>
        <sz val="11"/>
        <color theme="1"/>
        <rFont val="Calibri"/>
        <family val="2"/>
        <scheme val="minor"/>
      </rPr>
      <t xml:space="preserve">"
- Compte de résultat N-1 relatifs à l’année précédant la demande (si l'association existait en N-1)  
- Dernier bilan comptable disponible ou N-1 (si l'association existait en N-1)
- Au moins deux devis par dépense éligible
- Budget prévisionnel de fonctionnement sur 3 exercices minimum
- </t>
    </r>
    <r>
      <rPr>
        <u/>
        <sz val="11"/>
        <color theme="1"/>
        <rFont val="Calibri"/>
        <family val="2"/>
        <scheme val="minor"/>
      </rPr>
      <t>Pour les MAM :</t>
    </r>
    <r>
      <rPr>
        <sz val="11"/>
        <color theme="1"/>
        <rFont val="Calibri"/>
        <family val="2"/>
        <scheme val="minor"/>
      </rPr>
      <t xml:space="preserve"> Avis favorable du Maire ou de Président du regroupement de communes en cas de délégation de compétence + modalités d’accompagnement de la collectivité
- </t>
    </r>
    <r>
      <rPr>
        <u/>
        <sz val="11"/>
        <color theme="1"/>
        <rFont val="Calibri"/>
        <family val="2"/>
        <scheme val="minor"/>
      </rPr>
      <t>Pour les dirigeants des sociétés ou associations inscrites au Registre du Commerce et des Sociétés :</t>
    </r>
    <r>
      <rPr>
        <sz val="11"/>
        <color theme="1"/>
        <rFont val="Calibri"/>
        <family val="2"/>
        <scheme val="minor"/>
      </rPr>
      <t xml:space="preserve"> Attestation sur l'honneur de probité datée et signée  (modèle ci-joint)
</t>
    </r>
    <r>
      <rPr>
        <u/>
        <sz val="11"/>
        <color theme="1"/>
        <rFont val="Calibri"/>
        <family val="2"/>
        <scheme val="minor"/>
      </rPr>
      <t xml:space="preserve">- En cas d’existence d’intérêts </t>
    </r>
    <r>
      <rPr>
        <sz val="11"/>
        <color theme="1"/>
        <rFont val="Calibri"/>
        <family val="2"/>
        <scheme val="minor"/>
      </rPr>
      <t xml:space="preserve">: Attestation établie par notaire ou agent immobilier indiquant que le niveau de loyer pratiqué sur le local est conforme au prix du marché pour un bien comparable, ou que le prix de cession du terrain ou du local au bénéficiaire de la subvention par une personne morale ou physique entretenant un lien d’intérêt avec le bénéficiaire de la subvention est conforme au prix du marché pour un bien comparable. (modèle ci joint)
- </t>
    </r>
    <r>
      <rPr>
        <u/>
        <sz val="11"/>
        <color theme="1"/>
        <rFont val="Calibri"/>
        <family val="2"/>
        <scheme val="minor"/>
      </rPr>
      <t>Pour les projets petite enfance avec gros oeuvre :</t>
    </r>
    <r>
      <rPr>
        <sz val="11"/>
        <color theme="1"/>
        <rFont val="Calibri"/>
        <family val="2"/>
        <scheme val="minor"/>
      </rPr>
      <t xml:space="preserve"> pour attester du caractère inoccupé du local depuis sa construction, le promoteur transmettra une attestation sur l’honneur (modèle ci joint)</t>
    </r>
  </si>
  <si>
    <t xml:space="preserve">déclare que le local implanté à l’adresse [Adresse complète du local] et pour l’aménagement duquel je sollicite l’aide de la Caf n’a jamais été occupé depuis sa construction le [Date de construction] ; </t>
  </si>
  <si>
    <t>Je soussigné(e),  _______________________________ certifie sur l’honneur l’exactitude des renseignements indiqués dans la présente déclaration ;</t>
  </si>
  <si>
    <t>[Prénom et nom du déclarant]</t>
  </si>
  <si>
    <r>
      <t>né(e) le :</t>
    </r>
    <r>
      <rPr>
        <i/>
        <sz val="11"/>
        <rFont val="Calibri"/>
        <family val="2"/>
        <scheme val="minor"/>
      </rPr>
      <t xml:space="preserve"> </t>
    </r>
    <r>
      <rPr>
        <sz val="11"/>
        <rFont val="Calibri"/>
        <family val="2"/>
        <scheme val="minor"/>
      </rPr>
      <t>[Date de naissance]</t>
    </r>
    <r>
      <rPr>
        <i/>
        <sz val="11"/>
        <rFont val="Calibri"/>
        <family val="2"/>
        <scheme val="minor"/>
      </rPr>
      <t xml:space="preserve"> </t>
    </r>
    <r>
      <rPr>
        <sz val="11"/>
        <rFont val="Calibri"/>
        <family val="2"/>
        <scheme val="minor"/>
      </rPr>
      <t>à</t>
    </r>
    <r>
      <rPr>
        <i/>
        <sz val="11"/>
        <rFont val="Calibri"/>
        <family val="2"/>
        <scheme val="minor"/>
      </rPr>
      <t xml:space="preserve"> </t>
    </r>
    <r>
      <rPr>
        <sz val="11"/>
        <rFont val="Calibri"/>
        <family val="2"/>
        <scheme val="minor"/>
      </rPr>
      <t>[Lieu de naissance]</t>
    </r>
  </si>
  <si>
    <r>
      <t>[Lieu de signature]</t>
    </r>
    <r>
      <rPr>
        <i/>
        <sz val="11"/>
        <rFont val="Calibri"/>
        <family val="2"/>
        <scheme val="minor"/>
      </rPr>
      <t xml:space="preserve">, </t>
    </r>
    <r>
      <rPr>
        <sz val="11"/>
        <rFont val="Calibri"/>
        <family val="2"/>
        <scheme val="minor"/>
      </rPr>
      <t>le [Date de signature].</t>
    </r>
    <r>
      <rPr>
        <i/>
        <sz val="11"/>
        <rFont val="Calibri"/>
        <family val="2"/>
        <scheme val="minor"/>
      </rPr>
      <t xml:space="preserve">  </t>
    </r>
  </si>
  <si>
    <r>
      <t>[ Signez ici ]</t>
    </r>
    <r>
      <rPr>
        <i/>
        <sz val="11"/>
        <rFont val="Calibri"/>
        <family val="2"/>
        <scheme val="minor"/>
      </rPr>
      <t xml:space="preserve"> </t>
    </r>
  </si>
  <si>
    <t>Modèle d’attestation sur l’honneur établie par le promoteur (demandeur du Piaje) pour attester du caractère inoccupé du local depuis sa construction</t>
  </si>
  <si>
    <r>
      <rPr>
        <b/>
        <sz val="24"/>
        <color theme="1"/>
        <rFont val="Calibri"/>
        <family val="2"/>
        <scheme val="minor"/>
      </rPr>
      <t xml:space="preserve">Appel à projet - Aide à l'investissement </t>
    </r>
    <r>
      <rPr>
        <b/>
        <sz val="20"/>
        <color theme="1"/>
        <rFont val="Calibri"/>
        <family val="2"/>
        <scheme val="minor"/>
      </rPr>
      <t xml:space="preserve">
</t>
    </r>
    <r>
      <rPr>
        <b/>
        <sz val="24"/>
        <color theme="1"/>
        <rFont val="Calibri"/>
        <family val="2"/>
        <scheme val="minor"/>
      </rPr>
      <t xml:space="preserve">Travaux construction/aménagement 
</t>
    </r>
    <r>
      <rPr>
        <b/>
        <sz val="22"/>
        <color theme="4"/>
        <rFont val="Calibri"/>
        <family val="2"/>
        <scheme val="minor"/>
      </rPr>
      <t>Tout type de structure/service</t>
    </r>
    <r>
      <rPr>
        <b/>
        <sz val="22"/>
        <color theme="1"/>
        <rFont val="Calibri"/>
        <family val="2"/>
        <scheme val="minor"/>
      </rPr>
      <t xml:space="preserve">
</t>
    </r>
    <r>
      <rPr>
        <b/>
        <sz val="14"/>
        <color rgb="FFFF0000"/>
        <rFont val="Calibri"/>
        <family val="2"/>
        <scheme val="minor"/>
      </rPr>
      <t xml:space="preserve">
</t>
    </r>
  </si>
  <si>
    <t xml:space="preserve">Le projet prévoit il une certification dite "développement durable" ?
Voir les labels retenus :
</t>
  </si>
  <si>
    <r>
      <t xml:space="preserve">Le promoteur du projet est-il différent du gestionnaire de l'équipement ? Si oui précisez le nom du promoteur destinataire de l'aide et signataire de la convention
</t>
    </r>
    <r>
      <rPr>
        <b/>
        <sz val="11"/>
        <color theme="1"/>
        <rFont val="Calibri"/>
        <family val="2"/>
        <scheme val="minor"/>
      </rPr>
      <t>Précisez si le promoteur est propritaire de l'équipement</t>
    </r>
    <r>
      <rPr>
        <sz val="11"/>
        <color theme="1"/>
        <rFont val="Calibri"/>
        <family val="2"/>
        <scheme val="minor"/>
      </rPr>
      <t xml:space="preserve">
</t>
    </r>
    <r>
      <rPr>
        <i/>
        <sz val="11"/>
        <color theme="1"/>
        <rFont val="Calibri"/>
        <family val="2"/>
        <scheme val="minor"/>
      </rPr>
      <t>Si non concerné mettre 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</si>
</sst>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1"/>
      <color theme="4"/>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b/>
      <sz val="18"/>
      <color rgb="FFFF0000"/>
      <name val="Calibri"/>
      <family val="2"/>
      <scheme val="minor"/>
    </font>
    <font>
      <b/>
      <sz val="11"/>
      <color rgb="FFFF0000"/>
      <name val="Calibri"/>
      <family val="2"/>
      <scheme val="minor"/>
    </font>
    <font>
      <b/>
      <sz val="11"/>
      <color theme="9"/>
      <name val="Calibri"/>
      <family val="2"/>
      <scheme val="minor"/>
    </font>
    <font>
      <b/>
      <u/>
      <sz val="11"/>
      <color rgb="FFFF0000"/>
      <name val="Calibri"/>
      <family val="2"/>
      <scheme val="minor"/>
    </font>
    <font>
      <b/>
      <u/>
      <sz val="11"/>
      <color theme="1"/>
      <name val="Calibri"/>
      <family val="2"/>
      <scheme val="minor"/>
    </font>
    <font>
      <i/>
      <sz val="11"/>
      <color theme="4"/>
      <name val="Calibri"/>
      <family val="2"/>
      <scheme val="minor"/>
    </font>
    <font>
      <b/>
      <sz val="12"/>
      <color rgb="FFFF0000"/>
      <name val="Calibri"/>
      <family val="2"/>
      <scheme val="minor"/>
    </font>
    <font>
      <sz val="10"/>
      <color theme="1"/>
      <name val="Calibri"/>
      <family val="2"/>
      <scheme val="minor"/>
    </font>
    <font>
      <b/>
      <sz val="14"/>
      <color rgb="FFFF0000"/>
      <name val="Calibri"/>
      <family val="2"/>
      <scheme val="minor"/>
    </font>
    <font>
      <b/>
      <sz val="16"/>
      <color theme="1"/>
      <name val="Calibri"/>
      <family val="2"/>
      <scheme val="minor"/>
    </font>
    <font>
      <i/>
      <sz val="12"/>
      <color theme="1"/>
      <name val="Calibri"/>
      <family val="2"/>
      <scheme val="minor"/>
    </font>
    <font>
      <sz val="11"/>
      <name val="Calibri"/>
      <family val="2"/>
      <scheme val="minor"/>
    </font>
    <font>
      <b/>
      <sz val="20"/>
      <color theme="1"/>
      <name val="Calibri"/>
      <family val="2"/>
      <scheme val="minor"/>
    </font>
    <font>
      <b/>
      <sz val="22"/>
      <color theme="1"/>
      <name val="Calibri"/>
      <family val="2"/>
      <scheme val="minor"/>
    </font>
    <font>
      <b/>
      <sz val="24"/>
      <color theme="1"/>
      <name val="Calibri"/>
      <family val="2"/>
      <scheme val="minor"/>
    </font>
    <font>
      <b/>
      <sz val="22"/>
      <color theme="4"/>
      <name val="Calibri"/>
      <family val="2"/>
      <scheme val="minor"/>
    </font>
    <font>
      <i/>
      <sz val="14"/>
      <color theme="1"/>
      <name val="Calibri"/>
      <family val="2"/>
      <scheme val="minor"/>
    </font>
    <font>
      <sz val="11"/>
      <color theme="1"/>
      <name val="Times New Roman"/>
      <family val="1"/>
    </font>
    <font>
      <b/>
      <sz val="11"/>
      <color rgb="FF000000"/>
      <name val="Arial"/>
      <family val="2"/>
    </font>
    <font>
      <b/>
      <sz val="12"/>
      <color theme="1"/>
      <name val="Times New Roman"/>
      <family val="1"/>
    </font>
    <font>
      <i/>
      <sz val="12"/>
      <color theme="1"/>
      <name val="Times New Roman"/>
      <family val="1"/>
    </font>
    <font>
      <sz val="12"/>
      <color theme="1"/>
      <name val="Times New Roman"/>
      <family val="1"/>
    </font>
    <font>
      <sz val="7"/>
      <color theme="1"/>
      <name val="Times New Roman"/>
      <family val="1"/>
    </font>
    <font>
      <sz val="11"/>
      <color theme="1"/>
      <name val="Arial"/>
      <family val="2"/>
    </font>
    <font>
      <sz val="11"/>
      <color rgb="FF000000"/>
      <name val="Arial"/>
      <family val="2"/>
    </font>
    <font>
      <sz val="9"/>
      <color theme="1"/>
      <name val="Times New Roman"/>
      <family val="1"/>
    </font>
    <font>
      <sz val="8"/>
      <color theme="1"/>
      <name val="Times New Roman"/>
      <family val="1"/>
    </font>
    <font>
      <sz val="12"/>
      <color rgb="FF000000"/>
      <name val="Times New Roman"/>
      <family val="1"/>
    </font>
    <font>
      <sz val="7"/>
      <color rgb="FF000000"/>
      <name val="Times New Roman"/>
      <family val="1"/>
    </font>
    <font>
      <b/>
      <sz val="12"/>
      <color rgb="FF000000"/>
      <name val="Times New Roman"/>
      <family val="1"/>
    </font>
    <font>
      <b/>
      <u/>
      <sz val="12"/>
      <color theme="1"/>
      <name val="Times New Roman"/>
      <family val="1"/>
    </font>
    <font>
      <u/>
      <sz val="12"/>
      <color theme="1"/>
      <name val="Times New Roman"/>
      <family val="1"/>
    </font>
    <font>
      <sz val="20"/>
      <color rgb="FF0F4761"/>
      <name val="Aptos Display"/>
      <family val="2"/>
    </font>
    <font>
      <u/>
      <sz val="11"/>
      <color theme="1"/>
      <name val="Calibri"/>
      <family val="2"/>
      <scheme val="minor"/>
    </font>
    <font>
      <b/>
      <sz val="11"/>
      <name val="Calibri"/>
      <family val="2"/>
      <scheme val="minor"/>
    </font>
    <font>
      <i/>
      <sz val="11"/>
      <name val="Calibri"/>
      <family val="2"/>
      <scheme val="minor"/>
    </font>
    <font>
      <b/>
      <sz val="11"/>
      <color rgb="FF000000"/>
      <name val="Calibri"/>
      <family val="2"/>
      <scheme val="minor"/>
    </font>
    <font>
      <sz val="10.5"/>
      <color theme="1"/>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rgb="FFFF7C8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E9EDF7"/>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slantDashDot">
        <color theme="5"/>
      </left>
      <right style="slantDashDot">
        <color theme="5"/>
      </right>
      <top style="slantDashDot">
        <color theme="5"/>
      </top>
      <bottom style="slantDashDot">
        <color theme="5"/>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4" fillId="3" borderId="1" xfId="0" applyFont="1" applyFill="1" applyBorder="1" applyAlignment="1">
      <alignment vertical="center" wrapText="1"/>
    </xf>
    <xf numFmtId="0" fontId="5" fillId="0" borderId="1" xfId="0" applyFont="1" applyBorder="1" applyAlignment="1">
      <alignment vertical="center" wrapText="1"/>
    </xf>
    <xf numFmtId="0" fontId="0" fillId="0" borderId="1" xfId="0" applyBorder="1" applyAlignment="1">
      <alignment vertical="center" wrapText="1"/>
    </xf>
    <xf numFmtId="0" fontId="4" fillId="3" borderId="3" xfId="0" applyFont="1" applyFill="1" applyBorder="1" applyAlignment="1">
      <alignment vertical="center" wrapText="1"/>
    </xf>
    <xf numFmtId="0" fontId="0" fillId="0" borderId="2" xfId="0" applyBorder="1" applyAlignment="1">
      <alignment vertical="center" wrapText="1"/>
    </xf>
    <xf numFmtId="14" fontId="0" fillId="0" borderId="2" xfId="0" applyNumberFormat="1" applyBorder="1" applyAlignment="1">
      <alignment vertical="center" wrapText="1"/>
    </xf>
    <xf numFmtId="0" fontId="0" fillId="0" borderId="1" xfId="0" applyBorder="1"/>
    <xf numFmtId="0" fontId="3" fillId="2" borderId="0" xfId="0" applyFont="1" applyFill="1" applyAlignment="1">
      <alignment horizontal="centerContinuous" vertical="center" wrapText="1"/>
    </xf>
    <xf numFmtId="0" fontId="9" fillId="3" borderId="1" xfId="0" applyFont="1" applyFill="1" applyBorder="1" applyAlignment="1">
      <alignment vertical="center" wrapText="1"/>
    </xf>
    <xf numFmtId="0" fontId="7" fillId="0" borderId="0" xfId="0" applyFont="1"/>
    <xf numFmtId="0" fontId="10" fillId="0" borderId="0" xfId="0" applyFont="1"/>
    <xf numFmtId="164" fontId="0" fillId="0" borderId="1" xfId="1" applyNumberFormat="1" applyFont="1" applyBorder="1" applyAlignment="1">
      <alignment vertical="center" wrapText="1"/>
    </xf>
    <xf numFmtId="164" fontId="0" fillId="0" borderId="1" xfId="1" applyNumberFormat="1" applyFont="1" applyBorder="1"/>
    <xf numFmtId="0" fontId="0" fillId="0" borderId="3" xfId="0" applyBorder="1" applyAlignment="1">
      <alignment vertical="center" wrapText="1"/>
    </xf>
    <xf numFmtId="14" fontId="8" fillId="0" borderId="0" xfId="0" applyNumberFormat="1" applyFont="1"/>
    <xf numFmtId="0" fontId="0" fillId="0" borderId="5" xfId="0" applyBorder="1" applyAlignment="1">
      <alignment vertical="center" wrapText="1"/>
    </xf>
    <xf numFmtId="0" fontId="0" fillId="5" borderId="6" xfId="0" applyFill="1" applyBorder="1" applyAlignment="1">
      <alignment vertical="center" wrapText="1"/>
    </xf>
    <xf numFmtId="0" fontId="0" fillId="5" borderId="7" xfId="0" applyFill="1" applyBorder="1" applyAlignment="1">
      <alignment vertical="center" wrapText="1"/>
    </xf>
    <xf numFmtId="164" fontId="0" fillId="0" borderId="8" xfId="1" applyNumberFormat="1" applyFont="1" applyBorder="1" applyAlignment="1">
      <alignment vertical="center" wrapText="1"/>
    </xf>
    <xf numFmtId="164" fontId="0" fillId="0" borderId="8" xfId="1" applyNumberFormat="1" applyFont="1" applyBorder="1"/>
    <xf numFmtId="49" fontId="0" fillId="0" borderId="9" xfId="1" applyNumberFormat="1" applyFont="1" applyBorder="1"/>
    <xf numFmtId="49" fontId="0" fillId="0" borderId="9" xfId="1" applyNumberFormat="1" applyFont="1" applyBorder="1" applyAlignment="1">
      <alignment vertical="center" wrapText="1"/>
    </xf>
    <xf numFmtId="0" fontId="0" fillId="0" borderId="2" xfId="0" applyBorder="1" applyAlignment="1">
      <alignment horizontal="centerContinuous" vertical="center" wrapText="1"/>
    </xf>
    <xf numFmtId="0" fontId="2" fillId="4" borderId="0" xfId="0" applyFont="1" applyFill="1" applyAlignment="1">
      <alignment wrapText="1"/>
    </xf>
    <xf numFmtId="0" fontId="0" fillId="0" borderId="0" xfId="0" applyAlignment="1">
      <alignment horizontal="centerContinuous"/>
    </xf>
    <xf numFmtId="0" fontId="0" fillId="0" borderId="1" xfId="0" applyBorder="1" applyAlignment="1">
      <alignment horizontal="centerContinuous" vertical="center" wrapText="1"/>
    </xf>
    <xf numFmtId="0" fontId="0" fillId="0" borderId="8" xfId="0" applyBorder="1" applyAlignment="1">
      <alignment vertical="center" wrapText="1"/>
    </xf>
    <xf numFmtId="14" fontId="0" fillId="0" borderId="12" xfId="0" applyNumberFormat="1" applyBorder="1" applyAlignment="1">
      <alignment vertical="center" wrapText="1"/>
    </xf>
    <xf numFmtId="0" fontId="15" fillId="5" borderId="0" xfId="0" applyFont="1" applyFill="1" applyAlignment="1">
      <alignment vertical="center" wrapText="1"/>
    </xf>
    <xf numFmtId="0" fontId="0" fillId="0" borderId="2" xfId="0" applyNumberFormat="1" applyBorder="1"/>
    <xf numFmtId="0" fontId="16" fillId="0" borderId="1" xfId="0" applyFont="1" applyBorder="1" applyAlignment="1">
      <alignment vertical="center" wrapText="1"/>
    </xf>
    <xf numFmtId="0" fontId="16" fillId="0" borderId="1" xfId="0" applyFont="1" applyBorder="1"/>
    <xf numFmtId="0" fontId="0" fillId="0" borderId="0" xfId="0" applyAlignment="1">
      <alignment wrapText="1"/>
    </xf>
    <xf numFmtId="14" fontId="0" fillId="0" borderId="0" xfId="0" applyNumberFormat="1" applyAlignment="1">
      <alignment wrapText="1"/>
    </xf>
    <xf numFmtId="2" fontId="0" fillId="0" borderId="0" xfId="0" applyNumberFormat="1" applyAlignment="1">
      <alignment wrapText="1"/>
    </xf>
    <xf numFmtId="49" fontId="0" fillId="0" borderId="0" xfId="0" applyNumberFormat="1" applyAlignment="1">
      <alignment wrapText="1"/>
    </xf>
    <xf numFmtId="9" fontId="0" fillId="0" borderId="0" xfId="0" applyNumberFormat="1" applyAlignment="1">
      <alignment wrapText="1"/>
    </xf>
    <xf numFmtId="44" fontId="0" fillId="0" borderId="0" xfId="0" applyNumberFormat="1" applyAlignment="1">
      <alignment wrapText="1"/>
    </xf>
    <xf numFmtId="0" fontId="0" fillId="0" borderId="0" xfId="0" applyFont="1"/>
    <xf numFmtId="0" fontId="18" fillId="0" borderId="0" xfId="0" applyFont="1"/>
    <xf numFmtId="0" fontId="17" fillId="0" borderId="0" xfId="0" applyFont="1"/>
    <xf numFmtId="0" fontId="19" fillId="0" borderId="0" xfId="0" applyFont="1"/>
    <xf numFmtId="0" fontId="17" fillId="0" borderId="0" xfId="0" applyFont="1" applyAlignment="1">
      <alignment wrapText="1"/>
    </xf>
    <xf numFmtId="0" fontId="17" fillId="5" borderId="0" xfId="0" applyFont="1" applyFill="1" applyAlignment="1">
      <alignment horizontal="centerContinuous" wrapText="1"/>
    </xf>
    <xf numFmtId="15" fontId="0" fillId="0" borderId="1" xfId="0" applyNumberFormat="1" applyBorder="1"/>
    <xf numFmtId="0"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vertical="center"/>
    </xf>
    <xf numFmtId="0" fontId="6" fillId="7" borderId="0" xfId="0" applyFont="1" applyFill="1" applyAlignment="1">
      <alignment vertical="center" wrapText="1"/>
    </xf>
    <xf numFmtId="0" fontId="0" fillId="7" borderId="0" xfId="0" applyFill="1" applyAlignment="1">
      <alignment vertical="center" wrapText="1"/>
    </xf>
    <xf numFmtId="0" fontId="0" fillId="0" borderId="12" xfId="0" applyNumberFormat="1" applyBorder="1" applyAlignment="1">
      <alignment vertical="center" wrapText="1"/>
    </xf>
    <xf numFmtId="44" fontId="2" fillId="6" borderId="1" xfId="1" applyFont="1" applyFill="1" applyBorder="1" applyAlignment="1">
      <alignment vertical="center"/>
    </xf>
    <xf numFmtId="0" fontId="4" fillId="6" borderId="1" xfId="0" applyFont="1" applyFill="1" applyBorder="1" applyAlignment="1">
      <alignment vertical="center"/>
    </xf>
    <xf numFmtId="0" fontId="4" fillId="6" borderId="3" xfId="0" applyFont="1" applyFill="1" applyBorder="1" applyAlignment="1">
      <alignment vertical="center" wrapText="1"/>
    </xf>
    <xf numFmtId="0" fontId="0" fillId="8" borderId="1" xfId="0" applyFill="1" applyBorder="1" applyAlignment="1">
      <alignment vertical="center" wrapText="1"/>
    </xf>
    <xf numFmtId="0" fontId="2" fillId="8" borderId="1" xfId="0" applyFont="1" applyFill="1" applyBorder="1" applyAlignment="1">
      <alignment vertical="center" wrapText="1"/>
    </xf>
    <xf numFmtId="0" fontId="0" fillId="8" borderId="0" xfId="0" applyFill="1"/>
    <xf numFmtId="0" fontId="20" fillId="8" borderId="1" xfId="0" applyFont="1"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wrapText="1"/>
    </xf>
    <xf numFmtId="0" fontId="0" fillId="8" borderId="4" xfId="0" applyFill="1" applyBorder="1" applyAlignment="1">
      <alignment vertical="center" wrapText="1"/>
    </xf>
    <xf numFmtId="0" fontId="0" fillId="8" borderId="3" xfId="0" applyFill="1" applyBorder="1" applyAlignment="1">
      <alignment vertical="center" wrapText="1"/>
    </xf>
    <xf numFmtId="0" fontId="0" fillId="8" borderId="1" xfId="0" applyFill="1" applyBorder="1"/>
    <xf numFmtId="0" fontId="0" fillId="8" borderId="3" xfId="0" applyFont="1" applyFill="1" applyBorder="1" applyAlignment="1">
      <alignment vertical="center" wrapText="1"/>
    </xf>
    <xf numFmtId="0" fontId="0" fillId="9" borderId="11" xfId="0" applyFill="1" applyBorder="1" applyAlignment="1">
      <alignment vertical="center" wrapText="1"/>
    </xf>
    <xf numFmtId="44" fontId="0" fillId="9" borderId="8" xfId="1" applyFont="1" applyFill="1" applyBorder="1" applyAlignment="1">
      <alignment vertical="center" wrapText="1"/>
    </xf>
    <xf numFmtId="0" fontId="0" fillId="9" borderId="0" xfId="0" applyFill="1" applyBorder="1" applyAlignment="1">
      <alignment vertical="center"/>
    </xf>
    <xf numFmtId="9" fontId="1" fillId="9" borderId="0" xfId="2" applyFont="1" applyFill="1" applyBorder="1" applyAlignment="1">
      <alignment horizontal="center" vertical="center" wrapText="1"/>
    </xf>
    <xf numFmtId="0" fontId="0" fillId="9" borderId="10" xfId="0" applyFill="1" applyBorder="1"/>
    <xf numFmtId="44" fontId="0" fillId="9" borderId="10" xfId="1" applyFont="1" applyFill="1" applyBorder="1" applyAlignment="1">
      <alignment vertical="center" wrapText="1"/>
    </xf>
    <xf numFmtId="0" fontId="0" fillId="0" borderId="0" xfId="0" applyFill="1" applyBorder="1" applyAlignment="1">
      <alignment vertical="center" wrapText="1"/>
    </xf>
    <xf numFmtId="0" fontId="0" fillId="0" borderId="13" xfId="0" applyFill="1" applyBorder="1" applyAlignment="1">
      <alignment vertical="center" wrapText="1"/>
    </xf>
    <xf numFmtId="0" fontId="4" fillId="0" borderId="0" xfId="0" applyFont="1"/>
    <xf numFmtId="0" fontId="17" fillId="0" borderId="0" xfId="0" applyFont="1" applyFill="1"/>
    <xf numFmtId="0" fontId="25" fillId="0" borderId="0" xfId="0" applyFont="1"/>
    <xf numFmtId="0" fontId="0" fillId="10" borderId="14" xfId="0" applyFill="1" applyBorder="1" applyAlignment="1">
      <alignment wrapText="1"/>
    </xf>
    <xf numFmtId="0" fontId="0" fillId="7" borderId="1" xfId="0" applyFill="1" applyBorder="1" applyAlignment="1">
      <alignment horizontal="center" vertical="center"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0" fillId="0" borderId="0" xfId="0" applyFont="1" applyAlignment="1">
      <alignment horizontal="justify" vertical="center"/>
    </xf>
    <xf numFmtId="0" fontId="26" fillId="0" borderId="0" xfId="0" applyFont="1" applyAlignment="1">
      <alignment vertical="center"/>
    </xf>
    <xf numFmtId="0" fontId="32" fillId="0" borderId="0" xfId="0" applyFont="1" applyAlignment="1">
      <alignment vertical="center"/>
    </xf>
    <xf numFmtId="0" fontId="30" fillId="0" borderId="0" xfId="0" applyFont="1" applyAlignment="1">
      <alignment horizontal="centerContinuous" vertical="center"/>
    </xf>
    <xf numFmtId="0" fontId="32" fillId="0" borderId="0" xfId="0" applyFont="1" applyAlignment="1">
      <alignment horizontal="centerContinuous" vertical="center"/>
    </xf>
    <xf numFmtId="0" fontId="33" fillId="0" borderId="0" xfId="0" applyFont="1" applyAlignment="1">
      <alignment horizontal="centerContinuous" vertical="center"/>
    </xf>
    <xf numFmtId="0" fontId="30" fillId="0" borderId="0" xfId="0" applyFont="1" applyAlignment="1">
      <alignment horizontal="centerContinuous" vertical="center" wrapText="1"/>
    </xf>
    <xf numFmtId="0" fontId="0" fillId="0" borderId="0" xfId="0" applyAlignment="1">
      <alignment horizontal="centerContinuous" wrapText="1"/>
    </xf>
    <xf numFmtId="0" fontId="29" fillId="0" borderId="0" xfId="0" applyFont="1" applyAlignment="1">
      <alignment horizontal="centerContinuous" vertical="center" wrapText="1"/>
    </xf>
    <xf numFmtId="0" fontId="27" fillId="3" borderId="0" xfId="0" applyFont="1" applyFill="1" applyAlignment="1">
      <alignment vertical="center"/>
    </xf>
    <xf numFmtId="0" fontId="0" fillId="3" borderId="0" xfId="0" applyFill="1"/>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horizontal="left" vertical="center" indent="6"/>
    </xf>
    <xf numFmtId="0" fontId="38" fillId="0" borderId="0" xfId="0" applyFont="1" applyAlignment="1">
      <alignment vertical="center"/>
    </xf>
    <xf numFmtId="0" fontId="39" fillId="0" borderId="0" xfId="0" applyFont="1" applyAlignment="1">
      <alignment vertical="center"/>
    </xf>
    <xf numFmtId="0" fontId="41" fillId="0" borderId="0" xfId="0" applyFont="1" applyAlignment="1">
      <alignment horizontal="left" vertical="center" indent="2"/>
    </xf>
    <xf numFmtId="0" fontId="36" fillId="0" borderId="0" xfId="0" quotePrefix="1" applyFont="1" applyAlignment="1">
      <alignment horizontal="left" vertical="center" indent="6"/>
    </xf>
    <xf numFmtId="0" fontId="43" fillId="0" borderId="0" xfId="0" applyFont="1" applyAlignment="1">
      <alignment horizontal="left" vertical="center"/>
    </xf>
    <xf numFmtId="0" fontId="20" fillId="0" borderId="0" xfId="0" applyFont="1" applyAlignment="1">
      <alignment horizontal="justify" vertical="center"/>
    </xf>
    <xf numFmtId="0" fontId="44" fillId="0" borderId="0" xfId="0" applyFont="1" applyAlignment="1">
      <alignment horizontal="justify" vertical="center"/>
    </xf>
    <xf numFmtId="0" fontId="45" fillId="0" borderId="0" xfId="0" applyFont="1" applyAlignment="1">
      <alignment horizontal="left" vertical="center"/>
    </xf>
    <xf numFmtId="0" fontId="20" fillId="0" borderId="0" xfId="0" applyFont="1"/>
    <xf numFmtId="0" fontId="43" fillId="0" borderId="0" xfId="0" applyFont="1" applyAlignment="1">
      <alignment horizontal="centerContinuous" vertical="center"/>
    </xf>
    <xf numFmtId="0" fontId="20" fillId="0" borderId="0" xfId="0" applyFont="1" applyAlignment="1">
      <alignment horizontal="centerContinuous"/>
    </xf>
    <xf numFmtId="0" fontId="20" fillId="0" borderId="0" xfId="0" applyFont="1" applyAlignment="1">
      <alignment horizontal="left" vertical="center"/>
    </xf>
    <xf numFmtId="0" fontId="20" fillId="0" borderId="0" xfId="0" applyFont="1" applyAlignment="1">
      <alignment horizontal="left"/>
    </xf>
    <xf numFmtId="0" fontId="20" fillId="0" borderId="0" xfId="0" applyFont="1" applyAlignment="1">
      <alignment horizontal="centerContinuous" vertical="top" wrapText="1"/>
    </xf>
    <xf numFmtId="0" fontId="20" fillId="0" borderId="0" xfId="0" applyFont="1" applyAlignment="1">
      <alignment horizontal="centerContinuous" vertical="center" wrapText="1"/>
    </xf>
    <xf numFmtId="0" fontId="20" fillId="0" borderId="0" xfId="0" applyFont="1" applyAlignment="1">
      <alignment horizontal="centerContinuous" wrapText="1"/>
    </xf>
    <xf numFmtId="0" fontId="20" fillId="0" borderId="0" xfId="0" applyFont="1" applyAlignment="1">
      <alignment horizontal="right" vertical="center"/>
    </xf>
    <xf numFmtId="0" fontId="20" fillId="0" borderId="0" xfId="0" applyFont="1" applyAlignment="1">
      <alignment horizontal="right"/>
    </xf>
    <xf numFmtId="0" fontId="43" fillId="9" borderId="0" xfId="0" applyFont="1" applyFill="1" applyAlignment="1">
      <alignment horizontal="centerContinuous" vertical="center" wrapText="1"/>
    </xf>
    <xf numFmtId="0" fontId="20" fillId="9" borderId="0" xfId="0" applyFont="1" applyFill="1" applyAlignment="1">
      <alignment horizontal="centerContinuous" wrapText="1"/>
    </xf>
    <xf numFmtId="0" fontId="20" fillId="0" borderId="0" xfId="0" applyFont="1" applyFill="1"/>
    <xf numFmtId="0" fontId="0" fillId="0" borderId="5" xfId="0" applyFill="1" applyBorder="1" applyAlignment="1">
      <alignment horizontal="center" vertical="center"/>
    </xf>
    <xf numFmtId="0" fontId="0" fillId="0" borderId="10" xfId="0" applyBorder="1" applyAlignment="1">
      <alignment horizontal="centerContinuous" vertical="center"/>
    </xf>
    <xf numFmtId="0" fontId="46" fillId="0" borderId="15" xfId="0" applyFont="1" applyBorder="1" applyAlignment="1">
      <alignment horizontal="justify" vertical="top" wrapText="1"/>
    </xf>
    <xf numFmtId="0" fontId="0" fillId="8" borderId="1" xfId="0" applyFill="1" applyBorder="1" applyAlignment="1">
      <alignment wrapText="1"/>
    </xf>
  </cellXfs>
  <cellStyles count="3">
    <cellStyle name="Monétaire" xfId="1" builtinId="4"/>
    <cellStyle name="Normal" xfId="0" builtinId="0"/>
    <cellStyle name="Pourcentage" xfId="2" builtinId="5"/>
  </cellStyles>
  <dxfs count="65">
    <dxf>
      <font>
        <b/>
        <i val="0"/>
        <u val="double"/>
        <color rgb="FFFF0000"/>
      </font>
      <fill>
        <patternFill>
          <bgColor rgb="FFFF7C80"/>
        </patternFill>
      </fill>
      <border>
        <left style="thin">
          <color rgb="FFFF0000"/>
        </left>
        <right style="thin">
          <color rgb="FFFF0000"/>
        </right>
        <top style="thin">
          <color rgb="FFFF0000"/>
        </top>
        <bottom style="thin">
          <color rgb="FFFF0000"/>
        </bottom>
        <vertical/>
        <horizontal/>
      </border>
    </dxf>
    <dxf>
      <font>
        <color theme="0"/>
      </font>
    </dxf>
    <dxf>
      <border>
        <left style="thin">
          <color auto="1"/>
        </left>
        <right style="thin">
          <color auto="1"/>
        </right>
        <top style="thin">
          <color auto="1"/>
        </top>
        <bottom style="thin">
          <color auto="1"/>
        </bottom>
        <vertical/>
        <horizontal/>
      </border>
    </dxf>
    <dxf>
      <fill>
        <patternFill>
          <bgColor rgb="FFFFB3B3"/>
        </patternFill>
      </fill>
      <border>
        <left style="thin">
          <color auto="1"/>
        </left>
        <right style="thin">
          <color auto="1"/>
        </right>
        <top style="thin">
          <color auto="1"/>
        </top>
        <bottom style="thin">
          <color auto="1"/>
        </bottom>
        <vertical/>
        <horizontal/>
      </border>
    </dxf>
    <dxf>
      <fill>
        <gradientFill type="path" left="0.5" right="0.5" top="0.5" bottom="0.5">
          <stop position="0">
            <color theme="0"/>
          </stop>
          <stop position="1">
            <color rgb="FF00B050"/>
          </stop>
        </gradientFill>
      </fill>
    </dxf>
    <dxf>
      <fill>
        <gradientFill type="path" left="0.5" right="0.5" top="0.5" bottom="0.5">
          <stop position="0">
            <color rgb="FFFF0000"/>
          </stop>
          <stop position="1">
            <color theme="0"/>
          </stop>
        </gradientFill>
      </fill>
    </dxf>
    <dxf>
      <fill>
        <patternFill>
          <bgColor rgb="FFE0E6F4"/>
        </patternFill>
      </fill>
      <border>
        <left style="thin">
          <color auto="1"/>
        </left>
        <right style="thin">
          <color auto="1"/>
        </right>
        <top style="thin">
          <color auto="1"/>
        </top>
        <bottom style="thin">
          <color auto="1"/>
        </bottom>
        <vertical/>
        <horizontal/>
      </border>
    </dxf>
    <dxf>
      <fill>
        <patternFill>
          <bgColor rgb="FFFFA7A7"/>
        </patternFill>
      </fill>
    </dxf>
    <dxf>
      <border>
        <left style="thin">
          <color auto="1"/>
        </left>
        <right style="thin">
          <color auto="1"/>
        </right>
        <top style="thin">
          <color auto="1"/>
        </top>
        <bottom style="thin">
          <color auto="1"/>
        </bottom>
        <vertical/>
        <horizontal/>
      </border>
    </dxf>
    <dxf>
      <fill>
        <gradientFill type="path" left="0.5" right="0.5" top="0.5" bottom="0.5">
          <stop position="0">
            <color rgb="FFFF0000"/>
          </stop>
          <stop position="1">
            <color theme="0"/>
          </stop>
        </gradientFill>
      </fill>
    </dxf>
    <dxf>
      <fill>
        <gradientFill type="path" left="0.5" right="0.5" top="0.5" bottom="0.5">
          <stop position="0">
            <color theme="0"/>
          </stop>
          <stop position="1">
            <color rgb="FF00B050"/>
          </stop>
        </gradientFill>
      </fill>
    </dxf>
    <dxf>
      <fill>
        <patternFill>
          <bgColor rgb="FFFFAFB1"/>
        </patternFill>
      </fill>
    </dxf>
    <dxf>
      <font>
        <color theme="0"/>
      </font>
    </dxf>
    <dxf>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13" formatCode="0%"/>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dd/mm/yyyy"/>
      <alignment horizontal="general" vertical="bottom" textRotation="0" wrapText="1" indent="0" justifyLastLine="0" shrinkToFit="0" readingOrder="0"/>
    </dxf>
    <dxf>
      <numFmt numFmtId="19" formatCode="dd/mm/yyyy"/>
      <alignment horizontal="general" vertical="bottom" textRotation="0" wrapText="1" indent="0" justifyLastLine="0" shrinkToFit="0" readingOrder="0"/>
    </dxf>
    <dxf>
      <numFmt numFmtId="2" formatCode="0.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dd/mm/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E9EDF7"/>
      <color rgb="FFFFB3B3"/>
      <color rgb="FFE0E6F4"/>
      <color rgb="FFFFA7A7"/>
      <color rgb="FFFFAFB1"/>
      <color rgb="FFFF7C80"/>
      <color rgb="FFF612AA"/>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https://www.caf.fr/sites/default/files/medias/cnaf/Nous_connaitre/Circulaire%202024/IT%202024-023%20Labels_Developpement_durable_Piaje_Fme.pdf" TargetMode="External"/><Relationship Id="rId4" Type="http://schemas.openxmlformats.org/officeDocument/2006/relationships/hyperlink" Target="https://www.caf.fr/sites/default/files/medias/cnaf/Nous_connaitre/qui%20sommes%20nous/Textes%20de%20r%C3%A9f%C3%A9rence/Circulaires/2024/IT%202024-088%20-%20Labels%20D%C3%A9veloppement%20durable%20Piaje%20Fme.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42</xdr:row>
          <xdr:rowOff>161925</xdr:rowOff>
        </xdr:from>
        <xdr:to>
          <xdr:col>1</xdr:col>
          <xdr:colOff>1514475</xdr:colOff>
          <xdr:row>42</xdr:row>
          <xdr:rowOff>476250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3333750</xdr:colOff>
          <xdr:row>6</xdr:row>
          <xdr:rowOff>323850</xdr:rowOff>
        </xdr:from>
        <xdr:to>
          <xdr:col>2</xdr:col>
          <xdr:colOff>95250</xdr:colOff>
          <xdr:row>7</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xdr:colOff>
      <xdr:row>0</xdr:row>
      <xdr:rowOff>142876</xdr:rowOff>
    </xdr:from>
    <xdr:to>
      <xdr:col>0</xdr:col>
      <xdr:colOff>928621</xdr:colOff>
      <xdr:row>0</xdr:row>
      <xdr:rowOff>1466850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337" t="13598" r="21264" b="10041"/>
        <a:stretch/>
      </xdr:blipFill>
      <xdr:spPr>
        <a:xfrm>
          <a:off x="76200" y="142876"/>
          <a:ext cx="852421" cy="132397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2609290</xdr:colOff>
      <xdr:row>0</xdr:row>
      <xdr:rowOff>762561</xdr:rowOff>
    </xdr:from>
    <xdr:to>
      <xdr:col>1</xdr:col>
      <xdr:colOff>3381376</xdr:colOff>
      <xdr:row>0</xdr:row>
      <xdr:rowOff>1190625</xdr:rowOff>
    </xdr:to>
    <xdr:sp macro="" textlink="">
      <xdr:nvSpPr>
        <xdr:cNvPr id="2" name="Rectangle : avec coins arrondis en diagonale 1">
          <a:extLst>
            <a:ext uri="{FF2B5EF4-FFF2-40B4-BE49-F238E27FC236}">
              <a16:creationId xmlns:a16="http://schemas.microsoft.com/office/drawing/2014/main" id="{B6C48A6A-3C55-D47B-EDFC-18A34B63FB8A}"/>
            </a:ext>
          </a:extLst>
        </xdr:cNvPr>
        <xdr:cNvSpPr/>
      </xdr:nvSpPr>
      <xdr:spPr>
        <a:xfrm>
          <a:off x="6609790" y="762561"/>
          <a:ext cx="772086" cy="428064"/>
        </a:xfrm>
        <a:prstGeom prst="round2DiagRect">
          <a:avLst/>
        </a:prstGeom>
        <a:solidFill>
          <a:srgbClr val="F612AA"/>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b="1"/>
            <a:t>2026</a:t>
          </a:r>
        </a:p>
      </xdr:txBody>
    </xdr:sp>
    <xdr:clientData/>
  </xdr:twoCellAnchor>
  <xdr:twoCellAnchor>
    <xdr:from>
      <xdr:col>2</xdr:col>
      <xdr:colOff>304799</xdr:colOff>
      <xdr:row>13</xdr:row>
      <xdr:rowOff>495299</xdr:rowOff>
    </xdr:from>
    <xdr:to>
      <xdr:col>4</xdr:col>
      <xdr:colOff>1352549</xdr:colOff>
      <xdr:row>13</xdr:row>
      <xdr:rowOff>1885950</xdr:rowOff>
    </xdr:to>
    <xdr:sp macro="" textlink="">
      <xdr:nvSpPr>
        <xdr:cNvPr id="4" name="Bulle narrative : rectangle à coins arrondis 3">
          <a:extLst>
            <a:ext uri="{FF2B5EF4-FFF2-40B4-BE49-F238E27FC236}">
              <a16:creationId xmlns:a16="http://schemas.microsoft.com/office/drawing/2014/main" id="{2DB779D7-53A7-4216-8CD6-CDB03706416D}"/>
            </a:ext>
          </a:extLst>
        </xdr:cNvPr>
        <xdr:cNvSpPr/>
      </xdr:nvSpPr>
      <xdr:spPr>
        <a:xfrm>
          <a:off x="7924799" y="6610349"/>
          <a:ext cx="7534275" cy="1390651"/>
        </a:xfrm>
        <a:prstGeom prst="wedgeRoundRectCallout">
          <a:avLst>
            <a:gd name="adj1" fmla="val -54587"/>
            <a:gd name="adj2" fmla="val -45536"/>
            <a:gd name="adj3" fmla="val 16667"/>
          </a:avLst>
        </a:prstGeom>
        <a:solidFill>
          <a:schemeClr val="accent1">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b="0" kern="1200">
              <a:solidFill>
                <a:schemeClr val="tx1"/>
              </a:solidFill>
            </a:rPr>
            <a:t>Dans la</a:t>
          </a:r>
          <a:r>
            <a:rPr lang="fr-FR" sz="1100" b="0" kern="1200" baseline="0">
              <a:solidFill>
                <a:schemeClr val="tx1"/>
              </a:solidFill>
            </a:rPr>
            <a:t> mesure du possible les projets pour un même équipement doivent </a:t>
          </a:r>
          <a:r>
            <a:rPr lang="fr-FR" sz="1100" b="1" kern="1200" baseline="0">
              <a:solidFill>
                <a:schemeClr val="tx1"/>
              </a:solidFill>
            </a:rPr>
            <a:t>être rassemblés en 1 seul projet global dans 1 seul formulaire</a:t>
          </a:r>
          <a:r>
            <a:rPr lang="fr-FR" sz="1100" b="0" kern="1200" baseline="0">
              <a:solidFill>
                <a:schemeClr val="tx1"/>
              </a:solidFill>
            </a:rPr>
            <a:t>. </a:t>
          </a:r>
        </a:p>
        <a:p>
          <a:pPr algn="l"/>
          <a:r>
            <a:rPr lang="fr-FR" sz="1100" b="0" kern="1200" baseline="0">
              <a:solidFill>
                <a:schemeClr val="tx1"/>
              </a:solidFill>
            </a:rPr>
            <a:t>Un </a:t>
          </a:r>
          <a:r>
            <a:rPr lang="fr-FR" sz="1100" b="1" kern="1200" baseline="0">
              <a:solidFill>
                <a:schemeClr val="tx1"/>
              </a:solidFill>
            </a:rPr>
            <a:t>courriel doit comporter un seul projet </a:t>
          </a:r>
          <a:r>
            <a:rPr lang="fr-FR" sz="1100" b="0" kern="1200" baseline="0">
              <a:solidFill>
                <a:schemeClr val="tx1"/>
              </a:solidFill>
            </a:rPr>
            <a:t>avec l'ensemble des pièces justificatives. Si plusieurs demandes : plusieurs courriels. </a:t>
          </a:r>
        </a:p>
        <a:p>
          <a:pPr algn="l"/>
          <a:r>
            <a:rPr lang="fr-FR" sz="1100" b="0" kern="1200" baseline="0">
              <a:solidFill>
                <a:schemeClr val="tx1"/>
              </a:solidFill>
            </a:rPr>
            <a:t>L'objet du courriel doit mentionner obligatoirement  "</a:t>
          </a:r>
          <a:r>
            <a:rPr lang="fr-FR" sz="1100" b="1" kern="1200" baseline="0">
              <a:solidFill>
                <a:schemeClr val="accent1">
                  <a:lumMod val="75000"/>
                </a:schemeClr>
              </a:solidFill>
            </a:rPr>
            <a:t>AAP 2026 - INVESTISSEMENT CONSTRUCTION - THÉMATIQUE</a:t>
          </a:r>
          <a:r>
            <a:rPr lang="fr-FR" sz="1100" b="0" kern="1200" baseline="0">
              <a:solidFill>
                <a:schemeClr val="tx1"/>
              </a:solidFill>
            </a:rPr>
            <a:t>" pour être pris en compte. </a:t>
          </a:r>
        </a:p>
        <a:p>
          <a:pPr algn="l"/>
          <a:r>
            <a:rPr lang="fr-FR" sz="1100" kern="1200">
              <a:solidFill>
                <a:schemeClr val="tx1"/>
              </a:solidFill>
            </a:rPr>
            <a:t>Thématiques possibles</a:t>
          </a:r>
          <a:r>
            <a:rPr lang="fr-FR" sz="1100" kern="1200" baseline="0">
              <a:solidFill>
                <a:schemeClr val="tx1"/>
              </a:solidFill>
            </a:rPr>
            <a:t> : Petite enfance, Enfance Jeunesse, Animation de la vie sociale, Logement, Parentalité, Handicap</a:t>
          </a:r>
          <a:endParaRPr lang="fr-FR" sz="1100" kern="1200">
            <a:solidFill>
              <a:schemeClr val="tx1"/>
            </a:solidFill>
          </a:endParaRPr>
        </a:p>
      </xdr:txBody>
    </xdr:sp>
    <xdr:clientData/>
  </xdr:twoCellAnchor>
  <xdr:twoCellAnchor>
    <xdr:from>
      <xdr:col>2</xdr:col>
      <xdr:colOff>266700</xdr:colOff>
      <xdr:row>0</xdr:row>
      <xdr:rowOff>161925</xdr:rowOff>
    </xdr:from>
    <xdr:to>
      <xdr:col>2</xdr:col>
      <xdr:colOff>3600450</xdr:colOff>
      <xdr:row>0</xdr:row>
      <xdr:rowOff>1333501</xdr:rowOff>
    </xdr:to>
    <xdr:sp macro="" textlink="">
      <xdr:nvSpPr>
        <xdr:cNvPr id="5" name="Bulle narrative : rectangle 4">
          <a:extLst>
            <a:ext uri="{FF2B5EF4-FFF2-40B4-BE49-F238E27FC236}">
              <a16:creationId xmlns:a16="http://schemas.microsoft.com/office/drawing/2014/main" id="{35AC10EF-626D-4F53-80BB-F3E366A0DFE6}"/>
            </a:ext>
          </a:extLst>
        </xdr:cNvPr>
        <xdr:cNvSpPr/>
      </xdr:nvSpPr>
      <xdr:spPr>
        <a:xfrm>
          <a:off x="7886700" y="161925"/>
          <a:ext cx="3333750" cy="1171576"/>
        </a:xfrm>
        <a:prstGeom prst="wedgeRectCallout">
          <a:avLst>
            <a:gd name="adj1" fmla="val -100973"/>
            <a:gd name="adj2" fmla="val -806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0" kern="1200"/>
            <a:t>Pour</a:t>
          </a:r>
          <a:r>
            <a:rPr lang="fr-FR" sz="1400" b="0" kern="1200" baseline="0"/>
            <a:t> l'achat de petits matériels, équipements, mobiliers... </a:t>
          </a:r>
          <a:r>
            <a:rPr lang="fr-FR" sz="1400" b="1" kern="1200"/>
            <a:t>voir formulaire "Hors construction" </a:t>
          </a:r>
        </a:p>
      </xdr:txBody>
    </xdr:sp>
    <xdr:clientData/>
  </xdr:twoCellAnchor>
  <xdr:twoCellAnchor editAs="oneCell">
    <xdr:from>
      <xdr:col>2</xdr:col>
      <xdr:colOff>2962275</xdr:colOff>
      <xdr:row>7</xdr:row>
      <xdr:rowOff>114300</xdr:rowOff>
    </xdr:from>
    <xdr:to>
      <xdr:col>2</xdr:col>
      <xdr:colOff>3876675</xdr:colOff>
      <xdr:row>7</xdr:row>
      <xdr:rowOff>1028700</xdr:rowOff>
    </xdr:to>
    <xdr:pic>
      <xdr:nvPicPr>
        <xdr:cNvPr id="7" name="Graphique 6" descr="Avertissement contour">
          <a:extLst>
            <a:ext uri="{FF2B5EF4-FFF2-40B4-BE49-F238E27FC236}">
              <a16:creationId xmlns:a16="http://schemas.microsoft.com/office/drawing/2014/main" id="{B09CCB86-00EF-458D-DCEF-18FE291928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582275" y="3743325"/>
          <a:ext cx="914400" cy="914400"/>
        </a:xfrm>
        <a:prstGeom prst="rect">
          <a:avLst/>
        </a:prstGeom>
      </xdr:spPr>
    </xdr:pic>
    <xdr:clientData/>
  </xdr:twoCellAnchor>
  <xdr:twoCellAnchor>
    <xdr:from>
      <xdr:col>0</xdr:col>
      <xdr:colOff>1485900</xdr:colOff>
      <xdr:row>23</xdr:row>
      <xdr:rowOff>396240</xdr:rowOff>
    </xdr:from>
    <xdr:to>
      <xdr:col>0</xdr:col>
      <xdr:colOff>2552700</xdr:colOff>
      <xdr:row>23</xdr:row>
      <xdr:rowOff>685800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E824DC89-CDD9-91D9-B480-AEA8B5FCD1AB}"/>
            </a:ext>
          </a:extLst>
        </xdr:cNvPr>
        <xdr:cNvSpPr/>
      </xdr:nvSpPr>
      <xdr:spPr>
        <a:xfrm>
          <a:off x="1485900" y="15308580"/>
          <a:ext cx="1066800" cy="2895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kern="1200"/>
            <a:t>ACM cliquez ici</a:t>
          </a:r>
        </a:p>
      </xdr:txBody>
    </xdr:sp>
    <xdr:clientData/>
  </xdr:twoCellAnchor>
  <xdr:twoCellAnchor>
    <xdr:from>
      <xdr:col>0</xdr:col>
      <xdr:colOff>2766060</xdr:colOff>
      <xdr:row>23</xdr:row>
      <xdr:rowOff>396240</xdr:rowOff>
    </xdr:from>
    <xdr:to>
      <xdr:col>0</xdr:col>
      <xdr:colOff>3832860</xdr:colOff>
      <xdr:row>23</xdr:row>
      <xdr:rowOff>685800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7947F48-65D2-41B0-B17C-622B4FA9C309}"/>
            </a:ext>
          </a:extLst>
        </xdr:cNvPr>
        <xdr:cNvSpPr/>
      </xdr:nvSpPr>
      <xdr:spPr>
        <a:xfrm>
          <a:off x="2766060" y="15308580"/>
          <a:ext cx="1066800" cy="2895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kern="1200"/>
            <a:t>EAJE cliquez ici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523875</xdr:colOff>
      <xdr:row>2</xdr:row>
      <xdr:rowOff>123825</xdr:rowOff>
    </xdr:from>
    <xdr:to>
      <xdr:col>19</xdr:col>
      <xdr:colOff>9525</xdr:colOff>
      <xdr:row>21</xdr:row>
      <xdr:rowOff>114301</xdr:rowOff>
    </xdr:to>
    <xdr:sp macro="" textlink="">
      <xdr:nvSpPr>
        <xdr:cNvPr id="2" name="ZoneTexte 1">
          <a:extLst>
            <a:ext uri="{FF2B5EF4-FFF2-40B4-BE49-F238E27FC236}">
              <a16:creationId xmlns:a16="http://schemas.microsoft.com/office/drawing/2014/main" id="{E3F83564-DC5C-5C70-8065-701F6EBC1FA9}"/>
            </a:ext>
          </a:extLst>
        </xdr:cNvPr>
        <xdr:cNvSpPr txBox="1"/>
      </xdr:nvSpPr>
      <xdr:spPr>
        <a:xfrm>
          <a:off x="7381875" y="695325"/>
          <a:ext cx="7105650" cy="4657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fr-FR" sz="1100" b="1">
              <a:solidFill>
                <a:schemeClr val="dk1"/>
              </a:solidFill>
              <a:effectLst/>
              <a:latin typeface="+mn-lt"/>
              <a:ea typeface="+mn-ea"/>
              <a:cs typeface="+mn-cs"/>
            </a:rPr>
            <a:t>Majoration « gros œuvre » </a:t>
          </a:r>
          <a:endParaRPr lang="fr-FR" sz="10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FR" sz="1000">
            <a:solidFill>
              <a:schemeClr val="dk1"/>
            </a:solidFill>
            <a:effectLst/>
            <a:latin typeface="+mn-lt"/>
            <a:ea typeface="+mn-ea"/>
            <a:cs typeface="+mn-cs"/>
          </a:endParaRPr>
        </a:p>
        <a:p>
          <a:r>
            <a:rPr lang="fr-FR" sz="1100">
              <a:solidFill>
                <a:schemeClr val="dk1"/>
              </a:solidFill>
              <a:effectLst/>
              <a:latin typeface="+mn-lt"/>
              <a:ea typeface="+mn-ea"/>
              <a:cs typeface="+mn-cs"/>
            </a:rPr>
            <a:t>Le gros œuvre constitue tous les travaux qui permettent la mise hors d’eau et hors d’air de l’équipement, pour tout projet intégrant des créations de places nouvelles (que le local soit préexistant ou non).</a:t>
          </a:r>
          <a:endParaRPr lang="fr-FR" sz="10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FR" sz="1000">
            <a:solidFill>
              <a:schemeClr val="dk1"/>
            </a:solidFill>
            <a:effectLst/>
            <a:latin typeface="+mn-lt"/>
            <a:ea typeface="+mn-ea"/>
            <a:cs typeface="+mn-cs"/>
          </a:endParaRPr>
        </a:p>
        <a:p>
          <a:r>
            <a:rPr lang="fr-FR" sz="1100">
              <a:solidFill>
                <a:schemeClr val="dk1"/>
              </a:solidFill>
              <a:effectLst/>
              <a:latin typeface="+mn-lt"/>
              <a:ea typeface="+mn-ea"/>
              <a:cs typeface="+mn-cs"/>
            </a:rPr>
            <a:t>Afin de bénéficier de cette majoration, les dépenses correspondant au gros œuvre doivent représenter au moins 30 % des dépenses subventionnables assumées par le bénéficiaire du Piaje, directement en tant que promoteur ou indirectement en tant qu’acquéreur dans les cas spécifiques de locaux neufs (c’est-à-dire inoccupés depuis leur construction) ou de la vente en état futur d’achèvement (Vefa). Qu’elles soient assumées directement ou par l’intermédiaire d’une acquisition de neuf ou d’une Vefa, le promoteur transmettra à la Caf le détail des dépenses subventionnables (facture détaillée du vendeur ou du promoteur des locaux) afin de vérifier l’éligibilité à la majoration « gros œuvre ». </a:t>
          </a:r>
          <a:endParaRPr lang="fr-FR" sz="10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La majoration « gros œuvre » n’est attribuée aux places existantes que dans la mesure où elles n’ont pas été déjà subventionnées au moyen d’un précédent Plan d’investissement au cours des 10 dernières années. </a:t>
          </a:r>
          <a:endParaRPr lang="fr-FR" sz="1000">
            <a:solidFill>
              <a:schemeClr val="dk1"/>
            </a:solidFill>
            <a:effectLst/>
            <a:latin typeface="+mn-lt"/>
            <a:ea typeface="+mn-ea"/>
            <a:cs typeface="+mn-cs"/>
          </a:endParaRPr>
        </a:p>
        <a:p>
          <a:r>
            <a:rPr lang="fr-FR" sz="1100">
              <a:solidFill>
                <a:schemeClr val="dk1"/>
              </a:solidFill>
              <a:effectLst/>
              <a:latin typeface="+mn-lt"/>
              <a:ea typeface="+mn-ea"/>
              <a:cs typeface="+mn-cs"/>
            </a:rPr>
            <a:t>Voir détail à l’annexe 1 de la présente lettre-circulaire</a:t>
          </a:r>
        </a:p>
        <a:p>
          <a:r>
            <a:rPr lang="fr-FR" sz="1100">
              <a:solidFill>
                <a:srgbClr val="FF0000"/>
              </a:solidFill>
              <a:effectLst/>
              <a:latin typeface="+mn-lt"/>
              <a:ea typeface="+mn-ea"/>
              <a:cs typeface="+mn-cs"/>
            </a:rPr>
            <a:t>Pour attester du caractère inoccupé du local depuis sa construction, le promoteur transmettra une attestation sur l’honneur dont le modèle est joint à la présente circulaire</a:t>
          </a:r>
          <a:endParaRPr lang="fr-FR" sz="1200">
            <a:solidFill>
              <a:srgbClr val="FF0000"/>
            </a:solidFill>
            <a:effectLst/>
            <a:latin typeface="+mn-lt"/>
            <a:ea typeface="+mn-ea"/>
            <a:cs typeface="+mn-cs"/>
          </a:endParaRPr>
        </a:p>
        <a:p>
          <a:r>
            <a:rPr lang="fr-FR" sz="1100">
              <a:solidFill>
                <a:schemeClr val="dk1"/>
              </a:solidFill>
              <a:effectLst/>
              <a:latin typeface="+mn-lt"/>
              <a:ea typeface="+mn-ea"/>
              <a:cs typeface="+mn-cs"/>
            </a:rPr>
            <a:t>Selon l’article L261-3 du Code de la construction et de l’habitation, « la vente en l'état futur d'achèvement est le contrat par lequel le vendeur transfère immédiatement à l'acquéreur ses droits sur le sol ainsi que la propriété des constructions existantes. Les ouvrages à venir deviennent la propriété de l'acquéreur au fur et à mesure de leur exécution ; l'acquéreur est tenu d'en payer le prix à mesure de l'avancement des travaux. Le vendeur conserve les pouvoirs de maître de l'ouvrage jusqu'à la réception des travaux »</a:t>
          </a:r>
          <a:endParaRPr lang="fr-FR" sz="1800">
            <a:solidFill>
              <a:schemeClr val="dk1"/>
            </a:solidFill>
            <a:effectLst/>
            <a:latin typeface="+mn-lt"/>
            <a:ea typeface="+mn-ea"/>
            <a:cs typeface="+mn-cs"/>
          </a:endParaRPr>
        </a:p>
        <a:p>
          <a:r>
            <a:rPr lang="fr-FR" sz="1100">
              <a:solidFill>
                <a:schemeClr val="dk1"/>
              </a:solidFill>
              <a:effectLst/>
              <a:latin typeface="+mn-lt"/>
              <a:ea typeface="+mn-ea"/>
              <a:cs typeface="+mn-cs"/>
            </a:rPr>
            <a:t>Dans les conditions énoncées au point 2.3 de la présente lettre-circulaire</a:t>
          </a:r>
        </a:p>
        <a:p>
          <a:endParaRPr lang="fr-FR" sz="1100">
            <a:solidFill>
              <a:schemeClr val="dk1"/>
            </a:solidFill>
            <a:effectLst/>
            <a:latin typeface="+mn-lt"/>
            <a:ea typeface="+mn-ea"/>
            <a:cs typeface="+mn-cs"/>
          </a:endParaRPr>
        </a:p>
        <a:p>
          <a:r>
            <a:rPr lang="fr-FR" sz="900" b="0" i="1">
              <a:solidFill>
                <a:schemeClr val="dk1"/>
              </a:solidFill>
              <a:effectLst/>
              <a:latin typeface="+mn-lt"/>
              <a:ea typeface="+mn-ea"/>
              <a:cs typeface="+mn-cs"/>
            </a:rPr>
            <a:t>Source : Circulaire 2025-209_Plan d'investissement accueil du jeune enfant (MAJ 2025)</a:t>
          </a:r>
        </a:p>
        <a:p>
          <a:endParaRPr lang="fr-FR"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D2A74-CF8B-4D47-A49F-023A80698AAD}" name="Tab_RECAP_INVESTISSEMENT_PE" displayName="Tab_RECAP_INVESTISSEMENT_PE" ref="A1:AX2" totalsRowShown="0" headerRowDxfId="64" dataDxfId="63">
  <autoFilter ref="A1:AX2" xr:uid="{B21D2A74-CF8B-4D47-A49F-023A80698AAD}"/>
  <tableColumns count="50">
    <tableColumn id="1" xr3:uid="{DDB69B2C-71C7-425B-AEA0-D4E962C8E8AB}" name="Nom de l'organisme support :" dataDxfId="62">
      <calculatedColumnFormula>'Aide investissement TRVX'!B2</calculatedColumnFormula>
    </tableColumn>
    <tableColumn id="2" xr3:uid="{DEF253AD-AF51-42EF-8F62-C0C9291A3E7B}" name="Nom du représentant légal du gestionnaire :" dataDxfId="61">
      <calculatedColumnFormula>'Aide investissement TRVX'!B3</calculatedColumnFormula>
    </tableColumn>
    <tableColumn id="3" xr3:uid="{24AAA95B-CABC-486B-85B2-7EC9B50BC5B0}" name="Titre du représentant légal du gestionnaire (Président , Maire,...) :" dataDxfId="60">
      <calculatedColumnFormula>'Aide investissement TRVX'!B4</calculatedColumnFormula>
    </tableColumn>
    <tableColumn id="4" xr3:uid="{769EEEC2-96A8-4CD5-B64C-C67E3F7AE4CB}" name="Courriel du gestionnaire :" dataDxfId="59">
      <calculatedColumnFormula>'Aide investissement TRVX'!B5</calculatedColumnFormula>
    </tableColumn>
    <tableColumn id="5" xr3:uid="{38F77441-25B2-44CC-85A5-99EE4FB1D37E}" name="Statut juridique du porteur de projet  : " dataDxfId="58">
      <calculatedColumnFormula>'Aide investissement TRVX'!B6</calculatedColumnFormula>
    </tableColumn>
    <tableColumn id="6" xr3:uid="{2B10D980-EC7B-4F52-B21F-D556EE559260}" name="Le promoteur du projet est-il différent du gestionnaire de l'équipement ? Si oui précisez le nom du promoteur destinataire de l'aide et signataire de la convention" dataDxfId="57">
      <calculatedColumnFormula>'Aide investissement TRVX'!B8</calculatedColumnFormula>
    </tableColumn>
    <tableColumn id="7" xr3:uid="{CC9F8B0C-1CFA-4479-90B1-C5CB49CD49F1}" name="Représentant légal du promoteur(Nom, Prénom, Titre)" dataDxfId="56">
      <calculatedColumnFormula>'Aide investissement TRVX'!B9</calculatedColumnFormula>
    </tableColumn>
    <tableColumn id="8" xr3:uid="{5EF32F33-89C2-48CF-9BBF-4B89DB765B8E}" name="Statut du promoteur :" dataDxfId="55">
      <calculatedColumnFormula>'Aide investissement TRVX'!B10</calculatedColumnFormula>
    </tableColumn>
    <tableColumn id="9" xr3:uid="{D9A8CDD7-74DE-49CB-80BC-E0C157DB585A}" name="Nom et prénom de la personne référente de la demande, qui pourra être contactée en cas de besoin :" dataDxfId="54">
      <calculatedColumnFormula>'Aide investissement TRVX'!B11</calculatedColumnFormula>
    </tableColumn>
    <tableColumn id="10" xr3:uid="{6C6962EE-03E8-4E9E-B331-82A1BCBEC3C6}" name="Téléphone de la personne référente de la demande :" dataDxfId="53">
      <calculatedColumnFormula>'Aide investissement TRVX'!B12</calculatedColumnFormula>
    </tableColumn>
    <tableColumn id="11" xr3:uid="{51E964B2-8366-4843-8CA0-A139641F4680}" name="Courriel de la personne référente de la demande :" dataDxfId="52">
      <calculatedColumnFormula>'Aide investissement TRVX'!B13</calculatedColumnFormula>
    </tableColumn>
    <tableColumn id="12" xr3:uid="{4776CEF5-B0FC-4CE2-AD13-EAEACF915EAD}" name="Indiquez le nom de l'équipement ou du service concerné par l’opération : " dataDxfId="51">
      <calculatedColumnFormula>'Aide investissement TRVX'!B15</calculatedColumnFormula>
    </tableColumn>
    <tableColumn id="13" xr3:uid="{8411D68C-8D79-4133-BE3C-95A7530DA2A9}" name="Indiquez l'adresse précise de l'équipement ou du service concerné par l’opération : " dataDxfId="50">
      <calculatedColumnFormula>'Aide investissement TRVX'!B16</calculatedColumnFormula>
    </tableColumn>
    <tableColumn id="14" xr3:uid="{DA7A7818-1AC8-4A28-A01E-D2EC16658224}" name="Votre équipement a-t-il déjà fait l'objet d'une aide à l'investissement ? (Saisir option dans menu déroulant --&gt;)" dataDxfId="49">
      <calculatedColumnFormula>'Aide investissement TRVX'!B17</calculatedColumnFormula>
    </tableColumn>
    <tableColumn id="15" xr3:uid="{7E567DA5-FC18-42FB-805F-DFB0DBA24145}" name="Votre demande concerne une aide à l'investissement au titre de :" dataDxfId="48">
      <calculatedColumnFormula>'Aide investissement TRVX'!B18 &amp; " ; " &amp; 'Aide investissement TRVX'!C16</calculatedColumnFormula>
    </tableColumn>
    <tableColumn id="16" xr3:uid="{8021D581-B923-41D3-9F3A-48BD68A47B62}" name="Nombre d'ETP créé" dataDxfId="47">
      <calculatedColumnFormula>'Aide investissement TRVX'!B19</calculatedColumnFormula>
    </tableColumn>
    <tableColumn id="17" xr3:uid="{AA8A2359-CDBD-4CA7-81A3-0A922D1017C2}" name="Nombre d'ETP agréé avant projet" dataDxfId="46">
      <calculatedColumnFormula>'Aide investissement TRVX'!B20</calculatedColumnFormula>
    </tableColumn>
    <tableColumn id="18" xr3:uid="{17DB0E22-46D1-4CD7-9F99-F604C0C8BB14}" name="Colonne1" dataDxfId="45">
      <calculatedColumnFormula>'Aide investissement TRVX'!B21</calculatedColumnFormula>
    </tableColumn>
    <tableColumn id="19" xr3:uid="{BAC2B1FF-7705-43AC-8828-C9BAEB34BB8B}" name="Intitulé du projet - Objet de la demande :" dataDxfId="44">
      <calculatedColumnFormula>'Aide investissement TRVX'!B22</calculatedColumnFormula>
    </tableColumn>
    <tableColumn id="20" xr3:uid="{0B920403-BCC6-4DF1-AF18-97043094BD90}" name="Si plusieurs services au sein du projet d'investissement, indiquez la clé de répartition retenue (selon les m² ou temps d'utilisation) : " dataDxfId="43">
      <calculatedColumnFormula>"Clé de répartition : " &amp;'Aide investissement TRVX'!B23 &amp; " ;" &amp; CHAR(10) &amp;
'Aide investissement TRVX'!C18 &amp; " " &amp; 'Aide investissement TRVX'!C19 &amp; " ;" &amp; CHAR(10) &amp;
'Aide investissement TRVX'!D18 &amp; " " &amp; 'Aide investissement TRVX'!D19 &amp; " ;" &amp; CHAR(10) &amp;
'Aide investissement TRVX'!C20 &amp; " " &amp; 'Aide investissement TRVX'!D20 &amp; " ;" &amp; CHAR(10) &amp;
'Aide investissement TRVX'!C21 &amp; " " &amp; 'Aide investissement TRVX'!D21 &amp; " ;" &amp; CHAR(10) &amp;
'Aide investissement TRVX'!C22 &amp; " " &amp; 'Aide investissement TRVX'!D22 &amp; " ;" &amp; CHAR(10) &amp;
'Aide investissement TRVX'!C23 &amp; " " &amp; 'Aide investissement TRVX'!D23 &amp; " ;" &amp; CHAR(10) &amp;
'Aide investissement TRVX'!E22 &amp; " " &amp; 'Aide investissement TRVX'!E23 &amp; " ;" &amp; CHAR(10) &amp;
IF(COUNTIF('Aide investissement TRVX'!B18,"*ACM*")&gt;0,
   "Plan mercredi : " &amp; 'Aide investissement TRVX'!D24 &amp; CHAR(10),
   ""
)</calculatedColumnFormula>
    </tableColumn>
    <tableColumn id="21" xr3:uid="{81352050-3D7E-495D-99E7-D2A9200C2E41}" name="Le projet prévoit il une certification dite &quot;développement durable&quot; ?" dataDxfId="42">
      <calculatedColumnFormula>'Aide investissement TRVX'!B24</calculatedColumnFormula>
    </tableColumn>
    <tableColumn id="22" xr3:uid="{D9232ECF-755A-481D-BB47-C4BB317EF4D1}" name="Présentez de façon synthétique votre projet  en répondant aux items suivants : origine, objectifs, contenu du projet, publics concernés, partenaires, etc. :" dataDxfId="41">
      <calculatedColumnFormula>'Aide investissement TRVX'!B25</calculatedColumnFormula>
    </tableColumn>
    <tableColumn id="23" xr3:uid="{360FE1A7-1B61-4913-9D8A-403F6658E5B1}" name="Date prévisionnelle de fin de travaux ? " dataDxfId="40">
      <calculatedColumnFormula>TEXT('Aide investissement TRVX'!C26,"@") &amp; " " &amp;
TEXT('Aide investissement TRVX'!D26,"jj/mm/aaaa") &amp; CHAR(10) &amp;
TEXT('Aide investissement TRVX'!A26,"@") &amp; " " &amp;
TEXT('Aide investissement TRVX'!B26,"jj/mm/aaaa")</calculatedColumnFormula>
    </tableColumn>
    <tableColumn id="24" xr3:uid="{AB56BD2A-A79E-4B64-A1BF-52B8179AC4E1}" name="Les travaux ont-ils nécessité la fermeture de places ? Si oui/Si concerné combien ? " dataDxfId="39">
      <calculatedColumnFormula>'Aide investissement TRVX'!B27</calculatedColumnFormula>
    </tableColumn>
    <tableColumn id="25" xr3:uid="{81FEF521-6D81-4EA9-84C3-5D98C876592D}" name="Date prévisionnelle d'ouverture au public ? " dataDxfId="38">
      <calculatedColumnFormula>'Aide investissement TRVX'!B28</calculatedColumnFormula>
    </tableColumn>
    <tableColumn id="26" xr3:uid="{33781DF0-3251-462D-BC4E-8F459581321A}" name="Demande de dérogation pour effectuer les achats avant la date de la décision ? Si concerné, préciser la date envisagée pour les premières factures  ------------------------------------------------------------------------&gt;" dataDxfId="37">
      <calculatedColumnFormula>'Aide investissement TRVX'!B29</calculatedColumnFormula>
    </tableColumn>
    <tableColumn id="27" xr3:uid="{031F46B7-9C7D-4E4C-8502-4CE2B7298C0A}" name="VOTRE BUDGET PREVISIONNEL DES CHARGES POUR CE PROJET" dataDxfId="36"/>
    <tableColumn id="28" xr3:uid="{0C4A71E4-B361-445B-82A0-FA9D95766D29}" name="Foncier�" dataDxfId="35">
      <calculatedColumnFormula>'Aide investissement TRVX'!B31</calculatedColumnFormula>
    </tableColumn>
    <tableColumn id="29" xr3:uid="{B21AC23D-6B8D-4397-99AD-FE07F4BAB55E}" name="Gros oeuvre�" dataDxfId="34">
      <calculatedColumnFormula>'Aide investissement TRVX'!B32</calculatedColumnFormula>
    </tableColumn>
    <tableColumn id="30" xr3:uid="{82372C10-449B-4E42-9909-6B4CD71BA340}" name="Aménagement intérieur�" dataDxfId="33">
      <calculatedColumnFormula>'Aide investissement TRVX'!B33</calculatedColumnFormula>
    </tableColumn>
    <tableColumn id="31" xr3:uid="{1618404E-1D69-45BB-A0FB-A8ACAC8165A9}" name="Equipement simple ou particulier�" dataDxfId="32">
      <calculatedColumnFormula>'Aide investissement TRVX'!B34</calculatedColumnFormula>
    </tableColumn>
    <tableColumn id="32" xr3:uid="{78C02DA4-D2EF-40E4-A375-AAFED24B0C61}" name="Honoraires/Frais administratifs�" dataDxfId="31">
      <calculatedColumnFormula>'Aide investissement TRVX'!B35</calculatedColumnFormula>
    </tableColumn>
    <tableColumn id="33" xr3:uid="{E22C7535-25DD-4CCA-B5A4-4062AC49ECC8}" name="Autres travaux�" dataDxfId="30">
      <calculatedColumnFormula>'Aide investissement TRVX'!B36</calculatedColumnFormula>
    </tableColumn>
    <tableColumn id="34" xr3:uid="{F9AA1A66-2E84-4E48-9205-5314EB3E02BB}" name="Indiquer la nature des autres travaux :" dataDxfId="29">
      <calculatedColumnFormula>'Aide investissement TRVX'!B37</calculatedColumnFormula>
    </tableColumn>
    <tableColumn id="35" xr3:uid="{FE60A31D-3A52-49B2-992F-66A6CAAFADBA}" name="Part du Gros œuvre dans le montant total du projet :" dataDxfId="28">
      <calculatedColumnFormula>'Aide investissement TRVX'!B39</calculatedColumnFormula>
    </tableColumn>
    <tableColumn id="36" xr3:uid="{0984E21C-5EF3-469F-8A7C-3F7EF6DF9781}" name="TOTAL CHARGES " dataDxfId="27">
      <calculatedColumnFormula>'Aide investissement TRVX'!B41</calculatedColumnFormula>
    </tableColumn>
    <tableColumn id="37" xr3:uid="{C9EF88C7-5741-4813-ACE4-51331D0A6510}" name="Vos commentaires éventuels à propos des dépenses prévisionnelles :" dataDxfId="26">
      <calculatedColumnFormula>'Aide investissement TRVX'!B42</calculatedColumnFormula>
    </tableColumn>
    <tableColumn id="38" xr3:uid="{032FBB72-7726-4216-A4CE-05FE696418D5}" name="RECETTES PREVISIONNELLES��Le budget doit être présenté à l'équilibre entre les recettes et les dépenses" dataDxfId="25"/>
    <tableColumn id="39" xr3:uid="{2BC44B18-89DB-489F-8861-C7E0B3D165F5}" name="Apport du promoteur�" dataDxfId="24">
      <calculatedColumnFormula>'Aide investissement TRVX'!D31</calculatedColumnFormula>
    </tableColumn>
    <tableColumn id="40" xr3:uid="{1D7B8D3C-33A4-4A9A-BF2D-F4CB20F411BA}" name="Subvention des services de l'Etat :��" dataDxfId="23">
      <calculatedColumnFormula>'Aide investissement TRVX'!D32</calculatedColumnFormula>
    </tableColumn>
    <tableColumn id="41" xr3:uid="{7DDA33AD-4E9A-45AE-92CE-A0D891816A56}" name="Subvention du Conseil Régional :��" dataDxfId="22">
      <calculatedColumnFormula>'Aide investissement TRVX'!D33</calculatedColumnFormula>
    </tableColumn>
    <tableColumn id="42" xr3:uid="{0B5E4AB3-7827-4CCC-A864-AF8029E7FBFA}" name="Subvention du Conseil Départemental :��" dataDxfId="21">
      <calculatedColumnFormula>'Aide investissement TRVX'!D34</calculatedColumnFormula>
    </tableColumn>
    <tableColumn id="43" xr3:uid="{BFCA5795-CD8F-4D35-AD4C-F7C21320E4A0}" name="Subvention communale : ��" dataDxfId="20">
      <calculatedColumnFormula>'Aide investissement TRVX'!D35</calculatedColumnFormula>
    </tableColumn>
    <tableColumn id="44" xr3:uid="{56C61865-CC7B-4CCD-9FB7-04E2464A337F}" name="Subvention de l'intercommunalité :��" dataDxfId="19">
      <calculatedColumnFormula>'Aide investissement TRVX'!D36</calculatedColumnFormula>
    </tableColumn>
    <tableColumn id="45" xr3:uid="{782E1ED1-7735-4CEF-878B-9DC418BCE697}" name="Aide Caf (sollicitée pour ce projet et hors éventuelles prestations de services )" dataDxfId="18">
      <calculatedColumnFormula>'Aide investissement TRVX'!D37</calculatedColumnFormula>
    </tableColumn>
    <tableColumn id="46" xr3:uid="{AE187EED-FE9D-4BE9-9DC1-B460BCD9FD19}" name="Subvention Fonds européens :��" dataDxfId="17">
      <calculatedColumnFormula>'Aide investissement TRVX'!D38</calculatedColumnFormula>
    </tableColumn>
    <tableColumn id="47" xr3:uid="{865194E1-FB35-4ABD-8481-06CBC2073BCC}" name="Autre(s) subvention(s)  ��" dataDxfId="16">
      <calculatedColumnFormula>'Aide investissement TRVX'!D39</calculatedColumnFormula>
    </tableColumn>
    <tableColumn id="48" xr3:uid="{B70AAD89-0471-4E08-AD53-C819874D7FE8}" name="Indiquer la nature des autres subventions :" dataDxfId="15">
      <calculatedColumnFormula>'Aide investissement TRVX'!D40</calculatedColumnFormula>
    </tableColumn>
    <tableColumn id="49" xr3:uid="{9F163680-833D-48AF-9523-E2E8EA78A314}" name="TOTAL RECETTES" dataDxfId="14">
      <calculatedColumnFormula>'Aide investissement TRVX'!D41</calculatedColumnFormula>
    </tableColumn>
    <tableColumn id="50" xr3:uid="{1BEFBB5D-3CD0-46DD-9634-790C5B5F730C}" name="Vos commentaires éventuels sur les recettes prévisionnelles " dataDxfId="13">
      <calculatedColumnFormula>'Aide investissement TRVX'!D42</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64F1-70AA-4EA9-AAC6-537D83C7892B}">
  <sheetPr codeName="Feuil1">
    <pageSetUpPr fitToPage="1"/>
  </sheetPr>
  <dimension ref="A1:F50"/>
  <sheetViews>
    <sheetView showGridLines="0" tabSelected="1" topLeftCell="A14" zoomScaleNormal="100" workbookViewId="0">
      <selection activeCell="B2" sqref="B2"/>
    </sheetView>
  </sheetViews>
  <sheetFormatPr baseColWidth="10" defaultColWidth="11.42578125" defaultRowHeight="15" x14ac:dyDescent="0.25"/>
  <cols>
    <col min="1" max="1" width="60" customWidth="1"/>
    <col min="2" max="2" width="61" customWidth="1"/>
    <col min="3" max="3" width="60" customWidth="1"/>
    <col min="4" max="4" width="37.28515625" customWidth="1"/>
    <col min="5" max="5" width="23.5703125" customWidth="1"/>
  </cols>
  <sheetData>
    <row r="1" spans="1:4" ht="130.5" customHeight="1" x14ac:dyDescent="0.35">
      <c r="A1" s="8" t="s">
        <v>213</v>
      </c>
      <c r="B1" s="8"/>
      <c r="D1" s="40" t="str">
        <f>COUNTA(B2,B3,B4,B5,B6,B8,B9,B10,B11,B12,B13,B15,B16,B17,B18,B19,B20,C19,D19,D20,D21,B22,D22,B23,D23,E23,B24,B25,B26,D26,B27,B28,B21)&amp;" champs remplis sur 33"</f>
        <v>0 champs remplis sur 33</v>
      </c>
    </row>
    <row r="2" spans="1:4" ht="18.75" x14ac:dyDescent="0.3">
      <c r="A2" s="55" t="s">
        <v>0</v>
      </c>
      <c r="B2" s="5"/>
      <c r="D2" s="41" t="str">
        <f>IF(D1&lt;&gt;"33 champs remplis sur 33",
"Demande incomplète - Non recevable",""
)</f>
        <v>Demande incomplète - Non recevable</v>
      </c>
    </row>
    <row r="3" spans="1:4" ht="15.75" x14ac:dyDescent="0.25">
      <c r="A3" s="55" t="s">
        <v>1</v>
      </c>
      <c r="B3" s="5"/>
      <c r="D3" s="42" t="str">
        <f>IF(ISNUMBER(SEARCH("incomplète",D2)),"Veuillez vérifier que tous les champs ont été complétés ou si non concerné indiquez 0","")</f>
        <v>Veuillez vérifier que tous les champs ont été complétés ou si non concerné indiquez 0</v>
      </c>
    </row>
    <row r="4" spans="1:4" ht="30" x14ac:dyDescent="0.3">
      <c r="A4" s="55" t="s">
        <v>2</v>
      </c>
      <c r="B4" s="5"/>
      <c r="C4" t="str">
        <f>IF(B4=0,"Saisir option dans menu déroulant","")</f>
        <v>Saisir option dans menu déroulant</v>
      </c>
      <c r="D4" s="41" t="str">
        <f>IF(OR(B41=0,D41=0),
    "Demande non recevable - Saisir budget",
    IF(OR(E41="Non recevable : le budget doit être équilibré",
          E37="Non recevable : les subventions de la Caf sont plafonnées à 80% des dépenses subventionnables"),
        "Non recevable - Revoir budget avant d'envoyer la demande",
        ""
    )
)</f>
        <v>Demande non recevable - Saisir budget</v>
      </c>
    </row>
    <row r="5" spans="1:4" x14ac:dyDescent="0.25">
      <c r="A5" s="55" t="s">
        <v>3</v>
      </c>
      <c r="B5" s="72"/>
      <c r="C5" s="10" t="str">
        <f>IF(B5="","",IF(ISNUMBER(SEARCH("@",B5)),"","La saisie est incorrecte - Vérifiez l'adresse"))</f>
        <v/>
      </c>
    </row>
    <row r="6" spans="1:4" x14ac:dyDescent="0.25">
      <c r="A6" s="55" t="s">
        <v>4</v>
      </c>
      <c r="B6" s="5"/>
      <c r="C6" s="39" t="str">
        <f>IF(B6=0,"Saisir option dans menu déroulant","")</f>
        <v>Saisir option dans menu déroulant</v>
      </c>
    </row>
    <row r="7" spans="1:4" ht="45.75" thickBot="1" x14ac:dyDescent="0.3">
      <c r="A7" s="26" t="s">
        <v>68</v>
      </c>
      <c r="B7" s="23"/>
      <c r="D7" s="11" t="s">
        <v>152</v>
      </c>
    </row>
    <row r="8" spans="1:4" ht="105.75" thickBot="1" x14ac:dyDescent="0.3">
      <c r="A8" s="55" t="s">
        <v>215</v>
      </c>
      <c r="B8" s="5"/>
      <c r="D8" s="77" t="s">
        <v>153</v>
      </c>
    </row>
    <row r="9" spans="1:4" ht="30" x14ac:dyDescent="0.25">
      <c r="A9" s="55" t="s">
        <v>199</v>
      </c>
      <c r="B9" s="5"/>
    </row>
    <row r="10" spans="1:4" ht="30" x14ac:dyDescent="0.25">
      <c r="A10" s="55" t="s">
        <v>200</v>
      </c>
      <c r="B10" s="5"/>
      <c r="C10" s="39" t="str">
        <f>IF(B10=0,"Saisir option dans menu déroulant","")</f>
        <v>Saisir option dans menu déroulant</v>
      </c>
    </row>
    <row r="11" spans="1:4" ht="30" x14ac:dyDescent="0.25">
      <c r="A11" s="55" t="s">
        <v>9</v>
      </c>
      <c r="B11" s="5"/>
    </row>
    <row r="12" spans="1:4" x14ac:dyDescent="0.25">
      <c r="A12" s="55" t="s">
        <v>10</v>
      </c>
      <c r="B12" s="5"/>
    </row>
    <row r="13" spans="1:4" x14ac:dyDescent="0.25">
      <c r="A13" s="55" t="s">
        <v>11</v>
      </c>
      <c r="B13" s="73"/>
      <c r="C13" s="10" t="str">
        <f>IF(B13="","",IF(ISNUMBER(SEARCH("@",B13)),"","La saisie est incorrecte - Vérifiez l'adresse"))</f>
        <v/>
      </c>
    </row>
    <row r="14" spans="1:4" ht="409.5" x14ac:dyDescent="0.25">
      <c r="A14" s="78" t="s">
        <v>198</v>
      </c>
      <c r="B14" s="78" t="s">
        <v>205</v>
      </c>
    </row>
    <row r="15" spans="1:4" ht="30" x14ac:dyDescent="0.25">
      <c r="A15" s="55" t="s">
        <v>12</v>
      </c>
      <c r="B15" s="5"/>
      <c r="C15" s="57" t="str">
        <f>IF(ISNUMBER(SEARCH("ACM",B18)),"Type d'accueil de l'équipement","")</f>
        <v/>
      </c>
    </row>
    <row r="16" spans="1:4" ht="30" x14ac:dyDescent="0.25">
      <c r="A16" s="55" t="s">
        <v>13</v>
      </c>
      <c r="B16" s="5"/>
    </row>
    <row r="17" spans="1:5" ht="30" x14ac:dyDescent="0.25">
      <c r="A17" s="55" t="s">
        <v>69</v>
      </c>
      <c r="B17" s="6"/>
      <c r="C17" s="11" t="str">
        <f>IF(B17="Oui, il y a moins de 10 ans","En Eaje et en Mam, une même place ne peut ainsi pas faire l’objet d’un financement au titre du Piaje deux fois en moins de 10 ans.","")</f>
        <v/>
      </c>
    </row>
    <row r="18" spans="1:5" ht="30" x14ac:dyDescent="0.25">
      <c r="A18" s="55" t="s">
        <v>117</v>
      </c>
      <c r="B18" s="7"/>
      <c r="C18" s="58" t="s">
        <v>119</v>
      </c>
      <c r="D18" s="59" t="s">
        <v>120</v>
      </c>
    </row>
    <row r="19" spans="1:5" ht="34.5" customHeight="1" x14ac:dyDescent="0.25">
      <c r="A19" s="55" t="str">
        <f>IF(ISNUMBER(SEARCH("place",B18)),"Nombre de places créées ?",
IF(OR(
    ISNUMBER(SEARCH("ETP",B18)),
    ISNUMBER(SEARCH("Création d'un RPE",B18)),
    ISNUMBER(SEARCH("Extension d'un RPE local existant",B18)),
    ISNUMBER(SEARCH("Transplantation d'un RPE sans extension de l'ETP",B18))
),"Nombre d'ETP créé",
IF(OR(
    ISNUMBER(SEARCH("*LAEP*",B18)),
    ISNUMBER(SEARCH("*Aménagement*",B18)),
    ISNUMBER(SEARCH("*Centre social*",B18)),
    ISNUMBER(SEARCH("*EVS*",B18))
),"Nombre de places créées ? Si non concerné mettre 0","")))</f>
        <v/>
      </c>
      <c r="B19" s="5"/>
      <c r="C19" s="47"/>
      <c r="D19" s="7"/>
    </row>
    <row r="20" spans="1:5" ht="24.75" customHeight="1" x14ac:dyDescent="0.25">
      <c r="A20" s="55" t="str">
        <f>IF(ISNUMBER(SEARCH("place",B18)),"Nombre de places avant projet ?",
IF(OR(
    ISNUMBER(SEARCH("ETP",B18)),
    ISNUMBER(SEARCH("Création d'un RPE",B18)),
    ISNUMBER(SEARCH("Extension d'un RPE local existant",B18)),
    ISNUMBER(SEARCH("Transplantation d'un RPE sans extension de l'ETP",B18))
),"Nombre d'ETP agréé avant projet",
IF(OR(
    ISNUMBER(SEARCH("*LAEP*",B18)),
    ISNUMBER(SEARCH("*Aménagement*",B18)),
    ISNUMBER(SEARCH("*Centre social*",B18)),
    ISNUMBER(SEARCH("*EVS*",B18))
),"Nombre de places avant projet ? Si non concerné mettre 0","")))</f>
        <v/>
      </c>
      <c r="B20" s="7"/>
      <c r="C20" s="60" t="s">
        <v>118</v>
      </c>
      <c r="D20" s="7"/>
    </row>
    <row r="21" spans="1:5" ht="31.9" customHeight="1" x14ac:dyDescent="0.25">
      <c r="A21" s="55" t="s">
        <v>130</v>
      </c>
      <c r="B21" s="30"/>
      <c r="C21" s="60" t="s">
        <v>121</v>
      </c>
      <c r="D21" s="7"/>
    </row>
    <row r="22" spans="1:5" ht="46.5" customHeight="1" x14ac:dyDescent="0.25">
      <c r="A22" s="56" t="s">
        <v>15</v>
      </c>
      <c r="B22" s="23"/>
      <c r="C22" s="60" t="s">
        <v>122</v>
      </c>
      <c r="D22" s="7"/>
      <c r="E22" s="61" t="s">
        <v>124</v>
      </c>
    </row>
    <row r="23" spans="1:5" ht="77.25" customHeight="1" x14ac:dyDescent="0.25">
      <c r="A23" s="55" t="s">
        <v>127</v>
      </c>
      <c r="B23" s="5"/>
      <c r="C23" s="60" t="s">
        <v>123</v>
      </c>
      <c r="D23" s="48"/>
      <c r="E23" s="7"/>
    </row>
    <row r="24" spans="1:5" ht="65.25" customHeight="1" thickBot="1" x14ac:dyDescent="0.3">
      <c r="A24" s="120" t="s">
        <v>214</v>
      </c>
      <c r="B24" s="27"/>
      <c r="C24" s="117" t="str">
        <f>IF(COUNTIF(B18,"*ACM*")&gt;0,"Concernant le Plan Mercredi, est-il :","")</f>
        <v/>
      </c>
    </row>
    <row r="25" spans="1:5" ht="399.75" customHeight="1" thickBot="1" x14ac:dyDescent="0.3">
      <c r="A25" s="62" t="str">
        <f>"Présentez de façon synthétique votre projet  en répondant aux items suivants : origine, objectifs, contenu du projet, publics concernés, partenaires, etc.
La description est destinée aux administrateurs de la Caf de la Charente Maritime" &amp; " (" &amp; (1800-LEN(B25)) &amp; " caractères restants)"</f>
        <v>Présentez de façon synthétique votre projet  en répondant aux items suivants : origine, objectifs, contenu du projet, publics concernés, partenaires, etc.
La description est destinée aux administrateurs de la Caf de la Charente Maritime (1800 caractères restants)</v>
      </c>
      <c r="B25" s="119"/>
      <c r="C25" s="118"/>
      <c r="D25" s="25"/>
    </row>
    <row r="26" spans="1:5" x14ac:dyDescent="0.25">
      <c r="A26" s="63" t="s">
        <v>97</v>
      </c>
      <c r="B26" s="28"/>
      <c r="C26" s="64" t="s">
        <v>98</v>
      </c>
      <c r="D26" s="45"/>
    </row>
    <row r="27" spans="1:5" ht="30" x14ac:dyDescent="0.25">
      <c r="A27" s="65" t="s">
        <v>128</v>
      </c>
      <c r="B27" s="51"/>
    </row>
    <row r="28" spans="1:5" x14ac:dyDescent="0.25">
      <c r="A28" s="63" t="s">
        <v>20</v>
      </c>
      <c r="B28" s="6"/>
    </row>
    <row r="29" spans="1:5" ht="98.45" customHeight="1" x14ac:dyDescent="0.25">
      <c r="A29" s="14" t="s">
        <v>201</v>
      </c>
      <c r="B29" s="6"/>
      <c r="C29" s="24" t="s">
        <v>21</v>
      </c>
      <c r="D29" s="29" t="str">
        <f>IF(B29&lt;E29,"Si concerné par une demande de dérogation, veuillez entrer une date après le 19 décembre 2025","Une demande officielle doit être envoyée par courriel au moment de l'envoi du dossier")</f>
        <v>Si concerné par une demande de dérogation, veuillez entrer une date après le 19 décembre 2025</v>
      </c>
      <c r="E29" s="15">
        <f>DATE(2025,12,19)</f>
        <v>46010</v>
      </c>
    </row>
    <row r="30" spans="1:5" ht="154.5" customHeight="1" x14ac:dyDescent="0.25">
      <c r="A30" s="4" t="s">
        <v>126</v>
      </c>
      <c r="B30" s="9" t="str">
        <f>IF(B10="Collectivité ou intercommunalité ou SIVOM/SIVU…", "En Hors Taxes (HT)",IF(B6="Association","En Toutes Taxes Comprises (TTC)",IF(B6="Entreprise, mutuelle ou autre établissement public","En Toutes Taxes Comprises (TTC)","")))</f>
        <v/>
      </c>
      <c r="C30" s="1" t="s">
        <v>125</v>
      </c>
      <c r="D30" s="9" t="str">
        <f>IF(B10="Collectivité ou intercommunalité ou SIVOM/SIVU…", "En Hors Taxes (HT)",IF(B6="Association","En Toutes Taxes Comprises (TTC)",IF(B6="Entreprise, mutuelle ou autre établissement public","En Toutes Taxes Comprises (TTC)","")))</f>
        <v/>
      </c>
    </row>
    <row r="31" spans="1:5" ht="30" x14ac:dyDescent="0.25">
      <c r="A31" s="3" t="s">
        <v>23</v>
      </c>
      <c r="B31" s="12"/>
      <c r="C31" s="3" t="s">
        <v>24</v>
      </c>
      <c r="D31" s="13"/>
    </row>
    <row r="32" spans="1:5" ht="45" x14ac:dyDescent="0.25">
      <c r="A32" s="3" t="s">
        <v>25</v>
      </c>
      <c r="B32" s="12"/>
      <c r="C32" s="3" t="s">
        <v>26</v>
      </c>
      <c r="D32" s="13"/>
    </row>
    <row r="33" spans="1:6" ht="45" x14ac:dyDescent="0.25">
      <c r="A33" s="3" t="s">
        <v>27</v>
      </c>
      <c r="B33" s="12"/>
      <c r="C33" s="3" t="s">
        <v>28</v>
      </c>
      <c r="D33" s="13"/>
    </row>
    <row r="34" spans="1:6" ht="45" x14ac:dyDescent="0.25">
      <c r="A34" s="3" t="s">
        <v>29</v>
      </c>
      <c r="B34" s="12"/>
      <c r="C34" s="3" t="s">
        <v>30</v>
      </c>
      <c r="D34" s="13"/>
    </row>
    <row r="35" spans="1:6" ht="45.75" thickBot="1" x14ac:dyDescent="0.3">
      <c r="A35" s="16" t="s">
        <v>31</v>
      </c>
      <c r="B35" s="12"/>
      <c r="C35" s="3" t="s">
        <v>32</v>
      </c>
      <c r="D35" s="13"/>
    </row>
    <row r="36" spans="1:6" ht="45.75" thickBot="1" x14ac:dyDescent="0.3">
      <c r="A36" s="17" t="s">
        <v>33</v>
      </c>
      <c r="B36" s="19"/>
      <c r="C36" s="3" t="s">
        <v>34</v>
      </c>
      <c r="D36" s="13"/>
    </row>
    <row r="37" spans="1:6" ht="96" customHeight="1" thickBot="1" x14ac:dyDescent="0.35">
      <c r="A37" s="18" t="s">
        <v>35</v>
      </c>
      <c r="B37" s="22"/>
      <c r="C37" s="2" t="s">
        <v>36</v>
      </c>
      <c r="D37" s="13"/>
      <c r="E37" s="44" t="e">
        <f>IF(D37/D41&gt;0.8,"Non recevable : les subventions de la Caf sont plafonnées à 80% des dépenses subventionnables","")</f>
        <v>#DIV/0!</v>
      </c>
      <c r="F37" s="25"/>
    </row>
    <row r="38" spans="1:6" ht="45.75" thickBot="1" x14ac:dyDescent="0.3">
      <c r="A38" s="66"/>
      <c r="B38" s="67"/>
      <c r="C38" s="16" t="s">
        <v>37</v>
      </c>
      <c r="D38" s="13"/>
    </row>
    <row r="39" spans="1:6" ht="45.75" thickBot="1" x14ac:dyDescent="0.3">
      <c r="A39" s="68" t="s">
        <v>70</v>
      </c>
      <c r="B39" s="69" t="str">
        <f>IF(B41=0, "", B32/B41)</f>
        <v/>
      </c>
      <c r="C39" s="17" t="s">
        <v>38</v>
      </c>
      <c r="D39" s="20"/>
    </row>
    <row r="40" spans="1:6" ht="57" customHeight="1" thickBot="1" x14ac:dyDescent="0.3">
      <c r="A40" s="70"/>
      <c r="B40" s="71"/>
      <c r="C40" s="18" t="s">
        <v>39</v>
      </c>
      <c r="D40" s="21"/>
    </row>
    <row r="41" spans="1:6" ht="66" customHeight="1" x14ac:dyDescent="0.3">
      <c r="A41" s="53" t="s">
        <v>40</v>
      </c>
      <c r="B41" s="52">
        <f>SUM(B31:B36)</f>
        <v>0</v>
      </c>
      <c r="C41" s="54" t="s">
        <v>41</v>
      </c>
      <c r="D41" s="52">
        <f>SUM(D31:D39)</f>
        <v>0</v>
      </c>
      <c r="E41" s="43" t="str">
        <f>IF(B41&lt;&gt;D41,"Non recevable : le budget doit être équilibré","")</f>
        <v/>
      </c>
    </row>
    <row r="42" spans="1:6" ht="98.45" customHeight="1" x14ac:dyDescent="0.25">
      <c r="A42" s="3" t="s">
        <v>42</v>
      </c>
      <c r="B42" s="31"/>
      <c r="C42" s="3" t="s">
        <v>43</v>
      </c>
      <c r="D42" s="32"/>
    </row>
    <row r="43" spans="1:6" ht="45" x14ac:dyDescent="0.25">
      <c r="A43" s="49" t="s">
        <v>67</v>
      </c>
      <c r="B43" s="50"/>
    </row>
    <row r="46" spans="1:6" ht="18.75" x14ac:dyDescent="0.3">
      <c r="B46" s="74" t="str">
        <f>COUNTA(B2,B3,B4,B5,B6,B8,B9,B10,B11,B12,B13,B15,B16,B17,B18,B19,B20,C19,D19,D20,D21,B22,D22,B23,D23,E23,B24,B25,B26,D26,B27,B28,B21)&amp;" champs remplis sur 33"</f>
        <v>0 champs remplis sur 33</v>
      </c>
    </row>
    <row r="47" spans="1:6" ht="18.75" x14ac:dyDescent="0.3">
      <c r="B47" s="41" t="str">
        <f>IF(B46&lt;&gt;"33 champs remplis sur 33",
"Demande incomplète - Non recevable",""
)</f>
        <v>Demande incomplète - Non recevable</v>
      </c>
    </row>
    <row r="48" spans="1:6" ht="18.75" x14ac:dyDescent="0.3">
      <c r="B48" s="76" t="str">
        <f>IF(ISNUMBER(SEARCH("incomplète",B47)),"Veuillez vérifier que tous les champs ont été complétés ou si non concerné indiquez 0","")</f>
        <v>Veuillez vérifier que tous les champs ont été complétés ou si non concerné indiquez 0</v>
      </c>
    </row>
    <row r="49" spans="2:2" ht="18.75" x14ac:dyDescent="0.3">
      <c r="B49" s="75" t="str">
        <f>IF(OR(B41=0,D41=0),
    "Demande non recevable - Saisir budget",
    IF(OR(E41="Non recevable : le budget doit être équilibré",
          E37="Non recevable : les subventions de la Caf sont plafonnées à 80% des dépenses subventionnables"),
        "Non recevable - Revoir budget avant d'envoyer la demande",
        ""
    )
)</f>
        <v>Demande non recevable - Saisir budget</v>
      </c>
    </row>
    <row r="50" spans="2:2" x14ac:dyDescent="0.25">
      <c r="B50" s="11" t="str">
        <f>IF(SUM(D39,D38,D36,D35,D34,D33,D32)=0,
"Attention, un co-financement autre que l'auto-financement et l'aide de la Caf doit être présenté",
"")</f>
        <v>Attention, un co-financement autre que l'auto-financement et l'aide de la Caf doit être présenté</v>
      </c>
    </row>
  </sheetData>
  <sheetProtection algorithmName="SHA-512" hashValue="wQPFzoRL3tziSS252DN0byjlEMBABeUaSvwuix0DPE+9hV5lJb9hRt7jxA+Ye6Y18gP2W3ZygmesbYIwXVGpCQ==" saltValue="3L9idlxPw8/HQ8uJGdF7QA==" spinCount="100000" sheet="1" objects="1" scenarios="1"/>
  <protectedRanges>
    <protectedRange sqref="B2:B13 C16 C19 D19:D22 D23:E23 D26 B15:B29 B31:B37 B42:B43 D42 D31:D40 D24" name="Plage2"/>
  </protectedRanges>
  <conditionalFormatting sqref="A7">
    <cfRule type="expression" dxfId="12" priority="20">
      <formula>$B$6&lt;&gt;"Association"</formula>
    </cfRule>
  </conditionalFormatting>
  <conditionalFormatting sqref="B2:B6 B8:B13 B15:B28 C19 D19:D23 E23 D26">
    <cfRule type="expression" dxfId="11" priority="10">
      <formula>B2=""</formula>
    </cfRule>
  </conditionalFormatting>
  <conditionalFormatting sqref="B46">
    <cfRule type="expression" dxfId="10" priority="4">
      <formula>AND(B47="",B49="")</formula>
    </cfRule>
    <cfRule type="expression" dxfId="9" priority="5">
      <formula>OR(D2="Demande incomplète - Non recevable", D4="Demande non recevable - Saisir budget",D4="Non recevable - Revoir budget avant d'envoyer la demande")</formula>
    </cfRule>
  </conditionalFormatting>
  <conditionalFormatting sqref="C15:C16">
    <cfRule type="expression" dxfId="8" priority="7">
      <formula>ISNUMBER(SEARCH("ACM",$B$18))</formula>
    </cfRule>
  </conditionalFormatting>
  <conditionalFormatting sqref="C16">
    <cfRule type="expression" dxfId="7" priority="6">
      <formula>AND(ISNUMBER(SEARCH("ACM",$B$18)), $C$16="")</formula>
    </cfRule>
  </conditionalFormatting>
  <conditionalFormatting sqref="C24">
    <cfRule type="expression" dxfId="6" priority="3">
      <formula>COUNTIF(B18,"*ACM*")&gt;0</formula>
    </cfRule>
  </conditionalFormatting>
  <conditionalFormatting sqref="D1">
    <cfRule type="expression" dxfId="5" priority="11">
      <formula>OR(D2="Demande incomplète - Non recevable", D4="Demande non recevable - Saisir budget",D4="Non recevable - Revoir budget avant d'envoyer la demande")</formula>
    </cfRule>
    <cfRule type="expression" dxfId="4" priority="12">
      <formula>AND(D2="",D4="")</formula>
    </cfRule>
  </conditionalFormatting>
  <conditionalFormatting sqref="D24">
    <cfRule type="expression" dxfId="3" priority="1">
      <formula>AND(COUNTIF(B18,"*ACM*")&gt;0,$D$24="")</formula>
    </cfRule>
    <cfRule type="expression" dxfId="2" priority="2">
      <formula>COUNTIF(B18,"*ACM*")&gt;0</formula>
    </cfRule>
  </conditionalFormatting>
  <conditionalFormatting sqref="E37">
    <cfRule type="expression" dxfId="1" priority="15">
      <formula>$D$37=""</formula>
    </cfRule>
  </conditionalFormatting>
  <conditionalFormatting sqref="E41">
    <cfRule type="colorScale" priority="21">
      <colorScale>
        <cfvo type="formula" val="$E$41"/>
        <cfvo type="max"/>
        <color rgb="FFFF7128"/>
        <color rgb="FFFFEF9C"/>
      </colorScale>
    </cfRule>
    <cfRule type="expression" dxfId="0" priority="22">
      <formula>$E$41</formula>
    </cfRule>
  </conditionalFormatting>
  <dataValidations count="17">
    <dataValidation type="date" operator="greaterThanOrEqual" allowBlank="1" showInputMessage="1" showErrorMessage="1" error="Saisir une date au format XX/XX/XXXX et après le 19/12/2025" prompt="Veuillez entrer une date après le 19 décembre 2025 si demande de dérogation (Cette demande devra être formulée par courriel et transmise en même temps que le formulaire). " sqref="B29" xr:uid="{36333A9C-320B-401C-8760-DCBB9CAC9E49}">
      <formula1>46010</formula1>
    </dataValidation>
    <dataValidation type="whole" operator="greaterThanOrEqual" allowBlank="1" showInputMessage="1" showErrorMessage="1" error="Si concerné par la nécessité de fermer des places durant les travaux indiquez le nombre de places, si non mettre 0" prompt="Si concerné par la nécessité de fermer des places durant les travaux indiquez le nombre de places, si non mettre 0" sqref="B27" xr:uid="{D044B8FB-2572-48EE-8A89-8F6C79C45DBA}">
      <formula1>0</formula1>
    </dataValidation>
    <dataValidation type="date" operator="greaterThanOrEqual" allowBlank="1" showInputMessage="1" showErrorMessage="1" error="Saisir au minimum le mois et l'année à partir de 2026" sqref="B28" xr:uid="{DD7980A6-E768-4D77-B354-BDB21EE0DA6F}">
      <formula1>46023</formula1>
    </dataValidation>
    <dataValidation type="decimal" operator="greaterThanOrEqual" allowBlank="1" showInputMessage="1" showErrorMessage="1" sqref="B31:B36 D31:D36 D38:D39" xr:uid="{F1ED5C4C-B9C9-484E-BED5-C84AF78D4DFD}">
      <formula1>0</formula1>
    </dataValidation>
    <dataValidation type="decimal" operator="greaterThanOrEqual" allowBlank="1" showInputMessage="1" showErrorMessage="1" error="L'aide ne peut être inférieure à 300€" prompt="L'aide de la Caf ne peut être inférieure à 300 €" sqref="D37" xr:uid="{14235D52-A137-4398-96B6-1B2383E66F78}">
      <formula1>300</formula1>
    </dataValidation>
    <dataValidation type="custom" allowBlank="1" showInputMessage="1" showErrorMessage="1" error="Nombre de caractères limités à 1800 et 5 sauts de ligne maximum" prompt="Nombre de caractères limités à 1800 et 5 sauts de ligne maximum. _x000a_Veuillez décrire de manière synthétique votre projet à présenter aux administrateurs de la Caf. " sqref="B25" xr:uid="{7ED4E821-D818-4C60-8769-D2A39F176719}">
      <formula1>AND(LEN(B25)&lt;=1800, LEN(B25)-LEN(SUBSTITUTE(B25,CHAR(10),""))&lt;=5)</formula1>
    </dataValidation>
    <dataValidation type="list" allowBlank="1" showInputMessage="1" showErrorMessage="1" sqref="D20" xr:uid="{78FE1954-F946-45E8-A4C1-00B57EE1D183}">
      <formula1>"Oui,Non"</formula1>
    </dataValidation>
    <dataValidation type="whole" operator="greaterThan" allowBlank="1" showInputMessage="1" showErrorMessage="1" error="Saisir un nombre entier" prompt="Saisir le temps d'utilisation en pourcentage de la surface partagée. Par exemple : L'ACM utilise 60% des locaux partagés" sqref="E23" xr:uid="{4C081443-4409-4CA6-994C-52BF32291A3C}">
      <formula1>0</formula1>
    </dataValidation>
    <dataValidation type="decimal" operator="greaterThanOrEqual" allowBlank="1" showInputMessage="1" showErrorMessage="1" error="Saisir un nombre" prompt="Le nombre de m² du projet au total (équipement et surface partagée si c'est le cas)" sqref="D21" xr:uid="{7FDEC268-3438-48B6-9A03-2A691CF81265}">
      <formula1>0</formula1>
    </dataValidation>
    <dataValidation type="decimal" operator="greaterThanOrEqual" allowBlank="1" showInputMessage="1" showErrorMessage="1" error="Saisir un nombre" prompt="Saisir la surface seulement utilisée par l'équipement désigné. " sqref="D22" xr:uid="{16F22B2F-0E87-426F-BCBF-DEF944CF6737}">
      <formula1>0</formula1>
    </dataValidation>
    <dataValidation type="decimal" operator="greaterThanOrEqual" allowBlank="1" showInputMessage="1" showErrorMessage="1" error="Saisir un nombre" prompt="Saisir le nombre de m² de la surface partagée entre l'équipement désigné et les autres services (mettre 0 si nonconcerné)" sqref="D23" xr:uid="{E2DE1219-4380-4056-9F26-3C0334C24FD3}">
      <formula1>0</formula1>
    </dataValidation>
    <dataValidation type="decimal" operator="greaterThanOrEqual" allowBlank="1" showInputMessage="1" showErrorMessage="1" error="Saisir un nombre" prompt="Saisir un nombre de m² (si non concerné mettre 0)" sqref="C19" xr:uid="{2FF70399-98E7-4B8E-9143-31A00A79BDBB}">
      <formula1>0</formula1>
    </dataValidation>
    <dataValidation type="decimal" operator="greaterThanOrEqual" allowBlank="1" showInputMessage="1" showErrorMessage="1" error="Saisir un nombre" prompt="Saisir un nombre de m²" sqref="D19" xr:uid="{40D5DC29-0F50-44C8-956E-38CC3CEDC957}">
      <formula1>0</formula1>
    </dataValidation>
    <dataValidation type="date" operator="greaterThanOrEqual" allowBlank="1" showInputMessage="1" showErrorMessage="1" error="Saisir au moins le mois et l'année. Date après le 31/01/2026" prompt="Saisir au minimum le mois et l'année de la date de fin des travaux" sqref="B26" xr:uid="{71FC07EE-1FB5-4FCB-9270-3029EA2B3E76}">
      <formula1>46053</formula1>
    </dataValidation>
    <dataValidation type="date" operator="lessThanOrEqual" allowBlank="1" showInputMessage="1" showErrorMessage="1" error="La date de début de travaux ne peut être après la date de fin" prompt="Saisir au mininum le mois et l'année de la date de début des travaux" sqref="D26" xr:uid="{579F8478-1D2D-438C-8625-C91253679C27}">
      <formula1>B26</formula1>
    </dataValidation>
    <dataValidation type="decimal" operator="greaterThanOrEqual" allowBlank="1" showInputMessage="1" showErrorMessage="1" error="Saisir un nombre" prompt="Saisir un nombre " sqref="B19:B21" xr:uid="{1BF609D9-9491-4A10-9244-65E1B6BEB5D2}">
      <formula1>0</formula1>
    </dataValidation>
    <dataValidation type="list" allowBlank="1" showInputMessage="1" showErrorMessage="1" error="Sélectionnez une option" sqref="D24" xr:uid="{870C0369-7D14-4EEC-A70F-7F276534A229}">
      <formula1>"En cours d'élaboration ou en projet, En cours de signature, Déjà signé, Pas de Plan Mercredi"</formula1>
    </dataValidation>
  </dataValidations>
  <pageMargins left="0.70866141732283472" right="0.70866141732283472" top="0.74803149606299213" bottom="0.74803149606299213" header="0.31496062992125984" footer="0.31496062992125984"/>
  <pageSetup paperSize="9"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200025</xdr:colOff>
                    <xdr:row>42</xdr:row>
                    <xdr:rowOff>161925</xdr:rowOff>
                  </from>
                  <to>
                    <xdr:col>1</xdr:col>
                    <xdr:colOff>1514475</xdr:colOff>
                    <xdr:row>42</xdr:row>
                    <xdr:rowOff>476250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3333750</xdr:colOff>
                    <xdr:row>6</xdr:row>
                    <xdr:rowOff>323850</xdr:rowOff>
                  </from>
                  <to>
                    <xdr:col>2</xdr:col>
                    <xdr:colOff>95250</xdr:colOff>
                    <xdr:row>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7A7C280D-69E2-41EC-A363-738C56CE05D9}">
          <x14:formula1>
            <xm:f>Listes!$E$1:$E$4</xm:f>
          </x14:formula1>
          <xm:sqref>B24</xm:sqref>
        </x14:dataValidation>
        <x14:dataValidation type="list" allowBlank="1" showInputMessage="1" showErrorMessage="1" xr:uid="{7BC18451-A9B3-49D7-BCA7-BA3EF8CD702F}">
          <x14:formula1>
            <xm:f>Listes!$A$1:$A$2</xm:f>
          </x14:formula1>
          <xm:sqref>B4</xm:sqref>
        </x14:dataValidation>
        <x14:dataValidation type="list" allowBlank="1" showInputMessage="1" showErrorMessage="1" xr:uid="{3E30D9F3-8D41-4290-BCF8-2F9FE1BA1A46}">
          <x14:formula1>
            <xm:f>Listes!$B$1:$B$3</xm:f>
          </x14:formula1>
          <xm:sqref>B6 B10</xm:sqref>
        </x14:dataValidation>
        <x14:dataValidation type="list" allowBlank="1" showInputMessage="1" showErrorMessage="1" xr:uid="{968AF745-AD09-439D-A2D8-CA65ED5480DE}">
          <x14:formula1>
            <xm:f>Listes!$D$1:$D$3</xm:f>
          </x14:formula1>
          <xm:sqref>B17</xm:sqref>
        </x14:dataValidation>
        <x14:dataValidation type="list" allowBlank="1" showInputMessage="1" showErrorMessage="1" error="Saisir dans la liste" prompt="Saisir dans la liste " xr:uid="{2B545068-6B19-4338-B603-E2B6488AD0CB}">
          <x14:formula1>
            <xm:f>Listes!$F$1:$F$4</xm:f>
          </x14:formula1>
          <xm:sqref>C16</xm:sqref>
        </x14:dataValidation>
        <x14:dataValidation type="list" allowBlank="1" showInputMessage="1" showErrorMessage="1" error="Saisir dans la liste" prompt="Si votre projet ne figure pas dans la liste, celui-ci n'est pas éligible à une aide Caf" xr:uid="{BB271DA3-063E-414F-8C4A-091D31F264B9}">
          <x14:formula1>
            <xm:f>Listes!$C$1:$C$54</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E669B-253A-474C-B0E0-23A96604D9BA}">
  <sheetPr>
    <tabColor theme="4"/>
    <pageSetUpPr fitToPage="1"/>
  </sheetPr>
  <dimension ref="B1:H23"/>
  <sheetViews>
    <sheetView showGridLines="0" workbookViewId="0">
      <selection activeCell="L14" sqref="L14"/>
    </sheetView>
  </sheetViews>
  <sheetFormatPr baseColWidth="10" defaultRowHeight="15" x14ac:dyDescent="0.25"/>
  <sheetData>
    <row r="1" spans="2:8" x14ac:dyDescent="0.25">
      <c r="B1" s="91" t="s">
        <v>154</v>
      </c>
      <c r="C1" s="92"/>
      <c r="D1" s="92"/>
      <c r="E1" s="92"/>
    </row>
    <row r="3" spans="2:8" ht="15.75" x14ac:dyDescent="0.25">
      <c r="D3" s="79" t="s">
        <v>155</v>
      </c>
    </row>
    <row r="5" spans="2:8" ht="47.25" x14ac:dyDescent="0.25">
      <c r="B5" s="90" t="s">
        <v>156</v>
      </c>
      <c r="C5" s="89"/>
      <c r="D5" s="89"/>
      <c r="E5" s="89"/>
      <c r="F5" s="89"/>
      <c r="G5" s="89"/>
      <c r="H5" s="89"/>
    </row>
    <row r="7" spans="2:8" ht="15.75" x14ac:dyDescent="0.25">
      <c r="B7" s="81" t="s">
        <v>157</v>
      </c>
    </row>
    <row r="8" spans="2:8" ht="15.75" x14ac:dyDescent="0.25">
      <c r="B8" s="81" t="s">
        <v>158</v>
      </c>
    </row>
    <row r="9" spans="2:8" ht="15.75" x14ac:dyDescent="0.25">
      <c r="B9" s="81" t="s">
        <v>159</v>
      </c>
    </row>
    <row r="10" spans="2:8" ht="15.75" x14ac:dyDescent="0.25">
      <c r="B10" s="81" t="s">
        <v>160</v>
      </c>
    </row>
    <row r="11" spans="2:8" ht="15.75" x14ac:dyDescent="0.25">
      <c r="B11" s="81" t="s">
        <v>161</v>
      </c>
    </row>
    <row r="12" spans="2:8" ht="15.75" x14ac:dyDescent="0.25">
      <c r="B12" s="79" t="s">
        <v>162</v>
      </c>
    </row>
    <row r="14" spans="2:8" ht="63" x14ac:dyDescent="0.25">
      <c r="B14" s="82"/>
      <c r="C14" s="88" t="s">
        <v>163</v>
      </c>
      <c r="D14" s="89"/>
      <c r="E14" s="89"/>
      <c r="F14" s="89"/>
      <c r="G14" s="89"/>
      <c r="H14" s="89"/>
    </row>
    <row r="15" spans="2:8" ht="15.75" x14ac:dyDescent="0.25">
      <c r="B15" s="85"/>
    </row>
    <row r="16" spans="2:8" ht="90" x14ac:dyDescent="0.25">
      <c r="B16" s="85"/>
      <c r="C16" s="89" t="s">
        <v>167</v>
      </c>
      <c r="D16" s="89"/>
      <c r="E16" s="89"/>
      <c r="F16" s="89"/>
      <c r="G16" s="89"/>
      <c r="H16" s="89"/>
    </row>
    <row r="17" spans="2:2" x14ac:dyDescent="0.25">
      <c r="B17" s="86"/>
    </row>
    <row r="18" spans="2:2" ht="15.75" x14ac:dyDescent="0.25">
      <c r="B18" s="81" t="s">
        <v>164</v>
      </c>
    </row>
    <row r="19" spans="2:2" ht="15.75" x14ac:dyDescent="0.25">
      <c r="B19" s="81" t="s">
        <v>165</v>
      </c>
    </row>
    <row r="20" spans="2:2" ht="15.75" x14ac:dyDescent="0.25">
      <c r="B20" s="80"/>
    </row>
    <row r="21" spans="2:2" ht="15.75" x14ac:dyDescent="0.25">
      <c r="B21" s="81" t="s">
        <v>166</v>
      </c>
    </row>
    <row r="22" spans="2:2" x14ac:dyDescent="0.25">
      <c r="B22" s="25"/>
    </row>
    <row r="23" spans="2:2" x14ac:dyDescent="0.25">
      <c r="B23" s="87"/>
    </row>
  </sheetData>
  <pageMargins left="0.7" right="0.7" top="0.75" bottom="0.75" header="0.3" footer="0.3"/>
  <pageSetup paperSize="9" scale="84" fitToHeight="0"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7C3C-BBF2-47FF-8950-FAC298323329}">
  <sheetPr>
    <tabColor theme="4"/>
    <pageSetUpPr fitToPage="1"/>
  </sheetPr>
  <dimension ref="B1:E78"/>
  <sheetViews>
    <sheetView showGridLines="0" workbookViewId="0">
      <selection activeCell="J18" sqref="J18"/>
    </sheetView>
  </sheetViews>
  <sheetFormatPr baseColWidth="10" defaultRowHeight="15" x14ac:dyDescent="0.25"/>
  <cols>
    <col min="2" max="2" width="57.7109375" customWidth="1"/>
    <col min="3" max="3" width="52.5703125" customWidth="1"/>
  </cols>
  <sheetData>
    <row r="1" spans="2:4" x14ac:dyDescent="0.25">
      <c r="B1" s="91" t="s">
        <v>168</v>
      </c>
    </row>
    <row r="3" spans="2:4" ht="15.75" x14ac:dyDescent="0.25">
      <c r="B3" s="81" t="s">
        <v>169</v>
      </c>
    </row>
    <row r="4" spans="2:4" x14ac:dyDescent="0.25">
      <c r="B4" s="93"/>
    </row>
    <row r="5" spans="2:4" ht="15.75" x14ac:dyDescent="0.25">
      <c r="B5" s="81" t="s">
        <v>170</v>
      </c>
    </row>
    <row r="6" spans="2:4" x14ac:dyDescent="0.25">
      <c r="B6" s="93"/>
    </row>
    <row r="7" spans="2:4" ht="31.5" x14ac:dyDescent="0.25">
      <c r="B7" s="88" t="s">
        <v>171</v>
      </c>
      <c r="C7" s="25"/>
      <c r="D7" s="25"/>
    </row>
    <row r="8" spans="2:4" x14ac:dyDescent="0.25">
      <c r="B8" s="93"/>
    </row>
    <row r="9" spans="2:4" ht="15.75" x14ac:dyDescent="0.25">
      <c r="B9" s="81" t="s">
        <v>172</v>
      </c>
    </row>
    <row r="10" spans="2:4" x14ac:dyDescent="0.25">
      <c r="B10" s="93"/>
    </row>
    <row r="11" spans="2:4" ht="15.75" x14ac:dyDescent="0.25">
      <c r="B11" s="81" t="s">
        <v>173</v>
      </c>
    </row>
    <row r="12" spans="2:4" x14ac:dyDescent="0.25">
      <c r="B12" s="94"/>
    </row>
    <row r="13" spans="2:4" ht="31.5" x14ac:dyDescent="0.25">
      <c r="B13" s="88" t="s">
        <v>174</v>
      </c>
      <c r="C13" s="89"/>
      <c r="D13" s="89"/>
    </row>
    <row r="14" spans="2:4" x14ac:dyDescent="0.25">
      <c r="B14" s="83"/>
    </row>
    <row r="15" spans="2:4" ht="15.75" x14ac:dyDescent="0.25">
      <c r="B15" s="95" t="s">
        <v>175</v>
      </c>
    </row>
    <row r="16" spans="2:4" ht="15.75" x14ac:dyDescent="0.25">
      <c r="B16" s="95" t="s">
        <v>176</v>
      </c>
    </row>
    <row r="17" spans="2:5" ht="15.75" x14ac:dyDescent="0.25">
      <c r="B17" s="99" t="s">
        <v>202</v>
      </c>
    </row>
    <row r="18" spans="2:5" ht="15.75" x14ac:dyDescent="0.25">
      <c r="B18" s="99"/>
    </row>
    <row r="19" spans="2:5" ht="15.75" x14ac:dyDescent="0.25">
      <c r="B19" s="96" t="s">
        <v>177</v>
      </c>
    </row>
    <row r="20" spans="2:5" ht="15.75" x14ac:dyDescent="0.25">
      <c r="B20" s="81"/>
    </row>
    <row r="21" spans="2:5" ht="15.75" x14ac:dyDescent="0.25">
      <c r="B21" s="97" t="s">
        <v>178</v>
      </c>
    </row>
    <row r="22" spans="2:5" ht="15.75" x14ac:dyDescent="0.25">
      <c r="B22" s="81"/>
    </row>
    <row r="23" spans="2:5" ht="15.75" x14ac:dyDescent="0.25">
      <c r="B23" s="81" t="s">
        <v>179</v>
      </c>
      <c r="C23" s="81" t="s">
        <v>180</v>
      </c>
      <c r="D23" s="81" t="s">
        <v>181</v>
      </c>
    </row>
    <row r="24" spans="2:5" ht="15.75" x14ac:dyDescent="0.25">
      <c r="B24" s="81" t="s">
        <v>182</v>
      </c>
      <c r="C24" s="81" t="s">
        <v>183</v>
      </c>
      <c r="D24" s="81" t="s">
        <v>181</v>
      </c>
    </row>
    <row r="25" spans="2:5" ht="15.75" x14ac:dyDescent="0.25">
      <c r="B25" s="81" t="s">
        <v>204</v>
      </c>
      <c r="C25" s="81" t="s">
        <v>183</v>
      </c>
      <c r="D25" s="81" t="s">
        <v>181</v>
      </c>
    </row>
    <row r="26" spans="2:5" ht="15.75" x14ac:dyDescent="0.25">
      <c r="B26" s="81" t="s">
        <v>203</v>
      </c>
    </row>
    <row r="28" spans="2:5" ht="15.75" x14ac:dyDescent="0.25">
      <c r="B28" s="81" t="s">
        <v>184</v>
      </c>
    </row>
    <row r="29" spans="2:5" ht="15.75" x14ac:dyDescent="0.25">
      <c r="B29" s="81"/>
    </row>
    <row r="30" spans="2:5" ht="15.75" x14ac:dyDescent="0.25">
      <c r="B30" s="88" t="s">
        <v>185</v>
      </c>
      <c r="C30" s="89"/>
      <c r="D30" s="89"/>
      <c r="E30" s="89"/>
    </row>
    <row r="31" spans="2:5" ht="15.75" x14ac:dyDescent="0.25">
      <c r="B31" s="88" t="s">
        <v>186</v>
      </c>
      <c r="C31" s="89"/>
      <c r="D31" s="89"/>
      <c r="E31" s="89"/>
    </row>
    <row r="32" spans="2:5" ht="31.5" x14ac:dyDescent="0.25">
      <c r="B32" s="88" t="s">
        <v>187</v>
      </c>
      <c r="C32" s="89"/>
      <c r="D32" s="89"/>
      <c r="E32" s="89"/>
    </row>
    <row r="33" spans="2:5" ht="31.5" x14ac:dyDescent="0.25">
      <c r="B33" s="88" t="s">
        <v>188</v>
      </c>
      <c r="C33" s="89"/>
      <c r="D33" s="89"/>
      <c r="E33" s="89"/>
    </row>
    <row r="34" spans="2:5" ht="15.75" x14ac:dyDescent="0.25">
      <c r="B34" s="81"/>
    </row>
    <row r="35" spans="2:5" x14ac:dyDescent="0.25">
      <c r="B35" s="84" t="s">
        <v>189</v>
      </c>
    </row>
    <row r="36" spans="2:5" x14ac:dyDescent="0.25">
      <c r="B36" s="84" t="s">
        <v>189</v>
      </c>
    </row>
    <row r="37" spans="2:5" x14ac:dyDescent="0.25">
      <c r="B37" s="84" t="s">
        <v>189</v>
      </c>
    </row>
    <row r="38" spans="2:5" x14ac:dyDescent="0.25">
      <c r="B38" s="84" t="s">
        <v>189</v>
      </c>
    </row>
    <row r="39" spans="2:5" x14ac:dyDescent="0.25">
      <c r="B39" s="84" t="s">
        <v>189</v>
      </c>
    </row>
    <row r="40" spans="2:5" x14ac:dyDescent="0.25">
      <c r="B40" s="84" t="s">
        <v>189</v>
      </c>
    </row>
    <row r="41" spans="2:5" x14ac:dyDescent="0.25">
      <c r="B41" s="84" t="s">
        <v>189</v>
      </c>
    </row>
    <row r="42" spans="2:5" x14ac:dyDescent="0.25">
      <c r="B42" s="84" t="s">
        <v>189</v>
      </c>
    </row>
    <row r="43" spans="2:5" x14ac:dyDescent="0.25">
      <c r="B43" s="84" t="s">
        <v>189</v>
      </c>
    </row>
    <row r="44" spans="2:5" ht="15.75" x14ac:dyDescent="0.25">
      <c r="B44" s="97" t="s">
        <v>190</v>
      </c>
    </row>
    <row r="45" spans="2:5" ht="15.75" x14ac:dyDescent="0.25">
      <c r="B45" s="81"/>
    </row>
    <row r="46" spans="2:5" ht="31.5" x14ac:dyDescent="0.25">
      <c r="B46" s="88" t="s">
        <v>191</v>
      </c>
      <c r="C46" s="89"/>
    </row>
    <row r="47" spans="2:5" x14ac:dyDescent="0.25">
      <c r="B47" s="84"/>
    </row>
    <row r="48" spans="2:5" x14ac:dyDescent="0.25">
      <c r="B48" s="84" t="s">
        <v>189</v>
      </c>
    </row>
    <row r="49" spans="2:3" x14ac:dyDescent="0.25">
      <c r="B49" s="84" t="s">
        <v>189</v>
      </c>
    </row>
    <row r="50" spans="2:3" x14ac:dyDescent="0.25">
      <c r="B50" s="84" t="s">
        <v>189</v>
      </c>
    </row>
    <row r="51" spans="2:3" x14ac:dyDescent="0.25">
      <c r="B51" s="84"/>
    </row>
    <row r="52" spans="2:3" x14ac:dyDescent="0.25">
      <c r="B52" s="84"/>
    </row>
    <row r="53" spans="2:3" ht="15.75" x14ac:dyDescent="0.25">
      <c r="B53" s="88" t="s">
        <v>192</v>
      </c>
      <c r="C53" s="89"/>
    </row>
    <row r="54" spans="2:3" ht="31.5" x14ac:dyDescent="0.25">
      <c r="B54" s="88" t="s">
        <v>193</v>
      </c>
      <c r="C54" s="89"/>
    </row>
    <row r="55" spans="2:3" x14ac:dyDescent="0.25">
      <c r="B55" s="84"/>
    </row>
    <row r="56" spans="2:3" x14ac:dyDescent="0.25">
      <c r="B56" s="84" t="s">
        <v>189</v>
      </c>
    </row>
    <row r="57" spans="2:3" x14ac:dyDescent="0.25">
      <c r="B57" s="84" t="s">
        <v>189</v>
      </c>
    </row>
    <row r="58" spans="2:3" x14ac:dyDescent="0.25">
      <c r="B58" s="84" t="s">
        <v>189</v>
      </c>
    </row>
    <row r="59" spans="2:3" x14ac:dyDescent="0.25">
      <c r="B59" s="84"/>
    </row>
    <row r="60" spans="2:3" x14ac:dyDescent="0.25">
      <c r="B60" s="84"/>
    </row>
    <row r="61" spans="2:3" ht="15.75" x14ac:dyDescent="0.25">
      <c r="B61" s="97" t="s">
        <v>194</v>
      </c>
    </row>
    <row r="62" spans="2:3" x14ac:dyDescent="0.25">
      <c r="B62" s="84"/>
    </row>
    <row r="63" spans="2:3" x14ac:dyDescent="0.25">
      <c r="B63" s="84" t="s">
        <v>189</v>
      </c>
    </row>
    <row r="64" spans="2:3" x14ac:dyDescent="0.25">
      <c r="B64" s="84" t="s">
        <v>189</v>
      </c>
    </row>
    <row r="65" spans="2:2" x14ac:dyDescent="0.25">
      <c r="B65" s="84" t="s">
        <v>189</v>
      </c>
    </row>
    <row r="66" spans="2:2" x14ac:dyDescent="0.25">
      <c r="B66" s="84"/>
    </row>
    <row r="67" spans="2:2" x14ac:dyDescent="0.25">
      <c r="B67" s="84"/>
    </row>
    <row r="68" spans="2:2" ht="15.75" x14ac:dyDescent="0.25">
      <c r="B68" s="81" t="s">
        <v>195</v>
      </c>
    </row>
    <row r="71" spans="2:2" x14ac:dyDescent="0.25">
      <c r="B71" s="84"/>
    </row>
    <row r="72" spans="2:2" x14ac:dyDescent="0.25">
      <c r="B72" s="84" t="s">
        <v>196</v>
      </c>
    </row>
    <row r="73" spans="2:2" x14ac:dyDescent="0.25">
      <c r="B73" s="84"/>
    </row>
    <row r="74" spans="2:2" x14ac:dyDescent="0.25">
      <c r="B74" s="84" t="s">
        <v>197</v>
      </c>
    </row>
    <row r="75" spans="2:2" x14ac:dyDescent="0.25">
      <c r="B75" s="84"/>
    </row>
    <row r="76" spans="2:2" x14ac:dyDescent="0.25">
      <c r="B76" s="83"/>
    </row>
    <row r="77" spans="2:2" x14ac:dyDescent="0.25">
      <c r="B77" s="83"/>
    </row>
    <row r="78" spans="2:2" ht="26.25" x14ac:dyDescent="0.25">
      <c r="B78" s="98"/>
    </row>
  </sheetData>
  <pageMargins left="0.7" right="0.7" top="0.75" bottom="0.75" header="0.3" footer="0.3"/>
  <pageSetup paperSize="9" scale="56" fitToHeight="0"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2D990-A8A6-4CD7-BDD2-C15C7EB0F5B7}">
  <sheetPr>
    <tabColor theme="4"/>
    <pageSetUpPr fitToPage="1"/>
  </sheetPr>
  <dimension ref="B1:M19"/>
  <sheetViews>
    <sheetView showGridLines="0" workbookViewId="0">
      <selection activeCell="N25" sqref="N25"/>
    </sheetView>
  </sheetViews>
  <sheetFormatPr baseColWidth="10" defaultRowHeight="15" x14ac:dyDescent="0.25"/>
  <sheetData>
    <row r="1" spans="2:13" ht="30" x14ac:dyDescent="0.25">
      <c r="B1" s="114" t="s">
        <v>212</v>
      </c>
      <c r="C1" s="115"/>
      <c r="D1" s="115"/>
      <c r="E1" s="115"/>
      <c r="F1" s="115"/>
      <c r="G1" s="115"/>
      <c r="H1" s="115"/>
      <c r="I1" s="116"/>
      <c r="J1" s="116"/>
      <c r="K1" s="116"/>
      <c r="L1" s="116"/>
      <c r="M1" s="116"/>
    </row>
    <row r="2" spans="2:13" x14ac:dyDescent="0.25">
      <c r="B2" s="114"/>
      <c r="C2" s="115"/>
      <c r="D2" s="115"/>
      <c r="E2" s="115"/>
      <c r="F2" s="115"/>
      <c r="G2" s="115"/>
      <c r="H2" s="115"/>
      <c r="I2" s="116"/>
      <c r="J2" s="116"/>
      <c r="K2" s="116"/>
      <c r="L2" s="116"/>
      <c r="M2" s="116"/>
    </row>
    <row r="3" spans="2:13" x14ac:dyDescent="0.25">
      <c r="B3" s="100"/>
      <c r="C3" s="104"/>
      <c r="D3" s="104"/>
      <c r="E3" s="104"/>
      <c r="F3" s="104"/>
      <c r="G3" s="104"/>
      <c r="H3" s="104"/>
      <c r="I3" s="104"/>
      <c r="J3" s="104"/>
      <c r="K3" s="104"/>
      <c r="L3" s="104"/>
      <c r="M3" s="104"/>
    </row>
    <row r="4" spans="2:13" x14ac:dyDescent="0.25">
      <c r="B4" s="105" t="s">
        <v>155</v>
      </c>
      <c r="C4" s="106"/>
      <c r="D4" s="106"/>
      <c r="E4" s="106"/>
      <c r="F4" s="106"/>
      <c r="G4" s="106"/>
      <c r="H4" s="106"/>
      <c r="I4" s="104"/>
      <c r="J4" s="104"/>
      <c r="K4" s="104"/>
      <c r="L4" s="104"/>
      <c r="M4" s="104"/>
    </row>
    <row r="5" spans="2:13" x14ac:dyDescent="0.25">
      <c r="B5" s="101"/>
      <c r="C5" s="104"/>
      <c r="D5" s="104"/>
      <c r="E5" s="104"/>
      <c r="F5" s="104"/>
      <c r="G5" s="104"/>
      <c r="H5" s="104"/>
      <c r="I5" s="104"/>
      <c r="J5" s="104"/>
      <c r="K5" s="104"/>
      <c r="L5" s="104"/>
      <c r="M5" s="104"/>
    </row>
    <row r="6" spans="2:13" x14ac:dyDescent="0.25">
      <c r="B6" s="107" t="s">
        <v>157</v>
      </c>
      <c r="C6" s="108"/>
      <c r="D6" s="108"/>
      <c r="E6" s="108"/>
      <c r="F6" s="108"/>
      <c r="G6" s="108"/>
      <c r="H6" s="108"/>
      <c r="I6" s="104"/>
      <c r="J6" s="104"/>
      <c r="K6" s="104"/>
      <c r="L6" s="104"/>
      <c r="M6" s="104"/>
    </row>
    <row r="7" spans="2:13" x14ac:dyDescent="0.25">
      <c r="B7" s="107" t="s">
        <v>209</v>
      </c>
      <c r="C7" s="108"/>
      <c r="D7" s="108"/>
      <c r="E7" s="108"/>
      <c r="F7" s="108"/>
      <c r="G7" s="108"/>
      <c r="H7" s="104"/>
      <c r="I7" s="104"/>
      <c r="J7" s="104"/>
      <c r="K7" s="104"/>
      <c r="L7" s="104"/>
      <c r="M7" s="104"/>
    </row>
    <row r="8" spans="2:13" x14ac:dyDescent="0.25">
      <c r="B8" s="107" t="s">
        <v>159</v>
      </c>
      <c r="C8" s="108"/>
      <c r="D8" s="108"/>
      <c r="E8" s="108"/>
      <c r="F8" s="108"/>
      <c r="G8" s="108"/>
      <c r="H8" s="104"/>
      <c r="I8" s="104"/>
      <c r="J8" s="104"/>
      <c r="K8" s="104"/>
      <c r="L8" s="104"/>
      <c r="M8" s="104"/>
    </row>
    <row r="9" spans="2:13" x14ac:dyDescent="0.25">
      <c r="B9" s="107" t="s">
        <v>160</v>
      </c>
      <c r="C9" s="108"/>
      <c r="D9" s="108"/>
      <c r="E9" s="108"/>
      <c r="F9" s="108"/>
      <c r="G9" s="108"/>
      <c r="H9" s="104"/>
      <c r="I9" s="104"/>
      <c r="J9" s="104"/>
      <c r="K9" s="104"/>
      <c r="L9" s="104"/>
      <c r="M9" s="104"/>
    </row>
    <row r="10" spans="2:13" x14ac:dyDescent="0.25">
      <c r="B10" s="107" t="s">
        <v>161</v>
      </c>
      <c r="C10" s="108"/>
      <c r="D10" s="108"/>
      <c r="E10" s="108"/>
      <c r="F10" s="108"/>
      <c r="G10" s="108"/>
      <c r="H10" s="104"/>
      <c r="I10" s="104"/>
      <c r="J10" s="104"/>
      <c r="K10" s="104"/>
      <c r="L10" s="104"/>
      <c r="M10" s="104"/>
    </row>
    <row r="11" spans="2:13" ht="61.5" customHeight="1" x14ac:dyDescent="0.25">
      <c r="B11" s="109" t="s">
        <v>206</v>
      </c>
      <c r="C11" s="109"/>
      <c r="D11" s="109"/>
      <c r="E11" s="109"/>
      <c r="F11" s="109"/>
      <c r="G11" s="109"/>
      <c r="H11" s="104"/>
      <c r="I11" s="104"/>
      <c r="J11" s="104"/>
      <c r="K11" s="104"/>
      <c r="L11" s="104"/>
      <c r="M11" s="104"/>
    </row>
    <row r="12" spans="2:13" x14ac:dyDescent="0.25">
      <c r="B12" s="101"/>
      <c r="C12" s="104"/>
      <c r="D12" s="104"/>
      <c r="E12" s="104"/>
      <c r="F12" s="104"/>
      <c r="G12" s="104"/>
      <c r="H12" s="104"/>
      <c r="I12" s="104"/>
      <c r="J12" s="104"/>
      <c r="K12" s="104"/>
      <c r="L12" s="104"/>
      <c r="M12" s="104"/>
    </row>
    <row r="13" spans="2:13" ht="51" customHeight="1" x14ac:dyDescent="0.25">
      <c r="B13" s="110" t="s">
        <v>207</v>
      </c>
      <c r="C13" s="111"/>
      <c r="D13" s="111"/>
      <c r="E13" s="111"/>
      <c r="F13" s="111"/>
      <c r="G13" s="111"/>
      <c r="H13" s="104"/>
      <c r="I13" s="104"/>
      <c r="J13" s="104"/>
      <c r="K13" s="104"/>
      <c r="L13" s="104"/>
      <c r="M13" s="104"/>
    </row>
    <row r="14" spans="2:13" x14ac:dyDescent="0.25">
      <c r="B14" s="110" t="s">
        <v>164</v>
      </c>
      <c r="C14" s="111"/>
      <c r="D14" s="111"/>
      <c r="E14" s="111"/>
      <c r="F14" s="111"/>
      <c r="G14" s="111"/>
      <c r="H14" s="104"/>
      <c r="I14" s="104"/>
      <c r="J14" s="104"/>
      <c r="K14" s="104"/>
      <c r="L14" s="104"/>
      <c r="M14" s="104"/>
    </row>
    <row r="15" spans="2:13" x14ac:dyDescent="0.25">
      <c r="B15" s="110" t="s">
        <v>210</v>
      </c>
      <c r="C15" s="111"/>
      <c r="D15" s="111"/>
      <c r="E15" s="111"/>
      <c r="F15" s="111"/>
      <c r="G15" s="111"/>
      <c r="H15" s="104"/>
      <c r="I15" s="104"/>
      <c r="J15" s="104"/>
      <c r="K15" s="104"/>
      <c r="L15" s="104"/>
      <c r="M15" s="104"/>
    </row>
    <row r="16" spans="2:13" x14ac:dyDescent="0.25">
      <c r="B16" s="102"/>
      <c r="C16" s="104"/>
      <c r="D16" s="104"/>
      <c r="E16" s="104"/>
      <c r="F16" s="104"/>
      <c r="G16" s="104"/>
      <c r="H16" s="104"/>
      <c r="I16" s="104"/>
      <c r="J16" s="104"/>
      <c r="K16" s="104"/>
      <c r="L16" s="104"/>
      <c r="M16" s="104"/>
    </row>
    <row r="17" spans="2:13" x14ac:dyDescent="0.25">
      <c r="B17" s="112" t="s">
        <v>211</v>
      </c>
      <c r="C17" s="113"/>
      <c r="D17" s="113"/>
      <c r="E17" s="113"/>
      <c r="F17" s="113"/>
      <c r="G17" s="113"/>
      <c r="H17" s="104"/>
      <c r="I17" s="104"/>
      <c r="J17" s="104"/>
      <c r="K17" s="104"/>
      <c r="L17" s="104"/>
      <c r="M17" s="104"/>
    </row>
    <row r="18" spans="2:13" x14ac:dyDescent="0.25">
      <c r="B18" s="107" t="s">
        <v>208</v>
      </c>
      <c r="C18" s="106"/>
      <c r="D18" s="106"/>
      <c r="E18" s="104"/>
      <c r="F18" s="104"/>
      <c r="G18" s="104"/>
      <c r="H18" s="104"/>
      <c r="I18" s="104"/>
      <c r="J18" s="104"/>
      <c r="K18" s="104"/>
      <c r="L18" s="104"/>
      <c r="M18" s="104"/>
    </row>
    <row r="19" spans="2:13" x14ac:dyDescent="0.25">
      <c r="B19" s="103"/>
    </row>
  </sheetData>
  <pageMargins left="0.7" right="0.7" top="0.75" bottom="0.75" header="0.3" footer="0.3"/>
  <pageSetup paperSize="9" scale="84" fitToHeight="0" orientation="portrait" verticalDpi="599"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E74B-0D07-4BEB-BA06-B176E2418389}">
  <dimension ref="A1:AX2"/>
  <sheetViews>
    <sheetView topLeftCell="J1" workbookViewId="0">
      <selection activeCell="T2" sqref="T2"/>
    </sheetView>
  </sheetViews>
  <sheetFormatPr baseColWidth="10" defaultRowHeight="15" x14ac:dyDescent="0.25"/>
  <cols>
    <col min="1" max="1" width="29.140625" customWidth="1"/>
    <col min="2" max="2" width="42.140625" customWidth="1"/>
    <col min="3" max="3" width="61.28515625" customWidth="1"/>
    <col min="4" max="4" width="25.5703125" customWidth="1"/>
    <col min="5" max="5" width="37.28515625" customWidth="1"/>
    <col min="6" max="6" width="73.42578125" customWidth="1"/>
    <col min="7" max="7" width="51.42578125" customWidth="1"/>
    <col min="8" max="8" width="22.140625" customWidth="1"/>
    <col min="9" max="9" width="73.42578125" customWidth="1"/>
    <col min="10" max="10" width="49.85546875" customWidth="1"/>
    <col min="11" max="11" width="47.42578125" customWidth="1"/>
    <col min="12" max="12" width="68.28515625" customWidth="1"/>
    <col min="13" max="14" width="73.42578125" customWidth="1"/>
    <col min="15" max="15" width="60.7109375" customWidth="1"/>
    <col min="16" max="16" width="19.85546875" customWidth="1"/>
    <col min="17" max="17" width="32.140625" customWidth="1"/>
    <col min="18" max="18" width="11.5703125" customWidth="1"/>
    <col min="19" max="19" width="39.42578125" customWidth="1"/>
    <col min="20" max="20" width="73.42578125" customWidth="1"/>
    <col min="21" max="21" width="63.5703125" customWidth="1"/>
    <col min="22" max="22" width="73.42578125" customWidth="1"/>
    <col min="23" max="23" width="37.7109375" customWidth="1"/>
    <col min="24" max="24" width="73.42578125" customWidth="1"/>
    <col min="25" max="25" width="41.7109375" customWidth="1"/>
    <col min="26" max="26" width="73.42578125" customWidth="1"/>
    <col min="27" max="27" width="56.85546875" customWidth="1"/>
    <col min="28" max="28" width="11.85546875" customWidth="1"/>
    <col min="29" max="29" width="16" customWidth="1"/>
    <col min="30" max="30" width="26.7109375" customWidth="1"/>
    <col min="31" max="31" width="34.85546875" customWidth="1"/>
    <col min="32" max="32" width="32.7109375" customWidth="1"/>
    <col min="33" max="33" width="18.140625" customWidth="1"/>
    <col min="34" max="34" width="36.5703125" customWidth="1"/>
    <col min="35" max="35" width="49" customWidth="1"/>
    <col min="36" max="36" width="17.7109375" customWidth="1"/>
    <col min="37" max="37" width="64.5703125" customWidth="1"/>
    <col min="38" max="38" width="73.42578125" customWidth="1"/>
    <col min="39" max="39" width="24.140625" customWidth="1"/>
    <col min="40" max="40" width="37.28515625" customWidth="1"/>
    <col min="41" max="41" width="36.42578125" customWidth="1"/>
    <col min="42" max="42" width="42.140625" customWidth="1"/>
    <col min="43" max="43" width="29.85546875" customWidth="1"/>
    <col min="44" max="44" width="38.7109375" customWidth="1"/>
    <col min="45" max="45" width="72.140625" customWidth="1"/>
    <col min="46" max="46" width="34.28515625" customWidth="1"/>
    <col min="47" max="47" width="28.28515625" customWidth="1"/>
    <col min="48" max="48" width="40.85546875" customWidth="1"/>
    <col min="49" max="49" width="17.42578125" customWidth="1"/>
    <col min="50" max="50" width="57.28515625" customWidth="1"/>
  </cols>
  <sheetData>
    <row r="1" spans="1:50" s="33" customFormat="1" ht="207" customHeight="1" x14ac:dyDescent="0.25">
      <c r="A1" s="33" t="s">
        <v>0</v>
      </c>
      <c r="B1" s="33" t="s">
        <v>1</v>
      </c>
      <c r="C1" s="33" t="s">
        <v>2</v>
      </c>
      <c r="D1" s="33" t="s">
        <v>3</v>
      </c>
      <c r="E1" s="33" t="s">
        <v>4</v>
      </c>
      <c r="F1" s="33" t="s">
        <v>5</v>
      </c>
      <c r="G1" s="33" t="s">
        <v>6</v>
      </c>
      <c r="H1" s="33" t="s">
        <v>7</v>
      </c>
      <c r="I1" s="33" t="s">
        <v>9</v>
      </c>
      <c r="J1" s="33" t="s">
        <v>10</v>
      </c>
      <c r="K1" s="33" t="s">
        <v>11</v>
      </c>
      <c r="L1" s="33" t="s">
        <v>12</v>
      </c>
      <c r="M1" s="33" t="s">
        <v>13</v>
      </c>
      <c r="N1" s="33" t="s">
        <v>72</v>
      </c>
      <c r="O1" s="33" t="s">
        <v>14</v>
      </c>
      <c r="P1" s="33" t="s">
        <v>73</v>
      </c>
      <c r="Q1" s="33" t="s">
        <v>74</v>
      </c>
      <c r="R1" s="33" t="s">
        <v>75</v>
      </c>
      <c r="S1" s="33" t="s">
        <v>15</v>
      </c>
      <c r="T1" s="33" t="s">
        <v>16</v>
      </c>
      <c r="U1" s="33" t="s">
        <v>17</v>
      </c>
      <c r="V1" s="33" t="s">
        <v>18</v>
      </c>
      <c r="W1" s="33" t="s">
        <v>19</v>
      </c>
      <c r="X1" s="33" t="s">
        <v>71</v>
      </c>
      <c r="Y1" s="33" t="s">
        <v>20</v>
      </c>
      <c r="Z1" s="33" t="s">
        <v>76</v>
      </c>
      <c r="AA1" s="33" t="s">
        <v>22</v>
      </c>
      <c r="AB1" s="33" t="s">
        <v>77</v>
      </c>
      <c r="AC1" s="33" t="s">
        <v>78</v>
      </c>
      <c r="AD1" s="33" t="s">
        <v>79</v>
      </c>
      <c r="AE1" s="33" t="s">
        <v>80</v>
      </c>
      <c r="AF1" s="33" t="s">
        <v>81</v>
      </c>
      <c r="AG1" s="33" t="s">
        <v>82</v>
      </c>
      <c r="AH1" s="33" t="s">
        <v>35</v>
      </c>
      <c r="AI1" s="33" t="s">
        <v>70</v>
      </c>
      <c r="AJ1" s="33" t="s">
        <v>40</v>
      </c>
      <c r="AK1" s="33" t="s">
        <v>42</v>
      </c>
      <c r="AL1" s="33" t="s">
        <v>83</v>
      </c>
      <c r="AM1" s="33" t="s">
        <v>84</v>
      </c>
      <c r="AN1" s="33" t="s">
        <v>85</v>
      </c>
      <c r="AO1" s="33" t="s">
        <v>86</v>
      </c>
      <c r="AP1" s="33" t="s">
        <v>87</v>
      </c>
      <c r="AQ1" s="33" t="s">
        <v>88</v>
      </c>
      <c r="AR1" s="33" t="s">
        <v>89</v>
      </c>
      <c r="AS1" s="33" t="s">
        <v>36</v>
      </c>
      <c r="AT1" s="33" t="s">
        <v>90</v>
      </c>
      <c r="AU1" s="33" t="s">
        <v>91</v>
      </c>
      <c r="AV1" s="33" t="s">
        <v>39</v>
      </c>
      <c r="AW1" s="33" t="s">
        <v>41</v>
      </c>
      <c r="AX1" s="33" t="s">
        <v>43</v>
      </c>
    </row>
    <row r="2" spans="1:50" s="33" customFormat="1" ht="196.5" customHeight="1" x14ac:dyDescent="0.25">
      <c r="A2" s="33">
        <f>'Aide investissement TRVX'!B2</f>
        <v>0</v>
      </c>
      <c r="B2" s="33">
        <f>'Aide investissement TRVX'!B3</f>
        <v>0</v>
      </c>
      <c r="C2" s="33">
        <f>'Aide investissement TRVX'!B4</f>
        <v>0</v>
      </c>
      <c r="D2" s="33">
        <f>'Aide investissement TRVX'!B5</f>
        <v>0</v>
      </c>
      <c r="E2" s="33">
        <f>'Aide investissement TRVX'!B6</f>
        <v>0</v>
      </c>
      <c r="F2" s="33">
        <f>'Aide investissement TRVX'!B8</f>
        <v>0</v>
      </c>
      <c r="G2" s="33">
        <f>'Aide investissement TRVX'!B9</f>
        <v>0</v>
      </c>
      <c r="H2" s="33">
        <f>'Aide investissement TRVX'!B10</f>
        <v>0</v>
      </c>
      <c r="I2" s="33">
        <f>'Aide investissement TRVX'!B11</f>
        <v>0</v>
      </c>
      <c r="J2" s="33">
        <f>'Aide investissement TRVX'!B12</f>
        <v>0</v>
      </c>
      <c r="K2" s="33">
        <f>'Aide investissement TRVX'!B13</f>
        <v>0</v>
      </c>
      <c r="L2" s="33">
        <f>'Aide investissement TRVX'!B15</f>
        <v>0</v>
      </c>
      <c r="M2" s="33">
        <f>'Aide investissement TRVX'!B16</f>
        <v>0</v>
      </c>
      <c r="N2" s="34">
        <f>'Aide investissement TRVX'!B17</f>
        <v>0</v>
      </c>
      <c r="O2" s="33" t="str">
        <f>'Aide investissement TRVX'!B18 &amp; " ; " &amp; 'Aide investissement TRVX'!C16</f>
        <v xml:space="preserve"> ; </v>
      </c>
      <c r="P2" s="33">
        <f>'Aide investissement TRVX'!B19</f>
        <v>0</v>
      </c>
      <c r="Q2" s="33">
        <f>'Aide investissement TRVX'!B20</f>
        <v>0</v>
      </c>
      <c r="R2" s="33">
        <f>'Aide investissement TRVX'!B21</f>
        <v>0</v>
      </c>
      <c r="S2" s="33">
        <f>'Aide investissement TRVX'!B22</f>
        <v>0</v>
      </c>
      <c r="T2" s="33" t="str">
        <f>"Clé de répartition : " &amp;'Aide investissement TRVX'!B23 &amp; " ;" &amp; CHAR(10) &amp;
'Aide investissement TRVX'!C18 &amp; " " &amp; 'Aide investissement TRVX'!C19 &amp; " ;" &amp; CHAR(10) &amp;
'Aide investissement TRVX'!D18 &amp; " " &amp; 'Aide investissement TRVX'!D19 &amp; " ;" &amp; CHAR(10) &amp;
'Aide investissement TRVX'!C20 &amp; " " &amp; 'Aide investissement TRVX'!D20 &amp; " ;" &amp; CHAR(10) &amp;
'Aide investissement TRVX'!C21 &amp; " " &amp; 'Aide investissement TRVX'!D21 &amp; " ;" &amp; CHAR(10) &amp;
'Aide investissement TRVX'!C22 &amp; " " &amp; 'Aide investissement TRVX'!D22 &amp; " ;" &amp; CHAR(10) &amp;
'Aide investissement TRVX'!C23 &amp; " " &amp; 'Aide investissement TRVX'!D23 &amp; " ;" &amp; CHAR(10) &amp;
'Aide investissement TRVX'!E22 &amp; " " &amp; 'Aide investissement TRVX'!E23 &amp; " ;" &amp; CHAR(10) &amp;
IF(COUNTIF('Aide investissement TRVX'!B18,"*ACM*")&gt;0,
   "Plan mercredi : " &amp; 'Aide investissement TRVX'!D24 &amp; CHAR(10),
   ""
)</f>
        <v xml:space="preserve">Clé de répartition :  ;
Quelle est la surface propre à l'équipement avant travaux ? (m²)  ;
Quelle est la surface propre à l'équipement après travaux ? (m²)  ;
Les locaux sont ils partagés avec d'autres activités ?   ;
Surface totale du projet (m²) :  ;
Surface dédiée uniquement à l'équipement (m²) :  ;
Surface partagée avec une autre activité (m²) :  ;
Temps utilisé par l'équipement de la surface partagée (%) :  ;
</v>
      </c>
      <c r="U2" s="33">
        <f>'Aide investissement TRVX'!B24</f>
        <v>0</v>
      </c>
      <c r="V2" s="33">
        <f>'Aide investissement TRVX'!B25</f>
        <v>0</v>
      </c>
      <c r="W2" s="46" t="str">
        <f>TEXT('Aide investissement TRVX'!C26,"@") &amp; " " &amp;
TEXT('Aide investissement TRVX'!D26,"jj/mm/aaaa") &amp; CHAR(10) &amp;
TEXT('Aide investissement TRVX'!A26,"@") &amp; " " &amp;
TEXT('Aide investissement TRVX'!B26,"jj/mm/aaaa")</f>
        <v>Date prévisionnelle de début de travaux ?  00/01/1900
Date prévisionnelle de fin de travaux ?  00/01/1900</v>
      </c>
      <c r="X2" s="35">
        <f>'Aide investissement TRVX'!B27</f>
        <v>0</v>
      </c>
      <c r="Y2" s="34">
        <f>'Aide investissement TRVX'!B28</f>
        <v>0</v>
      </c>
      <c r="Z2" s="34">
        <f>'Aide investissement TRVX'!B29</f>
        <v>0</v>
      </c>
      <c r="AB2" s="33">
        <f>'Aide investissement TRVX'!B31</f>
        <v>0</v>
      </c>
      <c r="AC2" s="33">
        <f>'Aide investissement TRVX'!B32</f>
        <v>0</v>
      </c>
      <c r="AD2" s="33">
        <f>'Aide investissement TRVX'!B33</f>
        <v>0</v>
      </c>
      <c r="AE2" s="33">
        <f>'Aide investissement TRVX'!B34</f>
        <v>0</v>
      </c>
      <c r="AF2" s="33">
        <f>'Aide investissement TRVX'!B35</f>
        <v>0</v>
      </c>
      <c r="AG2" s="33">
        <f>'Aide investissement TRVX'!B36</f>
        <v>0</v>
      </c>
      <c r="AH2" s="36">
        <f>'Aide investissement TRVX'!B37</f>
        <v>0</v>
      </c>
      <c r="AI2" s="37" t="str">
        <f>'Aide investissement TRVX'!B39</f>
        <v/>
      </c>
      <c r="AJ2" s="38">
        <f>'Aide investissement TRVX'!B41</f>
        <v>0</v>
      </c>
      <c r="AK2" s="33">
        <f>'Aide investissement TRVX'!B42</f>
        <v>0</v>
      </c>
      <c r="AM2" s="33">
        <f>'Aide investissement TRVX'!D31</f>
        <v>0</v>
      </c>
      <c r="AN2" s="33">
        <f>'Aide investissement TRVX'!D32</f>
        <v>0</v>
      </c>
      <c r="AO2" s="33">
        <f>'Aide investissement TRVX'!D33</f>
        <v>0</v>
      </c>
      <c r="AP2" s="33">
        <f>'Aide investissement TRVX'!D34</f>
        <v>0</v>
      </c>
      <c r="AQ2" s="33">
        <f>'Aide investissement TRVX'!D35</f>
        <v>0</v>
      </c>
      <c r="AR2" s="33">
        <f>'Aide investissement TRVX'!D36</f>
        <v>0</v>
      </c>
      <c r="AS2" s="33">
        <f>'Aide investissement TRVX'!D37</f>
        <v>0</v>
      </c>
      <c r="AT2" s="33">
        <f>'Aide investissement TRVX'!D38</f>
        <v>0</v>
      </c>
      <c r="AU2" s="33">
        <f>'Aide investissement TRVX'!D39</f>
        <v>0</v>
      </c>
      <c r="AV2" s="36">
        <f>'Aide investissement TRVX'!D40</f>
        <v>0</v>
      </c>
      <c r="AW2" s="38">
        <f>'Aide investissement TRVX'!D41</f>
        <v>0</v>
      </c>
      <c r="AX2" s="33">
        <f>'Aide investissement TRVX'!D42</f>
        <v>0</v>
      </c>
    </row>
  </sheetData>
  <sheetProtection algorithmName="SHA-512" hashValue="0eZxvjCO48z/aIOZeb7OLxMGZohm21t293QTLH+Zcxb5pVES3B/STHBdISfJHZjEzFrcfnz5/Gr6SjSRyj12hw==" saltValue="S/+MLBpnCLSYjbioOiPwZA=="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AD13-5974-4B56-A685-ADCEFFE8C970}">
  <sheetPr codeName="Feuil2"/>
  <dimension ref="A1:F54"/>
  <sheetViews>
    <sheetView topLeftCell="A27" workbookViewId="0">
      <selection activeCell="D52" sqref="D52"/>
    </sheetView>
  </sheetViews>
  <sheetFormatPr baseColWidth="10" defaultColWidth="11.42578125" defaultRowHeight="15" x14ac:dyDescent="0.25"/>
  <cols>
    <col min="2" max="2" width="27.85546875" customWidth="1"/>
    <col min="3" max="3" width="48.5703125" customWidth="1"/>
    <col min="4" max="4" width="38.7109375" customWidth="1"/>
    <col min="5" max="5" width="62.7109375" customWidth="1"/>
  </cols>
  <sheetData>
    <row r="1" spans="1:6" x14ac:dyDescent="0.25">
      <c r="A1" t="s">
        <v>44</v>
      </c>
      <c r="B1" t="s">
        <v>8</v>
      </c>
      <c r="C1" t="s">
        <v>45</v>
      </c>
      <c r="D1" t="s">
        <v>46</v>
      </c>
      <c r="E1" t="s">
        <v>100</v>
      </c>
      <c r="F1" t="s">
        <v>143</v>
      </c>
    </row>
    <row r="2" spans="1:6" x14ac:dyDescent="0.25">
      <c r="A2" t="s">
        <v>47</v>
      </c>
      <c r="B2" t="s">
        <v>48</v>
      </c>
      <c r="C2" t="s">
        <v>49</v>
      </c>
      <c r="D2" t="s">
        <v>50</v>
      </c>
      <c r="E2" t="s">
        <v>101</v>
      </c>
      <c r="F2" t="s">
        <v>144</v>
      </c>
    </row>
    <row r="3" spans="1:6" x14ac:dyDescent="0.25">
      <c r="B3" t="s">
        <v>51</v>
      </c>
      <c r="C3" t="s">
        <v>52</v>
      </c>
      <c r="D3" t="s">
        <v>53</v>
      </c>
      <c r="E3" t="s">
        <v>53</v>
      </c>
      <c r="F3" t="s">
        <v>145</v>
      </c>
    </row>
    <row r="4" spans="1:6" x14ac:dyDescent="0.25">
      <c r="C4" t="s">
        <v>54</v>
      </c>
      <c r="E4" t="s">
        <v>99</v>
      </c>
      <c r="F4" t="s">
        <v>146</v>
      </c>
    </row>
    <row r="5" spans="1:6" x14ac:dyDescent="0.25">
      <c r="C5" t="s">
        <v>96</v>
      </c>
    </row>
    <row r="6" spans="1:6" x14ac:dyDescent="0.25">
      <c r="C6" t="s">
        <v>103</v>
      </c>
    </row>
    <row r="7" spans="1:6" x14ac:dyDescent="0.25">
      <c r="C7" t="s">
        <v>104</v>
      </c>
    </row>
    <row r="8" spans="1:6" x14ac:dyDescent="0.25">
      <c r="C8" t="s">
        <v>114</v>
      </c>
    </row>
    <row r="9" spans="1:6" x14ac:dyDescent="0.25">
      <c r="C9" t="s">
        <v>133</v>
      </c>
    </row>
    <row r="10" spans="1:6" x14ac:dyDescent="0.25">
      <c r="C10" t="s">
        <v>134</v>
      </c>
    </row>
    <row r="11" spans="1:6" x14ac:dyDescent="0.25">
      <c r="C11" t="s">
        <v>135</v>
      </c>
    </row>
    <row r="12" spans="1:6" x14ac:dyDescent="0.25">
      <c r="C12" t="s">
        <v>136</v>
      </c>
    </row>
    <row r="13" spans="1:6" x14ac:dyDescent="0.25">
      <c r="C13" t="s">
        <v>137</v>
      </c>
    </row>
    <row r="14" spans="1:6" x14ac:dyDescent="0.25">
      <c r="C14" t="s">
        <v>115</v>
      </c>
    </row>
    <row r="15" spans="1:6" x14ac:dyDescent="0.25">
      <c r="C15" t="s">
        <v>55</v>
      </c>
    </row>
    <row r="16" spans="1:6" x14ac:dyDescent="0.25">
      <c r="C16" t="s">
        <v>56</v>
      </c>
    </row>
    <row r="17" spans="3:3" x14ac:dyDescent="0.25">
      <c r="C17" t="s">
        <v>57</v>
      </c>
    </row>
    <row r="18" spans="3:3" x14ac:dyDescent="0.25">
      <c r="C18" t="s">
        <v>63</v>
      </c>
    </row>
    <row r="19" spans="3:3" x14ac:dyDescent="0.25">
      <c r="C19" t="s">
        <v>105</v>
      </c>
    </row>
    <row r="20" spans="3:3" x14ac:dyDescent="0.25">
      <c r="C20" t="s">
        <v>106</v>
      </c>
    </row>
    <row r="21" spans="3:3" x14ac:dyDescent="0.25">
      <c r="C21" t="s">
        <v>107</v>
      </c>
    </row>
    <row r="22" spans="3:3" x14ac:dyDescent="0.25">
      <c r="C22" t="s">
        <v>116</v>
      </c>
    </row>
    <row r="23" spans="3:3" x14ac:dyDescent="0.25">
      <c r="C23" t="s">
        <v>138</v>
      </c>
    </row>
    <row r="24" spans="3:3" x14ac:dyDescent="0.25">
      <c r="C24" t="s">
        <v>139</v>
      </c>
    </row>
    <row r="25" spans="3:3" x14ac:dyDescent="0.25">
      <c r="C25" t="s">
        <v>140</v>
      </c>
    </row>
    <row r="26" spans="3:3" x14ac:dyDescent="0.25">
      <c r="C26" t="s">
        <v>141</v>
      </c>
    </row>
    <row r="27" spans="3:3" x14ac:dyDescent="0.25">
      <c r="C27" t="s">
        <v>142</v>
      </c>
    </row>
    <row r="28" spans="3:3" x14ac:dyDescent="0.25">
      <c r="C28" t="s">
        <v>129</v>
      </c>
    </row>
    <row r="29" spans="3:3" x14ac:dyDescent="0.25">
      <c r="C29" t="s">
        <v>58</v>
      </c>
    </row>
    <row r="30" spans="3:3" x14ac:dyDescent="0.25">
      <c r="C30" t="s">
        <v>66</v>
      </c>
    </row>
    <row r="31" spans="3:3" x14ac:dyDescent="0.25">
      <c r="C31" t="s">
        <v>59</v>
      </c>
    </row>
    <row r="32" spans="3:3" x14ac:dyDescent="0.25">
      <c r="C32" t="s">
        <v>65</v>
      </c>
    </row>
    <row r="33" spans="3:3" x14ac:dyDescent="0.25">
      <c r="C33" t="s">
        <v>60</v>
      </c>
    </row>
    <row r="34" spans="3:3" x14ac:dyDescent="0.25">
      <c r="C34" t="s">
        <v>64</v>
      </c>
    </row>
    <row r="35" spans="3:3" x14ac:dyDescent="0.25">
      <c r="C35" t="s">
        <v>61</v>
      </c>
    </row>
    <row r="36" spans="3:3" x14ac:dyDescent="0.25">
      <c r="C36" t="s">
        <v>62</v>
      </c>
    </row>
    <row r="37" spans="3:3" x14ac:dyDescent="0.25">
      <c r="C37" t="s">
        <v>102</v>
      </c>
    </row>
    <row r="38" spans="3:3" x14ac:dyDescent="0.25">
      <c r="C38" t="s">
        <v>108</v>
      </c>
    </row>
    <row r="39" spans="3:3" x14ac:dyDescent="0.25">
      <c r="C39" t="s">
        <v>109</v>
      </c>
    </row>
    <row r="40" spans="3:3" x14ac:dyDescent="0.25">
      <c r="C40" t="s">
        <v>131</v>
      </c>
    </row>
    <row r="41" spans="3:3" x14ac:dyDescent="0.25">
      <c r="C41" t="s">
        <v>132</v>
      </c>
    </row>
    <row r="42" spans="3:3" x14ac:dyDescent="0.25">
      <c r="C42" t="s">
        <v>92</v>
      </c>
    </row>
    <row r="43" spans="3:3" x14ac:dyDescent="0.25">
      <c r="C43" t="s">
        <v>93</v>
      </c>
    </row>
    <row r="44" spans="3:3" x14ac:dyDescent="0.25">
      <c r="C44" t="s">
        <v>94</v>
      </c>
    </row>
    <row r="45" spans="3:3" x14ac:dyDescent="0.25">
      <c r="C45" t="s">
        <v>95</v>
      </c>
    </row>
    <row r="46" spans="3:3" x14ac:dyDescent="0.25">
      <c r="C46" t="s">
        <v>110</v>
      </c>
    </row>
    <row r="47" spans="3:3" x14ac:dyDescent="0.25">
      <c r="C47" t="s">
        <v>111</v>
      </c>
    </row>
    <row r="48" spans="3:3" x14ac:dyDescent="0.25">
      <c r="C48" t="s">
        <v>112</v>
      </c>
    </row>
    <row r="49" spans="3:3" x14ac:dyDescent="0.25">
      <c r="C49" t="s">
        <v>113</v>
      </c>
    </row>
    <row r="50" spans="3:3" x14ac:dyDescent="0.25">
      <c r="C50" t="s">
        <v>147</v>
      </c>
    </row>
    <row r="51" spans="3:3" x14ac:dyDescent="0.25">
      <c r="C51" t="s">
        <v>148</v>
      </c>
    </row>
    <row r="52" spans="3:3" x14ac:dyDescent="0.25">
      <c r="C52" t="s">
        <v>149</v>
      </c>
    </row>
    <row r="53" spans="3:3" x14ac:dyDescent="0.25">
      <c r="C53" t="s">
        <v>150</v>
      </c>
    </row>
    <row r="54" spans="3:3" x14ac:dyDescent="0.25">
      <c r="C54"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q 1 r M W N R a 1 J y n A A A A 9 w A A A B I A H A B D b 2 5 m a W c v U G F j a 2 F n Z S 5 4 b W w g o h g A K K A U A A A A A A A A A A A A A A A A A A A A A A A A A A A A h Y + x C s I w G I R f p W R v k k Y q U v 6 m g + B k Q R T E N a S x D b a p J K n t u z n 4 S L 6 C F a 2 6 O d 7 d d 3 B 3 v 9 4 g G 5 o 6 u C j r d G t S F G G K A m V k W 2 h T p q j z x 3 C B M g 4 b I U + i V M E I G 5 c M T q e o 8 v 6 c E N L 3 P e 5 n u L U l Y Z R G 5 J C v d 7 J S j Q i 1 c V 4 Y q d C n V f x v I Q 7 7 1 x j O c M Q o j u N 5 j C m Q y Y V c m y / B x s H P 9 M e E Z V f 7 z i p + t O F q C 2 S S Q N 4 n + A N Q S w M E F A A C A A g A q 1 r 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t a z F g o i k e 4 D g A A A B E A A A A T A B w A R m 9 y b X V s Y X M v U 2 V j d G l v b j E u b S C i G A A o o B Q A A A A A A A A A A A A A A A A A A A A A A A A A A A A r T k 0 u y c z P U w i G 0 I b W A F B L A Q I t A B Q A A g A I A K t a z F j U W t S c p w A A A P c A A A A S A A A A A A A A A A A A A A A A A A A A A A B D b 2 5 m a W c v U G F j a 2 F n Z S 5 4 b W x Q S w E C L Q A U A A I A C A C r W s x Y D 8 r p q 6 Q A A A D p A A A A E w A A A A A A A A A A A A A A A A D z A A A A W 0 N v b n R l b n R f V H l w Z X N d L n h t b F B L A Q I t A B Q A A g A I A K t a z F g 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A c Y 1 I i H 4 R R o 6 b v P G i N A W Q A A A A A A I A A A A A A A N m A A D A A A A A E A A A A J X 7 V g L k h k F f I G 1 6 6 u S a R C I A A A A A B I A A A K A A A A A Q A A A A 6 X 5 z 0 n X z o 4 0 c B I Y B u / g h b V A A A A A M B d f 7 A o y X J S 5 g y z U G m p 3 8 v B n 5 g 7 6 v 7 5 P 3 l G 5 H F A Z b m / 6 p D G 7 o d 2 J f V P Z 4 l L Z O 3 y 1 a w r h H 4 I 1 Q q t 4 t g Y n B X o B 8 2 5 0 H l 0 1 j c I n Q Y F x W P y B A H h Q A A A B H 9 o w a / N k o U U f O 1 3 c I E J Q s D 7 b W W Q = = < / D a t a M a s h u p > 
</file>

<file path=customXml/item2.xml><?xml version="1.0" encoding="utf-8"?>
<p:properties xmlns:p="http://schemas.microsoft.com/office/2006/metadata/properties" xmlns:xsi="http://www.w3.org/2001/XMLSchema-instance" xmlns:pc="http://schemas.microsoft.com/office/infopath/2007/PartnerControls">
  <documentManagement>
    <Derni_x00e8_remise_x00e0_jour xmlns="1f59a235-a724-4ea9-8f7d-3730d7283e71">2025-12-18T16:09:48+00:00</Derni_x00e8_remise_x00e0_jour>
    <_DCDateModified xmlns="http://schemas.microsoft.com/sharepoint/v3/fields" xsi:nil="true"/>
    <Sujet xmlns="1f59a235-a724-4ea9-8f7d-3730d7283e71" xsi:nil="true"/>
    <Typededocument xmlns="1f59a235-a724-4ea9-8f7d-3730d7283e71" xsi:nil="true"/>
    <TaxCatchAll xmlns="5fccbd56-0752-430e-875b-5f2133ab9848" xsi:nil="true"/>
    <sujet0 xmlns="1f59a235-a724-4ea9-8f7d-3730d7283e71" xsi:nil="true"/>
    <Th_x00e8_me xmlns="1f59a235-a724-4ea9-8f7d-3730d7283e71" xsi:nil="true"/>
    <Ann_x00e9_e xmlns="1f59a235-a724-4ea9-8f7d-3730d7283e71" xsi:nil="true"/>
    <_DCDateCreated xmlns="http://schemas.microsoft.com/sharepoint/v3/fields" xsi:nil="true"/>
    <lcf76f155ced4ddcb4097134ff3c332f xmlns="1f59a235-a724-4ea9-8f7d-3730d7283e7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EF9E38123871B40B7FCEB23DFD9B4FC" ma:contentTypeVersion="30" ma:contentTypeDescription="Crée un document." ma:contentTypeScope="" ma:versionID="f29c5b81cb4d433d084fe2aafe2397df">
  <xsd:schema xmlns:xsd="http://www.w3.org/2001/XMLSchema" xmlns:xs="http://www.w3.org/2001/XMLSchema" xmlns:p="http://schemas.microsoft.com/office/2006/metadata/properties" xmlns:ns2="1f59a235-a724-4ea9-8f7d-3730d7283e71" xmlns:ns3="5fccbd56-0752-430e-875b-5f2133ab9848" xmlns:ns4="http://schemas.microsoft.com/sharepoint/v3/fields" targetNamespace="http://schemas.microsoft.com/office/2006/metadata/properties" ma:root="true" ma:fieldsID="abffe2130013ee37204d6a66fb2f880d" ns2:_="" ns3:_="" ns4:_="">
    <xsd:import namespace="1f59a235-a724-4ea9-8f7d-3730d7283e71"/>
    <xsd:import namespace="5fccbd56-0752-430e-875b-5f2133ab9848"/>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Typededocument" minOccurs="0"/>
                <xsd:element ref="ns2:Th_x00e8_me" minOccurs="0"/>
                <xsd:element ref="ns2:MediaServiceLocation" minOccurs="0"/>
                <xsd:element ref="ns2:MediaLengthInSeconds" minOccurs="0"/>
                <xsd:element ref="ns2:Ann_x00e9_e" minOccurs="0"/>
                <xsd:element ref="ns2:Derni_x00e8_remise_x00e0_jour" minOccurs="0"/>
                <xsd:element ref="ns4:_DCDateCreated" minOccurs="0"/>
                <xsd:element ref="ns4:_DCDateModified" minOccurs="0"/>
                <xsd:element ref="ns2:lcf76f155ced4ddcb4097134ff3c332f" minOccurs="0"/>
                <xsd:element ref="ns3:TaxCatchAll" minOccurs="0"/>
                <xsd:element ref="ns2:Sujet" minOccurs="0"/>
                <xsd:element ref="ns2:MediaServiceObjectDetectorVersions" minOccurs="0"/>
                <xsd:element ref="ns2:sujet0"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9a235-a724-4ea9-8f7d-3730d7283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Typededocument" ma:index="19" nillable="true" ma:displayName="Type de document" ma:format="Dropdown" ma:internalName="Typededocument">
      <xsd:simpleType>
        <xsd:restriction base="dms:Choice">
          <xsd:enumeration value="Plaquette"/>
          <xsd:enumeration value="Affiche"/>
          <xsd:enumeration value="Fiche"/>
          <xsd:enumeration value="Vidéo"/>
          <xsd:enumeration value="Ppt"/>
          <xsd:enumeration value="EDL"/>
        </xsd:restriction>
      </xsd:simpleType>
    </xsd:element>
    <xsd:element name="Th_x00e8_me" ma:index="20" nillable="true" ma:displayName="Thème" ma:format="Dropdown" ma:internalName="Th_x00e8_me">
      <xsd:complexType>
        <xsd:complexContent>
          <xsd:extension base="dms:MultiChoice">
            <xsd:sequence>
              <xsd:element name="Value" maxOccurs="unbounded" minOccurs="0" nillable="true">
                <xsd:simpleType>
                  <xsd:restriction base="dms:Choice">
                    <xsd:enumeration value="Animation vie sociale"/>
                    <xsd:enumeration value="Parentalité"/>
                    <xsd:enumeration value="Famille et petite enfance"/>
                    <xsd:enumeration value="Enfance jeunesse"/>
                    <xsd:enumeration value="Logement"/>
                    <xsd:enumeration value="Solidarité et soutien financier"/>
                    <xsd:enumeration value="CTG"/>
                    <xsd:enumeration value="TNI"/>
                    <xsd:enumeration value="Relation de service"/>
                    <xsd:enumeration value="Choix 10"/>
                    <xsd:enumeration value="Choix 11"/>
                  </xsd:restriction>
                </xsd:simpleType>
              </xsd:element>
            </xsd:sequence>
          </xsd:extension>
        </xsd:complexContent>
      </xsd:complex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Ann_x00e9_e" ma:index="23" nillable="true" ma:displayName="Année" ma:decimals="0" ma:format="Dropdown" ma:internalName="Ann_x00e9_e" ma:percentage="FALSE">
      <xsd:simpleType>
        <xsd:restriction base="dms:Number"/>
      </xsd:simpleType>
    </xsd:element>
    <xsd:element name="Derni_x00e8_remise_x00e0_jour" ma:index="24" nillable="true" ma:displayName="Dernière mise à jour" ma:default="[today]" ma:format="DateOnly" ma:indexed="true" ma:internalName="Derni_x00e8_remise_x00e0_jour">
      <xsd:simpleType>
        <xsd:restriction base="dms:DateTime"/>
      </xsd:simpleType>
    </xsd:element>
    <xsd:element name="lcf76f155ced4ddcb4097134ff3c332f" ma:index="2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Sujet" ma:index="31" nillable="true" ma:displayName="Sujet" ma:format="Dropdown" ma:internalName="Sujet">
      <xsd:simpleType>
        <xsd:restriction base="dms:Choice">
          <xsd:enumeration value="Recrutement"/>
          <xsd:enumeration value="Formation"/>
          <xsd:enumeration value="Handicap"/>
          <xsd:enumeration value="Marque employeur"/>
          <xsd:enumeration value="Choix 5"/>
        </xsd:restrictio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sujet0" ma:index="33" nillable="true" ma:displayName="sujet" ma:format="Dropdown" ma:internalName="sujet0">
      <xsd:complexType>
        <xsd:complexContent>
          <xsd:extension base="dms:MultiChoice">
            <xsd:sequence>
              <xsd:element name="Value" maxOccurs="unbounded" minOccurs="0" nillable="true">
                <xsd:simpleType>
                  <xsd:restriction base="dms:Choice">
                    <xsd:enumeration value="Noel"/>
                    <xsd:enumeration value="Cercueil"/>
                    <xsd:enumeration value="guirlande"/>
                    <xsd:enumeration value="conifère"/>
                  </xsd:restriction>
                </xsd:simpleType>
              </xsd:element>
            </xsd:sequence>
          </xsd:extension>
        </xsd:complexContent>
      </xsd:complex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ccbd56-0752-430e-875b-5f2133ab9848"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30" nillable="true" ma:displayName="Taxonomy Catch All Column" ma:hidden="true" ma:list="{ca3ead4c-b87b-4670-a7da-b98d5ec67156}" ma:internalName="TaxCatchAll" ma:showField="CatchAllData" ma:web="5fccbd56-0752-430e-875b-5f2133ab98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6" nillable="true" ma:displayName="Date de création" ma:description="Date à laquelle la ressource a été créée" ma:format="DateTime" ma:internalName="_DCDateCreated">
      <xsd:simpleType>
        <xsd:restriction base="dms:DateTime"/>
      </xsd:simpleType>
    </xsd:element>
    <xsd:element name="_DCDateModified" ma:index="27" nillable="true" ma:displayName="Date de modification" ma:description="Date à laquelle la ressource a été modifiée pour la dernière fois"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5" ma:displayName="Auteur"/>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8E3F9-408A-4C6A-97A6-50804AAB8EAA}">
  <ds:schemaRefs>
    <ds:schemaRef ds:uri="http://schemas.microsoft.com/DataMashup"/>
  </ds:schemaRefs>
</ds:datastoreItem>
</file>

<file path=customXml/itemProps2.xml><?xml version="1.0" encoding="utf-8"?>
<ds:datastoreItem xmlns:ds="http://schemas.openxmlformats.org/officeDocument/2006/customXml" ds:itemID="{BC150535-43DD-4EB0-95A2-F173150CB853}">
  <ds:schemaRefs>
    <ds:schemaRef ds:uri="http://schemas.microsoft.com/office/2006/metadata/properties"/>
    <ds:schemaRef ds:uri="1f59a235-a724-4ea9-8f7d-3730d7283e71"/>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fccbd56-0752-430e-875b-5f2133ab9848"/>
    <ds:schemaRef ds:uri="http://purl.org/dc/elements/1.1/"/>
    <ds:schemaRef ds:uri="http://schemas.microsoft.com/sharepoint/v3/fields"/>
    <ds:schemaRef ds:uri="http://www.w3.org/XML/1998/namespace"/>
  </ds:schemaRefs>
</ds:datastoreItem>
</file>

<file path=customXml/itemProps3.xml><?xml version="1.0" encoding="utf-8"?>
<ds:datastoreItem xmlns:ds="http://schemas.openxmlformats.org/officeDocument/2006/customXml" ds:itemID="{A97F9AB8-0F5D-4F47-AD8F-D1D8283C741A}">
  <ds:schemaRefs>
    <ds:schemaRef ds:uri="http://schemas.microsoft.com/sharepoint/v3/contenttype/forms"/>
  </ds:schemaRefs>
</ds:datastoreItem>
</file>

<file path=customXml/itemProps4.xml><?xml version="1.0" encoding="utf-8"?>
<ds:datastoreItem xmlns:ds="http://schemas.openxmlformats.org/officeDocument/2006/customXml" ds:itemID="{EFEAE4F5-9988-456D-9250-6371F13BE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9a235-a724-4ea9-8f7d-3730d7283e71"/>
    <ds:schemaRef ds:uri="5fccbd56-0752-430e-875b-5f2133ab984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Aide investissement TRVX</vt:lpstr>
      <vt:lpstr>Modèle_attestation_honneur</vt:lpstr>
      <vt:lpstr>Modèle_Déclaration_Intérêts</vt:lpstr>
      <vt:lpstr>Modèle_Attestation_grosoeuvre</vt:lpstr>
      <vt:lpstr>RECAP_INVESTISSEMENT_PE</vt:lpstr>
      <vt:lpstr>Listes</vt:lpstr>
      <vt:lpstr>Modèle_Déclaration_Intérêts!_Toc155961717</vt:lpstr>
      <vt:lpstr>Modèle_attestation_honneur!_Toc171583354</vt:lpstr>
      <vt:lpstr>Modèle_Attestation_grosoeuvre!_Toc210891455</vt:lpstr>
      <vt:lpstr>'Aide investissement TRVX'!Zone_d_impression</vt:lpstr>
      <vt:lpstr>Modèle_Attestation_grosoeuvre!Zone_d_impression</vt:lpstr>
      <vt:lpstr>Modèle_attestation_honneur!Zone_d_impression</vt:lpstr>
      <vt:lpstr>Modèle_Déclaration_Intérêts!Zone_d_impression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HENIN 171</dc:creator>
  <cp:keywords/>
  <dc:description/>
  <cp:lastModifiedBy>Samantha HENIN 171</cp:lastModifiedBy>
  <cp:revision/>
  <cp:lastPrinted>2025-12-17T13:46:44Z</cp:lastPrinted>
  <dcterms:created xsi:type="dcterms:W3CDTF">2024-06-12T09:09:14Z</dcterms:created>
  <dcterms:modified xsi:type="dcterms:W3CDTF">2025-12-19T08:04:25Z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0x0101009EF9E38123871B40B7FCEB23DFD9B4FC</vt:lpwstr>
  </property>
  <property fmtid="{D5CDD505-2E9C-101B-9397-08002B2CF9AE}" pid="3" name="MediaServiceImageTags">
    <vt:lpwstr/>
  </property>
</Properties>
</file>