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cafdoc.sharepoint.com/sites/MissionsDptalesCaf-Commissionsactionsociale/Documents partages/Commissions action sociale/AAP 2025 2ème appel (juin)/FORMULAIRES AAP 2ND SEMESTRE 2025/"/>
    </mc:Choice>
  </mc:AlternateContent>
  <xr:revisionPtr revIDLastSave="77" documentId="8_{CC1A9D94-655C-4ADC-8037-2CD04266C2D0}" xr6:coauthVersionLast="47" xr6:coauthVersionMax="47" xr10:uidLastSave="{68BB3810-D701-44DF-8DE5-D16078F8C63C}"/>
  <workbookProtection workbookAlgorithmName="SHA-512" workbookHashValue="adZbYhi5IqkLfpULaCVmT6miLQwnrZ/JOrxFgo4g3+ziXjSA5LTrxv/Y/+Ia+2BVy7NwM3z2qHX8hcNeCjR4Zg==" workbookSaltValue="fqXIAqdcR2OOLDG6QwpWqw==" workbookSpinCount="100000" lockStructure="1"/>
  <bookViews>
    <workbookView xWindow="330" yWindow="-120" windowWidth="28590" windowHeight="15720" xr2:uid="{676ED5DA-8E91-43A0-9D74-0103945F2C7F}"/>
  </bookViews>
  <sheets>
    <sheet name="Aide Temps libre" sheetId="5" r:id="rId1"/>
    <sheet name="RECAP_TEMPSLIBRE" sheetId="8" state="hidden" r:id="rId2"/>
    <sheet name="listes" sheetId="7"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 i="8" l="1"/>
  <c r="BF2" i="8"/>
  <c r="BD2" i="8"/>
  <c r="BC2" i="8"/>
  <c r="BB2" i="8"/>
  <c r="BA2" i="8"/>
  <c r="AZ2" i="8"/>
  <c r="AY2" i="8"/>
  <c r="AX2" i="8"/>
  <c r="AW2" i="8"/>
  <c r="AV2" i="8"/>
  <c r="AU2" i="8"/>
  <c r="AT2" i="8"/>
  <c r="AS2" i="8"/>
  <c r="AR2" i="8"/>
  <c r="AP2" i="8"/>
  <c r="AN2" i="8"/>
  <c r="AL2" i="8"/>
  <c r="AK2" i="8"/>
  <c r="AJ2" i="8"/>
  <c r="AI2" i="8"/>
  <c r="AH2" i="8"/>
  <c r="AG2" i="8"/>
  <c r="AF2" i="8"/>
  <c r="AE2" i="8"/>
  <c r="AD2" i="8"/>
  <c r="AC2" i="8"/>
  <c r="AB2" i="8"/>
  <c r="T2" i="8"/>
  <c r="S2" i="8"/>
  <c r="R2" i="8"/>
  <c r="Q2" i="8"/>
  <c r="P2" i="8"/>
  <c r="O2" i="8"/>
  <c r="N2" i="8"/>
  <c r="M2" i="8"/>
  <c r="L2" i="8"/>
  <c r="K2" i="8"/>
  <c r="J2" i="8"/>
  <c r="I2" i="8"/>
  <c r="H2" i="8"/>
  <c r="G2" i="8"/>
  <c r="F2" i="8"/>
  <c r="E2" i="8"/>
  <c r="D2" i="8"/>
  <c r="C2" i="8"/>
  <c r="B2" i="8"/>
  <c r="A2" i="8"/>
  <c r="V2" i="8"/>
  <c r="X2" i="8"/>
  <c r="Y2" i="8"/>
  <c r="Z2" i="8"/>
  <c r="W2" i="8" l="1"/>
  <c r="U2" i="8"/>
  <c r="A15" i="5"/>
  <c r="C14" i="5" l="1"/>
  <c r="C4" i="5"/>
  <c r="C6" i="5"/>
  <c r="C10" i="5" l="1"/>
  <c r="C5" i="5"/>
  <c r="D66" i="5"/>
  <c r="D50" i="5"/>
  <c r="B50" i="5"/>
  <c r="E57" i="5" l="1"/>
  <c r="BE2" i="8"/>
  <c r="B66" i="5"/>
  <c r="E65" i="5" l="1"/>
  <c r="AM2" i="8"/>
</calcChain>
</file>

<file path=xl/sharedStrings.xml><?xml version="1.0" encoding="utf-8"?>
<sst xmlns="http://schemas.openxmlformats.org/spreadsheetml/2006/main" count="146" uniqueCount="114">
  <si>
    <t>Nom de l'organisme support :</t>
  </si>
  <si>
    <t>Nom du représentant légal du gestionnaire :</t>
  </si>
  <si>
    <t>Titre du représentant légal du gestionnaire (Président , Maire, ..) :</t>
  </si>
  <si>
    <t>Courriel du gestionnaire :</t>
  </si>
  <si>
    <t>Statut juridique du porteur de projet  : </t>
  </si>
  <si>
    <t>Nom et prénom de la personne référente de la demande, qui pourra être contactée en cas de besoin :</t>
  </si>
  <si>
    <t>Téléphone de la personne référente de la demande :</t>
  </si>
  <si>
    <t>Courriel de la personne référente de la demande :</t>
  </si>
  <si>
    <r>
      <rPr>
        <b/>
        <sz val="11"/>
        <color theme="1"/>
        <rFont val="Calibri"/>
        <family val="2"/>
        <scheme val="minor"/>
      </rPr>
      <t>Si vous ne percevez pas de prestation de service de la Caf, vous devez également transmettre les pièces justificatives ci dessous à l'adresse suivante : aidespartenaires@caf17.caf.fr, en indiquant dans l'objet "Aide sur projet"</t>
    </r>
    <r>
      <rPr>
        <sz val="11"/>
        <color theme="1"/>
        <rFont val="Calibri"/>
        <family val="2"/>
        <scheme val="minor"/>
      </rPr>
      <t xml:space="preserve">
- RIB
-Numéro SIRET/SIREN
-Récépissé déclaration en préfecture pour les associations
-Statuts
-Liste des membres du bureau </t>
    </r>
  </si>
  <si>
    <t>Indiquez le nom de l'équipement ou du service concerné par l’opération : </t>
  </si>
  <si>
    <t>Indiquez l'adresse précise de l'équipement ou du service concerné par l’opération : </t>
  </si>
  <si>
    <t>Votre demande concerne une aide au fonctionnement au titre de :</t>
  </si>
  <si>
    <t>Intitulé du projet - Objet de la demande :</t>
  </si>
  <si>
    <t>Présentez de façon synthétique votre projet  en répondant aux items suivants : origine, objectifs, contenu du projet, publics concernés, partenaires, etc. :</t>
  </si>
  <si>
    <t>Affectation des financements : Merci de préciser à quoi l'aide financière Caf est précisément destinée (* exemple : intervenant extérieur, achat et/ou location de matériel ....) :</t>
  </si>
  <si>
    <t>VOTRE BUDGET PREVISIONNEL DES CHARGES POUR CETTE ACTION</t>
  </si>
  <si>
    <r>
      <t xml:space="preserve">RECETTES PREVISIONNELLES
</t>
    </r>
    <r>
      <rPr>
        <b/>
        <sz val="14"/>
        <color rgb="FFC00000"/>
        <rFont val="Calibri"/>
        <family val="2"/>
        <scheme val="minor"/>
      </rPr>
      <t>Le budget doit être présenté à l'équilibre entre les recettes et les dépenses</t>
    </r>
  </si>
  <si>
    <t xml:space="preserve">Achats (matières et fournitures ; autres fournitures) :
</t>
  </si>
  <si>
    <t xml:space="preserve">Vente de produits finis, de marchandises, prestations de services : 
</t>
  </si>
  <si>
    <t xml:space="preserve">Services extérieurs (locations, entretien et réparation, assurance, documentation) :
</t>
  </si>
  <si>
    <t xml:space="preserve">Subvention des services de l'Etat :
</t>
  </si>
  <si>
    <t xml:space="preserve">Autres services extérieurs (Rémunérations intermédiaires et honoraires ; Publicité, publication ; Déplacements, missions ; services bancaires, autres) :
</t>
  </si>
  <si>
    <t xml:space="preserve">Subvention du Conseil Régional :
</t>
  </si>
  <si>
    <t xml:space="preserve">Impôts et taxes (Impôts et taxes sur rémunération ; autres impôts et taxes) :
</t>
  </si>
  <si>
    <t xml:space="preserve">Subvention du Conseil Départemental :
</t>
  </si>
  <si>
    <t xml:space="preserve">Subvention communale : 
</t>
  </si>
  <si>
    <t xml:space="preserve">Autres charges de gestion courante :
</t>
  </si>
  <si>
    <t xml:space="preserve">Subvention de l'intercommunalité :
</t>
  </si>
  <si>
    <t xml:space="preserve">Charges financières :
</t>
  </si>
  <si>
    <t>Aide Caf (sollicitée pour ce projet et hors éventuelles prestations de services )</t>
  </si>
  <si>
    <t xml:space="preserve">Charges exceptionnelles :
</t>
  </si>
  <si>
    <t xml:space="preserve">Subvention Fonds européens :
</t>
  </si>
  <si>
    <t xml:space="preserve">Autre(s) subvention(s)  :
</t>
  </si>
  <si>
    <t xml:space="preserve">Préciser autre(s) subvention(s): 
</t>
  </si>
  <si>
    <t xml:space="preserve">Autres produits de gestion courante :
</t>
  </si>
  <si>
    <t xml:space="preserve">Dotations aux amortissements, provisions et engagements :
</t>
  </si>
  <si>
    <t xml:space="preserve">Produits financiers :
</t>
  </si>
  <si>
    <t xml:space="preserve">Charges supplétives, préciser le montant si mise à disposition de Personnel(s) bénévole(s) :
</t>
  </si>
  <si>
    <t xml:space="preserve">Reprises sur amortissements, dépréciations et provisions :
</t>
  </si>
  <si>
    <t xml:space="preserve">Charges supplétives, préciser le montant si mise à disposition de  biens et /ou services :
</t>
  </si>
  <si>
    <t xml:space="preserve">Contributions volontaires en nature (Ex dons en nature, bénévolat,...) :
</t>
  </si>
  <si>
    <t xml:space="preserve">TOTAL CHARGES </t>
  </si>
  <si>
    <t>TOTAL RECETTES</t>
  </si>
  <si>
    <t>Vos commentaires éventuels à propos des dépenses prévisionnelles :</t>
  </si>
  <si>
    <t>Vos commentaires éventuels sur les recettes prévisionnelles </t>
  </si>
  <si>
    <t>En qualité de représentant légal, je déclare exactes les informations renseignées dans le présent questionnaire - Envoi valant signature.</t>
  </si>
  <si>
    <t>Président</t>
  </si>
  <si>
    <t>Association</t>
  </si>
  <si>
    <t>Maire</t>
  </si>
  <si>
    <t>Collectivité ou intercommunalité ou SIVOM/SIVU…</t>
  </si>
  <si>
    <t>Entreprise, mutuelle ou autre établissement public</t>
  </si>
  <si>
    <t>Origine</t>
  </si>
  <si>
    <t>Objectifs</t>
  </si>
  <si>
    <t>Contenu du projet</t>
  </si>
  <si>
    <t>Public(s) concerné(s)</t>
  </si>
  <si>
    <t>Partenaires</t>
  </si>
  <si>
    <t>Lien avec la démarche CTG</t>
  </si>
  <si>
    <t>Lien avec les autres dispositifs (PRE, Contrat de Ville, Cité éducative, Cité de l'emploi…)</t>
  </si>
  <si>
    <t>Un équipement d'accueil du jeune enfant</t>
  </si>
  <si>
    <t>Un accueil de loisirs sans hébergement</t>
  </si>
  <si>
    <t>Un relais petite enfance</t>
  </si>
  <si>
    <t>Une ludothèque</t>
  </si>
  <si>
    <t>Un accueil de jeunes</t>
  </si>
  <si>
    <t>Un centre social</t>
  </si>
  <si>
    <t>Un espace de vie sociale</t>
  </si>
  <si>
    <t>Une résidence habitat jeunes (FJT)</t>
  </si>
  <si>
    <t>Autre (précisez)</t>
  </si>
  <si>
    <t>Un lieu d'accueil enfants parents</t>
  </si>
  <si>
    <r>
      <t xml:space="preserve">Vous déclarez que l'association souscrit au contrat d'engagement Républicain, annexé au décret pris pour l’application de l’article 10-1 de la loi n°2000-312 du 12 avril relative aux droits des citoyens dans leurs relations avec les administrations, modifié par l'article 12 de la loi N°2021-1109 du 24 aout 2021 confortant le respect des principes de la République. </t>
    </r>
    <r>
      <rPr>
        <b/>
        <u/>
        <sz val="11"/>
        <color theme="1"/>
        <rFont val="Calibri"/>
        <family val="2"/>
        <scheme val="minor"/>
      </rPr>
      <t>Case à cocher :</t>
    </r>
  </si>
  <si>
    <t>Dirigeant</t>
  </si>
  <si>
    <t>Appel à projet - Aide au temps libre</t>
  </si>
  <si>
    <t>Sortie(s) familles</t>
  </si>
  <si>
    <t>Séjour(s) familles</t>
  </si>
  <si>
    <t>Séjour(s) vacances d'enfants</t>
  </si>
  <si>
    <t>LIEUX</t>
  </si>
  <si>
    <t>PERIODES</t>
  </si>
  <si>
    <t>Nombre de participants (Familles tous régimes)</t>
  </si>
  <si>
    <t>Nbre de participants Famille ouvrant droit</t>
  </si>
  <si>
    <t>séjours familles</t>
  </si>
  <si>
    <t>sorties familles</t>
  </si>
  <si>
    <t>séjours enfants</t>
  </si>
  <si>
    <r>
      <rPr>
        <b/>
        <u/>
        <sz val="11"/>
        <color rgb="FFFF0000"/>
        <rFont val="Calibri"/>
        <family val="2"/>
        <scheme val="minor"/>
      </rPr>
      <t xml:space="preserve">RAPPEL </t>
    </r>
    <r>
      <rPr>
        <sz val="11"/>
        <color theme="1"/>
        <rFont val="Calibri"/>
        <family val="2"/>
        <scheme val="minor"/>
      </rPr>
      <t xml:space="preserve">
On entend par familles : adulte(s) avec enfant(s). Les sorties familiales concernent les familles monoparentales ou non avec enfant(s).
•Est considéré comme sortie en famille les sorties à la journée. Les sorties d'1/2 journée et d'une soirée ne sont pas éligibles.
•Pour ouvrir droit au financement de la Caf, votre projet doit être accessible à l’ensemble des familles par la mise en oeuvre d’un barème de participation familiale en fonction des ressources.
•Le projet doit impliquer les familles avant, pendant et après la sortie et faire partie intégrante du projet de votre structure.
•Les actions ne pourront faire apparaître que des charges de fonctionnement et des charges de personnel spécifiques à la sortie, susceptibles d’être vérifiées par nos services.
•La présentation d'un bilan (qualitatif, quantitatif et financier) de l'action (ou des actions) est obligatoire au moment de la production des résultats.</t>
    </r>
  </si>
  <si>
    <r>
      <rPr>
        <b/>
        <u/>
        <sz val="11"/>
        <color rgb="FFFF0000"/>
        <rFont val="Calibri"/>
        <family val="2"/>
        <scheme val="minor"/>
      </rPr>
      <t xml:space="preserve">RAPPEL </t>
    </r>
    <r>
      <rPr>
        <sz val="11"/>
        <color theme="1"/>
        <rFont val="Calibri"/>
        <family val="2"/>
        <scheme val="minor"/>
      </rPr>
      <t xml:space="preserve">
On entend par séjour : tout séjour d’une durée minimale de 6 jours consécutif (soit 5 nuitées) Pour ouvrir droit au financement de la Caf votre séjour doit :
•être intégré au projet éducatif et pédagogique de votre accueil de loisirs et / ou accueil de jeunes,
•faire l’objet d’une déclaration en tant que séjour de vacances auprès du Service départemental à la jeunesse, à l’engagement et aux sports (Sdjes),
•être accessible aux familles par la mise en oeuvre d’un barème de participation familiale, minimum 3 tarifs (tarif de base, tarif Régime Général, tarif allocataire avec le QF Cnaf &lt;= 800€ au moment de l'inscription),
•favoriser l'ouverture et l'accès à tous visant la mixité sociale,
•respecter le principe de neutralité philosophique, politique et religieuse.</t>
    </r>
  </si>
  <si>
    <r>
      <rPr>
        <b/>
        <sz val="11"/>
        <color rgb="FFFF0000"/>
        <rFont val="Calibri"/>
        <family val="2"/>
        <scheme val="minor"/>
      </rPr>
      <t xml:space="preserve">RAPPEL </t>
    </r>
    <r>
      <rPr>
        <sz val="11"/>
        <color theme="1"/>
        <rFont val="Calibri"/>
        <family val="2"/>
        <scheme val="minor"/>
      </rPr>
      <t xml:space="preserve">
On entend par familles : adulte(s) avec enfant(s). Les séjours familiaux concernent les familles monoparentales ou non avec enfant(s)
-Est considéré comme séjour en familles tout séjour à partir de 2 jours et 1 nuit et d’un minimum de trois familles.
-Pour ouvrir droit au financement de la Caf, votre projet doit être accessible à l’ensemble des familles par la mise en oeuvre d’un barème de participation familiale en fonction des ressources.
-Votre projet de séjour doit impliquer les familles avant, pendant et après le séjour et faire partie intégrante du projet de votre structure.
-Les actions ne pourront faire apparaître que les charges de fonctionnement et des charges de personnel spécifiques au séjour et sont susceptibles d’être vérifiées par nos services.</t>
    </r>
  </si>
  <si>
    <t>Nb allocataires Caf17 avec QF &lt;=800€</t>
  </si>
  <si>
    <t>DURÉE (EN JOUR(S))</t>
  </si>
  <si>
    <t>Achats (matières et fournitures ; autres fournitures) :��</t>
  </si>
  <si>
    <t>Services extérieurs (locations, entretien et réparation, assurance, documentation) :��</t>
  </si>
  <si>
    <t>Autres services extérieurs (Rémunérations intermédiaires et honoraires ; Publicité, publication ; Déplacements, missions ; services bancaires, autres) :��</t>
  </si>
  <si>
    <t>Impôts et taxes (Impôts et taxes sur rémunération ; autres impôts et taxes) :��</t>
  </si>
  <si>
    <t>Charges de personnel (Rémunération des personnels ; charges sociales ; autres charges de personnel) :��</t>
  </si>
  <si>
    <t>Autres charges de gestion courante :��</t>
  </si>
  <si>
    <t>Charges financières :��</t>
  </si>
  <si>
    <t>Charges exceptionnelles :��</t>
  </si>
  <si>
    <t>Dotations aux amortissements, provisions et engagements :��</t>
  </si>
  <si>
    <t>Charges supplétives, préciser le montant si mise à disposition de Personnel(s) bénévole(s) :�</t>
  </si>
  <si>
    <t>Charges supplétives, préciser le montant si mise à disposition de  biens et /ou services :��</t>
  </si>
  <si>
    <t>RECETTES PREVISIONNELLES��Le budget doit être présenté à l'équilibre entre les recettes et les dépenses</t>
  </si>
  <si>
    <t>Vente de produits finis, de marchandises, prestations de services : ��</t>
  </si>
  <si>
    <t>Subvention des services de l'Etat :��</t>
  </si>
  <si>
    <t>Subvention du Conseil Régional :��</t>
  </si>
  <si>
    <t>Subvention du Conseil Départemental :��</t>
  </si>
  <si>
    <t>Subvention communale : ��</t>
  </si>
  <si>
    <t>Subvention de l'intercommunalité :��</t>
  </si>
  <si>
    <t>Subvention Fonds européens :��</t>
  </si>
  <si>
    <t>Autre(s) subvention(s)  :��</t>
  </si>
  <si>
    <t>Préciser autre(s) subvention(s): �</t>
  </si>
  <si>
    <t>Autres produits de gestion courante :��</t>
  </si>
  <si>
    <t>Produits financiers :��</t>
  </si>
  <si>
    <t>Reprises sur amortissements, dépréciations et provisions :��</t>
  </si>
  <si>
    <t>Contributions volontaires en nature (Ex dons en nature, bénévolat,...) :��</t>
  </si>
  <si>
    <t>Participation des familles :</t>
  </si>
  <si>
    <r>
      <t xml:space="preserve">Charges de personnel (Rémunération des personnels ; charges sociales ; autres charges de personnel) </t>
    </r>
    <r>
      <rPr>
        <b/>
        <u/>
        <sz val="11"/>
        <color rgb="FFFF0000"/>
        <rFont val="Calibri"/>
        <family val="2"/>
        <scheme val="minor"/>
      </rPr>
      <t>dédié à cette action</t>
    </r>
    <r>
      <rPr>
        <sz val="11"/>
        <color theme="1"/>
        <rFont val="Calibri"/>
        <family val="2"/>
        <scheme val="minor"/>
      </rPr>
      <t xml:space="preserve"> :
</t>
    </r>
  </si>
  <si>
    <r>
      <t xml:space="preserve">VOTRE BUDGET PREVISIONNEL DES CHARGES </t>
    </r>
    <r>
      <rPr>
        <b/>
        <u/>
        <sz val="14"/>
        <color rgb="FFFF0000"/>
        <rFont val="Calibri"/>
        <family val="2"/>
        <scheme val="minor"/>
      </rPr>
      <t xml:space="preserve">POUR CETTE ACTION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</si>
</sst>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26"/>
      <color theme="1"/>
      <name val="Calibri"/>
      <family val="2"/>
      <scheme val="minor"/>
    </font>
    <font>
      <b/>
      <sz val="14"/>
      <color theme="1"/>
      <name val="Calibri"/>
      <family val="2"/>
      <scheme val="minor"/>
    </font>
    <font>
      <b/>
      <sz val="14"/>
      <color rgb="FFC00000"/>
      <name val="Calibri"/>
      <family val="2"/>
      <scheme val="minor"/>
    </font>
    <font>
      <b/>
      <sz val="11"/>
      <color theme="4"/>
      <name val="Calibri"/>
      <family val="2"/>
      <scheme val="minor"/>
    </font>
    <font>
      <i/>
      <sz val="11"/>
      <color theme="1"/>
      <name val="Calibri"/>
      <family val="2"/>
      <scheme val="minor"/>
    </font>
    <font>
      <sz val="11"/>
      <color rgb="FFFF0000"/>
      <name val="Calibri"/>
      <family val="2"/>
      <scheme val="minor"/>
    </font>
    <font>
      <b/>
      <sz val="18"/>
      <color rgb="FFFF0000"/>
      <name val="Calibri"/>
      <family val="2"/>
      <scheme val="minor"/>
    </font>
    <font>
      <b/>
      <sz val="20"/>
      <color rgb="FFFF0000"/>
      <name val="Calibri"/>
      <family val="2"/>
      <scheme val="minor"/>
    </font>
    <font>
      <b/>
      <sz val="14"/>
      <color rgb="FFFF0000"/>
      <name val="Calibri"/>
      <family val="2"/>
      <scheme val="minor"/>
    </font>
    <font>
      <sz val="8"/>
      <color rgb="FF000000"/>
      <name val="Segoe UI"/>
      <family val="2"/>
    </font>
    <font>
      <b/>
      <u/>
      <sz val="11"/>
      <color theme="1"/>
      <name val="Calibri"/>
      <family val="2"/>
      <scheme val="minor"/>
    </font>
    <font>
      <b/>
      <sz val="12"/>
      <color theme="1"/>
      <name val="Calibri"/>
      <family val="2"/>
      <scheme val="minor"/>
    </font>
    <font>
      <b/>
      <sz val="11"/>
      <color rgb="FFFF0000"/>
      <name val="Calibri"/>
      <family val="2"/>
      <scheme val="minor"/>
    </font>
    <font>
      <b/>
      <u/>
      <sz val="11"/>
      <color rgb="FFFF0000"/>
      <name val="Calibri"/>
      <family val="2"/>
      <scheme val="minor"/>
    </font>
    <font>
      <sz val="8"/>
      <name val="Calibri"/>
      <family val="2"/>
      <scheme val="minor"/>
    </font>
    <font>
      <b/>
      <u/>
      <sz val="14"/>
      <color rgb="FFFF0000"/>
      <name val="Calibri"/>
      <family val="2"/>
      <scheme val="minor"/>
    </font>
  </fonts>
  <fills count="9">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ECF0F8"/>
        <bgColor indexed="64"/>
      </patternFill>
    </fill>
    <fill>
      <patternFill patternType="solid">
        <fgColor theme="9" tint="0.59999389629810485"/>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44" fontId="0" fillId="0" borderId="1" xfId="1" applyFont="1" applyBorder="1"/>
    <xf numFmtId="44" fontId="0" fillId="0" borderId="1" xfId="1" applyFont="1" applyBorder="1" applyAlignment="1">
      <alignment vertical="center" wrapText="1"/>
    </xf>
    <xf numFmtId="0" fontId="5" fillId="3" borderId="1" xfId="0" applyFont="1" applyFill="1" applyBorder="1" applyAlignment="1">
      <alignment vertical="center" wrapText="1"/>
    </xf>
    <xf numFmtId="0" fontId="7" fillId="0" borderId="1"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vertical="center" wrapText="1"/>
    </xf>
    <xf numFmtId="0" fontId="5" fillId="3" borderId="3" xfId="0" applyFont="1" applyFill="1" applyBorder="1" applyAlignment="1">
      <alignment vertical="center" wrapText="1"/>
    </xf>
    <xf numFmtId="0" fontId="8" fillId="0" borderId="0" xfId="0" applyFont="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4" fillId="2" borderId="0" xfId="0" applyFont="1" applyFill="1" applyAlignment="1">
      <alignment horizontal="centerContinuous" vertical="center" wrapText="1"/>
    </xf>
    <xf numFmtId="0" fontId="3" fillId="2" borderId="0" xfId="0" applyFont="1" applyFill="1" applyAlignment="1">
      <alignment horizontal="centerContinuous" vertical="center" wrapText="1"/>
    </xf>
    <xf numFmtId="0" fontId="11" fillId="3" borderId="1" xfId="0" applyFont="1" applyFill="1" applyBorder="1" applyAlignment="1">
      <alignment vertical="center"/>
    </xf>
    <xf numFmtId="0" fontId="11" fillId="3" borderId="1" xfId="0" applyFont="1" applyFill="1"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44" fontId="0" fillId="0" borderId="6" xfId="1" applyFont="1" applyBorder="1"/>
    <xf numFmtId="49" fontId="0" fillId="0" borderId="7" xfId="1" applyNumberFormat="1" applyFont="1" applyBorder="1"/>
    <xf numFmtId="0" fontId="9" fillId="0" borderId="0" xfId="0" applyFont="1"/>
    <xf numFmtId="0" fontId="10" fillId="0" borderId="0" xfId="0" applyFont="1"/>
    <xf numFmtId="0" fontId="12" fillId="0" borderId="0" xfId="0" applyFont="1" applyAlignment="1">
      <alignment wrapText="1"/>
    </xf>
    <xf numFmtId="0" fontId="2" fillId="4" borderId="1" xfId="0" applyFont="1" applyFill="1" applyBorder="1"/>
    <xf numFmtId="44" fontId="2" fillId="4" borderId="1" xfId="1" applyFont="1" applyFill="1" applyBorder="1"/>
    <xf numFmtId="0" fontId="2" fillId="4" borderId="1" xfId="0" applyFont="1" applyFill="1" applyBorder="1" applyAlignment="1">
      <alignment vertical="center" wrapText="1"/>
    </xf>
    <xf numFmtId="0" fontId="0" fillId="0" borderId="1" xfId="0" applyBorder="1" applyAlignment="1">
      <alignment vertical="center"/>
    </xf>
    <xf numFmtId="0" fontId="0" fillId="0" borderId="1" xfId="0" applyBorder="1" applyAlignment="1">
      <alignment wrapText="1"/>
    </xf>
    <xf numFmtId="0" fontId="0" fillId="5" borderId="1" xfId="0" applyFill="1" applyBorder="1" applyAlignment="1">
      <alignment horizontal="centerContinuous" vertical="center" wrapText="1"/>
    </xf>
    <xf numFmtId="0" fontId="0" fillId="5" borderId="2" xfId="0" applyFill="1" applyBorder="1" applyAlignment="1">
      <alignment horizontal="centerContinuous" vertical="center" wrapText="1"/>
    </xf>
    <xf numFmtId="0" fontId="0" fillId="0" borderId="2" xfId="0" applyBorder="1" applyAlignment="1">
      <alignment horizontal="centerContinuous" vertical="center" wrapText="1"/>
    </xf>
    <xf numFmtId="0" fontId="7" fillId="0" borderId="1" xfId="0" applyFont="1" applyBorder="1" applyAlignment="1">
      <alignment horizontal="centerContinuous" vertical="center" wrapText="1"/>
    </xf>
    <xf numFmtId="0" fontId="7" fillId="0" borderId="2" xfId="0" applyFont="1" applyBorder="1" applyAlignment="1">
      <alignment horizontal="centerContinuous" vertical="center" wrapText="1"/>
    </xf>
    <xf numFmtId="0" fontId="0" fillId="0" borderId="0" xfId="0" applyAlignment="1">
      <alignment horizontal="centerContinuous"/>
    </xf>
    <xf numFmtId="0" fontId="8" fillId="0" borderId="0" xfId="0" applyFont="1"/>
    <xf numFmtId="0" fontId="0" fillId="0" borderId="0" xfId="0" applyFill="1"/>
    <xf numFmtId="0" fontId="0" fillId="0" borderId="4" xfId="0" applyBorder="1" applyAlignment="1">
      <alignment horizontal="centerContinuous" vertical="center" wrapText="1"/>
    </xf>
    <xf numFmtId="0" fontId="0" fillId="6" borderId="8" xfId="0" applyFill="1" applyBorder="1"/>
    <xf numFmtId="44" fontId="0" fillId="6" borderId="6" xfId="1" applyFont="1" applyFill="1" applyBorder="1" applyAlignment="1">
      <alignment vertical="center" wrapText="1"/>
    </xf>
    <xf numFmtId="0" fontId="0" fillId="6" borderId="9" xfId="0" applyFill="1" applyBorder="1"/>
    <xf numFmtId="44" fontId="0" fillId="6" borderId="10" xfId="1" applyFont="1" applyFill="1" applyBorder="1" applyAlignment="1">
      <alignment vertical="center" wrapText="1"/>
    </xf>
    <xf numFmtId="0" fontId="0" fillId="6" borderId="12" xfId="0" applyFill="1" applyBorder="1"/>
    <xf numFmtId="44" fontId="0" fillId="6" borderId="11" xfId="1" applyFont="1" applyFill="1" applyBorder="1" applyAlignment="1">
      <alignment vertical="center" wrapText="1"/>
    </xf>
    <xf numFmtId="0" fontId="0" fillId="0" borderId="2" xfId="0" applyFont="1" applyBorder="1" applyAlignment="1">
      <alignment vertical="center" wrapText="1"/>
    </xf>
    <xf numFmtId="0" fontId="0" fillId="0" borderId="1" xfId="0" applyBorder="1"/>
    <xf numFmtId="0" fontId="0" fillId="0" borderId="2" xfId="0" applyBorder="1" applyAlignment="1">
      <alignment horizontal="center" vertical="center" wrapText="1"/>
    </xf>
    <xf numFmtId="0" fontId="0" fillId="0" borderId="0" xfId="0" applyAlignment="1">
      <alignment wrapText="1"/>
    </xf>
    <xf numFmtId="0" fontId="15" fillId="7" borderId="3" xfId="0" applyFont="1" applyFill="1" applyBorder="1" applyAlignment="1" applyProtection="1">
      <alignment horizontal="center" vertical="center" wrapText="1"/>
    </xf>
    <xf numFmtId="0" fontId="15" fillId="7" borderId="2" xfId="0" applyFont="1" applyFill="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2" fontId="0" fillId="0" borderId="2" xfId="0" applyNumberFormat="1" applyBorder="1" applyAlignment="1">
      <alignment horizontal="center" vertical="center" wrapText="1"/>
    </xf>
    <xf numFmtId="44" fontId="0" fillId="0" borderId="0" xfId="0" applyNumberFormat="1" applyAlignment="1">
      <alignment wrapText="1"/>
    </xf>
    <xf numFmtId="49" fontId="0" fillId="0" borderId="0" xfId="0" applyNumberFormat="1" applyAlignment="1">
      <alignment wrapText="1"/>
    </xf>
    <xf numFmtId="0" fontId="0" fillId="0" borderId="3" xfId="0" applyBorder="1" applyAlignment="1" applyProtection="1">
      <alignment vertical="center" wrapText="1"/>
    </xf>
    <xf numFmtId="0" fontId="0" fillId="8" borderId="1" xfId="0" applyFill="1" applyBorder="1" applyAlignment="1">
      <alignment vertical="center" wrapText="1"/>
    </xf>
    <xf numFmtId="44" fontId="0" fillId="8" borderId="1" xfId="1" applyFont="1" applyFill="1" applyBorder="1" applyAlignment="1">
      <alignment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2">
    <cellStyle name="Monétaire" xfId="1" builtinId="4"/>
    <cellStyle name="Normal" xfId="0" builtinId="0"/>
  </cellStyles>
  <dxfs count="64">
    <dxf>
      <font>
        <color theme="0"/>
      </font>
      <fill>
        <patternFill patternType="solid">
          <bgColor theme="0"/>
        </patternFill>
      </fill>
      <border>
        <left style="thin">
          <color theme="0"/>
        </left>
        <right style="thin">
          <color theme="0"/>
        </right>
        <top style="thin">
          <color theme="0"/>
        </top>
        <bottom style="thin">
          <color theme="0"/>
        </bottom>
        <vertical/>
        <horizontal/>
      </border>
    </dxf>
    <dxf>
      <font>
        <color theme="0"/>
      </font>
    </dxf>
    <dxf>
      <font>
        <color theme="0"/>
      </font>
    </dxf>
    <dxf>
      <font>
        <color theme="0"/>
      </font>
    </dxf>
    <dxf>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numFmt numFmtId="34" formatCode="_-* #,##0.00\ &quot;€&quot;_-;\-* #,##0.00\ &quot;€&quot;_-;_-* &quot;-&quot;??\ &quot;€&quot;_-;_-@_-"/>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216A3"/>
      <color rgb="FFECF0F8"/>
      <color rgb="FFED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67</xdr:row>
          <xdr:rowOff>38100</xdr:rowOff>
        </xdr:from>
        <xdr:to>
          <xdr:col>1</xdr:col>
          <xdr:colOff>1495425</xdr:colOff>
          <xdr:row>68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Case à cocher pour confirmation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4191000</xdr:colOff>
          <xdr:row>6</xdr:row>
          <xdr:rowOff>333375</xdr:rowOff>
        </xdr:from>
        <xdr:to>
          <xdr:col>2</xdr:col>
          <xdr:colOff>542925</xdr:colOff>
          <xdr:row>7</xdr:row>
          <xdr:rowOff>66675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1396550</xdr:colOff>
      <xdr:row>0</xdr:row>
      <xdr:rowOff>0</xdr:rowOff>
    </xdr:from>
    <xdr:to>
      <xdr:col>4</xdr:col>
      <xdr:colOff>1962149</xdr:colOff>
      <xdr:row>12</xdr:row>
      <xdr:rowOff>343884</xdr:rowOff>
    </xdr:to>
    <xdr:grpSp>
      <xdr:nvGrpSpPr>
        <xdr:cNvPr id="10" name="Groupe 9">
          <a:extLst>
            <a:ext uri="{FF2B5EF4-FFF2-40B4-BE49-F238E27FC236}">
              <a16:creationId xmlns:a16="http://schemas.microsoft.com/office/drawing/2014/main" id="{39CE3D8C-AE83-DBD5-2096-D56B4BB8FAF7}"/>
            </a:ext>
          </a:extLst>
        </xdr:cNvPr>
        <xdr:cNvGrpSpPr/>
      </xdr:nvGrpSpPr>
      <xdr:grpSpPr>
        <a:xfrm>
          <a:off x="9016550" y="0"/>
          <a:ext cx="7052124" cy="6154134"/>
          <a:chOff x="9464225" y="0"/>
          <a:chExt cx="7052124" cy="5535009"/>
        </a:xfrm>
      </xdr:grpSpPr>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1226" y="0"/>
            <a:ext cx="3076575" cy="3076575"/>
          </a:xfrm>
          <a:prstGeom prst="rect">
            <a:avLst/>
          </a:prstGeom>
          <a:ln>
            <a:noFill/>
          </a:ln>
          <a:effectLst>
            <a:outerShdw blurRad="292100" dist="139700" dir="2700000" algn="tl" rotWithShape="0">
              <a:srgbClr val="333333">
                <a:alpha val="65000"/>
              </a:srgbClr>
            </a:outerShdw>
          </a:effectLst>
        </xdr:spPr>
      </xdr:pic>
      <xdr:pic>
        <xdr:nvPicPr>
          <xdr:cNvPr id="2" name="Image 1">
            <a:extLst>
              <a:ext uri="{FF2B5EF4-FFF2-40B4-BE49-F238E27FC236}">
                <a16:creationId xmlns:a16="http://schemas.microsoft.com/office/drawing/2014/main" id="{4B821200-3718-6266-8D23-D93244BC7734}"/>
              </a:ext>
            </a:extLst>
          </xdr:cNvPr>
          <xdr:cNvPicPr>
            <a:picLocks noChangeAspect="1"/>
          </xdr:cNvPicPr>
        </xdr:nvPicPr>
        <xdr:blipFill>
          <a:blip xmlns:r="http://schemas.openxmlformats.org/officeDocument/2006/relationships" r:embed="rId2"/>
          <a:stretch>
            <a:fillRect/>
          </a:stretch>
        </xdr:blipFill>
        <xdr:spPr>
          <a:xfrm>
            <a:off x="9464225" y="3057525"/>
            <a:ext cx="2454080" cy="2477484"/>
          </a:xfrm>
          <a:custGeom>
            <a:avLst/>
            <a:gdLst>
              <a:gd name="connsiteX0" fmla="*/ 0 w 2454080"/>
              <a:gd name="connsiteY0" fmla="*/ 0 h 2477484"/>
              <a:gd name="connsiteX1" fmla="*/ 2454080 w 2454080"/>
              <a:gd name="connsiteY1" fmla="*/ 0 h 2477484"/>
              <a:gd name="connsiteX2" fmla="*/ 2454080 w 2454080"/>
              <a:gd name="connsiteY2" fmla="*/ 2477484 h 2477484"/>
              <a:gd name="connsiteX3" fmla="*/ 0 w 2454080"/>
              <a:gd name="connsiteY3" fmla="*/ 2477484 h 2477484"/>
              <a:gd name="connsiteX4" fmla="*/ 0 w 2454080"/>
              <a:gd name="connsiteY4" fmla="*/ 0 h 247748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54080" h="2477484" fill="none" extrusionOk="0">
                <a:moveTo>
                  <a:pt x="0" y="0"/>
                </a:moveTo>
                <a:cubicBezTo>
                  <a:pt x="1034934" y="-49533"/>
                  <a:pt x="2000652" y="-14809"/>
                  <a:pt x="2454080" y="0"/>
                </a:cubicBezTo>
                <a:cubicBezTo>
                  <a:pt x="2541719" y="972583"/>
                  <a:pt x="2381401" y="1568049"/>
                  <a:pt x="2454080" y="2477484"/>
                </a:cubicBezTo>
                <a:cubicBezTo>
                  <a:pt x="1807574" y="2429253"/>
                  <a:pt x="877535" y="2561939"/>
                  <a:pt x="0" y="2477484"/>
                </a:cubicBezTo>
                <a:cubicBezTo>
                  <a:pt x="-38581" y="1437041"/>
                  <a:pt x="63341" y="795785"/>
                  <a:pt x="0" y="0"/>
                </a:cubicBezTo>
                <a:close/>
              </a:path>
              <a:path w="2454080" h="2477484" stroke="0" extrusionOk="0">
                <a:moveTo>
                  <a:pt x="0" y="0"/>
                </a:moveTo>
                <a:cubicBezTo>
                  <a:pt x="1071859" y="118645"/>
                  <a:pt x="1756929" y="116012"/>
                  <a:pt x="2454080" y="0"/>
                </a:cubicBezTo>
                <a:cubicBezTo>
                  <a:pt x="2321198" y="354787"/>
                  <a:pt x="2539031" y="2180722"/>
                  <a:pt x="2454080" y="2477484"/>
                </a:cubicBezTo>
                <a:cubicBezTo>
                  <a:pt x="1976671" y="2612084"/>
                  <a:pt x="753533" y="2320288"/>
                  <a:pt x="0" y="2477484"/>
                </a:cubicBezTo>
                <a:cubicBezTo>
                  <a:pt x="-20187" y="1506915"/>
                  <a:pt x="-152480" y="954795"/>
                  <a:pt x="0" y="0"/>
                </a:cubicBezTo>
                <a:close/>
              </a:path>
            </a:pathLst>
          </a:custGeom>
          <a:ln w="28575">
            <a:solidFill>
              <a:schemeClr val="accent1"/>
            </a:solidFill>
            <a:extLst>
              <a:ext uri="{C807C97D-BFC1-408E-A445-0C87EB9F89A2}">
                <ask:lineSketchStyleProps xmlns:ask="http://schemas.microsoft.com/office/drawing/2018/sketchyshapes" sd="1219033472">
                  <a:prstGeom prst="rect">
                    <a:avLst/>
                  </a:prstGeom>
                  <ask:type>
                    <ask:lineSketchCurved/>
                  </ask:type>
                </ask:lineSketchStyleProps>
              </a:ext>
            </a:extLst>
          </a:ln>
        </xdr:spPr>
      </xdr:pic>
      <xdr:cxnSp macro="">
        <xdr:nvCxnSpPr>
          <xdr:cNvPr id="5" name="Connecteur droit avec flèche 4">
            <a:extLst>
              <a:ext uri="{FF2B5EF4-FFF2-40B4-BE49-F238E27FC236}">
                <a16:creationId xmlns:a16="http://schemas.microsoft.com/office/drawing/2014/main" id="{98AF7FCF-B5E0-8A5C-BCCE-968B70CA8818}"/>
              </a:ext>
            </a:extLst>
          </xdr:cNvPr>
          <xdr:cNvCxnSpPr/>
        </xdr:nvCxnSpPr>
        <xdr:spPr>
          <a:xfrm flipV="1">
            <a:off x="11982450" y="3686175"/>
            <a:ext cx="1571625" cy="152400"/>
          </a:xfrm>
          <a:prstGeom prst="straightConnector1">
            <a:avLst/>
          </a:prstGeom>
          <a:ln w="28575">
            <a:tailEnd type="triangle"/>
          </a:ln>
        </xdr:spPr>
        <xdr:style>
          <a:lnRef idx="3">
            <a:schemeClr val="accent1"/>
          </a:lnRef>
          <a:fillRef idx="0">
            <a:schemeClr val="accent1"/>
          </a:fillRef>
          <a:effectRef idx="2">
            <a:schemeClr val="accent1"/>
          </a:effectRef>
          <a:fontRef idx="minor">
            <a:schemeClr val="tx1"/>
          </a:fontRef>
        </xdr:style>
      </xdr:cxnSp>
      <xdr:sp macro="" textlink="">
        <xdr:nvSpPr>
          <xdr:cNvPr id="6" name="ZoneTexte 5">
            <a:extLst>
              <a:ext uri="{FF2B5EF4-FFF2-40B4-BE49-F238E27FC236}">
                <a16:creationId xmlns:a16="http://schemas.microsoft.com/office/drawing/2014/main" id="{1FB32EB3-2CCD-E5A5-2432-9FDFCDD35FA8}"/>
              </a:ext>
            </a:extLst>
          </xdr:cNvPr>
          <xdr:cNvSpPr txBox="1"/>
        </xdr:nvSpPr>
        <xdr:spPr>
          <a:xfrm>
            <a:off x="13554074" y="3257550"/>
            <a:ext cx="2962275" cy="819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100"/>
              <a:t>Si reconduction</a:t>
            </a:r>
            <a:r>
              <a:rPr lang="fr-FR" sz="1100" baseline="0"/>
              <a:t> à l'identique </a:t>
            </a:r>
            <a:r>
              <a:rPr lang="fr-FR" sz="1100"/>
              <a:t>d'un projet financé </a:t>
            </a:r>
          </a:p>
          <a:p>
            <a:r>
              <a:rPr lang="fr-FR" sz="1200" b="1">
                <a:solidFill>
                  <a:schemeClr val="accent1"/>
                </a:solidFill>
              </a:rPr>
              <a:t>en 2023</a:t>
            </a:r>
            <a:r>
              <a:rPr lang="fr-FR" sz="1200" b="1">
                <a:solidFill>
                  <a:schemeClr val="tx1"/>
                </a:solidFill>
              </a:rPr>
              <a:t> </a:t>
            </a:r>
            <a:r>
              <a:rPr lang="fr-FR" sz="1100" b="0">
                <a:solidFill>
                  <a:schemeClr val="tx1"/>
                </a:solidFill>
              </a:rPr>
              <a:t>alors</a:t>
            </a:r>
            <a:r>
              <a:rPr lang="fr-FR" sz="1100" b="0" baseline="0">
                <a:solidFill>
                  <a:schemeClr val="tx1"/>
                </a:solidFill>
              </a:rPr>
              <a:t> l'attestation doit être envoyée et </a:t>
            </a:r>
          </a:p>
          <a:p>
            <a:r>
              <a:rPr lang="fr-FR" sz="1100" b="0" baseline="0">
                <a:solidFill>
                  <a:schemeClr val="tx1"/>
                </a:solidFill>
              </a:rPr>
              <a:t>un dossier n'est donc pas nécessaire</a:t>
            </a:r>
            <a:r>
              <a:rPr lang="fr-FR" sz="1200" b="1" baseline="0">
                <a:solidFill>
                  <a:schemeClr val="tx1"/>
                </a:solidFill>
              </a:rPr>
              <a:t>. </a:t>
            </a:r>
            <a:endParaRPr lang="fr-FR" sz="1100" b="1">
              <a:solidFill>
                <a:schemeClr val="tx1"/>
              </a:solidFill>
            </a:endParaRPr>
          </a:p>
        </xdr:txBody>
      </xdr:sp>
    </xdr:grpSp>
    <xdr:clientData/>
  </xdr:twoCellAnchor>
  <xdr:twoCellAnchor>
    <xdr:from>
      <xdr:col>1</xdr:col>
      <xdr:colOff>3667124</xdr:colOff>
      <xdr:row>0</xdr:row>
      <xdr:rowOff>285750</xdr:rowOff>
    </xdr:from>
    <xdr:to>
      <xdr:col>2</xdr:col>
      <xdr:colOff>1428749</xdr:colOff>
      <xdr:row>0</xdr:row>
      <xdr:rowOff>733425</xdr:rowOff>
    </xdr:to>
    <xdr:sp macro="" textlink="">
      <xdr:nvSpPr>
        <xdr:cNvPr id="3" name="Rectangle : avec coins arrondis en diagonale 2">
          <a:extLst>
            <a:ext uri="{FF2B5EF4-FFF2-40B4-BE49-F238E27FC236}">
              <a16:creationId xmlns:a16="http://schemas.microsoft.com/office/drawing/2014/main" id="{88B719CE-7E11-8C9B-D19C-F355D39CBE81}"/>
            </a:ext>
          </a:extLst>
        </xdr:cNvPr>
        <xdr:cNvSpPr/>
      </xdr:nvSpPr>
      <xdr:spPr>
        <a:xfrm>
          <a:off x="6810374" y="285750"/>
          <a:ext cx="2238375" cy="447675"/>
        </a:xfrm>
        <a:prstGeom prst="round2DiagRect">
          <a:avLst/>
        </a:prstGeom>
        <a:solidFill>
          <a:srgbClr val="F216A3"/>
        </a:solidFill>
        <a:ln w="38100">
          <a:solidFill>
            <a:schemeClr val="accent5">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b="1"/>
            <a:t>Second semestre 2025</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F06D90-CFAE-4427-881E-EA654519D8E5}" name="Tab_RECAP_TEMPSLIBRE" displayName="Tab_RECAP_TEMPSLIBRE" ref="A1:BF2" totalsRowShown="0" headerRowDxfId="63" dataDxfId="62">
  <autoFilter ref="A1:BF2" xr:uid="{BCF06D90-CFAE-4427-881E-EA654519D8E5}"/>
  <tableColumns count="58">
    <tableColumn id="1" xr3:uid="{D971A0DB-B0A2-4662-89DB-5404A73421FC}" name="Nom de l'organisme support :" dataDxfId="61">
      <calculatedColumnFormula>'Aide Temps libre'!B2</calculatedColumnFormula>
    </tableColumn>
    <tableColumn id="2" xr3:uid="{84FA8046-D3C2-49E1-BF67-8D8AF08C160B}" name="Nom du représentant légal du gestionnaire :" dataDxfId="60">
      <calculatedColumnFormula>'Aide Temps libre'!B3</calculatedColumnFormula>
    </tableColumn>
    <tableColumn id="3" xr3:uid="{00F71E8B-FC10-4228-ABF0-D273024FCEFC}" name="Titre du représentant légal du gestionnaire (Président , Maire, ..) :" dataDxfId="59">
      <calculatedColumnFormula>'Aide Temps libre'!B4</calculatedColumnFormula>
    </tableColumn>
    <tableColumn id="4" xr3:uid="{5FC50918-34F1-44C0-9058-EB5976659172}" name="Courriel du gestionnaire :" dataDxfId="58">
      <calculatedColumnFormula>'Aide Temps libre'!B5</calculatedColumnFormula>
    </tableColumn>
    <tableColumn id="5" xr3:uid="{CD6754A1-E94E-41A0-A976-4C7EE635ED30}" name="Statut juridique du porteur de projet  : " dataDxfId="57">
      <calculatedColumnFormula>'Aide Temps libre'!B6</calculatedColumnFormula>
    </tableColumn>
    <tableColumn id="6" xr3:uid="{9320ABE5-1E6A-4FDD-9A54-FB8A4AF0E2C3}" name="Nom et prénom de la personne référente de la demande, qui pourra être contactée en cas de besoin :" dataDxfId="56">
      <calculatedColumnFormula>'Aide Temps libre'!B8</calculatedColumnFormula>
    </tableColumn>
    <tableColumn id="7" xr3:uid="{5ECF7D2F-10EA-4DC5-96A1-78D352558C1C}" name="Téléphone de la personne référente de la demande :" dataDxfId="55">
      <calculatedColumnFormula>'Aide Temps libre'!B9</calculatedColumnFormula>
    </tableColumn>
    <tableColumn id="8" xr3:uid="{31DF59B0-4A74-41FA-BCCB-6896ABED5AFC}" name="Courriel de la personne référente de la demande :" dataDxfId="54">
      <calculatedColumnFormula>'Aide Temps libre'!B10</calculatedColumnFormula>
    </tableColumn>
    <tableColumn id="9" xr3:uid="{C981C0DB-2E51-4996-B04B-28BEB50744FF}" name="Indiquez le nom de l'équipement ou du service concerné par l’opération : " dataDxfId="53">
      <calculatedColumnFormula>'Aide Temps libre'!B12</calculatedColumnFormula>
    </tableColumn>
    <tableColumn id="10" xr3:uid="{926DA00A-6182-470A-97E2-1ED862DA14B9}" name="Indiquez l'adresse précise de l'équipement ou du service concerné par l’opération : " dataDxfId="52">
      <calculatedColumnFormula>'Aide Temps libre'!B13</calculatedColumnFormula>
    </tableColumn>
    <tableColumn id="11" xr3:uid="{682451AD-F93F-47FE-8150-DC35692B67CA}" name="Votre demande concerne une aide au fonctionnement au titre de :" dataDxfId="51">
      <calculatedColumnFormula>'Aide Temps libre'!B14</calculatedColumnFormula>
    </tableColumn>
    <tableColumn id="12" xr3:uid="{0E8542A7-59CC-47FB-A76C-3E4B559F2919}" name="Intitulé du projet - Objet de la demande :" dataDxfId="50">
      <calculatedColumnFormula>'Aide Temps libre'!B16</calculatedColumnFormula>
    </tableColumn>
    <tableColumn id="13" xr3:uid="{4CB30ADD-9CE1-4ED2-B7E3-DDA214D2E317}" name="Origine" dataDxfId="49">
      <calculatedColumnFormula>'Aide Temps libre'!B18</calculatedColumnFormula>
    </tableColumn>
    <tableColumn id="14" xr3:uid="{D50BEBB8-2C0C-42AA-ABD0-172BBAD1E410}" name="Objectifs" dataDxfId="48">
      <calculatedColumnFormula>'Aide Temps libre'!B19</calculatedColumnFormula>
    </tableColumn>
    <tableColumn id="15" xr3:uid="{587C7595-72E8-4DF3-9854-E20C772183C8}" name="Contenu du projet" dataDxfId="47">
      <calculatedColumnFormula>'Aide Temps libre'!B20</calculatedColumnFormula>
    </tableColumn>
    <tableColumn id="16" xr3:uid="{0AF36EE0-7751-4284-AB16-0E39CB889B92}" name="Public(s) concerné(s)" dataDxfId="46">
      <calculatedColumnFormula>'Aide Temps libre'!B21</calculatedColumnFormula>
    </tableColumn>
    <tableColumn id="17" xr3:uid="{FA05BD96-0983-4B76-892E-009AB3BC1617}" name="Partenaires" dataDxfId="45">
      <calculatedColumnFormula>'Aide Temps libre'!B22</calculatedColumnFormula>
    </tableColumn>
    <tableColumn id="18" xr3:uid="{C2CB4834-17F8-4497-9882-A5AC752DE1F7}" name="Lien avec la démarche CTG" dataDxfId="44">
      <calculatedColumnFormula>'Aide Temps libre'!B23</calculatedColumnFormula>
    </tableColumn>
    <tableColumn id="19" xr3:uid="{B8C3E8C6-5AF8-4941-B47F-258C6859EFA7}" name="Lien avec les autres dispositifs (PRE, Contrat de Ville, Cité éducative, Cité de l'emploi…)" dataDxfId="43">
      <calculatedColumnFormula>'Aide Temps libre'!B24</calculatedColumnFormula>
    </tableColumn>
    <tableColumn id="20" xr3:uid="{72D65F33-0E6C-48EC-9479-6F512776D290}" name="Affectation des financements : Merci de préciser à quoi l'aide financière Caf est précisément destinée (* exemple : intervenant extérieur, achat et/ou location de matériel ....) :" dataDxfId="42">
      <calculatedColumnFormula>'Aide Temps libre'!B24</calculatedColumnFormula>
    </tableColumn>
    <tableColumn id="21" xr3:uid="{9F33796A-36AE-4514-9F02-1C92D6AC6533}" name="LIEUX" dataDxfId="41">
      <calculatedColumnFormula>_xlfn.TEXTJOIN(" ; ",TRUE,'Aide Temps libre'!A27:A49)</calculatedColumnFormula>
    </tableColumn>
    <tableColumn id="22" xr3:uid="{622E6013-24EB-4011-9D38-70C627C890D4}" name="PERIODES" dataDxfId="40">
      <calculatedColumnFormula>_xlfn.TEXTJOIN(" ; ",TRUE,'Aide Temps libre'!B27:B49)</calculatedColumnFormula>
    </tableColumn>
    <tableColumn id="23" xr3:uid="{9B88418C-4925-49F5-AA0E-C62951FE8DA1}" name="DURÉE (EN JOUR(S))" dataDxfId="39">
      <calculatedColumnFormula>AVERAGE('Aide Temps libre'!C27:C49)</calculatedColumnFormula>
    </tableColumn>
    <tableColumn id="24" xr3:uid="{1E9E409D-D4C2-4B58-B982-2C857B212D20}" name="Nombre de participants (Familles tous régimes)" dataDxfId="38">
      <calculatedColumnFormula>AVERAGE('Aide Temps libre'!D27:D49)</calculatedColumnFormula>
    </tableColumn>
    <tableColumn id="25" xr3:uid="{D3C2D809-D462-4C64-A8C6-7244FEB5A89C}" name="Nbre de participants Famille ouvrant droit" dataDxfId="37">
      <calculatedColumnFormula>AVERAGE('Aide Temps libre'!E27:E49)</calculatedColumnFormula>
    </tableColumn>
    <tableColumn id="26" xr3:uid="{98D53823-3379-44E3-86B8-B82F1A002DFA}" name="Nb allocataires Caf17 avec QF &lt;=800€" dataDxfId="36">
      <calculatedColumnFormula>AVERAGE('Aide Temps libre'!F27:F49)</calculatedColumnFormula>
    </tableColumn>
    <tableColumn id="27" xr3:uid="{4DFBF9BA-AD90-4B26-AE60-26B75B60AA74}" name="VOTRE BUDGET PREVISIONNEL DES CHARGES POUR CETTE ACTION" dataDxfId="35"/>
    <tableColumn id="28" xr3:uid="{39B16440-0542-420E-B1B5-D71A2ACB83E5}" name="Achats (matières et fournitures ; autres fournitures) :��" dataDxfId="34">
      <calculatedColumnFormula>'Aide Temps libre'!B51</calculatedColumnFormula>
    </tableColumn>
    <tableColumn id="29" xr3:uid="{6001120F-00EC-480C-BA30-90DF1E89BBFB}" name="Services extérieurs (locations, entretien et réparation, assurance, documentation) :��" dataDxfId="33">
      <calculatedColumnFormula>'Aide Temps libre'!B53</calculatedColumnFormula>
    </tableColumn>
    <tableColumn id="30" xr3:uid="{1847BFDE-7E0B-4181-ABC3-BFFDA5C83434}" name="Autres services extérieurs (Rémunérations intermédiaires et honoraires ; Publicité, publication ; Déplacements, missions ; services bancaires, autres) :��" dataDxfId="32">
      <calculatedColumnFormula>'Aide Temps libre'!B54</calculatedColumnFormula>
    </tableColumn>
    <tableColumn id="31" xr3:uid="{12C4F2F3-2950-4E18-98CF-22930D771C6B}" name="Impôts et taxes (Impôts et taxes sur rémunération ; autres impôts et taxes) :��" dataDxfId="31">
      <calculatedColumnFormula>'Aide Temps libre'!B55</calculatedColumnFormula>
    </tableColumn>
    <tableColumn id="32" xr3:uid="{AB2E7204-061B-4EA5-945F-77FD931A3F89}" name="Charges de personnel (Rémunération des personnels ; charges sociales ; autres charges de personnel) :��" dataDxfId="30">
      <calculatedColumnFormula>'Aide Temps libre'!B56</calculatedColumnFormula>
    </tableColumn>
    <tableColumn id="33" xr3:uid="{3A605080-5811-4948-9339-A3A88CD9DC05}" name="Autres charges de gestion courante :��" dataDxfId="29">
      <calculatedColumnFormula>'Aide Temps libre'!B57</calculatedColumnFormula>
    </tableColumn>
    <tableColumn id="34" xr3:uid="{9FB4BEEC-1CBF-471C-A6D8-7BBC91DDA816}" name="Charges financières :��" dataDxfId="28">
      <calculatedColumnFormula>'Aide Temps libre'!B58</calculatedColumnFormula>
    </tableColumn>
    <tableColumn id="35" xr3:uid="{3D4B71BD-9D3B-42C4-A137-4E488D15E657}" name="Charges exceptionnelles :��" dataDxfId="27">
      <calculatedColumnFormula>'Aide Temps libre'!B59</calculatedColumnFormula>
    </tableColumn>
    <tableColumn id="36" xr3:uid="{C6A691C2-2C6E-4C35-872B-4256832C71FB}" name="Dotations aux amortissements, provisions et engagements :��" dataDxfId="26">
      <calculatedColumnFormula>'Aide Temps libre'!B63</calculatedColumnFormula>
    </tableColumn>
    <tableColumn id="37" xr3:uid="{3937C184-A521-4C53-BFEF-76346F8A9DDE}" name="Charges supplétives, préciser le montant si mise à disposition de Personnel(s) bénévole(s) :�" dataDxfId="25">
      <calculatedColumnFormula>'Aide Temps libre'!B64</calculatedColumnFormula>
    </tableColumn>
    <tableColumn id="38" xr3:uid="{D0832263-9326-4EE0-81D8-28D940622D5F}" name="Charges supplétives, préciser le montant si mise à disposition de  biens et /ou services :��" dataDxfId="24">
      <calculatedColumnFormula>'Aide Temps libre'!B65</calculatedColumnFormula>
    </tableColumn>
    <tableColumn id="39" xr3:uid="{30EC3345-82C3-4F45-99A8-9A7BA064BE58}" name="TOTAL CHARGES " dataDxfId="23">
      <calculatedColumnFormula>'Aide Temps libre'!B66</calculatedColumnFormula>
    </tableColumn>
    <tableColumn id="40" xr3:uid="{925BE2F7-04A6-418E-A2C3-4E15D856492D}" name="Vos commentaires éventuels à propos des dépenses prévisionnelles :" dataDxfId="22">
      <calculatedColumnFormula>'Aide Temps libre'!B67</calculatedColumnFormula>
    </tableColumn>
    <tableColumn id="41" xr3:uid="{D5054BBC-4C4C-40A1-BD9D-0C87A7BD53F8}" name="RECETTES PREVISIONNELLES��Le budget doit être présenté à l'équilibre entre les recettes et les dépenses" dataDxfId="21"/>
    <tableColumn id="42" xr3:uid="{8A225970-37C9-4D80-9AF7-9CB7BF211B48}" name="Vente de produits finis, de marchandises, prestations de services : ��" dataDxfId="20">
      <calculatedColumnFormula>'Aide Temps libre'!D51</calculatedColumnFormula>
    </tableColumn>
    <tableColumn id="59" xr3:uid="{C042F72D-A31F-4387-9DD7-322C1BFE237D}" name="Participation des familles :" dataDxfId="19">
      <calculatedColumnFormula>'Aide Temps libre'!D52</calculatedColumnFormula>
    </tableColumn>
    <tableColumn id="43" xr3:uid="{616478E4-29B5-4768-9BAA-7905837256FE}" name="Subvention des services de l'Etat :��" dataDxfId="18">
      <calculatedColumnFormula>'Aide Temps libre'!D53</calculatedColumnFormula>
    </tableColumn>
    <tableColumn id="44" xr3:uid="{5C48CF3B-E811-4281-8B65-C932713A871B}" name="Subvention du Conseil Régional :��" dataDxfId="17">
      <calculatedColumnFormula>'Aide Temps libre'!D54</calculatedColumnFormula>
    </tableColumn>
    <tableColumn id="45" xr3:uid="{B15FD0FA-7D80-4096-826F-31322AC3096D}" name="Subvention du Conseil Départemental :��" dataDxfId="16">
      <calculatedColumnFormula>'Aide Temps libre'!D55</calculatedColumnFormula>
    </tableColumn>
    <tableColumn id="46" xr3:uid="{B244FA55-A479-454A-B88B-DB9C3C7A80CA}" name="Subvention communale : ��" dataDxfId="15">
      <calculatedColumnFormula>'Aide Temps libre'!D56</calculatedColumnFormula>
    </tableColumn>
    <tableColumn id="47" xr3:uid="{2C461A9D-81DD-45A3-B77D-CB447352BBD5}" name="Subvention de l'intercommunalité :��" dataDxfId="14">
      <calculatedColumnFormula>'Aide Temps libre'!D57</calculatedColumnFormula>
    </tableColumn>
    <tableColumn id="48" xr3:uid="{9931B1A6-9301-45F3-9CBB-E00CDD86B0D9}" name="Aide Caf (sollicitée pour ce projet et hors éventuelles prestations de services )" dataDxfId="13">
      <calculatedColumnFormula>'Aide Temps libre'!D58</calculatedColumnFormula>
    </tableColumn>
    <tableColumn id="49" xr3:uid="{5A0C6D34-FE94-4064-849F-A2ED5C3B0D6F}" name="Subvention Fonds européens :��" dataDxfId="12">
      <calculatedColumnFormula>'Aide Temps libre'!D59</calculatedColumnFormula>
    </tableColumn>
    <tableColumn id="50" xr3:uid="{68210B9A-E308-4D16-B869-DC7DD6B119AF}" name="Autre(s) subvention(s)  :��" dataDxfId="11">
      <calculatedColumnFormula>'Aide Temps libre'!D60</calculatedColumnFormula>
    </tableColumn>
    <tableColumn id="51" xr3:uid="{ADFC7B9C-26D3-4023-8762-12222BEBCBDD}" name="Préciser autre(s) subvention(s): �" dataDxfId="10">
      <calculatedColumnFormula>'Aide Temps libre'!D61</calculatedColumnFormula>
    </tableColumn>
    <tableColumn id="52" xr3:uid="{970E08C3-46A7-41B0-A0E4-80EBC98F1970}" name="Autres produits de gestion courante :��" dataDxfId="9">
      <calculatedColumnFormula>'Aide Temps libre'!D62</calculatedColumnFormula>
    </tableColumn>
    <tableColumn id="53" xr3:uid="{346F761B-22E6-40B1-9E0C-AACCAC778FB2}" name="Produits financiers :��" dataDxfId="8">
      <calculatedColumnFormula>'Aide Temps libre'!D63</calculatedColumnFormula>
    </tableColumn>
    <tableColumn id="54" xr3:uid="{4584257F-6BC0-4687-8FF7-099379A5A8EC}" name="Reprises sur amortissements, dépréciations et provisions :��" dataDxfId="7">
      <calculatedColumnFormula>'Aide Temps libre'!D64</calculatedColumnFormula>
    </tableColumn>
    <tableColumn id="55" xr3:uid="{409BEFC3-F1BB-4DD7-8076-51C9BA61DCA5}" name="Contributions volontaires en nature (Ex dons en nature, bénévolat,...) :��" dataDxfId="6">
      <calculatedColumnFormula>'Aide Temps libre'!D65</calculatedColumnFormula>
    </tableColumn>
    <tableColumn id="56" xr3:uid="{E290C2D4-7C26-439D-8EED-14DB369B3712}" name="TOTAL RECETTES" dataDxfId="5">
      <calculatedColumnFormula>'Aide Temps libre'!D66</calculatedColumnFormula>
    </tableColumn>
    <tableColumn id="57" xr3:uid="{B269CC12-BDC8-4F19-A9E4-7F4A40386206}" name="Vos commentaires éventuels sur les recettes prévisionnelles " dataDxfId="4">
      <calculatedColumnFormula>'Aide Temps libre'!D67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64F1-70AA-4EA9-AAC6-537D83C7892B}">
  <sheetPr codeName="Feuil1"/>
  <dimension ref="A1:F68"/>
  <sheetViews>
    <sheetView showGridLines="0" tabSelected="1" zoomScaleNormal="100" workbookViewId="0">
      <selection activeCell="A15" sqref="A15:B15"/>
    </sheetView>
  </sheetViews>
  <sheetFormatPr baseColWidth="10" defaultColWidth="11.42578125" defaultRowHeight="15" x14ac:dyDescent="0.25"/>
  <cols>
    <col min="1" max="1" width="47.140625" bestFit="1" customWidth="1"/>
    <col min="2" max="2" width="67.140625" customWidth="1"/>
    <col min="3" max="3" width="60" customWidth="1"/>
    <col min="4" max="4" width="37.28515625" customWidth="1"/>
    <col min="5" max="5" width="39" customWidth="1"/>
    <col min="6" max="6" width="14.42578125" customWidth="1"/>
  </cols>
  <sheetData>
    <row r="1" spans="1:3" ht="82.5" customHeight="1" x14ac:dyDescent="0.25">
      <c r="A1" s="11" t="s">
        <v>70</v>
      </c>
      <c r="B1" s="12"/>
    </row>
    <row r="2" spans="1:3" x14ac:dyDescent="0.25">
      <c r="A2" s="5" t="s">
        <v>0</v>
      </c>
      <c r="B2" s="9"/>
    </row>
    <row r="3" spans="1:3" x14ac:dyDescent="0.25">
      <c r="A3" s="5" t="s">
        <v>1</v>
      </c>
      <c r="B3" s="9"/>
    </row>
    <row r="4" spans="1:3" ht="30" x14ac:dyDescent="0.25">
      <c r="A4" s="5" t="s">
        <v>2</v>
      </c>
      <c r="B4" s="9"/>
      <c r="C4" t="str">
        <f>IF(B4="","&lt;-- Saisir un choix dans la liste","")</f>
        <v>&lt;-- Saisir un choix dans la liste</v>
      </c>
    </row>
    <row r="5" spans="1:3" x14ac:dyDescent="0.25">
      <c r="A5" s="5" t="s">
        <v>3</v>
      </c>
      <c r="B5" s="9"/>
      <c r="C5" s="19" t="str">
        <f>IF(COUNTIFS(B5,"*@*"),"","Vérifiez l'adresse")</f>
        <v>Vérifiez l'adresse</v>
      </c>
    </row>
    <row r="6" spans="1:3" x14ac:dyDescent="0.25">
      <c r="A6" s="5" t="s">
        <v>4</v>
      </c>
      <c r="B6" s="9"/>
      <c r="C6" s="33" t="str">
        <f>IF(B6="","&lt;-- Saisir un choix dans la liste","")</f>
        <v>&lt;-- Saisir un choix dans la liste</v>
      </c>
    </row>
    <row r="7" spans="1:3" ht="60" x14ac:dyDescent="0.25">
      <c r="A7" s="35" t="s">
        <v>68</v>
      </c>
      <c r="B7" s="29"/>
    </row>
    <row r="8" spans="1:3" ht="45" x14ac:dyDescent="0.25">
      <c r="A8" s="5" t="s">
        <v>5</v>
      </c>
      <c r="B8" s="9"/>
    </row>
    <row r="9" spans="1:3" ht="30" x14ac:dyDescent="0.25">
      <c r="A9" s="5" t="s">
        <v>6</v>
      </c>
      <c r="B9" s="9"/>
    </row>
    <row r="10" spans="1:3" x14ac:dyDescent="0.25">
      <c r="A10" s="5" t="s">
        <v>7</v>
      </c>
      <c r="B10" s="9"/>
      <c r="C10" s="19" t="str">
        <f>IF(COUNTIFS(B10,"*@*"),"","Vérifiez l'adresse")</f>
        <v>Vérifiez l'adresse</v>
      </c>
    </row>
    <row r="11" spans="1:3" ht="105" x14ac:dyDescent="0.25">
      <c r="A11" s="27" t="s">
        <v>8</v>
      </c>
      <c r="B11" s="28"/>
    </row>
    <row r="12" spans="1:3" ht="30" x14ac:dyDescent="0.25">
      <c r="A12" s="5" t="s">
        <v>9</v>
      </c>
      <c r="B12" s="9"/>
    </row>
    <row r="13" spans="1:3" ht="30" x14ac:dyDescent="0.25">
      <c r="A13" s="5" t="s">
        <v>10</v>
      </c>
      <c r="B13" s="9"/>
    </row>
    <row r="14" spans="1:3" ht="30" x14ac:dyDescent="0.25">
      <c r="A14" s="5" t="s">
        <v>11</v>
      </c>
      <c r="B14" s="42"/>
      <c r="C14" t="str">
        <f>IF(B14="","&lt;-- Saisir un choix dans la liste","")</f>
        <v>&lt;-- Saisir un choix dans la liste</v>
      </c>
    </row>
    <row r="15" spans="1:3" ht="165" customHeight="1" x14ac:dyDescent="0.25">
      <c r="A15" s="55" t="b">
        <f>IF(B14="Sortie(s) familles",listes!E3,IF(B14="Séjour(s) familles",listes!E1,IF(B14="Séjour(s) vacances d'enfants",listes!E2)))</f>
        <v>0</v>
      </c>
      <c r="B15" s="56"/>
    </row>
    <row r="16" spans="1:3" ht="27.75" customHeight="1" x14ac:dyDescent="0.25">
      <c r="A16" s="6" t="s">
        <v>12</v>
      </c>
      <c r="B16" s="29"/>
      <c r="C16" s="32"/>
    </row>
    <row r="17" spans="1:6" ht="30" x14ac:dyDescent="0.25">
      <c r="A17" s="30" t="s">
        <v>13</v>
      </c>
      <c r="B17" s="31"/>
    </row>
    <row r="18" spans="1:6" ht="130.5" customHeight="1" x14ac:dyDescent="0.25">
      <c r="A18" s="5" t="s">
        <v>51</v>
      </c>
      <c r="B18" s="29"/>
      <c r="C18" s="32"/>
      <c r="D18" s="45"/>
    </row>
    <row r="19" spans="1:6" ht="138" customHeight="1" x14ac:dyDescent="0.25">
      <c r="A19" s="5" t="s">
        <v>52</v>
      </c>
      <c r="B19" s="29"/>
      <c r="C19" s="32"/>
    </row>
    <row r="20" spans="1:6" ht="206.25" customHeight="1" x14ac:dyDescent="0.25">
      <c r="A20" s="5" t="s">
        <v>53</v>
      </c>
      <c r="B20" s="29"/>
      <c r="C20" s="32"/>
    </row>
    <row r="21" spans="1:6" ht="78.75" customHeight="1" x14ac:dyDescent="0.25">
      <c r="A21" s="5" t="s">
        <v>54</v>
      </c>
      <c r="B21" s="29"/>
      <c r="C21" s="32"/>
    </row>
    <row r="22" spans="1:6" ht="85.5" customHeight="1" x14ac:dyDescent="0.25">
      <c r="A22" s="5" t="s">
        <v>55</v>
      </c>
      <c r="B22" s="29"/>
      <c r="C22" s="32"/>
    </row>
    <row r="23" spans="1:6" ht="68.25" customHeight="1" x14ac:dyDescent="0.25">
      <c r="A23" s="5" t="s">
        <v>56</v>
      </c>
      <c r="B23" s="29"/>
      <c r="C23" s="32"/>
    </row>
    <row r="24" spans="1:6" ht="74.25" customHeight="1" x14ac:dyDescent="0.25">
      <c r="A24" s="5" t="s">
        <v>57</v>
      </c>
      <c r="B24" s="29"/>
      <c r="C24" s="32"/>
    </row>
    <row r="25" spans="1:6" ht="60" x14ac:dyDescent="0.25">
      <c r="A25" s="5" t="s">
        <v>14</v>
      </c>
      <c r="B25" s="29"/>
      <c r="C25" s="32"/>
    </row>
    <row r="26" spans="1:6" ht="63" x14ac:dyDescent="0.25">
      <c r="A26" s="46" t="s">
        <v>74</v>
      </c>
      <c r="B26" s="47" t="s">
        <v>75</v>
      </c>
      <c r="C26" s="47" t="s">
        <v>85</v>
      </c>
      <c r="D26" s="47" t="s">
        <v>76</v>
      </c>
      <c r="E26" s="47" t="s">
        <v>77</v>
      </c>
      <c r="F26" s="48" t="s">
        <v>84</v>
      </c>
    </row>
    <row r="27" spans="1:6" ht="35.25" customHeight="1" x14ac:dyDescent="0.25">
      <c r="A27" s="16"/>
      <c r="B27" s="44"/>
      <c r="C27" s="49"/>
      <c r="D27" s="44"/>
      <c r="E27" s="44"/>
      <c r="F27" s="43"/>
    </row>
    <row r="28" spans="1:6" ht="39" customHeight="1" x14ac:dyDescent="0.25">
      <c r="A28" s="16"/>
      <c r="B28" s="44"/>
      <c r="C28" s="49"/>
      <c r="D28" s="44"/>
      <c r="E28" s="44"/>
      <c r="F28" s="43"/>
    </row>
    <row r="29" spans="1:6" ht="35.1" customHeight="1" x14ac:dyDescent="0.25">
      <c r="A29" s="16"/>
      <c r="B29" s="44"/>
      <c r="C29" s="49"/>
      <c r="D29" s="44"/>
      <c r="E29" s="44"/>
      <c r="F29" s="43"/>
    </row>
    <row r="30" spans="1:6" ht="35.1" customHeight="1" x14ac:dyDescent="0.25">
      <c r="A30" s="52"/>
      <c r="B30" s="44"/>
      <c r="C30" s="49"/>
      <c r="D30" s="44"/>
      <c r="E30" s="44"/>
      <c r="F30" s="43"/>
    </row>
    <row r="31" spans="1:6" ht="35.1" customHeight="1" x14ac:dyDescent="0.25">
      <c r="A31" s="52"/>
      <c r="B31" s="44"/>
      <c r="C31" s="49"/>
      <c r="D31" s="44"/>
      <c r="E31" s="44"/>
      <c r="F31" s="43"/>
    </row>
    <row r="32" spans="1:6" ht="35.1" customHeight="1" x14ac:dyDescent="0.25">
      <c r="A32" s="16"/>
      <c r="B32" s="44"/>
      <c r="C32" s="49"/>
      <c r="D32" s="44"/>
      <c r="E32" s="44"/>
      <c r="F32" s="43"/>
    </row>
    <row r="33" spans="1:6" ht="35.1" customHeight="1" x14ac:dyDescent="0.25">
      <c r="A33" s="16"/>
      <c r="B33" s="44"/>
      <c r="C33" s="49"/>
      <c r="D33" s="44"/>
      <c r="E33" s="44"/>
      <c r="F33" s="43"/>
    </row>
    <row r="34" spans="1:6" ht="35.1" customHeight="1" x14ac:dyDescent="0.25">
      <c r="A34" s="16"/>
      <c r="B34" s="44"/>
      <c r="C34" s="49"/>
      <c r="D34" s="44"/>
      <c r="E34" s="44"/>
      <c r="F34" s="43"/>
    </row>
    <row r="35" spans="1:6" ht="35.1" customHeight="1" x14ac:dyDescent="0.25">
      <c r="A35" s="16"/>
      <c r="B35" s="44"/>
      <c r="C35" s="49"/>
      <c r="D35" s="44"/>
      <c r="E35" s="44"/>
      <c r="F35" s="43"/>
    </row>
    <row r="36" spans="1:6" ht="35.1" customHeight="1" x14ac:dyDescent="0.25">
      <c r="A36" s="16"/>
      <c r="B36" s="44"/>
      <c r="C36" s="49"/>
      <c r="D36" s="44"/>
      <c r="E36" s="44"/>
      <c r="F36" s="43"/>
    </row>
    <row r="37" spans="1:6" ht="35.1" customHeight="1" x14ac:dyDescent="0.25">
      <c r="A37" s="16"/>
      <c r="B37" s="44"/>
      <c r="C37" s="49"/>
      <c r="D37" s="44"/>
      <c r="E37" s="44"/>
      <c r="F37" s="43"/>
    </row>
    <row r="38" spans="1:6" ht="35.1" customHeight="1" x14ac:dyDescent="0.25">
      <c r="A38" s="16"/>
      <c r="B38" s="44"/>
      <c r="C38" s="49"/>
      <c r="D38" s="44"/>
      <c r="E38" s="44"/>
      <c r="F38" s="43"/>
    </row>
    <row r="39" spans="1:6" ht="35.1" customHeight="1" x14ac:dyDescent="0.25">
      <c r="A39" s="16"/>
      <c r="B39" s="44"/>
      <c r="C39" s="49"/>
      <c r="D39" s="44"/>
      <c r="E39" s="44"/>
      <c r="F39" s="43"/>
    </row>
    <row r="40" spans="1:6" ht="35.1" customHeight="1" x14ac:dyDescent="0.25">
      <c r="A40" s="16"/>
      <c r="B40" s="44"/>
      <c r="C40" s="49"/>
      <c r="D40" s="44"/>
      <c r="E40" s="44"/>
      <c r="F40" s="43"/>
    </row>
    <row r="41" spans="1:6" ht="35.1" customHeight="1" x14ac:dyDescent="0.25">
      <c r="A41" s="16"/>
      <c r="B41" s="44"/>
      <c r="C41" s="49"/>
      <c r="D41" s="44"/>
      <c r="E41" s="44"/>
      <c r="F41" s="43"/>
    </row>
    <row r="42" spans="1:6" ht="35.1" customHeight="1" x14ac:dyDescent="0.25">
      <c r="A42" s="16"/>
      <c r="B42" s="44"/>
      <c r="C42" s="49"/>
      <c r="D42" s="44"/>
      <c r="E42" s="44"/>
      <c r="F42" s="43"/>
    </row>
    <row r="43" spans="1:6" ht="35.1" customHeight="1" x14ac:dyDescent="0.25">
      <c r="A43" s="16"/>
      <c r="B43" s="44"/>
      <c r="C43" s="49"/>
      <c r="D43" s="44"/>
      <c r="E43" s="44"/>
      <c r="F43" s="43"/>
    </row>
    <row r="44" spans="1:6" ht="35.1" customHeight="1" x14ac:dyDescent="0.25">
      <c r="A44" s="16"/>
      <c r="B44" s="44"/>
      <c r="C44" s="49"/>
      <c r="D44" s="44"/>
      <c r="E44" s="44"/>
      <c r="F44" s="43"/>
    </row>
    <row r="45" spans="1:6" ht="35.1" customHeight="1" x14ac:dyDescent="0.25">
      <c r="A45" s="16"/>
      <c r="B45" s="44"/>
      <c r="C45" s="49"/>
      <c r="D45" s="44"/>
      <c r="E45" s="44"/>
      <c r="F45" s="43"/>
    </row>
    <row r="46" spans="1:6" ht="35.1" customHeight="1" x14ac:dyDescent="0.25">
      <c r="A46" s="16"/>
      <c r="B46" s="44"/>
      <c r="C46" s="49"/>
      <c r="D46" s="44"/>
      <c r="E46" s="44"/>
      <c r="F46" s="43"/>
    </row>
    <row r="47" spans="1:6" ht="35.1" customHeight="1" x14ac:dyDescent="0.25">
      <c r="A47" s="16"/>
      <c r="B47" s="44"/>
      <c r="C47" s="49"/>
      <c r="D47" s="44"/>
      <c r="E47" s="44"/>
      <c r="F47" s="43"/>
    </row>
    <row r="48" spans="1:6" ht="35.1" customHeight="1" x14ac:dyDescent="0.25">
      <c r="A48" s="16"/>
      <c r="B48" s="44"/>
      <c r="C48" s="49"/>
      <c r="D48" s="44"/>
      <c r="E48" s="44"/>
      <c r="F48" s="43"/>
    </row>
    <row r="49" spans="1:6" ht="35.1" customHeight="1" x14ac:dyDescent="0.25">
      <c r="A49" s="16"/>
      <c r="B49" s="44"/>
      <c r="C49" s="49"/>
      <c r="D49" s="44"/>
      <c r="E49" s="44"/>
      <c r="F49" s="43"/>
    </row>
    <row r="50" spans="1:6" ht="75" x14ac:dyDescent="0.25">
      <c r="A50" s="7" t="s">
        <v>113</v>
      </c>
      <c r="B50" s="14" t="str">
        <f>IF(B6="Collectivité ou intercommunalité ou SIVOM/SIVU…", "En Hors Taxes (HT)",IF(B6="Association","En Toutes Taxes Comprises (TTC)",IF(B6="Entreprise, mutuelle ou autre établissement public","En Toutes Taxes Comprises (TTC)","")))</f>
        <v/>
      </c>
      <c r="C50" s="3" t="s">
        <v>16</v>
      </c>
      <c r="D50" s="13" t="str">
        <f>IF(B6="Collectivité ou intercommunalité ou SIVOM/SIVU…", "En Hors Taxes (HT)",IF(B6="Association","En Toutes Taxes Comprises (TTC)",IF(B6="Entreprise, mutuelle ou autre établissement public","En Toutes Taxes Comprises (TTC)","")))</f>
        <v/>
      </c>
    </row>
    <row r="51" spans="1:6" ht="60" x14ac:dyDescent="0.25">
      <c r="A51" s="5" t="s">
        <v>17</v>
      </c>
      <c r="B51" s="2"/>
      <c r="C51" s="5" t="s">
        <v>18</v>
      </c>
      <c r="D51" s="1"/>
    </row>
    <row r="52" spans="1:6" ht="57.75" customHeight="1" x14ac:dyDescent="0.25">
      <c r="A52" s="53"/>
      <c r="B52" s="54"/>
      <c r="C52" s="5" t="s">
        <v>111</v>
      </c>
      <c r="D52" s="1"/>
    </row>
    <row r="53" spans="1:6" ht="60" x14ac:dyDescent="0.25">
      <c r="A53" s="5" t="s">
        <v>19</v>
      </c>
      <c r="B53" s="2"/>
      <c r="C53" s="5" t="s">
        <v>20</v>
      </c>
      <c r="D53" s="1"/>
    </row>
    <row r="54" spans="1:6" ht="90" x14ac:dyDescent="0.25">
      <c r="A54" s="5" t="s">
        <v>21</v>
      </c>
      <c r="B54" s="2"/>
      <c r="C54" s="5" t="s">
        <v>22</v>
      </c>
      <c r="D54" s="1"/>
    </row>
    <row r="55" spans="1:6" ht="60" x14ac:dyDescent="0.25">
      <c r="A55" s="5" t="s">
        <v>23</v>
      </c>
      <c r="B55" s="2"/>
      <c r="C55" s="5" t="s">
        <v>24</v>
      </c>
      <c r="D55" s="1"/>
    </row>
    <row r="56" spans="1:6" ht="75" x14ac:dyDescent="0.25">
      <c r="A56" s="5" t="s">
        <v>112</v>
      </c>
      <c r="B56" s="2"/>
      <c r="C56" s="5" t="s">
        <v>25</v>
      </c>
      <c r="D56" s="1"/>
    </row>
    <row r="57" spans="1:6" ht="62.25" customHeight="1" x14ac:dyDescent="0.3">
      <c r="A57" s="5" t="s">
        <v>26</v>
      </c>
      <c r="B57" s="2"/>
      <c r="C57" s="5" t="s">
        <v>27</v>
      </c>
      <c r="D57" s="1"/>
      <c r="E57" s="21" t="e">
        <f>IF(D58/D66&gt;0.8,"Attention, les subventions de la Caf sont plafonnées à 80% des dépenses subventionnables","")</f>
        <v>#DIV/0!</v>
      </c>
    </row>
    <row r="58" spans="1:6" ht="45" x14ac:dyDescent="0.25">
      <c r="A58" s="5" t="s">
        <v>28</v>
      </c>
      <c r="B58" s="2"/>
      <c r="C58" s="4" t="s">
        <v>29</v>
      </c>
      <c r="D58" s="1"/>
    </row>
    <row r="59" spans="1:6" ht="45" x14ac:dyDescent="0.25">
      <c r="A59" s="5" t="s">
        <v>30</v>
      </c>
      <c r="B59" s="2"/>
      <c r="C59" s="15" t="s">
        <v>31</v>
      </c>
      <c r="D59" s="1"/>
    </row>
    <row r="60" spans="1:6" ht="45" x14ac:dyDescent="0.25">
      <c r="A60" s="36"/>
      <c r="B60" s="37"/>
      <c r="C60" s="15" t="s">
        <v>32</v>
      </c>
      <c r="D60" s="17"/>
    </row>
    <row r="61" spans="1:6" ht="30" x14ac:dyDescent="0.25">
      <c r="A61" s="38"/>
      <c r="B61" s="39"/>
      <c r="C61" s="16" t="s">
        <v>33</v>
      </c>
      <c r="D61" s="18"/>
    </row>
    <row r="62" spans="1:6" ht="45" x14ac:dyDescent="0.25">
      <c r="A62" s="40"/>
      <c r="B62" s="41"/>
      <c r="C62" s="16" t="s">
        <v>34</v>
      </c>
      <c r="D62" s="1"/>
    </row>
    <row r="63" spans="1:6" ht="60" x14ac:dyDescent="0.25">
      <c r="A63" s="5" t="s">
        <v>35</v>
      </c>
      <c r="B63" s="2"/>
      <c r="C63" s="5" t="s">
        <v>36</v>
      </c>
      <c r="D63" s="1"/>
    </row>
    <row r="64" spans="1:6" ht="45" x14ac:dyDescent="0.25">
      <c r="A64" s="5" t="s">
        <v>37</v>
      </c>
      <c r="B64" s="1"/>
      <c r="C64" s="5" t="s">
        <v>38</v>
      </c>
      <c r="D64" s="1"/>
    </row>
    <row r="65" spans="1:5" ht="60" x14ac:dyDescent="0.35">
      <c r="A65" s="5" t="s">
        <v>39</v>
      </c>
      <c r="B65" s="1"/>
      <c r="C65" s="5" t="s">
        <v>40</v>
      </c>
      <c r="D65" s="1"/>
      <c r="E65" s="20" t="str">
        <f>IF(B66&lt;&gt;D66,"Veuillez équilibrer le budget","")</f>
        <v/>
      </c>
    </row>
    <row r="66" spans="1:5" ht="84.75" customHeight="1" x14ac:dyDescent="0.25">
      <c r="A66" s="22" t="s">
        <v>41</v>
      </c>
      <c r="B66" s="23">
        <f>SUM(B51:B65)</f>
        <v>0</v>
      </c>
      <c r="C66" s="24" t="s">
        <v>42</v>
      </c>
      <c r="D66" s="23">
        <f>SUM(D51:D65)</f>
        <v>0</v>
      </c>
    </row>
    <row r="67" spans="1:5" ht="30" x14ac:dyDescent="0.25">
      <c r="A67" s="5" t="s">
        <v>43</v>
      </c>
      <c r="B67" s="25"/>
      <c r="C67" s="5" t="s">
        <v>44</v>
      </c>
      <c r="D67" s="26"/>
    </row>
    <row r="68" spans="1:5" ht="45" x14ac:dyDescent="0.25">
      <c r="A68" s="8" t="s">
        <v>45</v>
      </c>
      <c r="B68" s="10"/>
    </row>
  </sheetData>
  <sheetProtection algorithmName="SHA-512" hashValue="1TeaQJzOzquHfEWEys3G+DMxvA9wqTuPWfUju8QczHzPxarArM+1IxkR8GWgjBY8Ta7wTHgpGSL4CYcar/CQmg==" saltValue="2Rw4kqV9MB+d+hgzveRyiw==" spinCount="100000" sheet="1" objects="1" formatCells="0"/>
  <protectedRanges>
    <protectedRange sqref="B2:B10 B12:B14 B16 B18:B25 A27:F49 B51 B53:B59 D51:D65 B63:B65 D67 B67:B68" name="AIDE TEMPS LIBRE"/>
  </protectedRanges>
  <mergeCells count="1">
    <mergeCell ref="A15:B15"/>
  </mergeCells>
  <phoneticPr fontId="18" type="noConversion"/>
  <conditionalFormatting sqref="A7">
    <cfRule type="expression" dxfId="3" priority="4">
      <formula>$B$6&lt;&gt;"Association"</formula>
    </cfRule>
  </conditionalFormatting>
  <conditionalFormatting sqref="A15:B15">
    <cfRule type="expression" dxfId="2" priority="2">
      <formula>$A$15=FALSE</formula>
    </cfRule>
  </conditionalFormatting>
  <conditionalFormatting sqref="E57">
    <cfRule type="expression" dxfId="1" priority="3">
      <formula>$D$58=""</formula>
    </cfRule>
  </conditionalFormatting>
  <conditionalFormatting sqref="F26:F49">
    <cfRule type="expression" dxfId="0" priority="1">
      <formula>$B$14&lt;&gt;"Séjour(s) vacances d'enfants"</formula>
    </cfRule>
  </conditionalFormatting>
  <dataValidations count="5">
    <dataValidation allowBlank="1" showInputMessage="1" showErrorMessage="1" prompt="*Les ouvrants droit sont les ressortissants régime général. Sont exclus du régime général, les familles ressortissantes de la MSA et de la Banque de France." sqref="E26" xr:uid="{1114F219-F7AE-43A1-A0CB-7A0CD77F9318}"/>
    <dataValidation type="whole" operator="greaterThan" allowBlank="1" showInputMessage="1" showErrorMessage="1" error="Entrer un nombre" prompt="*Les ouvrants droit sont les ressortissants régime général. Sont exclus du régime général, les familles ressortissantes de la MSA et de la Banque de France. " sqref="E27:E49" xr:uid="{2AA62F35-BAB9-49B2-817A-64535D8711C3}">
      <formula1>0</formula1>
    </dataValidation>
    <dataValidation type="decimal" operator="greaterThan" allowBlank="1" showInputMessage="1" showErrorMessage="1" error="Entrer un nombre seulement" prompt="Préciser le nombre de jour(s)" sqref="C27:C49" xr:uid="{D99C6F25-7B31-428F-8E3E-9DDC3CB45E22}">
      <formula1>0</formula1>
    </dataValidation>
    <dataValidation type="whole" operator="greaterThan" allowBlank="1" showInputMessage="1" showErrorMessage="1" error="Entrer un nombre seulement" prompt="Entrer un nombre seulement" sqref="D27:D49" xr:uid="{3FB264AB-2784-4991-A332-67E6A145B925}">
      <formula1>0</formula1>
    </dataValidation>
    <dataValidation type="whole" operator="greaterThan" allowBlank="1" showInputMessage="1" showErrorMessage="1" error="Entrer un nombre seulement" sqref="F27:F49" xr:uid="{1CB32DB0-0219-40FB-B2E4-72DBBDCF9518}">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180975</xdr:colOff>
                    <xdr:row>67</xdr:row>
                    <xdr:rowOff>38100</xdr:rowOff>
                  </from>
                  <to>
                    <xdr:col>1</xdr:col>
                    <xdr:colOff>1495425</xdr:colOff>
                    <xdr:row>68</xdr:row>
                    <xdr:rowOff>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1</xdr:col>
                    <xdr:colOff>4191000</xdr:colOff>
                    <xdr:row>6</xdr:row>
                    <xdr:rowOff>333375</xdr:rowOff>
                  </from>
                  <to>
                    <xdr:col>2</xdr:col>
                    <xdr:colOff>542925</xdr:colOff>
                    <xdr:row>7</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7BC18451-A9B3-49D7-BCA7-BA3EF8CD702F}">
          <x14:formula1>
            <xm:f>listes!$A$1:$A$3</xm:f>
          </x14:formula1>
          <xm:sqref>B4</xm:sqref>
        </x14:dataValidation>
        <x14:dataValidation type="list" allowBlank="1" showInputMessage="1" showErrorMessage="1" xr:uid="{3E30D9F3-8D41-4290-BCF8-2F9FE1BA1A46}">
          <x14:formula1>
            <xm:f>listes!$B$1:$B$3</xm:f>
          </x14:formula1>
          <xm:sqref>B6</xm:sqref>
        </x14:dataValidation>
        <x14:dataValidation type="list" allowBlank="1" showInputMessage="1" showErrorMessage="1" xr:uid="{BB271DA3-063E-414F-8C4A-091D31F264B9}">
          <x14:formula1>
            <xm:f>listes!$C$1:$C$3</xm:f>
          </x14:formula1>
          <xm:sqref>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F49F-E448-4414-A9A1-9FB6BBCAFFA8}">
  <dimension ref="A1:BF2"/>
  <sheetViews>
    <sheetView topLeftCell="T1" workbookViewId="0">
      <selection activeCell="Z2" sqref="Z2"/>
    </sheetView>
  </sheetViews>
  <sheetFormatPr baseColWidth="10" defaultRowHeight="15" x14ac:dyDescent="0.25"/>
  <cols>
    <col min="1" max="1" width="29.140625" customWidth="1"/>
    <col min="2" max="2" width="42.140625" customWidth="1"/>
    <col min="3" max="3" width="61.140625" customWidth="1"/>
    <col min="4" max="4" width="25.5703125" customWidth="1"/>
    <col min="5" max="5" width="37.28515625" customWidth="1"/>
    <col min="6" max="6" width="73.42578125" customWidth="1"/>
    <col min="7" max="7" width="49.85546875" customWidth="1"/>
    <col min="8" max="8" width="47.42578125" customWidth="1"/>
    <col min="9" max="9" width="68.28515625" customWidth="1"/>
    <col min="10" max="10" width="73.42578125" customWidth="1"/>
    <col min="11" max="11" width="61.7109375" customWidth="1"/>
    <col min="12" max="12" width="39.42578125" customWidth="1"/>
    <col min="15" max="15" width="19.28515625" customWidth="1"/>
    <col min="16" max="16" width="21.7109375" customWidth="1"/>
    <col min="17" max="17" width="13.28515625" customWidth="1"/>
    <col min="18" max="18" width="26.42578125" customWidth="1"/>
    <col min="19" max="20" width="73.42578125" customWidth="1"/>
    <col min="22" max="22" width="11.7109375" customWidth="1"/>
    <col min="23" max="23" width="20.5703125" customWidth="1"/>
    <col min="24" max="24" width="45.140625" customWidth="1"/>
    <col min="25" max="25" width="40.140625" customWidth="1"/>
    <col min="26" max="26" width="35.28515625" customWidth="1"/>
    <col min="27" max="27" width="60.28515625" customWidth="1"/>
    <col min="28" max="28" width="54.140625" customWidth="1"/>
    <col min="29" max="32" width="73.42578125" customWidth="1"/>
    <col min="33" max="33" width="39.42578125" customWidth="1"/>
    <col min="34" max="34" width="25.7109375" customWidth="1"/>
    <col min="35" max="35" width="30.140625" customWidth="1"/>
    <col min="36" max="36" width="60.140625" customWidth="1"/>
    <col min="37" max="38" width="73.42578125" customWidth="1"/>
    <col min="39" max="39" width="17.7109375" customWidth="1"/>
    <col min="40" max="40" width="64.5703125" customWidth="1"/>
    <col min="41" max="41" width="73.42578125" customWidth="1"/>
    <col min="42" max="42" width="66.28515625" customWidth="1"/>
    <col min="43" max="43" width="37.28515625" customWidth="1"/>
    <col min="44" max="44" width="36.42578125" customWidth="1"/>
    <col min="45" max="45" width="42.140625" customWidth="1"/>
    <col min="46" max="46" width="29.85546875" customWidth="1"/>
    <col min="47" max="47" width="38.7109375" customWidth="1"/>
    <col min="48" max="48" width="72.140625" customWidth="1"/>
    <col min="49" max="49" width="34.28515625" customWidth="1"/>
    <col min="50" max="50" width="28.85546875" customWidth="1"/>
    <col min="51" max="51" width="33.5703125" customWidth="1"/>
    <col min="52" max="52" width="40.140625" customWidth="1"/>
    <col min="53" max="53" width="25" customWidth="1"/>
    <col min="54" max="54" width="58.85546875" customWidth="1"/>
    <col min="55" max="55" width="69.85546875" customWidth="1"/>
    <col min="56" max="56" width="17.42578125" customWidth="1"/>
    <col min="57" max="57" width="57.28515625" customWidth="1"/>
  </cols>
  <sheetData>
    <row r="1" spans="1:58" s="45" customFormat="1" ht="180" customHeight="1" x14ac:dyDescent="0.25">
      <c r="A1" s="45" t="s">
        <v>0</v>
      </c>
      <c r="B1" s="45" t="s">
        <v>1</v>
      </c>
      <c r="C1" s="45" t="s">
        <v>2</v>
      </c>
      <c r="D1" s="45" t="s">
        <v>3</v>
      </c>
      <c r="E1" s="45" t="s">
        <v>4</v>
      </c>
      <c r="F1" s="45" t="s">
        <v>5</v>
      </c>
      <c r="G1" s="45" t="s">
        <v>6</v>
      </c>
      <c r="H1" s="45" t="s">
        <v>7</v>
      </c>
      <c r="I1" s="45" t="s">
        <v>9</v>
      </c>
      <c r="J1" s="45" t="s">
        <v>10</v>
      </c>
      <c r="K1" s="45" t="s">
        <v>11</v>
      </c>
      <c r="L1" s="45" t="s">
        <v>12</v>
      </c>
      <c r="M1" s="45" t="s">
        <v>51</v>
      </c>
      <c r="N1" s="45" t="s">
        <v>52</v>
      </c>
      <c r="O1" s="45" t="s">
        <v>53</v>
      </c>
      <c r="P1" s="45" t="s">
        <v>54</v>
      </c>
      <c r="Q1" s="45" t="s">
        <v>55</v>
      </c>
      <c r="R1" s="45" t="s">
        <v>56</v>
      </c>
      <c r="S1" s="45" t="s">
        <v>57</v>
      </c>
      <c r="T1" s="45" t="s">
        <v>14</v>
      </c>
      <c r="U1" s="45" t="s">
        <v>74</v>
      </c>
      <c r="V1" s="45" t="s">
        <v>75</v>
      </c>
      <c r="W1" s="45" t="s">
        <v>85</v>
      </c>
      <c r="X1" s="45" t="s">
        <v>76</v>
      </c>
      <c r="Y1" s="45" t="s">
        <v>77</v>
      </c>
      <c r="Z1" s="45" t="s">
        <v>84</v>
      </c>
      <c r="AA1" s="45" t="s">
        <v>15</v>
      </c>
      <c r="AB1" s="45" t="s">
        <v>86</v>
      </c>
      <c r="AC1" s="45" t="s">
        <v>87</v>
      </c>
      <c r="AD1" s="45" t="s">
        <v>88</v>
      </c>
      <c r="AE1" s="45" t="s">
        <v>89</v>
      </c>
      <c r="AF1" s="45" t="s">
        <v>90</v>
      </c>
      <c r="AG1" s="45" t="s">
        <v>91</v>
      </c>
      <c r="AH1" s="45" t="s">
        <v>92</v>
      </c>
      <c r="AI1" s="45" t="s">
        <v>93</v>
      </c>
      <c r="AJ1" s="45" t="s">
        <v>94</v>
      </c>
      <c r="AK1" s="45" t="s">
        <v>95</v>
      </c>
      <c r="AL1" s="45" t="s">
        <v>96</v>
      </c>
      <c r="AM1" s="45" t="s">
        <v>41</v>
      </c>
      <c r="AN1" s="45" t="s">
        <v>43</v>
      </c>
      <c r="AO1" s="45" t="s">
        <v>97</v>
      </c>
      <c r="AP1" s="45" t="s">
        <v>98</v>
      </c>
      <c r="AQ1" s="45" t="s">
        <v>111</v>
      </c>
      <c r="AR1" s="45" t="s">
        <v>99</v>
      </c>
      <c r="AS1" s="45" t="s">
        <v>100</v>
      </c>
      <c r="AT1" s="45" t="s">
        <v>101</v>
      </c>
      <c r="AU1" s="45" t="s">
        <v>102</v>
      </c>
      <c r="AV1" s="45" t="s">
        <v>103</v>
      </c>
      <c r="AW1" s="45" t="s">
        <v>29</v>
      </c>
      <c r="AX1" s="45" t="s">
        <v>104</v>
      </c>
      <c r="AY1" s="45" t="s">
        <v>105</v>
      </c>
      <c r="AZ1" s="45" t="s">
        <v>106</v>
      </c>
      <c r="BA1" s="45" t="s">
        <v>107</v>
      </c>
      <c r="BB1" s="45" t="s">
        <v>108</v>
      </c>
      <c r="BC1" s="45" t="s">
        <v>109</v>
      </c>
      <c r="BD1" s="45" t="s">
        <v>110</v>
      </c>
      <c r="BE1" s="45" t="s">
        <v>42</v>
      </c>
      <c r="BF1" s="45" t="s">
        <v>44</v>
      </c>
    </row>
    <row r="2" spans="1:58" s="45" customFormat="1" ht="59.25" customHeight="1" x14ac:dyDescent="0.25">
      <c r="A2" s="45">
        <f>'Aide Temps libre'!B2</f>
        <v>0</v>
      </c>
      <c r="B2" s="45">
        <f>'Aide Temps libre'!B3</f>
        <v>0</v>
      </c>
      <c r="C2" s="45">
        <f>'Aide Temps libre'!B4</f>
        <v>0</v>
      </c>
      <c r="D2" s="45">
        <f>'Aide Temps libre'!B5</f>
        <v>0</v>
      </c>
      <c r="E2" s="45">
        <f>'Aide Temps libre'!B6</f>
        <v>0</v>
      </c>
      <c r="F2" s="45">
        <f>'Aide Temps libre'!B8</f>
        <v>0</v>
      </c>
      <c r="G2" s="45">
        <f>'Aide Temps libre'!B9</f>
        <v>0</v>
      </c>
      <c r="H2" s="45">
        <f>'Aide Temps libre'!B10</f>
        <v>0</v>
      </c>
      <c r="I2" s="45">
        <f>'Aide Temps libre'!B12</f>
        <v>0</v>
      </c>
      <c r="J2" s="45">
        <f>'Aide Temps libre'!B13</f>
        <v>0</v>
      </c>
      <c r="K2" s="45">
        <f>'Aide Temps libre'!B14</f>
        <v>0</v>
      </c>
      <c r="L2" s="45">
        <f>'Aide Temps libre'!B16</f>
        <v>0</v>
      </c>
      <c r="M2" s="45">
        <f>'Aide Temps libre'!B18</f>
        <v>0</v>
      </c>
      <c r="N2" s="45">
        <f>'Aide Temps libre'!B19</f>
        <v>0</v>
      </c>
      <c r="O2" s="45">
        <f>'Aide Temps libre'!B20</f>
        <v>0</v>
      </c>
      <c r="P2" s="45">
        <f>'Aide Temps libre'!B21</f>
        <v>0</v>
      </c>
      <c r="Q2" s="45">
        <f>'Aide Temps libre'!B22</f>
        <v>0</v>
      </c>
      <c r="R2" s="45">
        <f>'Aide Temps libre'!B23</f>
        <v>0</v>
      </c>
      <c r="S2" s="45">
        <f>'Aide Temps libre'!B24</f>
        <v>0</v>
      </c>
      <c r="T2" s="45">
        <f>'Aide Temps libre'!B24</f>
        <v>0</v>
      </c>
      <c r="U2" s="45" t="str">
        <f>_xlfn.TEXTJOIN(" ; ",TRUE,'Aide Temps libre'!A27:A49)</f>
        <v/>
      </c>
      <c r="V2" s="45" t="str">
        <f>_xlfn.TEXTJOIN(" ; ",TRUE,'Aide Temps libre'!B27:B49)</f>
        <v/>
      </c>
      <c r="W2" s="45" t="e">
        <f>AVERAGE('Aide Temps libre'!C27:C49)</f>
        <v>#DIV/0!</v>
      </c>
      <c r="X2" s="45" t="e">
        <f>AVERAGE('Aide Temps libre'!D27:D49)</f>
        <v>#DIV/0!</v>
      </c>
      <c r="Y2" s="45" t="e">
        <f>AVERAGE('Aide Temps libre'!E27:E49)</f>
        <v>#DIV/0!</v>
      </c>
      <c r="Z2" s="45" t="e">
        <f>AVERAGE('Aide Temps libre'!F27:F49)</f>
        <v>#DIV/0!</v>
      </c>
      <c r="AB2" s="50">
        <f>'Aide Temps libre'!B51</f>
        <v>0</v>
      </c>
      <c r="AC2" s="50">
        <f>'Aide Temps libre'!B53</f>
        <v>0</v>
      </c>
      <c r="AD2" s="50">
        <f>'Aide Temps libre'!B54</f>
        <v>0</v>
      </c>
      <c r="AE2" s="50">
        <f>'Aide Temps libre'!B55</f>
        <v>0</v>
      </c>
      <c r="AF2" s="50">
        <f>'Aide Temps libre'!B56</f>
        <v>0</v>
      </c>
      <c r="AG2" s="50">
        <f>'Aide Temps libre'!B57</f>
        <v>0</v>
      </c>
      <c r="AH2" s="50">
        <f>'Aide Temps libre'!B58</f>
        <v>0</v>
      </c>
      <c r="AI2" s="50">
        <f>'Aide Temps libre'!B59</f>
        <v>0</v>
      </c>
      <c r="AJ2" s="50">
        <f>'Aide Temps libre'!B63</f>
        <v>0</v>
      </c>
      <c r="AK2" s="50">
        <f>'Aide Temps libre'!B64</f>
        <v>0</v>
      </c>
      <c r="AL2" s="50">
        <f>'Aide Temps libre'!B65</f>
        <v>0</v>
      </c>
      <c r="AM2" s="50">
        <f>'Aide Temps libre'!B66</f>
        <v>0</v>
      </c>
      <c r="AN2" s="45">
        <f>'Aide Temps libre'!B67</f>
        <v>0</v>
      </c>
      <c r="AP2" s="50">
        <f>'Aide Temps libre'!D51</f>
        <v>0</v>
      </c>
      <c r="AQ2" s="50">
        <f>'Aide Temps libre'!D52</f>
        <v>0</v>
      </c>
      <c r="AR2" s="50">
        <f>'Aide Temps libre'!D53</f>
        <v>0</v>
      </c>
      <c r="AS2" s="50">
        <f>'Aide Temps libre'!D54</f>
        <v>0</v>
      </c>
      <c r="AT2" s="50">
        <f>'Aide Temps libre'!D55</f>
        <v>0</v>
      </c>
      <c r="AU2" s="50">
        <f>'Aide Temps libre'!D56</f>
        <v>0</v>
      </c>
      <c r="AV2" s="50">
        <f>'Aide Temps libre'!D57</f>
        <v>0</v>
      </c>
      <c r="AW2" s="50">
        <f>'Aide Temps libre'!D58</f>
        <v>0</v>
      </c>
      <c r="AX2" s="50">
        <f>'Aide Temps libre'!D59</f>
        <v>0</v>
      </c>
      <c r="AY2" s="50">
        <f>'Aide Temps libre'!D60</f>
        <v>0</v>
      </c>
      <c r="AZ2" s="51">
        <f>'Aide Temps libre'!D61</f>
        <v>0</v>
      </c>
      <c r="BA2" s="50">
        <f>'Aide Temps libre'!D62</f>
        <v>0</v>
      </c>
      <c r="BB2" s="50">
        <f>'Aide Temps libre'!D63</f>
        <v>0</v>
      </c>
      <c r="BC2" s="50">
        <f>'Aide Temps libre'!D64</f>
        <v>0</v>
      </c>
      <c r="BD2" s="50">
        <f>'Aide Temps libre'!D65</f>
        <v>0</v>
      </c>
      <c r="BE2" s="50">
        <f>'Aide Temps libre'!D66</f>
        <v>0</v>
      </c>
      <c r="BF2" s="45">
        <f>'Aide Temps libre'!D67</f>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AD13-5974-4B56-A685-ADCEFFE8C970}">
  <sheetPr codeName="Feuil2"/>
  <dimension ref="A1:F10"/>
  <sheetViews>
    <sheetView workbookViewId="0">
      <selection activeCell="E3" sqref="E3"/>
    </sheetView>
  </sheetViews>
  <sheetFormatPr baseColWidth="10" defaultColWidth="11.42578125" defaultRowHeight="15" x14ac:dyDescent="0.25"/>
  <cols>
    <col min="3" max="3" width="78.28515625" customWidth="1"/>
    <col min="5" max="5" width="68.28515625" customWidth="1"/>
  </cols>
  <sheetData>
    <row r="1" spans="1:6" ht="149.25" customHeight="1" x14ac:dyDescent="0.25">
      <c r="A1" t="s">
        <v>46</v>
      </c>
      <c r="B1" s="34" t="s">
        <v>47</v>
      </c>
      <c r="C1" t="s">
        <v>71</v>
      </c>
      <c r="D1" t="s">
        <v>58</v>
      </c>
      <c r="E1" s="45" t="s">
        <v>83</v>
      </c>
      <c r="F1" t="s">
        <v>78</v>
      </c>
    </row>
    <row r="2" spans="1:6" ht="225" x14ac:dyDescent="0.25">
      <c r="A2" t="s">
        <v>48</v>
      </c>
      <c r="B2" t="s">
        <v>49</v>
      </c>
      <c r="C2" t="s">
        <v>72</v>
      </c>
      <c r="D2" t="s">
        <v>59</v>
      </c>
      <c r="E2" s="45" t="s">
        <v>82</v>
      </c>
      <c r="F2" t="s">
        <v>80</v>
      </c>
    </row>
    <row r="3" spans="1:6" ht="225" x14ac:dyDescent="0.25">
      <c r="A3" t="s">
        <v>69</v>
      </c>
      <c r="B3" t="s">
        <v>50</v>
      </c>
      <c r="C3" t="s">
        <v>73</v>
      </c>
      <c r="D3" t="s">
        <v>60</v>
      </c>
      <c r="E3" s="45" t="s">
        <v>81</v>
      </c>
      <c r="F3" t="s">
        <v>79</v>
      </c>
    </row>
    <row r="4" spans="1:6" x14ac:dyDescent="0.25">
      <c r="D4" t="s">
        <v>61</v>
      </c>
    </row>
    <row r="5" spans="1:6" x14ac:dyDescent="0.25">
      <c r="D5" t="s">
        <v>62</v>
      </c>
    </row>
    <row r="6" spans="1:6" x14ac:dyDescent="0.25">
      <c r="D6" t="s">
        <v>63</v>
      </c>
    </row>
    <row r="7" spans="1:6" x14ac:dyDescent="0.25">
      <c r="D7" t="s">
        <v>64</v>
      </c>
    </row>
    <row r="8" spans="1:6" x14ac:dyDescent="0.25">
      <c r="D8" t="s">
        <v>65</v>
      </c>
    </row>
    <row r="9" spans="1:6" x14ac:dyDescent="0.25">
      <c r="D9" t="s">
        <v>67</v>
      </c>
    </row>
    <row r="10" spans="1:6" x14ac:dyDescent="0.25">
      <c r="D10"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2B833D809056499C7576232C7AE023" ma:contentTypeVersion="12" ma:contentTypeDescription="Crée un document." ma:contentTypeScope="" ma:versionID="658c6cb7b52f47f1da5da0a058f4efe3">
  <xsd:schema xmlns:xsd="http://www.w3.org/2001/XMLSchema" xmlns:xs="http://www.w3.org/2001/XMLSchema" xmlns:p="http://schemas.microsoft.com/office/2006/metadata/properties" xmlns:ns2="095fc147-1ee4-4fd4-adb5-6fc4e226ae59" xmlns:ns3="09283554-c550-4306-b12a-7b4bc5f2a4ec" targetNamespace="http://schemas.microsoft.com/office/2006/metadata/properties" ma:root="true" ma:fieldsID="2fffd34715522f3ac27171f7fedd0f4a" ns2:_="" ns3:_="">
    <xsd:import namespace="095fc147-1ee4-4fd4-adb5-6fc4e226ae59"/>
    <xsd:import namespace="09283554-c550-4306-b12a-7b4bc5f2a4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Modifi_x00e9_l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fc147-1ee4-4fd4-adb5-6fc4e226a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odifi_x00e9_le" ma:index="15" nillable="true" ma:displayName="Modifié le" ma:format="DateTime" ma:internalName="Modifi_x00e9_le">
      <xsd:simpleType>
        <xsd:restriction base="dms:DateTim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283554-c550-4306-b12a-7b4bc5f2a4e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ifi_x00e9_le xmlns="095fc147-1ee4-4fd4-adb5-6fc4e226ae59" xsi:nil="true"/>
  </documentManagement>
</p:properties>
</file>

<file path=customXml/item4.xml>��< ? x m l   v e r s i o n = " 1 . 0 "   e n c o d i n g = " u t f - 1 6 " ? > < D a t a M a s h u p   x m l n s = " h t t p : / / s c h e m a s . m i c r o s o f t . c o m / D a t a M a s h u p " > A A A A A B c D A A B Q S w M E F A A C A A g A q 1 r M W N R a 1 J y n A A A A 9 w A A A B I A H A B D b 2 5 m a W c v U G F j a 2 F n Z S 5 4 b W w g o h g A K K A U A A A A A A A A A A A A A A A A A A A A A A A A A A A A h Y + x C s I w G I R f p W R v k k Y q U v 6 m g + B k Q R T E N a S x D b a p J K n t u z n 4 S L 6 C F a 2 6 O d 7 d d 3 B 3 v 9 4 g G 5 o 6 u C j r d G t S F G G K A m V k W 2 h T p q j z x 3 C B M g 4 b I U + i V M E I G 5 c M T q e o 8 v 6 c E N L 3 P e 5 n u L U l Y Z R G 5 J C v d 7 J S j Q i 1 c V 4 Y q d C n V f x v I Q 7 7 1 x j O c M Q o j u N 5 j C m Q y Y V c m y / B x s H P 9 M e E Z V f 7 z i p + t O F q C 2 S S Q N 4 n + A N Q S w M E F A A C A A g A q 1 r 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t a z F g o i k e 4 D g A A A B E A A A A T A B w A R m 9 y b X V s Y X M v U 2 V j d G l v b j E u b S C i G A A o o B Q A A A A A A A A A A A A A A A A A A A A A A A A A A A A r T k 0 u y c z P U w i G 0 I b W A F B L A Q I t A B Q A A g A I A K t a z F j U W t S c p w A A A P c A A A A S A A A A A A A A A A A A A A A A A A A A A A B D b 2 5 m a W c v U G F j a 2 F n Z S 5 4 b W x Q S w E C L Q A U A A I A C A C r W s x Y D 8 r p q 6 Q A A A D p A A A A E w A A A A A A A A A A A A A A A A D z A A A A W 0 N v b n R l b n R f V H l w Z X N d L n h t b F B L A Q I t A B Q A A g A I A K t a z F g 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A c Y 1 I i H 4 R R o 6 b v P G i N A W Q A A A A A A I A A A A A A A N m A A D A A A A A E A A A A J X 7 V g L k h k F f I G 1 6 6 u S a R C I A A A A A B I A A A K A A A A A Q A A A A 6 X 5 z 0 n X z o 4 0 c B I Y B u / g h b V A A A A A M B d f 7 A o y X J S 5 g y z U G m p 3 8 v B n 5 g 7 6 v 7 5 P 3 l G 5 H F A Z b m / 6 p D G 7 o d 2 J f V P Z 4 l L Z O 3 y 1 a w r h H 4 I 1 Q q t 4 t g Y n B X o B 8 2 5 0 H l 0 1 j c I n Q Y F x W P y B A H h Q A A A B H 9 o w a / N k o U U f O 1 3 c I E J Q s D 7 b W W Q = = < / D a t a M a s h u p > 
</file>

<file path=customXml/itemProps1.xml><?xml version="1.0" encoding="utf-8"?>
<ds:datastoreItem xmlns:ds="http://schemas.openxmlformats.org/officeDocument/2006/customXml" ds:itemID="{7EEF8979-8B59-4699-8BBE-E4FA67415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fc147-1ee4-4fd4-adb5-6fc4e226ae59"/>
    <ds:schemaRef ds:uri="09283554-c550-4306-b12a-7b4bc5f2a4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2F5C76-3C79-4B15-AFF3-962F7EE85118}">
  <ds:schemaRefs>
    <ds:schemaRef ds:uri="http://schemas.microsoft.com/sharepoint/v3/contenttype/forms"/>
  </ds:schemaRefs>
</ds:datastoreItem>
</file>

<file path=customXml/itemProps3.xml><?xml version="1.0" encoding="utf-8"?>
<ds:datastoreItem xmlns:ds="http://schemas.openxmlformats.org/officeDocument/2006/customXml" ds:itemID="{448A2F2D-3649-483D-971B-65DA8E64EF9E}">
  <ds:schemaRefs>
    <ds:schemaRef ds:uri="09283554-c550-4306-b12a-7b4bc5f2a4e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dcmitype/"/>
    <ds:schemaRef ds:uri="095fc147-1ee4-4fd4-adb5-6fc4e226ae59"/>
    <ds:schemaRef ds:uri="http://www.w3.org/XML/1998/namespace"/>
    <ds:schemaRef ds:uri="http://purl.org/dc/elements/1.1/"/>
  </ds:schemaRefs>
</ds:datastoreItem>
</file>

<file path=customXml/itemProps4.xml><?xml version="1.0" encoding="utf-8"?>
<ds:datastoreItem xmlns:ds="http://schemas.openxmlformats.org/officeDocument/2006/customXml" ds:itemID="{5978E3F9-408A-4C6A-97A6-50804AAB8EA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Aide Temps libre</vt:lpstr>
      <vt:lpstr>RECAP_TEMPSLIBRE</vt:lpstr>
      <vt:lpstr>listes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HENIN 171</dc:creator>
  <cp:keywords/>
  <dc:description/>
  <cp:lastModifiedBy>Samantha HENIN 171</cp:lastModifiedBy>
  <cp:revision/>
  <dcterms:created xsi:type="dcterms:W3CDTF">2024-06-12T09:09:14Z</dcterms:created>
  <dcterms:modified xsi:type="dcterms:W3CDTF">2025-06-13T14:30:53Z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0x010100362B833D809056499C7576232C7AE023</vt:lpwstr>
  </property>
</Properties>
</file>