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80" windowHeight="12405" tabRatio="680" activeTab="0"/>
  </bookViews>
  <sheets>
    <sheet name="Sommaire" sheetId="1" r:id="rId1"/>
    <sheet name="ALLOC" sheetId="2" r:id="rId2"/>
    <sheet name="PREST_ENF" sheetId="3" r:id="rId3"/>
    <sheet name="AIDE_LOGT" sheetId="4" r:id="rId4"/>
    <sheet name="MINIMA_1" sheetId="5" r:id="rId5"/>
    <sheet name="MINIMA_2" sheetId="6" r:id="rId6"/>
    <sheet name="CONTRATS_AIDES" sheetId="7" r:id="rId7"/>
    <sheet name="RESS" sheetId="8" r:id="rId8"/>
    <sheet name="ENFANT" sheetId="9" r:id="rId9"/>
    <sheet name="MONTANTS_VERSES" sheetId="10" r:id="rId10"/>
    <sheet name="IRIS" sheetId="11" r:id="rId11"/>
    <sheet name="ZUS" sheetId="12" r:id="rId12"/>
  </sheets>
  <definedNames>
    <definedName name="_xlnm._FilterDatabase" localSheetId="10" hidden="1">'IRIS'!$A$7:$R$351</definedName>
    <definedName name="_xlnm.Print_Titles" localSheetId="3">'AIDE_LOGT'!$A:$A</definedName>
    <definedName name="_xlnm.Print_Titles" localSheetId="1">'ALLOC'!$A:$A</definedName>
    <definedName name="_xlnm.Print_Titles" localSheetId="6">'CONTRATS_AIDES'!$A:$A</definedName>
    <definedName name="_xlnm.Print_Titles" localSheetId="4">'MINIMA_1'!$A:$A</definedName>
    <definedName name="_xlnm.Print_Area" localSheetId="3">'AIDE_LOGT'!$A$1:$K$38</definedName>
    <definedName name="_xlnm.Print_Area" localSheetId="6">'CONTRATS_AIDES'!$A$1:$J$38</definedName>
    <definedName name="_xlnm.Print_Area" localSheetId="8">'ENFANT'!$A$1:$M$36</definedName>
    <definedName name="_xlnm.Print_Area" localSheetId="5">'MINIMA_2'!$A$1:$R$38</definedName>
    <definedName name="_xlnm.Print_Area" localSheetId="7">'RESS'!$A$1:$O$43</definedName>
    <definedName name="_xlnm.Print_Area" localSheetId="11">'ZUS'!$A$1:$Q$26</definedName>
  </definedNames>
  <calcPr fullCalcOnLoad="1"/>
</workbook>
</file>

<file path=xl/sharedStrings.xml><?xml version="1.0" encoding="utf-8"?>
<sst xmlns="http://schemas.openxmlformats.org/spreadsheetml/2006/main" count="2237" uniqueCount="853">
  <si>
    <t>LE STADE-CAMBAIE</t>
  </si>
  <si>
    <t>GRANDE FONTAINE-LE TOUR DES ROCHES</t>
  </si>
  <si>
    <t>BAS DE LA PLAINE</t>
  </si>
  <si>
    <t>LA PLAINE-BAS DE MON REPOS</t>
  </si>
  <si>
    <t>HAUTS DE LA PLAINE</t>
  </si>
  <si>
    <t>SANS SOUCI</t>
  </si>
  <si>
    <t>FORET DES HAUTS DE SANS SOUCI</t>
  </si>
  <si>
    <t>RIVIERE DES GALETS-CANALISATION</t>
  </si>
  <si>
    <t>MAFATE-LES ORANGERS-LES LATANIERS</t>
  </si>
  <si>
    <t>LE BOIS DE NEFLES-MON REPOS</t>
  </si>
  <si>
    <t>BOIS DE NEFLES-ST PAUL CENTRE</t>
  </si>
  <si>
    <t>FORET DES HAUTS DU BOIS DE NEFLES</t>
  </si>
  <si>
    <t>BELLEMENE</t>
  </si>
  <si>
    <t>BOIS ROUGE</t>
  </si>
  <si>
    <t>LE BERNICA</t>
  </si>
  <si>
    <t>FLEURIMONT HAUTS-GRANDE TERRE</t>
  </si>
  <si>
    <t>LA RENAISSANCE-LYCEE PLATEAU CAILLOU</t>
  </si>
  <si>
    <t>PLATEAU CAILLOU</t>
  </si>
  <si>
    <t>L'EPERON-TAMATAVE</t>
  </si>
  <si>
    <t>1102</t>
  </si>
  <si>
    <t>ST-GILLES LES HAUTS CENTRE ET HAUTS</t>
  </si>
  <si>
    <t>1103</t>
  </si>
  <si>
    <t>VILLELE</t>
  </si>
  <si>
    <t>BOUCAN CANOT-GRAND FOND</t>
  </si>
  <si>
    <t>CAROSSE-RAVINE ST-GILLES</t>
  </si>
  <si>
    <t>ST-GILLES LES BAINS CENTRE</t>
  </si>
  <si>
    <t>1204</t>
  </si>
  <si>
    <t>ST-GILLES-L'ERMITAGE</t>
  </si>
  <si>
    <t>LA SALINE-L'ERMITAGE</t>
  </si>
  <si>
    <t>LA SALINE-TROU D'EAU</t>
  </si>
  <si>
    <t>1401</t>
  </si>
  <si>
    <t>LA SALINE-L'ERMITAGE LES HAUTS (NORD)</t>
  </si>
  <si>
    <t>1402</t>
  </si>
  <si>
    <t>LA SALINE-LA MONTEE PANON (SUD )</t>
  </si>
  <si>
    <t>1403</t>
  </si>
  <si>
    <t>VUE BELLE ET HAUTS</t>
  </si>
  <si>
    <t>1501</t>
  </si>
  <si>
    <t>LE BARRAGE</t>
  </si>
  <si>
    <t>1502</t>
  </si>
  <si>
    <t>SAINT-COEUR-RAVINE DANIEL</t>
  </si>
  <si>
    <t>1503</t>
  </si>
  <si>
    <t>FORET DES HAUTS DE SAINT-COEUR</t>
  </si>
  <si>
    <t>1601</t>
  </si>
  <si>
    <t>TAN ROUGE</t>
  </si>
  <si>
    <t>1602</t>
  </si>
  <si>
    <t>FORET DES HAUTS DE TAN ROUGE</t>
  </si>
  <si>
    <t>1701</t>
  </si>
  <si>
    <t>LE GUILLAUME-CENTRE</t>
  </si>
  <si>
    <t>1702</t>
  </si>
  <si>
    <t>LE GUILLAUME-LA PETITE FRANCE</t>
  </si>
  <si>
    <t>1703</t>
  </si>
  <si>
    <t>FORET DES HAUTS DE LA PETITE FRANCE</t>
  </si>
  <si>
    <t>1704</t>
  </si>
  <si>
    <t>MAFATE-ROCHE PLATE-MARLA</t>
  </si>
  <si>
    <t>97416</t>
  </si>
  <si>
    <t>CENTRE VILLE EST-LA MAIRIE</t>
  </si>
  <si>
    <t>CENTRE VILLE OUEST-LA POSTE-LE MARCHE</t>
  </si>
  <si>
    <t>ZAC BANCK-LA CHARITE</t>
  </si>
  <si>
    <t>SIDR-FRONT DE MER</t>
  </si>
  <si>
    <t>SIDR EST-LA CAYENNE</t>
  </si>
  <si>
    <t>SIDR OUEST-RAVINE BLANCHE</t>
  </si>
  <si>
    <t>PIERREFONDS</t>
  </si>
  <si>
    <t>ZONES INDUSTRIELLES 1 ET 3</t>
  </si>
  <si>
    <t>LES CASERNES-JOLI FOND</t>
  </si>
  <si>
    <t>BASSE TERRE CENTRE ET HAUTS-RN3</t>
  </si>
  <si>
    <t>LA LIGNE PARADIS</t>
  </si>
  <si>
    <t>ZONE INDUSTRIELLE 2</t>
  </si>
  <si>
    <t>BOIS D'OLIVES-EST</t>
  </si>
  <si>
    <t>BOIS D'OLIVES-OUEST</t>
  </si>
  <si>
    <t>LA RAVINE DES CABRIS-CENTRE</t>
  </si>
  <si>
    <t>LA RAVINE DES CABRIS-EST</t>
  </si>
  <si>
    <t>LA RAVINE DES CABRIS-SUD</t>
  </si>
  <si>
    <t>LES ASSISES-TROIS MARES</t>
  </si>
  <si>
    <t>LES HAUTS DE LA RAVINE DES CABRIS</t>
  </si>
  <si>
    <t>LA LIGNE DES BAMBOUS-CENTRE</t>
  </si>
  <si>
    <t>LA CONCESSION CONDE</t>
  </si>
  <si>
    <t>TERRE SAINTE-LA MAIRIE</t>
  </si>
  <si>
    <t>TERRE SAINTE-LE TROU DU CHAT</t>
  </si>
  <si>
    <t>L'ASILE-ZAC OCEAN INDIEN</t>
  </si>
  <si>
    <t>TERRE ROUGE-BASSIN PLAT-BASSIN MARTIN</t>
  </si>
  <si>
    <t>CHSR</t>
  </si>
  <si>
    <t>GRANDS BOIS-CENTRE</t>
  </si>
  <si>
    <t>GRANDS BOIS LES HAUTS-CAFRINE-R. CAFRES</t>
  </si>
  <si>
    <t>MONTVERT LES BAS</t>
  </si>
  <si>
    <t>MONTVERT LES HAUTS</t>
  </si>
  <si>
    <t>FORET DES HAUTS DE MONTVERT</t>
  </si>
  <si>
    <t>97417</t>
  </si>
  <si>
    <t>Saint-Philippe</t>
  </si>
  <si>
    <t>CENTRE-MARE LONGUE-EST</t>
  </si>
  <si>
    <t>FORET DES HAUTS DE ST-PHILIPPE</t>
  </si>
  <si>
    <t>LE VOLCAN-ST PHILIPPE</t>
  </si>
  <si>
    <t>BASSE VALLEE-LE BARIL</t>
  </si>
  <si>
    <t>FORET DES HAUTS DE BASSE VALLEE</t>
  </si>
  <si>
    <t>97418</t>
  </si>
  <si>
    <t>RAVINE DES CHEVRES-LA CONVENANCE</t>
  </si>
  <si>
    <t>TERRAIN ELISA-BEAUFOND</t>
  </si>
  <si>
    <t>PLAINE DES FOUGERES-CHARPENTIER</t>
  </si>
  <si>
    <t>LA RESSOURCE-BOIS ROUGE</t>
  </si>
  <si>
    <t>LA RESSOURCE-BEAUMONT-MONTEE SANO</t>
  </si>
  <si>
    <t>PLAINE DES FOUGERES-BEAUMONT</t>
  </si>
  <si>
    <t>LA GRANDE MONTEE CENTRE</t>
  </si>
  <si>
    <t>LA CONFIANCE-L'ESPERANCE</t>
  </si>
  <si>
    <t>PLAINE DES FOUGERES-L'ESPERANCE</t>
  </si>
  <si>
    <t>LA RIVIERE DES PLUIES</t>
  </si>
  <si>
    <t>PLAINE DES FOUGERES-MOKA</t>
  </si>
  <si>
    <t>GILLOT-LA MARE-DUPARC</t>
  </si>
  <si>
    <t>97419</t>
  </si>
  <si>
    <t>Sainte-Rose</t>
  </si>
  <si>
    <t>ZONE FORESTIERE DES HAUTS DE STE-ROSE</t>
  </si>
  <si>
    <t>PITON STE-ROSE</t>
  </si>
  <si>
    <t>FORET DES HAUTS DE PITON STE-ROSE</t>
  </si>
  <si>
    <t>BOIS BLANC</t>
  </si>
  <si>
    <t>FORET DES HAUTS DE BOIS BLANC</t>
  </si>
  <si>
    <t>LE VOLCAN-STE ROSE</t>
  </si>
  <si>
    <t>LA RIVIERE DE L'EST</t>
  </si>
  <si>
    <t>FORET DES HAUTS DE LA RIVIERE DE L'EST</t>
  </si>
  <si>
    <t>97420</t>
  </si>
  <si>
    <t>Sainte-Suzanne</t>
  </si>
  <si>
    <t>CENTRE VILLE-MAIRIE</t>
  </si>
  <si>
    <t>VILLAGE DESPREZ-LA MARINE</t>
  </si>
  <si>
    <t>QUARTIER FRANCAIS-STE VIVIENNE</t>
  </si>
  <si>
    <t>QUARTIER FRANCAIS-COMMUNES CARRON-ANGO</t>
  </si>
  <si>
    <t>DEUX RIVES</t>
  </si>
  <si>
    <t>FORET DES HAUTS DE STE-SUZANNE</t>
  </si>
  <si>
    <t>BAGATELLE</t>
  </si>
  <si>
    <t>LES JACQUES-BEL AIR</t>
  </si>
  <si>
    <t>LA RENAISSANCE</t>
  </si>
  <si>
    <t>97421</t>
  </si>
  <si>
    <t>CENTRE SALAZIE</t>
  </si>
  <si>
    <t>GRAND ILET</t>
  </si>
  <si>
    <t>CAMP PIERROT-MORNE DE FOURCHE</t>
  </si>
  <si>
    <t>HELL BOURG</t>
  </si>
  <si>
    <t>FORET DE BELOUVE</t>
  </si>
  <si>
    <t>GROS MORNE-ENCHAING</t>
  </si>
  <si>
    <t>MARE … VIEILLE PLACE</t>
  </si>
  <si>
    <t>MARE … MARTIN</t>
  </si>
  <si>
    <t>97422</t>
  </si>
  <si>
    <t>CENTRE VILLE-GENDARMERIE</t>
  </si>
  <si>
    <t>LA CHATOIRE-LA ROSERAIE</t>
  </si>
  <si>
    <t>CITE DE LA SIDR-CROISEE DES 400</t>
  </si>
  <si>
    <t>LE LYCEE DU TAMPON 10EME KM</t>
  </si>
  <si>
    <t>LE 11 EME KM-COUCHANT DE LA R. BLANCHE</t>
  </si>
  <si>
    <t>LE 11 EME KM</t>
  </si>
  <si>
    <t>LE DASSY</t>
  </si>
  <si>
    <t>LES 400-LA RAVINE DES CABRIS</t>
  </si>
  <si>
    <t>LA RAVINE DES CABRIS-L'HERMITAGE</t>
  </si>
  <si>
    <t>LES TROIS MARES NORD</t>
  </si>
  <si>
    <t>LE 14 EME KM</t>
  </si>
  <si>
    <t>LE 12 EME KM</t>
  </si>
  <si>
    <t>TERRAIN FLEURI-LA POINTE</t>
  </si>
  <si>
    <t>LE BRAS DE PONTHO</t>
  </si>
  <si>
    <t>LE PONT D'YVES</t>
  </si>
  <si>
    <t>LE 17 EME KM</t>
  </si>
  <si>
    <t>BRAS CREUX</t>
  </si>
  <si>
    <t>LE PETIT TAMPON-GRAND TAMPON</t>
  </si>
  <si>
    <t>BERIVE</t>
  </si>
  <si>
    <t>LES 19 ET 23 EME KM</t>
  </si>
  <si>
    <t>BOIS COURT-PITON HYACINTHE</t>
  </si>
  <si>
    <t>BOURG MURAT-ROUTE NOTRE DAME DE LA PAIX</t>
  </si>
  <si>
    <t>ZONE FORESTIERE DE LA PLAINE DES CAFRES</t>
  </si>
  <si>
    <t>1205</t>
  </si>
  <si>
    <t>ZONE FORESTIERE DU VOLCAN</t>
  </si>
  <si>
    <t>97423</t>
  </si>
  <si>
    <t>Les Trois-Bassins</t>
  </si>
  <si>
    <t>ECARTS DE TROIS BASSINS</t>
  </si>
  <si>
    <t>FORET DES HAUTS DE TROIS BASSINS</t>
  </si>
  <si>
    <t>LA SOURIS BLANCHE</t>
  </si>
  <si>
    <t>97424</t>
  </si>
  <si>
    <t>LA VILLE-LES THERMES</t>
  </si>
  <si>
    <t>LA VILLE-MARE SECHE</t>
  </si>
  <si>
    <t>BRAS SEC</t>
  </si>
  <si>
    <t>PETER BOTH-PALMISTE ROUGE</t>
  </si>
  <si>
    <t>ILET … CORDES-OUEST BRAS ROUGE</t>
  </si>
  <si>
    <r>
      <t xml:space="preserve">Pour les données sur les revenus, le champ est celui de la </t>
    </r>
    <r>
      <rPr>
        <b/>
        <sz val="7.1"/>
        <color indexed="8"/>
        <rFont val="Verdana"/>
        <family val="2"/>
      </rPr>
      <t>population</t>
    </r>
    <r>
      <rPr>
        <sz val="7.1"/>
        <color indexed="8"/>
        <rFont val="Verdana"/>
        <family val="2"/>
      </rPr>
      <t xml:space="preserve"> de référence, il ne comprend pas les étudiants, les personnes de 65 ans et plus et les régimes spéciaux car la reconstitution de leur revenu disponible à partir des fichiers CAF est impossible ou entachée d'une incertitude importante.</t>
    </r>
  </si>
  <si>
    <t>Note d'attribution au géocodage</t>
  </si>
  <si>
    <t>Note = 0 : Aucun problème particulier</t>
  </si>
  <si>
    <t>Note = 1 : Zone ou le géocodage est impossible du fait des référentiels (nouvel IRIS par exemple)</t>
  </si>
  <si>
    <t>Note = 2 : Données non diffusables (zone de taille insuffisante)</t>
  </si>
  <si>
    <t>Note = 3 : Données non fiables (problème de géocodage)</t>
  </si>
  <si>
    <t>Note = 4 : Données impossibles à valider (quartier en cours de restructuration par exemple)</t>
  </si>
  <si>
    <r>
      <t xml:space="preserve">Les </t>
    </r>
    <r>
      <rPr>
        <b/>
        <sz val="7.1"/>
        <color indexed="8"/>
        <rFont val="Verdana"/>
        <family val="2"/>
      </rPr>
      <t>allocataires</t>
    </r>
    <r>
      <rPr>
        <sz val="7.1"/>
        <color indexed="8"/>
        <rFont val="Verdana"/>
        <family val="2"/>
      </rPr>
      <t xml:space="preserve"> des Caisses d'Allocations Familiales sont les personnes qui perçoivent au moins une allocation en regard de leur situation monétaire et familiale. Compter des allocataires signifie compter des foyers constitués de personnes seules ou de familles.</t>
    </r>
  </si>
  <si>
    <r>
      <t xml:space="preserve">Les autres membres de la famille de l'allocataire (conjoint, enfants et autres personnes à charge au sens des prestations familiales) sont appelés les </t>
    </r>
    <r>
      <rPr>
        <b/>
        <sz val="7.1"/>
        <color indexed="8"/>
        <rFont val="Verdana"/>
        <family val="2"/>
      </rPr>
      <t>ayants-droit</t>
    </r>
    <r>
      <rPr>
        <sz val="7.1"/>
        <color indexed="8"/>
        <rFont val="Verdana"/>
        <family val="2"/>
      </rPr>
      <t xml:space="preserve">. L'ensemble formé par les allocataires et leurs ayants-droit représente les </t>
    </r>
    <r>
      <rPr>
        <b/>
        <sz val="7.1"/>
        <color indexed="8"/>
        <rFont val="Verdana"/>
        <family val="2"/>
      </rPr>
      <t>personnes couvertes</t>
    </r>
    <r>
      <rPr>
        <sz val="7.1"/>
        <color indexed="8"/>
        <rFont val="Verdana"/>
        <family val="2"/>
      </rPr>
      <t>.</t>
    </r>
  </si>
  <si>
    <t>COMMUNE</t>
  </si>
  <si>
    <t>Nombre d'allocataires</t>
  </si>
  <si>
    <t>Composition familiale</t>
  </si>
  <si>
    <t>Personnes isolées</t>
  </si>
  <si>
    <t>Familles monoparentales</t>
  </si>
  <si>
    <t>Couples sans enfant</t>
  </si>
  <si>
    <t>Couples avec enfant(s)</t>
  </si>
  <si>
    <t>Bras Panon</t>
  </si>
  <si>
    <t>Cilaos</t>
  </si>
  <si>
    <t>Entre-Deux</t>
  </si>
  <si>
    <t>Etang-Salé</t>
  </si>
  <si>
    <t>La Possession</t>
  </si>
  <si>
    <t>Le Port</t>
  </si>
  <si>
    <t>Le Tampon</t>
  </si>
  <si>
    <t>Les Avirons</t>
  </si>
  <si>
    <t>Petite Ile</t>
  </si>
  <si>
    <t>Pl. des Palmistes</t>
  </si>
  <si>
    <t>Salazie</t>
  </si>
  <si>
    <t>St-André</t>
  </si>
  <si>
    <t>St-Benoit</t>
  </si>
  <si>
    <t>St-Denis</t>
  </si>
  <si>
    <t>St-Joseph</t>
  </si>
  <si>
    <t>St-Leu</t>
  </si>
  <si>
    <t>St-Louis</t>
  </si>
  <si>
    <t>St-Paul</t>
  </si>
  <si>
    <t>St-Philippe</t>
  </si>
  <si>
    <t>St-Pierre</t>
  </si>
  <si>
    <t>Ste-Marie</t>
  </si>
  <si>
    <t>Ste-Rose</t>
  </si>
  <si>
    <t>Ste-Suzanne</t>
  </si>
  <si>
    <t>Trois Bassins</t>
  </si>
  <si>
    <t>TOTAL</t>
  </si>
  <si>
    <t>Masculin</t>
  </si>
  <si>
    <t>Féminin</t>
  </si>
  <si>
    <t>Femmes</t>
  </si>
  <si>
    <t>Hommes</t>
  </si>
  <si>
    <t>1 enfant</t>
  </si>
  <si>
    <t>2 enfants</t>
  </si>
  <si>
    <t>3 enfants ou plus</t>
  </si>
  <si>
    <t>moins de 25 ans</t>
  </si>
  <si>
    <t>25-29 ans</t>
  </si>
  <si>
    <t>30-39 ans</t>
  </si>
  <si>
    <t>40-49 ans</t>
  </si>
  <si>
    <t>50-59 ans</t>
  </si>
  <si>
    <t>60 ans ou plus</t>
  </si>
  <si>
    <t>Actifs</t>
  </si>
  <si>
    <t>Chômeurs</t>
  </si>
  <si>
    <t>Etudiants</t>
  </si>
  <si>
    <t>Retraités</t>
  </si>
  <si>
    <t>Veufs ou veuves</t>
  </si>
  <si>
    <t>Situation matrimoniale déclarée</t>
  </si>
  <si>
    <t>Age du responsable du dossier</t>
  </si>
  <si>
    <t>CAISSE D'ALLOCATIONS FAMILIALES DE LA REUNION</t>
  </si>
  <si>
    <t>Personnes couvertes</t>
  </si>
  <si>
    <t>Activité du responsable du dossier</t>
  </si>
  <si>
    <t>Définition</t>
  </si>
  <si>
    <t>Mariés, pacsés ou en concubinage</t>
  </si>
  <si>
    <t>ALLOC</t>
  </si>
  <si>
    <t>Nombre de personnes couvertes</t>
  </si>
  <si>
    <r>
      <t>Allocataire</t>
    </r>
    <r>
      <rPr>
        <sz val="8"/>
        <rFont val="Arial"/>
        <family val="0"/>
      </rPr>
      <t xml:space="preserve"> : personne au titre de laquelle est versée une prestation</t>
    </r>
  </si>
  <si>
    <r>
      <t>Composition familiale</t>
    </r>
    <r>
      <rPr>
        <sz val="8"/>
        <rFont val="Arial"/>
        <family val="0"/>
      </rPr>
      <t xml:space="preserve"> : les enfants sont à charge au sens des prestations familiales (âgés de moins de 20 ans)</t>
    </r>
  </si>
  <si>
    <t>Accompagnement des familles</t>
  </si>
  <si>
    <t>Jeunes enfants</t>
  </si>
  <si>
    <t>AF</t>
  </si>
  <si>
    <t>CF</t>
  </si>
  <si>
    <t>ARS</t>
  </si>
  <si>
    <t>Nb d'enfants bénéficiaires</t>
  </si>
  <si>
    <t>Nb d'allocataires</t>
  </si>
  <si>
    <t>AJPP</t>
  </si>
  <si>
    <t>ASF</t>
  </si>
  <si>
    <t>AEEH</t>
  </si>
  <si>
    <t>PAJE</t>
  </si>
  <si>
    <t>PAJE - Allocation de base</t>
  </si>
  <si>
    <t>PAJE - Complément de mode de garde</t>
  </si>
  <si>
    <t>PAJE - Prime à la naissance ou d'adoption</t>
  </si>
  <si>
    <t>PAJE - Complément de libre choix d'activité</t>
  </si>
  <si>
    <t>APE</t>
  </si>
  <si>
    <t>AGED</t>
  </si>
  <si>
    <t>AFEAMA</t>
  </si>
  <si>
    <t xml:space="preserve">      la notion de personne isolée et de couple est relative à la présence réelle du conjoint dans le foyer et non à sa situation matrimoniale</t>
  </si>
  <si>
    <r>
      <t>APE : Allocation Parentale d’Education</t>
    </r>
    <r>
      <rPr>
        <sz val="8"/>
        <rFont val="Arial"/>
        <family val="2"/>
      </rPr>
      <t xml:space="preserve"> – versée à partir du 2</t>
    </r>
    <r>
      <rPr>
        <vertAlign val="superscript"/>
        <sz val="8"/>
        <rFont val="Arial"/>
        <family val="2"/>
      </rPr>
      <t>ème</t>
    </r>
    <r>
      <rPr>
        <sz val="8"/>
        <rFont val="Arial"/>
        <family val="2"/>
      </rPr>
      <t xml:space="preserve"> enfant à charge âgé de moins de 3 ans, si l’un des deux parents ne travaille plus ou s’il travaille à temps réduit. Prestation soumise à condition de ressources. Elle est remplacée par la PAJE pour les enfants nés ou adoptés depuis le 1</t>
    </r>
    <r>
      <rPr>
        <vertAlign val="superscript"/>
        <sz val="8"/>
        <rFont val="Arial"/>
        <family val="2"/>
      </rPr>
      <t>er</t>
    </r>
    <r>
      <rPr>
        <sz val="8"/>
        <rFont val="Arial"/>
        <family val="2"/>
      </rPr>
      <t xml:space="preserve"> janvier 2004.</t>
    </r>
  </si>
  <si>
    <r>
      <t>AGED : Allocation de Garde d’Enfant à Domicile</t>
    </r>
    <r>
      <rPr>
        <sz val="8"/>
        <rFont val="Arial"/>
        <family val="2"/>
      </rPr>
      <t xml:space="preserve"> – versée aux familles qui font garder au moins un de leurs enfants âgés de moins de 6 ans par une employé à domicile. Prestation soumise à condition de ressources. Elle est remplacée par la PAJE pour les enfants nés ou adoptés depuis le 1</t>
    </r>
    <r>
      <rPr>
        <vertAlign val="superscript"/>
        <sz val="8"/>
        <rFont val="Arial"/>
        <family val="2"/>
      </rPr>
      <t>er</t>
    </r>
    <r>
      <rPr>
        <sz val="8"/>
        <rFont val="Arial"/>
        <family val="2"/>
      </rPr>
      <t xml:space="preserve"> janvier 2004.</t>
    </r>
  </si>
  <si>
    <r>
      <t>AFEAMA : Aide à la Famille pour l’Emploi d’une Assistante Maternelle Agréée</t>
    </r>
    <r>
      <rPr>
        <sz val="8"/>
        <rFont val="Arial"/>
        <family val="2"/>
      </rPr>
      <t xml:space="preserve"> – versée aux familles qui font garder au moins un de leurs enfants âgés de moins de 6 ans par une assistante maternelle agréée. Prestation soumise à condition de ressources. Elle est remplacée par la PAJE pour les enfants nés ou adoptés depuis le 1</t>
    </r>
    <r>
      <rPr>
        <vertAlign val="superscript"/>
        <sz val="8"/>
        <rFont val="Arial"/>
        <family val="2"/>
      </rPr>
      <t>er</t>
    </r>
    <r>
      <rPr>
        <sz val="8"/>
        <rFont val="Arial"/>
        <family val="2"/>
      </rPr>
      <t xml:space="preserve"> janvier 2004.</t>
    </r>
  </si>
  <si>
    <r>
      <t>AF : Allocations Familiales</t>
    </r>
    <r>
      <rPr>
        <sz val="8"/>
        <rFont val="Arial"/>
        <family val="0"/>
      </rPr>
      <t xml:space="preserve"> – versée dès le 1er enfant à charge dans les DOM. Prestation non soumise à condition de ressources.</t>
    </r>
  </si>
  <si>
    <r>
      <t>AJPP : Allocation Journalière de Présence Parentale</t>
    </r>
    <r>
      <rPr>
        <sz val="8"/>
        <rFont val="Arial"/>
        <family val="0"/>
      </rPr>
      <t xml:space="preserve"> – versée aux parents qui font le choix d’interrompre ou de réduire leur activité dans le cadre d’un congé de présence parentale pour s’occuper de leur enfant malade, handicapé ou accidenté. Prestation non soumise à condition de ressources. Nouvelle appellation de l’APP depuis mai 2006.</t>
    </r>
  </si>
  <si>
    <r>
      <t>ASF : Allocation de Soutien Familial</t>
    </r>
    <r>
      <rPr>
        <sz val="8"/>
        <rFont val="Arial"/>
        <family val="0"/>
      </rPr>
      <t xml:space="preserve"> – versée aux personnes ou familles qui assument la charge d’au moins un enfant orphelin ou abandonné. Prestation non soumise à condition de ressources.</t>
    </r>
  </si>
  <si>
    <t>PREST_ENF</t>
  </si>
  <si>
    <t>LES CARACTERISTIQUES DES ALLOCATAIRES</t>
  </si>
  <si>
    <t>LES AIDES AU LOGEMENT</t>
  </si>
  <si>
    <t xml:space="preserve">LES CARACTERISTIQUES DES ALLOCATAIRES </t>
  </si>
  <si>
    <t>ALF</t>
  </si>
  <si>
    <t>ALS</t>
  </si>
  <si>
    <t>Montant moyen de l'aide au logement</t>
  </si>
  <si>
    <t>Montant médian de l'aide au logement</t>
  </si>
  <si>
    <r>
      <t xml:space="preserve">ALF : Allocation de Logement à caractère Familial </t>
    </r>
    <r>
      <rPr>
        <sz val="8"/>
        <rFont val="Arial"/>
        <family val="2"/>
      </rPr>
      <t>– versée aux allocataires ayant à charge au moins un enfant âgé de moins de 22 ans, aux jeunes ménages sans enfant sous certaines conditions, aux personnes  ou ménages ayant à leur charge un parent âgé ou infirme et justifiant d’une dépense de logement. Prestation soumise à condition de ressources.</t>
    </r>
  </si>
  <si>
    <r>
      <t>ALS : Allocation de Logement à caractère Social</t>
    </r>
    <r>
      <rPr>
        <sz val="8"/>
        <rFont val="Arial"/>
        <family val="2"/>
      </rPr>
      <t xml:space="preserve"> - versée aux allocataires ayant à faire face à des dépenses de logement et ne bénéficiant pas déjà de l’ALF. Prestation soumise à condition de ressources.</t>
    </r>
  </si>
  <si>
    <t>AIDE_LOGT</t>
  </si>
  <si>
    <t>LES MINIMA SOCIAUX</t>
  </si>
  <si>
    <t>RMI</t>
  </si>
  <si>
    <t>API</t>
  </si>
  <si>
    <t>RSO</t>
  </si>
  <si>
    <t>AAH</t>
  </si>
  <si>
    <t>Minima sociaux</t>
  </si>
  <si>
    <t>25 à 39 ans</t>
  </si>
  <si>
    <t>40 à 49 ans</t>
  </si>
  <si>
    <t>50 ans ou plus</t>
  </si>
  <si>
    <t>Composition familiale au sens du RMI</t>
  </si>
  <si>
    <t>Personne isolée</t>
  </si>
  <si>
    <t>Famille monoparentale</t>
  </si>
  <si>
    <t>Couple sans enfant</t>
  </si>
  <si>
    <t>Couple avec enfant</t>
  </si>
  <si>
    <t>Ancienneté dans le dispositif</t>
  </si>
  <si>
    <t>Moins de 2 ans</t>
  </si>
  <si>
    <t>2 à 4 ans révolus</t>
  </si>
  <si>
    <t>5 ans ou plus</t>
  </si>
  <si>
    <t>Moins de 20 ans</t>
  </si>
  <si>
    <t>20 à 24 ans</t>
  </si>
  <si>
    <t>25 à 29 ans</t>
  </si>
  <si>
    <t>30 ans ou plus</t>
  </si>
  <si>
    <t>Titulaire de l'AAH</t>
  </si>
  <si>
    <t>Monsieur</t>
  </si>
  <si>
    <t>Madame</t>
  </si>
  <si>
    <t>Complément AAH</t>
  </si>
  <si>
    <t>30 à 39 ans</t>
  </si>
  <si>
    <t>50 à 59 ans</t>
  </si>
  <si>
    <t>LES MINIMA SOCIAUX - Partie 1</t>
  </si>
  <si>
    <t>LES MINIMA SOCIAUX - Partie 2</t>
  </si>
  <si>
    <r>
      <t>Composition familiale au sens du RMI :</t>
    </r>
    <r>
      <rPr>
        <sz val="8"/>
        <rFont val="Arial"/>
        <family val="2"/>
      </rPr>
      <t xml:space="preserve"> les enfants ou autres personnes sont considérés à charge s'ils sont âgés de moins de 25 ans et résident au foyer.</t>
    </r>
  </si>
  <si>
    <r>
      <t>AAH : Allocation aux Adultes Handicapés</t>
    </r>
    <r>
      <rPr>
        <sz val="8"/>
        <rFont val="Arial"/>
        <family val="2"/>
      </rPr>
      <t xml:space="preserve"> – versée aux personnes handicapées âgées d’au moins 20 ans. Prestation soumise à condition de ressources. Elle peut être servie entre 16 et 20 ans si l’enfant n’est plus considéré comme étant à la charge de ses parents au sens des prestations familiales.</t>
    </r>
  </si>
  <si>
    <t>MINIMA_1</t>
  </si>
  <si>
    <t>MINIMA_2</t>
  </si>
  <si>
    <t>LES CONTRATS AIDES</t>
  </si>
  <si>
    <r>
      <t>RMA : Revenu Minimum d’Activité</t>
    </r>
    <r>
      <rPr>
        <sz val="8"/>
        <rFont val="Arial"/>
        <family val="2"/>
      </rPr>
      <t xml:space="preserve"> – peuvent bénéficier du RMA les bénéficiaires du RMI, de l’API ou de l’ASS justifiant d’une présence dans le dispositif d’au moins un an au cours des deux dernières années.</t>
    </r>
  </si>
  <si>
    <r>
      <t xml:space="preserve">Contrat d’Avenir – </t>
    </r>
    <r>
      <rPr>
        <sz val="8"/>
        <rFont val="Arial"/>
        <family val="2"/>
      </rPr>
      <t xml:space="preserve"> peuvent bénéficier du Contrat d’Avenir les bénéficiaires du RMI, de l’API, de l’AAH ou de l’ASS justifiant d’une ancienneté d’au mois 6 mois.</t>
    </r>
  </si>
  <si>
    <t>RMA *</t>
  </si>
  <si>
    <t>CAV *</t>
  </si>
  <si>
    <t>Prime de retour à l'emploi *</t>
  </si>
  <si>
    <t>* versé au titre du RMI, de l’AAH ou de l’API. Ne sont comptabilisées que les personnes bénéficiant également d'une autre prestation CAF.</t>
  </si>
  <si>
    <t>CONTRATS_AIDES</t>
  </si>
  <si>
    <t>LES RESSOURCES DES ALLOCATAIRES</t>
  </si>
  <si>
    <t>Tranche de QF CNAF</t>
  </si>
  <si>
    <t>Part des prestations CAF dans revenu final</t>
  </si>
  <si>
    <t>Ressources déclarées inférieures ou supérieures au SMIC</t>
  </si>
  <si>
    <t>RESS</t>
  </si>
  <si>
    <t>LE DENOMBREMENT DES ENFANTS</t>
  </si>
  <si>
    <t>Nombre d'enfants à charge au sens des PF</t>
  </si>
  <si>
    <t>Nombre d'enfants présents par tranche d'âge</t>
  </si>
  <si>
    <t>LES MONTANTS VERSES PAR PRESTATION</t>
  </si>
  <si>
    <t>ENFANT</t>
  </si>
  <si>
    <t>MONTANTS_VERSES</t>
  </si>
  <si>
    <t>SOMMAIRE</t>
  </si>
  <si>
    <t>Ressources déclarées</t>
  </si>
  <si>
    <t>Nulles</t>
  </si>
  <si>
    <t>Ressources non déclarées</t>
  </si>
  <si>
    <t>QF CNAF</t>
  </si>
  <si>
    <t>0 à 149 €</t>
  </si>
  <si>
    <t>150 à 299 €</t>
  </si>
  <si>
    <t>300 à 499 €</t>
  </si>
  <si>
    <t>500 à 1 999 €</t>
  </si>
  <si>
    <t>2 000 € ou plus</t>
  </si>
  <si>
    <t>QF CNAF non calculé</t>
  </si>
  <si>
    <t>moins de 50%</t>
  </si>
  <si>
    <t>50 à 74%</t>
  </si>
  <si>
    <t>75 à 99%</t>
  </si>
  <si>
    <t>Supérieures ou égales au SMIC*</t>
  </si>
  <si>
    <t>Inférieures au SMIC* mais non nulles</t>
  </si>
  <si>
    <t>Nombre d'enfants à charge au sens des prestations familiales</t>
  </si>
  <si>
    <t>Nombre d'enfants présents</t>
  </si>
  <si>
    <t>0 à 2 ans</t>
  </si>
  <si>
    <t>3 à 5 ans</t>
  </si>
  <si>
    <t>6 à 11 ans</t>
  </si>
  <si>
    <t>12 à 16 ans</t>
  </si>
  <si>
    <t>17 à 18 ans</t>
  </si>
  <si>
    <t>19 ans ou plus</t>
  </si>
  <si>
    <t>Total</t>
  </si>
  <si>
    <r>
      <t>Nombre d'enfants présents :</t>
    </r>
    <r>
      <rPr>
        <sz val="8"/>
        <rFont val="Arial"/>
        <family val="2"/>
      </rPr>
      <t xml:space="preserve"> enfant âgé de moins de 25 ans qu'il ouvre droit ou non à une prestation</t>
    </r>
  </si>
  <si>
    <t>LES MONTANTS VERSÉS DES PRESTATIONS FAMILIALES ET LÉGALES DE LA CAF DE LA REUNION</t>
  </si>
  <si>
    <t>PRESTATIONS</t>
  </si>
  <si>
    <t>Liées à l'accompagnement des familles</t>
  </si>
  <si>
    <t>Allocation Familiale</t>
  </si>
  <si>
    <t>Complément Familial</t>
  </si>
  <si>
    <t>Allocation de Rentrée Scolaire</t>
  </si>
  <si>
    <t>Allocation d'Adoption</t>
  </si>
  <si>
    <t>Allocation Journalière de Présence Parentale</t>
  </si>
  <si>
    <t>Allocation de Soutien Familial</t>
  </si>
  <si>
    <t>Allocation d'Education Enfant Handicapé</t>
  </si>
  <si>
    <t>Sous-total (accompagnement des familles)</t>
  </si>
  <si>
    <t>Liées aux jeunes enfants</t>
  </si>
  <si>
    <t>Allocation Pour Jeune Enfant</t>
  </si>
  <si>
    <t>Allocation Parentale d'Education</t>
  </si>
  <si>
    <t>Allocation de Garde d'Enfant à Domicile</t>
  </si>
  <si>
    <t>Aide à la Famille pour l'Emploi d'une Assistante Maternelle Agréée</t>
  </si>
  <si>
    <t>Prestation Accueil du Jeune Enfant</t>
  </si>
  <si>
    <t>Sous-total (jeune enfant)</t>
  </si>
  <si>
    <t>Liées au logement</t>
  </si>
  <si>
    <t>Allocation Logement à caractère Familial (1)</t>
  </si>
  <si>
    <t>Allocation Logement à caractère Social</t>
  </si>
  <si>
    <t>Prime de déménagement</t>
  </si>
  <si>
    <t>ALT</t>
  </si>
  <si>
    <t>Allocation d'Installation Etudiante</t>
  </si>
  <si>
    <t>-</t>
  </si>
  <si>
    <t>Sous-total (logement)</t>
  </si>
  <si>
    <t>Liées aux minima sociaux</t>
  </si>
  <si>
    <t>Revenu Minimum d'Insertion</t>
  </si>
  <si>
    <t>Revenu de Solidarité</t>
  </si>
  <si>
    <t>Allocation de Parent Isolé</t>
  </si>
  <si>
    <t>Allocation aux Adultes Handicapés</t>
  </si>
  <si>
    <t>Sous-total (minima sociaux)</t>
  </si>
  <si>
    <t>Revenu Minimum d'Activité</t>
  </si>
  <si>
    <t>Contrat d'Avenir (3)</t>
  </si>
  <si>
    <t>Prime Retour à l'Emploi</t>
  </si>
  <si>
    <t>Sous-total (contrats aidés)</t>
  </si>
  <si>
    <t>(1) y compris l'ALF "Dom - Mesures spécifiques - compte de tiers"</t>
  </si>
  <si>
    <t>(3) les montants pour cette prestation sont versés par le Conseil Général</t>
  </si>
  <si>
    <t>Sexe du responsable du dossier</t>
  </si>
  <si>
    <t>LES PRESTATIONS LIEES A L'ENFANCE</t>
  </si>
  <si>
    <t>Célibataires, divorcés ou séparés</t>
  </si>
  <si>
    <t>Sommaire</t>
  </si>
  <si>
    <t>Hors département (mutation)</t>
  </si>
  <si>
    <r>
      <t>Personnes couvertes</t>
    </r>
    <r>
      <rPr>
        <sz val="8"/>
        <rFont val="Arial"/>
        <family val="0"/>
      </rPr>
      <t xml:space="preserve"> : comprend l'allocataire, le conjoint éventuel, les enfants et les autres personnes à charge</t>
    </r>
  </si>
  <si>
    <r>
      <t>ARS : Allocation de Rentrée Scolaire</t>
    </r>
    <r>
      <rPr>
        <sz val="8"/>
        <rFont val="Arial"/>
        <family val="0"/>
      </rPr>
      <t xml:space="preserve"> – versée annuellement aux familles ayant au moins un enfant à charge scolarisé ou en apprentissage, âgé de 6 à 18 ans non révolus au 15/09 de la rentrée. Prestation soumise à condition de ressources.</t>
    </r>
  </si>
  <si>
    <r>
      <t>Complément AAH :</t>
    </r>
    <r>
      <rPr>
        <sz val="8"/>
        <rFont val="Arial"/>
        <family val="2"/>
      </rPr>
      <t xml:space="preserve"> un complément d’allocation peut être servi si les personnes handicapées remplissent certaines conditions.</t>
    </r>
  </si>
  <si>
    <t>MINIMA SOCIAUX (RMI et/ou RSO et/ou API et/ou AAH)</t>
  </si>
  <si>
    <r>
      <t>QF CNAF :</t>
    </r>
    <r>
      <rPr>
        <sz val="8"/>
        <rFont val="Arial"/>
        <family val="0"/>
      </rPr>
      <t xml:space="preserve"> ratio entre les ressources (cumul des revenus déclarés mensualisés et des prestations versées du mois en cours) sur le nombre de parts (2 pour la cellule parentale - isolé / couple, +0,5 par enfant à charge, +1 pour l'enfant de rang 3, +1 quel que soit le rang si l'enfant est handicapé)</t>
    </r>
  </si>
  <si>
    <r>
      <t>Nombre d'enfants à charge au sens des prestations familiales :</t>
    </r>
    <r>
      <rPr>
        <sz val="8"/>
        <rFont val="Arial"/>
        <family val="2"/>
      </rPr>
      <t xml:space="preserve"> enfant âgé de moins de 20 ans ouvrant droit à au moins une prestation</t>
    </r>
  </si>
  <si>
    <t>Montants versés (avec droits constatés) exercice 2007</t>
  </si>
  <si>
    <t>Inactifs ou inconnus</t>
  </si>
  <si>
    <r>
      <t>AEEH : Allocation d’Education de l’Enfant Handicapé</t>
    </r>
    <r>
      <rPr>
        <sz val="8"/>
        <rFont val="Arial"/>
        <family val="0"/>
      </rPr>
      <t xml:space="preserve"> – versée aux familles ayant au moins un enfant à charge âgé de 0 à 20 ans révolu présentant un handicap. Prestation non soumise à condition de ressources. Nouvelle appellation de l’AES depuis février 2006.</t>
    </r>
  </si>
  <si>
    <r>
      <t>PAJE : Prestation d’Accueil du Jeune Enfant</t>
    </r>
    <r>
      <rPr>
        <sz val="8"/>
        <rFont val="Arial"/>
        <family val="2"/>
      </rPr>
      <t xml:space="preserve"> – depuis le 1</t>
    </r>
    <r>
      <rPr>
        <vertAlign val="superscript"/>
        <sz val="8"/>
        <rFont val="Arial"/>
        <family val="2"/>
      </rPr>
      <t>er</t>
    </r>
    <r>
      <rPr>
        <sz val="8"/>
        <rFont val="Arial"/>
        <family val="2"/>
      </rPr>
      <t xml:space="preserve"> janvier 2004, cette nouvelle prestation se substitue aux cinq prestations liées à l’enfance : l’APJE, l’APE, l’AGED, l’AFEAMA et l’AAD. Elle concerne les enfants nés ou adoptés depuis le 1</t>
    </r>
    <r>
      <rPr>
        <vertAlign val="superscript"/>
        <sz val="8"/>
        <rFont val="Arial"/>
        <family val="2"/>
      </rPr>
      <t xml:space="preserve">er </t>
    </r>
    <r>
      <rPr>
        <sz val="8"/>
        <rFont val="Arial"/>
        <family val="2"/>
      </rPr>
      <t>janvier 2004. Cette prestation comprend la prime à la naissance ou à l’adoption, l’allocation de base, le complément de libre choix d’activité ou de mode de garde. Un allocataire peut bénéficier en même temps de plusieurs "sous-prestations".</t>
    </r>
  </si>
  <si>
    <r>
      <t>Ressources non déclarées :</t>
    </r>
    <r>
      <rPr>
        <sz val="8"/>
        <rFont val="Arial"/>
        <family val="0"/>
      </rPr>
      <t xml:space="preserve"> correspond aux allocataires bénéficiant de prestations non soumises aux conditions de ressources n'ayant pas obligation de déclarer des ressources ou aux allocataires percevant du RMI comme seule prestation (ils n'ont pas obligation de faire une déclaration annuelle de ressources, c'est la déclaration trimestrielle qui est prise en compte).</t>
    </r>
  </si>
  <si>
    <t>Ancien complément</t>
  </si>
  <si>
    <t>Majoration vie autonome</t>
  </si>
  <si>
    <t>Complément de ressources</t>
  </si>
  <si>
    <t>dont Prime à la naissance ou prime d'adoption</t>
  </si>
  <si>
    <t>dont Allocation de base</t>
  </si>
  <si>
    <t>(4) Indus constatés</t>
  </si>
  <si>
    <t>dont Complément de libre choix d'activité ou mode de garde</t>
  </si>
  <si>
    <t>Régime du responsable du dossier</t>
  </si>
  <si>
    <t>Régime d'appartenance du responsable du dossier</t>
  </si>
  <si>
    <t>Moins de 25 ans</t>
  </si>
  <si>
    <t>Général</t>
  </si>
  <si>
    <t>Agricole</t>
  </si>
  <si>
    <t>Fonctionnaire</t>
  </si>
  <si>
    <t>Spécial</t>
  </si>
  <si>
    <t>Autres</t>
  </si>
  <si>
    <t>Montants versés (avec droits constatés) exercice 2008</t>
  </si>
  <si>
    <t>Evolution des montants 2007 / 2008</t>
  </si>
  <si>
    <t>Nombre d'allocataires 2008</t>
  </si>
  <si>
    <t>LES ALLOCATAIRES DE LA CAF DE LA REUNION AU 31.12.2008</t>
  </si>
  <si>
    <t>Sources : FILEASC au 31.12.2008 - CAF de la Réunion</t>
  </si>
  <si>
    <t>TABLEAU DE BORD DES PRESTATIONS FAMILIALES ET LEGALES AU 31.12.2008</t>
  </si>
  <si>
    <r>
      <t>Part des prestations CAF dans le revenu final :</t>
    </r>
    <r>
      <rPr>
        <sz val="8"/>
        <rFont val="Arial"/>
        <family val="0"/>
      </rPr>
      <t xml:space="preserve"> correspond au montant total des prestations versées du mois en cours / la somme du montant total des prestations versées du mois en cours et les ressources déclarées mensualisées de l'année N-2. Les allocataires n'ayant pas déclaré de ressources ne sont pas pris en compte dans ce calcul.</t>
    </r>
  </si>
  <si>
    <r>
      <t>Montant du SMIC :</t>
    </r>
    <r>
      <rPr>
        <sz val="8"/>
        <rFont val="Arial"/>
        <family val="0"/>
      </rPr>
      <t xml:space="preserve"> au 01/07/06 le montant est de 1 397,63 € / mois</t>
    </r>
  </si>
  <si>
    <t>Observatoire Statistiques et Etudes</t>
  </si>
  <si>
    <t>Référents :</t>
  </si>
  <si>
    <t>Florence CALIEZ</t>
  </si>
  <si>
    <t>Tél. : 02 62 48 62 34</t>
  </si>
  <si>
    <t>Farida MANGATA-RAMSAMY</t>
  </si>
  <si>
    <t>&lt; 5</t>
  </si>
  <si>
    <t>&lt; 100</t>
  </si>
  <si>
    <r>
      <t>CF : Complément Familial</t>
    </r>
    <r>
      <rPr>
        <sz val="8"/>
        <rFont val="Arial"/>
        <family val="0"/>
      </rPr>
      <t xml:space="preserve"> – versé aux familles ayant au moins un enfant à charge âgé de 3 à 5 ans. Prestation soumise à condition de ressources.</t>
    </r>
  </si>
  <si>
    <r>
      <t xml:space="preserve">Médiane : </t>
    </r>
    <r>
      <rPr>
        <sz val="8"/>
        <rFont val="Arial"/>
        <family val="2"/>
      </rPr>
      <t>c'est une valeur qui divise une population en deux. La moitié des bénéficiaires d'aide au logement perçoit un montant inférieur à 222,26 euros et l'autre moitié un montant supérieur.</t>
    </r>
  </si>
  <si>
    <r>
      <t>RMI : Revenu Minimum d’Insertion</t>
    </r>
    <r>
      <rPr>
        <sz val="8"/>
        <rFont val="Arial"/>
        <family val="2"/>
      </rPr>
      <t xml:space="preserve"> – versé au demandeur âgé d'au moins 25 ans ou assumant la charge d'au moins un enfant ou d'une personne âgé de moins de 25 ans. Prestation soumise à condition de ressources. Cette prestation créée par la loi du 1</t>
    </r>
    <r>
      <rPr>
        <vertAlign val="superscript"/>
        <sz val="8"/>
        <rFont val="Arial"/>
        <family val="2"/>
      </rPr>
      <t>er</t>
    </r>
    <r>
      <rPr>
        <sz val="8"/>
        <rFont val="Arial"/>
        <family val="2"/>
      </rPr>
      <t xml:space="preserve"> décembre 1988 a un triple objectif : garantir un revenu minimum, permettre l’accès à des droits sociaux, aider à l’insertion sociale et professionnelle. L’allocation RMI dépend de la composition familiale et est différentielle. Le montant de l’allocation est révisé tous les trois mois.</t>
    </r>
  </si>
  <si>
    <r>
      <t>RSO : Revenu de Solidarité</t>
    </r>
    <r>
      <rPr>
        <sz val="8"/>
        <rFont val="Arial"/>
        <family val="2"/>
      </rPr>
      <t xml:space="preserve"> – versé aux personnes de 50 ans ou plus ayant perçu de façon continue le RMI depuis 2 ans au moins et qui s’engagent à quitter le marché du travail et de l'insertion. Prestation soumise à condition de ressources. Cette allocation n’est pas cumulable avec l’AAH, la pension d’invalidité ou certaines allocations de vieillesse perçues par l’allocataire ou son conjoint ou concubin. Un RSO différentiel peut être servi.</t>
    </r>
  </si>
  <si>
    <r>
      <t>-30 035,85 €</t>
    </r>
    <r>
      <rPr>
        <vertAlign val="superscript"/>
        <sz val="9"/>
        <rFont val="Arial"/>
        <family val="2"/>
      </rPr>
      <t xml:space="preserve"> (4)</t>
    </r>
  </si>
  <si>
    <t>-26 382,9 (4)</t>
  </si>
  <si>
    <r>
      <t>-7 519,77 €</t>
    </r>
    <r>
      <rPr>
        <vertAlign val="superscript"/>
        <sz val="9"/>
        <rFont val="Arial"/>
        <family val="2"/>
      </rPr>
      <t xml:space="preserve"> (4)</t>
    </r>
  </si>
  <si>
    <t>AAH - Compléments de Ressources</t>
  </si>
  <si>
    <t>AAH - Majoration Vie Autonome</t>
  </si>
  <si>
    <t>Dispostifs d'aide de retour à l'emploi (2)</t>
  </si>
  <si>
    <r>
      <t xml:space="preserve">Source </t>
    </r>
    <r>
      <rPr>
        <b/>
        <i/>
        <sz val="9"/>
        <rFont val="Arial"/>
        <family val="2"/>
      </rPr>
      <t>: bilan comptable exercice 2007/2008 - FILEASC au 31.12.07/08</t>
    </r>
  </si>
  <si>
    <t>(2) Bénéficiaires avec ou sans autres prestations CAF</t>
  </si>
  <si>
    <r>
      <t>N.B. concernant les effectifs :</t>
    </r>
    <r>
      <rPr>
        <sz val="9"/>
        <rFont val="Arial"/>
        <family val="2"/>
      </rPr>
      <t xml:space="preserve"> un alloctaire peut bénéficier de plusieurs prestations</t>
    </r>
  </si>
  <si>
    <t>AAH - Ancien Complément</t>
  </si>
  <si>
    <r>
      <t>API : Allocation de Parent Isolé</t>
    </r>
    <r>
      <rPr>
        <sz val="8"/>
        <rFont val="Arial"/>
        <family val="2"/>
      </rPr>
      <t xml:space="preserve"> – versée aux personnes qui se retrouvent brutalement seules pour assumer la charge d’au moins un enfant. Prestation soumise à condition de ressources, elle est versée pendant une période maximale de 12 mois si l'enfant est âgé de plus de 3 ans ou bien jusqu’à ce que le dernier enfant ait atteint l’âge des 3 ans. Elle est également servie aux femmes seules en état de grossesse.</t>
    </r>
  </si>
  <si>
    <r>
      <t xml:space="preserve">Toutes utilisations des données présentes dans ce document pour l'alimentation de rapport, étude, analyse, présentation orale ou écrite, ou autre, doivent obligatoirement comporter la mention </t>
    </r>
    <r>
      <rPr>
        <b/>
        <u val="single"/>
        <sz val="10"/>
        <color indexed="10"/>
        <rFont val="Arial"/>
        <family val="2"/>
      </rPr>
      <t xml:space="preserve">"Source : CAF Réunion".
</t>
    </r>
    <r>
      <rPr>
        <sz val="10"/>
        <color indexed="10"/>
        <rFont val="Arial"/>
        <family val="2"/>
      </rPr>
      <t>Elles ne peuvent pas êtres utilisées à des fins commerciales.</t>
    </r>
  </si>
  <si>
    <t>DONNEES A L'ECHELLE IRIS</t>
  </si>
  <si>
    <t>DONNEES A L'ECHELLE ZUS</t>
  </si>
  <si>
    <t>Bénéficiaires des prestations familiales de la CAF de la Réunion au 31/12/2008</t>
  </si>
  <si>
    <t>Données par ZUS</t>
  </si>
  <si>
    <t>Source : Caisse Nationale d'Allocations Familiales / INSEE</t>
  </si>
  <si>
    <t>DENOMBREMENT DES ALLOCATAIRES DE LA CAF DE LA REUNION AU 31/12/2008 SELON LA ZONE URBAINE SENSIBLE (ZUS)</t>
  </si>
  <si>
    <t>ZUS</t>
  </si>
  <si>
    <t>COMPOSITION FAMILIALE</t>
  </si>
  <si>
    <t>PRESTATION PERCUE</t>
  </si>
  <si>
    <t>POIDS DES PRESTATIONS</t>
  </si>
  <si>
    <t>Numéro</t>
  </si>
  <si>
    <t>Nom</t>
  </si>
  <si>
    <t>Nombre d'allocataires isolés</t>
  </si>
  <si>
    <t>Nombre de familles monoparentales</t>
  </si>
  <si>
    <t>Nombre d'allocataires en couple sans enfant</t>
  </si>
  <si>
    <t>Nombre d'allocataires en couple avec enfant(s)</t>
  </si>
  <si>
    <t>dont couples avec trois enfants ou plus</t>
  </si>
  <si>
    <t>Nombre d'allocataires percevant une aide au logement</t>
  </si>
  <si>
    <t>Nombre d'allocataires percevant le RMI</t>
  </si>
  <si>
    <t>Nombre d'allocataires percevant l'Allocation Adulte Handicapé</t>
  </si>
  <si>
    <t>Nombre d'allocataires percevant l'API</t>
  </si>
  <si>
    <t>Nombre d'allocataires dépendant à 50% ou plus des prestations</t>
  </si>
  <si>
    <t>Nombre d'allocataires dépendant à 100% des prestations</t>
  </si>
  <si>
    <t>ZAC 1 Et 2</t>
  </si>
  <si>
    <t>ZAC Saint Laurent</t>
  </si>
  <si>
    <t>Saint-André</t>
  </si>
  <si>
    <t>La Cressonnière</t>
  </si>
  <si>
    <t>Saint-Benoît</t>
  </si>
  <si>
    <t>Quartier Rive Droite - Bras Fusil</t>
  </si>
  <si>
    <t>Saint-Denis</t>
  </si>
  <si>
    <t>Camélias - Vauban</t>
  </si>
  <si>
    <t>Commune Prima - Domenjod</t>
  </si>
  <si>
    <t>Le Chaudron - Moufia - Cerf - Sainte Clotilde</t>
  </si>
  <si>
    <t>La Source - Bellepierre</t>
  </si>
  <si>
    <t>Saint-Leu</t>
  </si>
  <si>
    <t>Piton Saint Leu</t>
  </si>
  <si>
    <t>Saint-Paul</t>
  </si>
  <si>
    <t>Plateau Caillou</t>
  </si>
  <si>
    <t>La Saline</t>
  </si>
  <si>
    <t>Saint-Pierre</t>
  </si>
  <si>
    <t>Basse-Terre - Jolifond</t>
  </si>
  <si>
    <t>Ravine Des Cabris - Bois D'Olives</t>
  </si>
  <si>
    <t>Sainte-Marie</t>
  </si>
  <si>
    <t>Le Verger - La Découverte - Les Gaspards</t>
  </si>
  <si>
    <t>Mont Vert</t>
  </si>
  <si>
    <t>sources : CNAF-INSEE</t>
  </si>
  <si>
    <t>IRIS</t>
  </si>
  <si>
    <t>Source</t>
  </si>
  <si>
    <t>Les CAF gèrent deux types de prestations :</t>
  </si>
  <si>
    <t>les prestations légales, dont les barèmes et les conditions d'attribution sont fixés nationalement (ex : allocations familiales, allocation logement, etc..)</t>
  </si>
  <si>
    <t>des aides d'action sociale (aides financières individuelles ou interventions de travailleurs sociaux), gérées par chacune des CAF et dont les conditions d'attribution sont spécifiques à chaque caisse (ex : certaines aides au logement spécifiques, dont les seuils de versement varient suivant les actions et les politiques locales).</t>
  </si>
  <si>
    <t>La CAF verse aux personnes rattachées au régime général l'ensemble des prestations familiales et l'allocation adulte handicapé. Et elle verse à l'ensemble de la population non agricole (donc y compris aux personnes relevant des régimes spéciaux : fonction publique d'État, SNCF, EDF-GDF et RATP) les prestations suivantes : l'ensemble des aides au logement, l'aide à la famille pour l'emploi d'une assistante maternelle agréée (AFEAMA), l'allocation de garde d'enfants à domicile (AGED) et le RMI.</t>
  </si>
  <si>
    <t>Restrictions méthodologiques</t>
  </si>
  <si>
    <t>Pour des raisons de confidentialité des données individuelles, les variables ne peuvent être diffusées que sur des zones d'au moins 100 allocataires. Les décomptes portant sur des catégories d'allocataires conduisant à des effectifs de moins de 5 allocataires sont également non diffusables.</t>
  </si>
  <si>
    <r>
      <t xml:space="preserve">Pour les données sur les revenus, le champ est celui de la </t>
    </r>
    <r>
      <rPr>
        <b/>
        <sz val="9"/>
        <color indexed="8"/>
        <rFont val="Verdana"/>
        <family val="2"/>
      </rPr>
      <t>population</t>
    </r>
    <r>
      <rPr>
        <sz val="9"/>
        <color indexed="8"/>
        <rFont val="Verdana"/>
        <family val="2"/>
      </rPr>
      <t xml:space="preserve"> de référence, il ne comprend pas les étudiants, les personnes de 65 ans et plus et les régimes spéciaux car la reconstitution de leur revenu disponible à partir des fichiers CAF est impossible ou entachée d'une incertitude importante.</t>
    </r>
  </si>
  <si>
    <t>Les variables disponibles</t>
  </si>
  <si>
    <t>Variable</t>
  </si>
  <si>
    <t>Libellé</t>
  </si>
  <si>
    <t>A</t>
  </si>
  <si>
    <t>Percou</t>
  </si>
  <si>
    <t>Ai</t>
  </si>
  <si>
    <t>Am</t>
  </si>
  <si>
    <t>Acssenf</t>
  </si>
  <si>
    <t>Acavenf</t>
  </si>
  <si>
    <t>Nombre d'allocataires en couple avec enfant</t>
  </si>
  <si>
    <t>Ac3enf</t>
  </si>
  <si>
    <t>AAL</t>
  </si>
  <si>
    <t>Nombre d'allocataires percevant une allocation logement</t>
  </si>
  <si>
    <t>AAPL</t>
  </si>
  <si>
    <t>Dont Allocation Personnalisée de Logement</t>
  </si>
  <si>
    <t>AAAH</t>
  </si>
  <si>
    <t>ARMI</t>
  </si>
  <si>
    <t>Nombre d'allocataires percevant le Revenu Minimum d'Insertion</t>
  </si>
  <si>
    <t>AAPI</t>
  </si>
  <si>
    <t>Nombre d'allocataires percevant l'Allocation de Parent Isolé</t>
  </si>
  <si>
    <t>ARSA</t>
  </si>
  <si>
    <t>Nombre d'allocataires percevant le Revenu de Solidarité Active (à partir de fin 2009)</t>
  </si>
  <si>
    <t>ARSAS</t>
  </si>
  <si>
    <t>dont le Revenu de Solidarité Active socle</t>
  </si>
  <si>
    <t>APRES50</t>
  </si>
  <si>
    <t>Nombre d'allocataires dont le revenu est constitué à plus de 50 % des prestations sociales</t>
  </si>
  <si>
    <t>APRES100</t>
  </si>
  <si>
    <t>Nombre d'allocataires dont le revenu est constitué à 100 % des prestations sociales</t>
  </si>
  <si>
    <t>Définitions</t>
  </si>
  <si>
    <t>Allocataires, ayants-droit et population couverte</t>
  </si>
  <si>
    <r>
      <t xml:space="preserve">Les </t>
    </r>
    <r>
      <rPr>
        <b/>
        <sz val="9"/>
        <color indexed="8"/>
        <rFont val="Verdana"/>
        <family val="2"/>
      </rPr>
      <t>allocataires</t>
    </r>
    <r>
      <rPr>
        <sz val="9"/>
        <color indexed="8"/>
        <rFont val="Verdana"/>
        <family val="2"/>
      </rPr>
      <t xml:space="preserve"> des Caisses d'Allocations Familiales sont les personnes qui perçoivent au moins une allocation en regard de leur situation monétaire et familiale. Compter des allocataires signifie compter des foyers constitués de personnes seules ou de familles.</t>
    </r>
  </si>
  <si>
    <r>
      <t xml:space="preserve">Les autres membres de la famille de l'allocataire (conjoint, enfants et autres personnes à charge au sens des prestations familiales) sont appelés les </t>
    </r>
    <r>
      <rPr>
        <b/>
        <sz val="9"/>
        <color indexed="8"/>
        <rFont val="Verdana"/>
        <family val="2"/>
      </rPr>
      <t>ayants-droit</t>
    </r>
    <r>
      <rPr>
        <sz val="9"/>
        <color indexed="8"/>
        <rFont val="Verdana"/>
        <family val="2"/>
      </rPr>
      <t xml:space="preserve">. L'ensemble formé par les allocataires et leurs ayants-droit représente les </t>
    </r>
    <r>
      <rPr>
        <b/>
        <sz val="9"/>
        <color indexed="8"/>
        <rFont val="Verdana"/>
        <family val="2"/>
      </rPr>
      <t>personnes couvertes</t>
    </r>
    <r>
      <rPr>
        <sz val="9"/>
        <color indexed="8"/>
        <rFont val="Verdana"/>
        <family val="2"/>
      </rPr>
      <t>.</t>
    </r>
  </si>
  <si>
    <t>Allocation Adulte Handicapé (AAH)</t>
  </si>
  <si>
    <t>Est un minimum social créé par la loi du 30 juin 1975. C'est une prestation versée à tous les handicapés souffrant d'une incapacité évaluée à au moins 80% (sauf dérogation) par la Commission des droits et de l'autonomie des personnes handicapées. Elle ne peut être attribuée avant l'âge de 20 ans, sauf cas particulier. Elle est soumise à un plafond de ressources calculé par ailleurs et peut se cumuler avec une rémunération tirée d'un travail. L'AAH est versée par la CAF et MSA.</t>
  </si>
  <si>
    <t>Allocation Parent Isolé (API)</t>
  </si>
  <si>
    <t>Est un minimum social institué par la loi du 9 juillet 1976. les personnes concernées doivent élever seules un enfant ou être enceintes et vivre sans conjoint, avoir des ressources globales situées en deçà d'un seuil. C'est une allocation différentielle qui complète les revenus. L'API est versée par les Caf et la MSA.</t>
  </si>
  <si>
    <t>Allocation Personnalisée au Logement (APL)</t>
  </si>
  <si>
    <t>Fait partie des aides au logement. Elle a été crée en 1977 et s'adresse à toute personne locataire d'un logement neuf ou ancien qui a fait l'objet d'une convention entre le propriétaire et l'état (fixant entre autres l'évolution du loyer, la durée du bail, les normes de confort) ou aux personnes accédant à la propriété (ou déjà propriétaires) et ayant contracté un prêt aidé par l'état (PC, PAS et anciens PAP.) L'APL est versée par les Caf et la MSA.</t>
  </si>
  <si>
    <t>Revenu Minimum d'Insertion (RMI)</t>
  </si>
  <si>
    <t>Créé en 1988, a pour objectif de garantir un niveau minimum de ressources et faciliter l'insertion ou la réinsertion de personnes disposant de faibles revenus. Le RMI est versé à toute personne remplissant les conditions suivantes : résider en France, être âgé d'au moins 25 ans (sauf cas particuliers : femmes enceintes, etc.), disposer de ressources inférieures au montant du RMI et conclure un contrat d'insertion.</t>
  </si>
  <si>
    <t>Le RMI est une allocation dite "différentielle" : l'intéressé touche la différence entre le montant du RMI et ses ressources mensuelles. Les ressources prises en compte pour le calcul du RMI sont celles du demandeur mais aussi de son conjoint ou concubin et l'allocation dépend également des personnes à sa charge.</t>
  </si>
  <si>
    <t>Revenu de Solidarité Active (RSA)</t>
  </si>
  <si>
    <t>Remplace le revenu minimum d'insertion (RMI) et l'allocation de parent isolé (API) pour les personnes privées d'emploi. Il apporte une incitation financière aux personnes sans ressource qui reprennent un emploi (le RSA garantit à quelqu'un qui reprend un travail que ses revenus augmentent). Enfin il complète les ressources des personnes dont l'activité professionnelle ne leur apporte que des revenus limités.</t>
  </si>
  <si>
    <t>Le RSA est versé sans limitation de durée, tant que le bénéficiaire continue à remplir les conditions.</t>
  </si>
  <si>
    <t>Le montant versé peut varier si la situation familiale ou les ressources du foyer évoluent. Le revenu de solidarité active (RSA) entre en vigueur le 1er juin 2009 en France métropolitaine.</t>
  </si>
  <si>
    <t>Pour en savoir plus</t>
  </si>
  <si>
    <t>www.caf.fr : Le site des Caisses d'Allocations Familiales</t>
  </si>
  <si>
    <t>Données par IRIS</t>
  </si>
  <si>
    <t>Sources : Caisse Nationale d'Allocations Familiales / INSEE</t>
  </si>
  <si>
    <t>Numéro commune</t>
  </si>
  <si>
    <t>Nom de la commune</t>
  </si>
  <si>
    <t>Code IRIS</t>
  </si>
  <si>
    <t>Nom de l'IRIS</t>
  </si>
  <si>
    <t>Note (voir définition)</t>
  </si>
  <si>
    <t>Nombre d’allocataires</t>
  </si>
  <si>
    <t>Nombre d’allocataires isolés</t>
  </si>
  <si>
    <t>Nombre d’allocataires en couple sans enfant</t>
  </si>
  <si>
    <t>Nombre d’allocataires en couple avec enfant</t>
  </si>
  <si>
    <t>Nombre d’allocataires percevant une Allocation Logement</t>
  </si>
  <si>
    <t>Nombre d’allocataires percevant l’Allocation Adulte Handicapé</t>
  </si>
  <si>
    <t>Nombre d’allocataires percevant le Revenu Minimum d'Insertion</t>
  </si>
  <si>
    <t>Nombre d’allocataires percevant l’Allocation de Parent Isolé</t>
  </si>
  <si>
    <t>Nombre d’allocataires dont le revenu est constitué à plus de 50 % de prestations sociales</t>
  </si>
  <si>
    <t>Nombre d’allocataires dont le revenu est constitué à 100 % de prestations sociales</t>
  </si>
  <si>
    <t>97401</t>
  </si>
  <si>
    <t>0101</t>
  </si>
  <si>
    <t>LA VILLE-BOIS DE NEFLES-LE RUISSEAU</t>
  </si>
  <si>
    <t>0102</t>
  </si>
  <si>
    <t>LA VILLE-RAVINE SECHE</t>
  </si>
  <si>
    <t>0201</t>
  </si>
  <si>
    <t>LE TEVELAVE</t>
  </si>
  <si>
    <t>0202</t>
  </si>
  <si>
    <t>FORET DES HAUTS DU TEVELAVE</t>
  </si>
  <si>
    <t>97402</t>
  </si>
  <si>
    <t>Bras-Panon</t>
  </si>
  <si>
    <t>CENTRE VILLE</t>
  </si>
  <si>
    <t>LA RIVIERE DES ROCHES</t>
  </si>
  <si>
    <t>0103</t>
  </si>
  <si>
    <t>LES HAUTS DE LA RIVIERE DU MAT</t>
  </si>
  <si>
    <t>0104</t>
  </si>
  <si>
    <t>LES BAS DE LA RIVIERE DU MAT</t>
  </si>
  <si>
    <t>0105</t>
  </si>
  <si>
    <t>FORET DES HAUTS DE BRAS PANON</t>
  </si>
  <si>
    <t>97403</t>
  </si>
  <si>
    <t>BRAS LONG-RAVINE DES CITRONS</t>
  </si>
  <si>
    <t>LE SERRE-LA MARE-GRAND FOND</t>
  </si>
  <si>
    <t>ZONE DES HAUTS DE L'ENTRE DEUX</t>
  </si>
  <si>
    <t>97404</t>
  </si>
  <si>
    <t>L'Etang-Salé</t>
  </si>
  <si>
    <t>CENTRE VILLE EST</t>
  </si>
  <si>
    <t>LES CANOTS</t>
  </si>
  <si>
    <t>0301</t>
  </si>
  <si>
    <t>L'ETANG SALE LES BAINS</t>
  </si>
  <si>
    <t>0401</t>
  </si>
  <si>
    <t>LE MANIRON</t>
  </si>
  <si>
    <t>0501</t>
  </si>
  <si>
    <t>RAVINE SECHE</t>
  </si>
  <si>
    <t>97405</t>
  </si>
  <si>
    <t>Petite-Ile</t>
  </si>
  <si>
    <t>LA RAVINE DU PONT-MANAPANY LES HAUTS</t>
  </si>
  <si>
    <t>MANAPANY LES BAS-ANSE LES BAS</t>
  </si>
  <si>
    <t>ZONE FORESTIERE DES HAUTS</t>
  </si>
  <si>
    <t>PITON GOYAVES</t>
  </si>
  <si>
    <t>97406</t>
  </si>
  <si>
    <t>La Plaine-des-Palmistes</t>
  </si>
  <si>
    <t>0000</t>
  </si>
  <si>
    <t>LA PLAINE-DES-PALMISTES</t>
  </si>
  <si>
    <t>97407</t>
  </si>
  <si>
    <t>CENTRE VILLE OUEST</t>
  </si>
  <si>
    <t>SATEC</t>
  </si>
  <si>
    <t>SIDR BASSE</t>
  </si>
  <si>
    <t>0302</t>
  </si>
  <si>
    <t>SIDR HAUTE-CITE A. BOLON</t>
  </si>
  <si>
    <t>ZAC-CITE COEUR SAIGNANT</t>
  </si>
  <si>
    <t>0402</t>
  </si>
  <si>
    <t>ZAC-CITES R VERGES ET L'LEPERVANCHE</t>
  </si>
  <si>
    <t>ZUP-CITE MALOYA</t>
  </si>
  <si>
    <t>0502</t>
  </si>
  <si>
    <t>ZUP III</t>
  </si>
  <si>
    <t>0503</t>
  </si>
  <si>
    <t>ZUP III-SQUARE JEAN XXIII</t>
  </si>
  <si>
    <t>0504</t>
  </si>
  <si>
    <t>ZUP-CITE DU STADE</t>
  </si>
  <si>
    <t>0601</t>
  </si>
  <si>
    <t>RIVIERE DES GALETS-CITE RAVINE … MARQUET</t>
  </si>
  <si>
    <t>0602</t>
  </si>
  <si>
    <t>RIVIERE DES GALETS-VILLAGE</t>
  </si>
  <si>
    <t>0701</t>
  </si>
  <si>
    <t>ZONE INDUSTRIELLE NUMERO 1</t>
  </si>
  <si>
    <t>0702</t>
  </si>
  <si>
    <t>ZONES INDUSTRIELLES NUMERO 2 ET 3</t>
  </si>
  <si>
    <t>0703</t>
  </si>
  <si>
    <t>ZIC PORT DE LA POINTE DES GALETS</t>
  </si>
  <si>
    <t>97408</t>
  </si>
  <si>
    <t>LE CAMP MAGLOIRE</t>
  </si>
  <si>
    <t>LA RAVINE … MARQUET</t>
  </si>
  <si>
    <t>ZAC ST-LAURENT</t>
  </si>
  <si>
    <t>LA RIVIERE DES GALETS</t>
  </si>
  <si>
    <t>LIT DE LA RIVIERE DES GALETS</t>
  </si>
  <si>
    <t>0303</t>
  </si>
  <si>
    <t>MAFATE-LA NOUVELLE</t>
  </si>
  <si>
    <t>0304</t>
  </si>
  <si>
    <t>MAFATE-GD PLACE-AURERE-ILETS … B.ET M.</t>
  </si>
  <si>
    <t>STE-THERESE</t>
  </si>
  <si>
    <t>PICHETTE</t>
  </si>
  <si>
    <t>LA RAVINE … MALHEUR</t>
  </si>
  <si>
    <t>LA MONTAGNE-SECTEUR POSSESSION</t>
  </si>
  <si>
    <t>DOS D'ANE</t>
  </si>
  <si>
    <t>97409</t>
  </si>
  <si>
    <t>PONT AUGUSTE</t>
  </si>
  <si>
    <t>CENTRE VILLE MAIRIE</t>
  </si>
  <si>
    <t>PONT MINOT</t>
  </si>
  <si>
    <t>CENTRE COMMERCIAL-LYCEE S.DARRIGA</t>
  </si>
  <si>
    <t>CHEMIN DU CENTRE</t>
  </si>
  <si>
    <t>CAMBUSTON-PETIT BAZAR</t>
  </si>
  <si>
    <t>CAMBUSTON-CENTRE</t>
  </si>
  <si>
    <t>0203</t>
  </si>
  <si>
    <t>CAMBUSTON-L'ETANG-BOIS ROUGE</t>
  </si>
  <si>
    <t>CHAMP BORNE</t>
  </si>
  <si>
    <t>RIVIERE DU MAT LES BAS</t>
  </si>
  <si>
    <t>RAVINE CREUSE</t>
  </si>
  <si>
    <t>LA CRESSONNIERE NORD</t>
  </si>
  <si>
    <t>LA CRESSONNIERE SUD</t>
  </si>
  <si>
    <t>MILLE ROCHES-RDM LES HAUTS</t>
  </si>
  <si>
    <t>0801</t>
  </si>
  <si>
    <t>BRAS DES CHEVRETTES ET HAUTS</t>
  </si>
  <si>
    <t>97410</t>
  </si>
  <si>
    <t>CENTRE VILLE RIVE GAUCHE</t>
  </si>
  <si>
    <t>CENTRE VILLE-RIVE DROITE</t>
  </si>
  <si>
    <t>BEAUFOND-LE PORT</t>
  </si>
  <si>
    <t>BEAUFOND DISTILLERIE</t>
  </si>
  <si>
    <t>BRAS FUSIL</t>
  </si>
  <si>
    <t>0106</t>
  </si>
  <si>
    <t>LA CONFIANCE-CHEMIN DE CEINTURE</t>
  </si>
  <si>
    <t>0107</t>
  </si>
  <si>
    <t>BRAS CANOT-LE CRATERE</t>
  </si>
  <si>
    <t>0108</t>
  </si>
  <si>
    <t>BOURBIER-L'ABONDANCE</t>
  </si>
  <si>
    <t>0109</t>
  </si>
  <si>
    <t>BOURBIER-BEAUVALLON</t>
  </si>
  <si>
    <t>0110</t>
  </si>
  <si>
    <t>GRAND ETANG-TAKAMAKA-BEBOUR</t>
  </si>
  <si>
    <t>STE-ANNE-PETIT ST-PIERRE</t>
  </si>
  <si>
    <t>STE-ANNE-ST FRANCOIS-LE CAP</t>
  </si>
  <si>
    <t>PETIT ST-PIERRE-LES ORANGERS-H. DELISLE</t>
  </si>
  <si>
    <t>0204</t>
  </si>
  <si>
    <t>FORET DES HAUTS DE CAMBOURG</t>
  </si>
  <si>
    <t>97411</t>
  </si>
  <si>
    <t>LA PETITE ILE-LA REDOUTE</t>
  </si>
  <si>
    <t>LE BAS DE LA RIVIERE</t>
  </si>
  <si>
    <t>LE BARACHOIS-GARE ROUTIERE</t>
  </si>
  <si>
    <t>MARECHAL LECLERC-LA POSTE</t>
  </si>
  <si>
    <t>MARECHAL LECLERC-LE PETIT MARCHE</t>
  </si>
  <si>
    <t>MARECHAL LECLERC-LE BUTOR</t>
  </si>
  <si>
    <t>LE BUTOR-CHAMP FLEURI</t>
  </si>
  <si>
    <t>VAUBAN-BOUVET</t>
  </si>
  <si>
    <t>BOUVET-CGSS</t>
  </si>
  <si>
    <t>ST-JACQUES-DECAEN</t>
  </si>
  <si>
    <t>0111</t>
  </si>
  <si>
    <t>LE JARDIN DE L'ETAT-JOINVILLE</t>
  </si>
  <si>
    <t>0112</t>
  </si>
  <si>
    <t>LE JARDIN DE L'ETAT-BERTIN</t>
  </si>
  <si>
    <t>0113</t>
  </si>
  <si>
    <t>LA SOURCE-RUISSEAU DES NOIRS</t>
  </si>
  <si>
    <t>0114</t>
  </si>
  <si>
    <t>MAZAGRAN-BOIS DE NEFLES</t>
  </si>
  <si>
    <t>0115</t>
  </si>
  <si>
    <t>LA PROVIDENCE-JACQUES COEUR</t>
  </si>
  <si>
    <t>0116</t>
  </si>
  <si>
    <t>LA PROVIDENCE-ONF</t>
  </si>
  <si>
    <t>MAIRIE DE BELLEPIERRE-LES SAPHIRS</t>
  </si>
  <si>
    <t>HAUTS DE BELLEPIERRE</t>
  </si>
  <si>
    <t>CHD-IUFM</t>
  </si>
  <si>
    <t>LE BRULE</t>
  </si>
  <si>
    <t>FORET DU BRULE</t>
  </si>
  <si>
    <t>ST-FRANCOIS BAS</t>
  </si>
  <si>
    <t>ST-FRANCOIS HAUTS</t>
  </si>
  <si>
    <t>0403</t>
  </si>
  <si>
    <t>FORET DE ST-FRANCOIS</t>
  </si>
  <si>
    <t>LES CAMELIAS</t>
  </si>
  <si>
    <t>LA TRINITE-CHATEAU MORANGE</t>
  </si>
  <si>
    <t>LE BAS DES RAMPES-LA CHAUMIERE</t>
  </si>
  <si>
    <t>CES MONTGAILLARD</t>
  </si>
  <si>
    <t>0505</t>
  </si>
  <si>
    <t>LA MEDIATHEQUE</t>
  </si>
  <si>
    <t>LES DEUX CANONS-FINETTE</t>
  </si>
  <si>
    <t>LORY LES BAS</t>
  </si>
  <si>
    <t>0603</t>
  </si>
  <si>
    <t>LA MAIRIE DE SAINTE-CLOTILDE</t>
  </si>
  <si>
    <t>0604</t>
  </si>
  <si>
    <t>L'ECOLE D'APPLICATION BOSSARD</t>
  </si>
  <si>
    <t>0605</t>
  </si>
  <si>
    <t>LES TAMARINS-LORY LES HAUTS</t>
  </si>
  <si>
    <t>0606</t>
  </si>
  <si>
    <t>CLINIQUE STE-CLOTILDE</t>
  </si>
  <si>
    <t>EGLISE-PISCINE DU CHAUDRON</t>
  </si>
  <si>
    <t>LE MAIL OUEST</t>
  </si>
  <si>
    <t>LE MAIL EST</t>
  </si>
  <si>
    <t>0704</t>
  </si>
  <si>
    <t>BAS DU MOUFIA</t>
  </si>
  <si>
    <t>0705</t>
  </si>
  <si>
    <t>EUDOXIE NONGE</t>
  </si>
  <si>
    <t>0706</t>
  </si>
  <si>
    <t>MICHEL DEBRE-DAMASE LEGROS</t>
  </si>
  <si>
    <t>0707</t>
  </si>
  <si>
    <t>MICHEL DEBRE-MAIRIE DU CHAUDRON</t>
  </si>
  <si>
    <t>0708</t>
  </si>
  <si>
    <t>COMMUNE PRIMA</t>
  </si>
  <si>
    <t>0709</t>
  </si>
  <si>
    <t>ZONE INDUSTRIELLE DU CHAUDRON</t>
  </si>
  <si>
    <t>LES OLYMPIADES-G.BRASSENS</t>
  </si>
  <si>
    <t>0802</t>
  </si>
  <si>
    <t>MAIRIE-PIERRE ET SABLE-BANCOULIERS</t>
  </si>
  <si>
    <t>0803</t>
  </si>
  <si>
    <t>LES ANANAS-HAUTS DU MOUFIA</t>
  </si>
  <si>
    <t>0804</t>
  </si>
  <si>
    <t>MOUFIA EST-LES TULIPIERS</t>
  </si>
  <si>
    <t>0805</t>
  </si>
  <si>
    <t>L'EGLISE-MOULIN … VENT</t>
  </si>
  <si>
    <t>0806</t>
  </si>
  <si>
    <t>DDASS-FOUCHEROLLES</t>
  </si>
  <si>
    <t>0807</t>
  </si>
  <si>
    <t>RECTORAT-UNIVERSITE</t>
  </si>
  <si>
    <t>0901</t>
  </si>
  <si>
    <t>BOIS DE NEFLES-FINETTE</t>
  </si>
  <si>
    <t>0902</t>
  </si>
  <si>
    <t>MAIRIE ET HAUTS DU BOIS DE NEFLES</t>
  </si>
  <si>
    <t>0903</t>
  </si>
  <si>
    <t>FORET DU BOIS DE NEFLES</t>
  </si>
  <si>
    <t>1001</t>
  </si>
  <si>
    <t>GRAND CANAL-LE STADE</t>
  </si>
  <si>
    <t>1002</t>
  </si>
  <si>
    <t>MAIRIE DE LA BRETAGNE-CENTRE</t>
  </si>
  <si>
    <t>1003</t>
  </si>
  <si>
    <t>BELLEVUE-L'EGLISE</t>
  </si>
  <si>
    <t>1004</t>
  </si>
  <si>
    <t>FORET DE LA BRETAGNE</t>
  </si>
  <si>
    <t>1101</t>
  </si>
  <si>
    <t>DOMENjOD</t>
  </si>
  <si>
    <t>1201</t>
  </si>
  <si>
    <t>7EME KM-LA VIGIE-LES BRISES</t>
  </si>
  <si>
    <t>1202</t>
  </si>
  <si>
    <t>9EME KM-MOULIN CADER-COLORADO</t>
  </si>
  <si>
    <t>1203</t>
  </si>
  <si>
    <t>12EME KM-LE RUISSEAU BLANC</t>
  </si>
  <si>
    <t>1301</t>
  </si>
  <si>
    <t>ST-BERNARD</t>
  </si>
  <si>
    <t>1302</t>
  </si>
  <si>
    <t>LA MONTAGNE-PLAINE D'AFFOUCHES</t>
  </si>
  <si>
    <t>97412</t>
  </si>
  <si>
    <t>Saint-Joseph</t>
  </si>
  <si>
    <t>LE BUTOR-LE STADE</t>
  </si>
  <si>
    <t>LA CAYENNE-MANAPANY</t>
  </si>
  <si>
    <t>LE GOYAVE ET HAUTS</t>
  </si>
  <si>
    <t>LES JACQUES-JEAN PETIT LES BAS</t>
  </si>
  <si>
    <t>ZONE FORESTIERE DES HAUTS DE ST-JOSEPH</t>
  </si>
  <si>
    <t>LES LIANES</t>
  </si>
  <si>
    <t>LA PLAINE DES GREGUES</t>
  </si>
  <si>
    <t>JEAN PETIT</t>
  </si>
  <si>
    <t>LANGEVIN</t>
  </si>
  <si>
    <t>FORET DES HAUTS DE LANGEVIN</t>
  </si>
  <si>
    <t>VINCENDO-CENTRE-LITTORAL</t>
  </si>
  <si>
    <t>PARC … MOUTON-LA CRETE-MATOUTA</t>
  </si>
  <si>
    <t>FORET DES HAUTS DE VINCENDO</t>
  </si>
  <si>
    <t>97413</t>
  </si>
  <si>
    <t>ST-LEU VILLE</t>
  </si>
  <si>
    <t>L'ETANG ST-LEU</t>
  </si>
  <si>
    <t>LES COLIMACONS-BRAS MOUTON-LA FONTAINE</t>
  </si>
  <si>
    <t>LA CHALOUPE-NOTRE DAME DES CHAMPS</t>
  </si>
  <si>
    <t>LA CHALOUPE-ST CHRISTOPHE-CAMELIAS</t>
  </si>
  <si>
    <t>FORET DES HAUTS DE LA CHALOUPE</t>
  </si>
  <si>
    <t>GRAND FOND-STELLA</t>
  </si>
  <si>
    <t>LE PORTAIL-MADURAN</t>
  </si>
  <si>
    <t>LE PITON CENTRE</t>
  </si>
  <si>
    <t>LE PITON SUD</t>
  </si>
  <si>
    <t>LE PLATE</t>
  </si>
  <si>
    <t>FORET DES HAUTS DU PLATE</t>
  </si>
  <si>
    <t>97414</t>
  </si>
  <si>
    <t>Saint-Louis</t>
  </si>
  <si>
    <t>ROCHE MAIGRE</t>
  </si>
  <si>
    <t>LE PONT NEUF</t>
  </si>
  <si>
    <t>LES COCOS-LA PALISSADE</t>
  </si>
  <si>
    <t>LE BOIS DE NEFLES</t>
  </si>
  <si>
    <t>LE BAS DE LA VILLE-BEL AIR</t>
  </si>
  <si>
    <t>LA RIVIERE-CENTRE</t>
  </si>
  <si>
    <t>LE RUISSEAU-TERRE ROUGE</t>
  </si>
  <si>
    <t>LE GOL LES HAUTS</t>
  </si>
  <si>
    <t>LE RUISSEAU</t>
  </si>
  <si>
    <t>0205</t>
  </si>
  <si>
    <t>HAUTS DE LA RIVIERE</t>
  </si>
  <si>
    <t>0206</t>
  </si>
  <si>
    <t>LA RIVIERE EST</t>
  </si>
  <si>
    <t>LE GOL</t>
  </si>
  <si>
    <t>LE OUAKI</t>
  </si>
  <si>
    <t>LE PETIT SERRE-ILET FURCY</t>
  </si>
  <si>
    <t>LES MAKES-VILLAGE</t>
  </si>
  <si>
    <t>97415</t>
  </si>
  <si>
    <t>GARE ROUTIERE-ST CHARLES</t>
  </si>
  <si>
    <t>MAIRIE-HOPITAL GABRIEL MARTIN</t>
  </si>
  <si>
    <t>L'ETANG</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</si>
</sst>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 _€_-;\-* #,##0.0\ _€_-;_-* &quot;-&quot;??\ _€_-;_-@_-"/>
    <numFmt numFmtId="166" formatCode="&quot;Vrai&quot;;&quot;Vrai&quot;;&quot;Faux&quot;"/>
    <numFmt numFmtId="167" formatCode="&quot;Actif&quot;;&quot;Actif&quot;;&quot;Inactif&quot;"/>
    <numFmt numFmtId="168" formatCode="_-* #,##0.00\ _F_-;\-* #,##0.00\ _F_-;_-* &quot;-&quot;??\ _F_-;_-@_-"/>
    <numFmt numFmtId="169" formatCode="_-* #,##0.00\ [$€-1]_-;\-* #,##0.00\ [$€-1]_-;_-* &quot;-&quot;??\ [$€-1]_-"/>
    <numFmt numFmtId="170" formatCode="0.0%"/>
    <numFmt numFmtId="171" formatCode="_-* #,##0\ _F_-;\-* #,##0\ _F_-;_-* &quot;-&quot;??\ _F_-;_-@_-"/>
    <numFmt numFmtId="172" formatCode="_-* #,##0.00\ [$€-1]_-;\-* #,##0.00\ [$€-1]_-;_-* &quot;-&quot;??\ [$€-1]_-;_-@_-"/>
    <numFmt numFmtId="173" formatCode="_-* #,##0.00\ &quot;F&quot;_-;\-* #,##0.00\ &quot;F&quot;_-;_-* &quot;-&quot;??\ &quot;F&quot;_-;_-@_-"/>
    <numFmt numFmtId="174" formatCode="[$-40C]dddd\ d\ mmmm\ yyyy"/>
    <numFmt numFmtId="175" formatCode="[$-40C]mmmm\-yy;@"/>
  </numFmts>
  <fonts count="50">
    <font>
      <sz val="10"/>
      <name val="Arial"/>
      <family val="0"/>
    </font>
    <font>
      <b/>
      <sz val="8"/>
      <color indexed="9"/>
      <name val="Arial"/>
      <family val="0"/>
    </font>
    <font>
      <b/>
      <sz val="8"/>
      <color indexed="18"/>
      <name val="Arial"/>
      <family val="0"/>
    </font>
    <font>
      <sz val="8"/>
      <name val="Arial"/>
      <family val="0"/>
    </font>
    <font>
      <i/>
      <sz val="7"/>
      <name val="Arial"/>
      <family val="0"/>
    </font>
    <font>
      <b/>
      <sz val="8"/>
      <name val="Arial"/>
      <family val="2"/>
    </font>
    <font>
      <u val="single"/>
      <sz val="10"/>
      <color indexed="12"/>
      <name val="Arial"/>
      <family val="0"/>
    </font>
    <font>
      <u val="single"/>
      <sz val="10"/>
      <color indexed="36"/>
      <name val="Arial"/>
      <family val="0"/>
    </font>
    <font>
      <b/>
      <sz val="8"/>
      <color indexed="12"/>
      <name val="Arial"/>
      <family val="0"/>
    </font>
    <font>
      <b/>
      <sz val="10"/>
      <name val="Arial"/>
      <family val="2"/>
    </font>
    <font>
      <b/>
      <sz val="10"/>
      <color indexed="9"/>
      <name val="Arial"/>
      <family val="0"/>
    </font>
    <font>
      <b/>
      <sz val="16"/>
      <color indexed="62"/>
      <name val="Arial"/>
      <family val="2"/>
    </font>
    <font>
      <b/>
      <sz val="11"/>
      <name val="Arial"/>
      <family val="2"/>
    </font>
    <font>
      <b/>
      <u val="single"/>
      <sz val="8"/>
      <name val="Arial"/>
      <family val="2"/>
    </font>
    <font>
      <b/>
      <sz val="8"/>
      <color indexed="62"/>
      <name val="Arial"/>
      <family val="0"/>
    </font>
    <font>
      <vertAlign val="superscript"/>
      <sz val="8"/>
      <name val="Arial"/>
      <family val="2"/>
    </font>
    <font>
      <b/>
      <sz val="8"/>
      <color indexed="8"/>
      <name val="Arial"/>
      <family val="2"/>
    </font>
    <font>
      <b/>
      <sz val="10"/>
      <color indexed="18"/>
      <name val="Arial"/>
      <family val="2"/>
    </font>
    <font>
      <sz val="8"/>
      <name val="Times New Roman"/>
      <family val="1"/>
    </font>
    <font>
      <b/>
      <u val="single"/>
      <sz val="15"/>
      <color indexed="53"/>
      <name val="Arial"/>
      <family val="2"/>
    </font>
    <font>
      <i/>
      <sz val="8"/>
      <name val="Arial"/>
      <family val="2"/>
    </font>
    <font>
      <sz val="9"/>
      <name val="Arial"/>
      <family val="2"/>
    </font>
    <font>
      <b/>
      <sz val="9"/>
      <color indexed="10"/>
      <name val="Arial"/>
      <family val="2"/>
    </font>
    <font>
      <b/>
      <i/>
      <sz val="9"/>
      <name val="Arial"/>
      <family val="2"/>
    </font>
    <font>
      <b/>
      <sz val="9"/>
      <color indexed="18"/>
      <name val="Arial"/>
      <family val="2"/>
    </font>
    <font>
      <b/>
      <sz val="9"/>
      <name val="Arial"/>
      <family val="2"/>
    </font>
    <font>
      <sz val="9"/>
      <color indexed="18"/>
      <name val="Arial"/>
      <family val="2"/>
    </font>
    <font>
      <b/>
      <i/>
      <sz val="9"/>
      <color indexed="18"/>
      <name val="Arial"/>
      <family val="2"/>
    </font>
    <font>
      <i/>
      <sz val="9"/>
      <name val="Arial"/>
      <family val="2"/>
    </font>
    <font>
      <vertAlign val="superscript"/>
      <sz val="9"/>
      <name val="Arial"/>
      <family val="2"/>
    </font>
    <font>
      <i/>
      <sz val="9"/>
      <color indexed="18"/>
      <name val="Arial"/>
      <family val="2"/>
    </font>
    <font>
      <b/>
      <i/>
      <u val="single"/>
      <sz val="9"/>
      <name val="Arial"/>
      <family val="2"/>
    </font>
    <font>
      <b/>
      <u val="single"/>
      <sz val="9"/>
      <name val="Arial"/>
      <family val="2"/>
    </font>
    <font>
      <sz val="10"/>
      <color indexed="10"/>
      <name val="Arial"/>
      <family val="2"/>
    </font>
    <font>
      <b/>
      <sz val="10"/>
      <color indexed="10"/>
      <name val="Arial"/>
      <family val="2"/>
    </font>
    <font>
      <b/>
      <u val="single"/>
      <sz val="10"/>
      <color indexed="10"/>
      <name val="Arial"/>
      <family val="2"/>
    </font>
    <font>
      <sz val="10"/>
      <name val="Times New Roman"/>
      <family val="0"/>
    </font>
    <font>
      <b/>
      <sz val="12"/>
      <color indexed="62"/>
      <name val="Arial"/>
      <family val="2"/>
    </font>
    <font>
      <b/>
      <sz val="12"/>
      <name val="Times New Roman"/>
      <family val="1"/>
    </font>
    <font>
      <b/>
      <sz val="10"/>
      <name val="Times New Roman"/>
      <family val="1"/>
    </font>
    <font>
      <b/>
      <i/>
      <sz val="10"/>
      <name val="Times New Roman"/>
      <family val="1"/>
    </font>
    <font>
      <b/>
      <sz val="13"/>
      <color indexed="63"/>
      <name val="Verdana"/>
      <family val="2"/>
    </font>
    <font>
      <sz val="9"/>
      <color indexed="8"/>
      <name val="Verdana"/>
      <family val="2"/>
    </font>
    <font>
      <sz val="9"/>
      <name val="Times New Roman"/>
      <family val="0"/>
    </font>
    <font>
      <b/>
      <sz val="9"/>
      <color indexed="8"/>
      <name val="Verdana"/>
      <family val="2"/>
    </font>
    <font>
      <b/>
      <i/>
      <sz val="11"/>
      <color indexed="63"/>
      <name val="Verdana"/>
      <family val="2"/>
    </font>
    <font>
      <sz val="8"/>
      <name val="Tahoma"/>
      <family val="2"/>
    </font>
    <font>
      <sz val="7.1"/>
      <color indexed="8"/>
      <name val="Verdana"/>
      <family val="2"/>
    </font>
    <font>
      <b/>
      <sz val="7.1"/>
      <color indexed="8"/>
      <name val="Verdana"/>
      <family val="2"/>
    </font>
    <font>
      <b/>
      <sz val="13"/>
      <color indexed="10"/>
      <name val="Verdana"/>
      <family val="2"/>
    </font>
  </fonts>
  <fills count="7">
    <fill>
      <patternFill/>
    </fill>
    <fill>
      <patternFill patternType="gray125"/>
    </fill>
    <fill>
      <patternFill patternType="solid">
        <fgColor indexed="9"/>
        <bgColor indexed="64"/>
      </patternFill>
    </fill>
    <fill>
      <patternFill patternType="gray0625">
        <fgColor indexed="31"/>
        <bgColor indexed="9"/>
      </patternFill>
    </fill>
    <fill>
      <patternFill patternType="solid">
        <fgColor indexed="51"/>
        <bgColor indexed="64"/>
      </patternFill>
    </fill>
    <fill>
      <patternFill patternType="solid">
        <fgColor indexed="62"/>
        <bgColor indexed="64"/>
      </patternFill>
    </fill>
    <fill>
      <patternFill patternType="solid">
        <fgColor indexed="43"/>
        <bgColor indexed="64"/>
      </patternFill>
    </fill>
  </fills>
  <borders count="92">
    <border>
      <left/>
      <right/>
      <top/>
      <bottom/>
      <diagonal/>
    </border>
    <border>
      <left style="thin"/>
      <right style="thin"/>
      <top style="thin"/>
      <bottom style="double"/>
    </border>
    <border>
      <left style="double"/>
      <right style="thin"/>
      <top style="thin"/>
      <bottom style="double"/>
    </border>
    <border>
      <left style="thin"/>
      <right style="double"/>
      <top style="thin"/>
      <bottom style="double"/>
    </border>
    <border>
      <left style="thin"/>
      <right>
        <color indexed="63"/>
      </right>
      <top style="double"/>
      <bottom style="thin"/>
    </border>
    <border>
      <left style="double"/>
      <right style="thin"/>
      <top>
        <color indexed="63"/>
      </top>
      <bottom style="thin"/>
    </border>
    <border>
      <left style="thin"/>
      <right style="double"/>
      <top>
        <color indexed="63"/>
      </top>
      <bottom style="thin"/>
    </border>
    <border>
      <left>
        <color indexed="63"/>
      </left>
      <right style="double"/>
      <top>
        <color indexed="63"/>
      </top>
      <bottom style="thin"/>
    </border>
    <border>
      <left style="thin"/>
      <right>
        <color indexed="63"/>
      </right>
      <top style="thin"/>
      <bottom style="thin"/>
    </border>
    <border>
      <left style="thin"/>
      <right>
        <color indexed="63"/>
      </right>
      <top>
        <color indexed="63"/>
      </top>
      <bottom style="thin"/>
    </border>
    <border>
      <left style="double"/>
      <right style="thin"/>
      <top style="double"/>
      <bottom style="thin"/>
    </border>
    <border>
      <left style="thin"/>
      <right style="double"/>
      <top style="double"/>
      <bottom style="thin"/>
    </border>
    <border>
      <left style="double"/>
      <right style="thin"/>
      <top style="thin"/>
      <bottom style="thin"/>
    </border>
    <border>
      <left style="thin"/>
      <right style="thin"/>
      <top style="double"/>
      <bottom style="thin"/>
    </border>
    <border>
      <left style="thin"/>
      <right style="thin"/>
      <top style="thin"/>
      <bottom style="thin"/>
    </border>
    <border>
      <left style="thin"/>
      <right style="double"/>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double"/>
      <right style="double"/>
      <top style="double"/>
      <bottom style="thin"/>
    </border>
    <border>
      <left style="double"/>
      <right style="double"/>
      <top style="thin"/>
      <bottom style="thin"/>
    </border>
    <border>
      <left style="double"/>
      <right style="double"/>
      <top style="thin"/>
      <bottom style="double"/>
    </border>
    <border>
      <left style="thin"/>
      <right style="thin"/>
      <top>
        <color indexed="63"/>
      </top>
      <bottom style="double"/>
    </border>
    <border>
      <left style="thin"/>
      <right style="double"/>
      <top style="thin"/>
      <bottom>
        <color indexed="63"/>
      </bottom>
    </border>
    <border>
      <left style="thin"/>
      <right>
        <color indexed="63"/>
      </right>
      <top style="thin"/>
      <bottom>
        <color indexed="63"/>
      </bottom>
    </border>
    <border>
      <left>
        <color indexed="63"/>
      </left>
      <right style="thin"/>
      <top style="double"/>
      <bottom style="thin"/>
    </border>
    <border>
      <left>
        <color indexed="63"/>
      </left>
      <right style="thin"/>
      <top style="thin"/>
      <bottom style="thin"/>
    </border>
    <border>
      <left style="double"/>
      <right style="thin"/>
      <top style="thin"/>
      <bottom>
        <color indexed="63"/>
      </bottom>
    </border>
    <border>
      <left>
        <color indexed="63"/>
      </left>
      <right style="thin"/>
      <top style="thin"/>
      <bottom>
        <color indexed="63"/>
      </bottom>
    </border>
    <border>
      <left>
        <color indexed="63"/>
      </left>
      <right style="thin"/>
      <top style="thin"/>
      <bottom style="double"/>
    </border>
    <border>
      <left style="double"/>
      <right style="double"/>
      <top>
        <color indexed="63"/>
      </top>
      <bottom style="thin"/>
    </border>
    <border>
      <left style="thin"/>
      <right>
        <color indexed="63"/>
      </right>
      <top style="thin"/>
      <bottom style="double"/>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style="thin"/>
      <top style="thin"/>
      <bottom>
        <color indexed="63"/>
      </bottom>
    </border>
    <border>
      <left style="thin"/>
      <right style="medium"/>
      <top style="thin"/>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style="thin"/>
    </border>
    <border>
      <left style="thin"/>
      <right style="thin"/>
      <top style="dotted"/>
      <bottom style="thin"/>
    </border>
    <border>
      <left style="thin"/>
      <right style="thin"/>
      <top style="double"/>
      <bottom>
        <color indexed="63"/>
      </bottom>
    </border>
    <border>
      <left style="thin"/>
      <right style="medium"/>
      <top style="dotted"/>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dotted">
        <color indexed="23"/>
      </top>
      <bottom>
        <color indexed="63"/>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2"/>
      </top>
      <bottom style="medium">
        <color indexed="22"/>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medium">
        <color indexed="22"/>
      </top>
      <bottom style="medium">
        <color indexed="23"/>
      </bottom>
    </border>
    <border>
      <left>
        <color indexed="63"/>
      </left>
      <right>
        <color indexed="63"/>
      </right>
      <top style="medium">
        <color indexed="22"/>
      </top>
      <bottom style="medium">
        <color indexed="22"/>
      </bottom>
    </border>
    <border>
      <left>
        <color indexed="63"/>
      </left>
      <right style="medium">
        <color indexed="23"/>
      </right>
      <top style="medium">
        <color indexed="22"/>
      </top>
      <bottom style="medium">
        <color indexed="22"/>
      </bottom>
    </border>
    <border>
      <left>
        <color indexed="63"/>
      </left>
      <right>
        <color indexed="63"/>
      </right>
      <top style="medium">
        <color indexed="22"/>
      </top>
      <bottom style="medium">
        <color indexed="23"/>
      </bottom>
    </border>
    <border>
      <left>
        <color indexed="63"/>
      </left>
      <right style="medium">
        <color indexed="23"/>
      </right>
      <top style="medium">
        <color indexed="22"/>
      </top>
      <bottom style="medium">
        <color indexed="23"/>
      </bottom>
    </border>
    <border>
      <left style="medium">
        <color indexed="23"/>
      </left>
      <right>
        <color indexed="63"/>
      </right>
      <top style="medium">
        <color indexed="22"/>
      </top>
      <bottom style="medium">
        <color indexed="22"/>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style="medium">
        <color indexed="23"/>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double"/>
      <top style="thin"/>
      <bottom style="thin"/>
    </border>
    <border>
      <left>
        <color indexed="63"/>
      </left>
      <right style="double"/>
      <top style="thin"/>
      <bottom style="double"/>
    </border>
    <border>
      <left style="double"/>
      <right>
        <color indexed="63"/>
      </right>
      <top style="thin"/>
      <bottom style="thin"/>
    </border>
    <border>
      <left>
        <color indexed="63"/>
      </left>
      <right>
        <color indexed="63"/>
      </right>
      <top style="thin"/>
      <bottom style="thin"/>
    </border>
    <border>
      <left style="thin"/>
      <right>
        <color indexed="63"/>
      </right>
      <top>
        <color indexed="63"/>
      </top>
      <bottom style="double"/>
    </border>
    <border>
      <left style="double"/>
      <right style="thin"/>
      <top>
        <color indexed="63"/>
      </top>
      <bottom style="double"/>
    </border>
    <border>
      <left style="thin"/>
      <right style="double"/>
      <top>
        <color indexed="63"/>
      </top>
      <bottom>
        <color indexed="63"/>
      </bottom>
    </border>
    <border>
      <left style="thin"/>
      <right style="double"/>
      <top>
        <color indexed="63"/>
      </top>
      <bottom style="double"/>
    </border>
    <border>
      <left>
        <color indexed="63"/>
      </left>
      <right style="double"/>
      <top style="thin"/>
      <bottom>
        <color indexed="63"/>
      </bottom>
    </border>
    <border>
      <left style="double"/>
      <right style="thin"/>
      <top style="double"/>
      <bottom>
        <color indexed="63"/>
      </bottom>
    </border>
    <border>
      <left style="double"/>
      <right style="thin"/>
      <top>
        <color indexed="63"/>
      </top>
      <bottom>
        <color indexed="63"/>
      </bottom>
    </border>
    <border>
      <left style="double"/>
      <right style="double"/>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lignment/>
      <protection/>
    </xf>
    <xf numFmtId="9" fontId="0" fillId="0" borderId="0" applyFont="0" applyFill="0" applyBorder="0" applyAlignment="0" applyProtection="0"/>
  </cellStyleXfs>
  <cellXfs count="410">
    <xf numFmtId="0" fontId="0" fillId="0" borderId="0" xfId="0" applyAlignment="1">
      <alignment/>
    </xf>
    <xf numFmtId="0" fontId="6" fillId="0" borderId="0" xfId="16" applyAlignment="1">
      <alignment/>
    </xf>
    <xf numFmtId="0" fontId="8" fillId="2" borderId="1" xfId="0"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4" fillId="2" borderId="0" xfId="0" applyFont="1" applyFill="1" applyAlignment="1">
      <alignment vertical="center" wrapText="1"/>
    </xf>
    <xf numFmtId="0" fontId="11" fillId="0" borderId="0" xfId="0" applyFont="1" applyAlignment="1">
      <alignment/>
    </xf>
    <xf numFmtId="0" fontId="12" fillId="0" borderId="0" xfId="0" applyFont="1" applyAlignment="1">
      <alignment/>
    </xf>
    <xf numFmtId="0" fontId="0" fillId="0" borderId="0" xfId="0" applyAlignment="1">
      <alignment vertical="center"/>
    </xf>
    <xf numFmtId="0" fontId="1" fillId="2" borderId="0" xfId="0" applyFont="1" applyFill="1" applyAlignment="1">
      <alignment horizontal="center" vertical="center"/>
    </xf>
    <xf numFmtId="0" fontId="2" fillId="3" borderId="4" xfId="0" applyNumberFormat="1" applyFont="1" applyFill="1" applyBorder="1" applyAlignment="1" quotePrefix="1">
      <alignment vertical="center"/>
    </xf>
    <xf numFmtId="164" fontId="3" fillId="0" borderId="5" xfId="18" applyNumberFormat="1" applyFont="1" applyBorder="1" applyAlignment="1" quotePrefix="1">
      <alignment vertical="center"/>
    </xf>
    <xf numFmtId="164" fontId="3" fillId="0" borderId="6" xfId="18" applyNumberFormat="1" applyFont="1" applyBorder="1" applyAlignment="1" quotePrefix="1">
      <alignment vertical="center"/>
    </xf>
    <xf numFmtId="164" fontId="3" fillId="0" borderId="7" xfId="18" applyNumberFormat="1" applyFont="1" applyBorder="1" applyAlignment="1" quotePrefix="1">
      <alignment vertical="center"/>
    </xf>
    <xf numFmtId="0" fontId="2" fillId="3" borderId="8" xfId="0" applyNumberFormat="1" applyFont="1" applyFill="1" applyBorder="1" applyAlignment="1" quotePrefix="1">
      <alignment vertical="center"/>
    </xf>
    <xf numFmtId="0" fontId="2" fillId="3" borderId="9" xfId="0" applyFont="1" applyFill="1" applyBorder="1" applyAlignment="1">
      <alignment horizontal="center" vertical="center"/>
    </xf>
    <xf numFmtId="164" fontId="2" fillId="0" borderId="10" xfId="18" applyNumberFormat="1" applyFont="1" applyBorder="1" applyAlignment="1" quotePrefix="1">
      <alignment vertical="center"/>
    </xf>
    <xf numFmtId="164" fontId="2" fillId="0" borderId="11" xfId="18" applyNumberFormat="1" applyFont="1" applyBorder="1" applyAlignment="1" quotePrefix="1">
      <alignment vertical="center"/>
    </xf>
    <xf numFmtId="0" fontId="9"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13" fillId="0" borderId="0" xfId="0" applyFont="1" applyAlignment="1">
      <alignment vertical="center"/>
    </xf>
    <xf numFmtId="0" fontId="0" fillId="0" borderId="0" xfId="0" applyNumberFormat="1" applyAlignment="1" quotePrefix="1">
      <alignment/>
    </xf>
    <xf numFmtId="164" fontId="3" fillId="0" borderId="10" xfId="18" applyNumberFormat="1" applyFont="1" applyBorder="1" applyAlignment="1">
      <alignment vertical="center"/>
    </xf>
    <xf numFmtId="164" fontId="3" fillId="0" borderId="12" xfId="18" applyNumberFormat="1" applyFont="1" applyBorder="1" applyAlignment="1">
      <alignment vertical="center"/>
    </xf>
    <xf numFmtId="164" fontId="3" fillId="0" borderId="13" xfId="18" applyNumberFormat="1" applyFont="1" applyBorder="1" applyAlignment="1">
      <alignment vertical="center"/>
    </xf>
    <xf numFmtId="164" fontId="3" fillId="0" borderId="14" xfId="18" applyNumberFormat="1" applyFont="1" applyBorder="1" applyAlignment="1">
      <alignment vertical="center"/>
    </xf>
    <xf numFmtId="164" fontId="2" fillId="0" borderId="13" xfId="18" applyNumberFormat="1" applyFont="1" applyBorder="1" applyAlignment="1" quotePrefix="1">
      <alignment vertical="center"/>
    </xf>
    <xf numFmtId="164" fontId="3" fillId="0" borderId="11" xfId="18" applyNumberFormat="1" applyFont="1" applyBorder="1" applyAlignment="1">
      <alignment vertical="center"/>
    </xf>
    <xf numFmtId="164" fontId="3" fillId="0" borderId="15" xfId="18" applyNumberFormat="1" applyFont="1" applyBorder="1" applyAlignment="1">
      <alignment vertical="center"/>
    </xf>
    <xf numFmtId="0" fontId="0" fillId="0" borderId="0" xfId="0" applyAlignment="1" quotePrefix="1">
      <alignment/>
    </xf>
    <xf numFmtId="164" fontId="3" fillId="0" borderId="14" xfId="18" applyNumberFormat="1" applyFont="1" applyBorder="1" applyAlignment="1" quotePrefix="1">
      <alignment vertical="center"/>
    </xf>
    <xf numFmtId="0" fontId="8" fillId="2" borderId="16" xfId="0" applyNumberFormat="1" applyFont="1" applyFill="1" applyBorder="1" applyAlignment="1">
      <alignment horizontal="center" vertical="center" wrapText="1"/>
    </xf>
    <xf numFmtId="164" fontId="2" fillId="0" borderId="5" xfId="18" applyNumberFormat="1" applyFont="1" applyBorder="1" applyAlignment="1" quotePrefix="1">
      <alignment vertical="center"/>
    </xf>
    <xf numFmtId="164" fontId="2" fillId="0" borderId="17" xfId="18" applyNumberFormat="1" applyFont="1" applyBorder="1" applyAlignment="1" quotePrefix="1">
      <alignment vertical="center"/>
    </xf>
    <xf numFmtId="164" fontId="2" fillId="0" borderId="6" xfId="18" applyNumberFormat="1" applyFont="1" applyBorder="1" applyAlignment="1" quotePrefix="1">
      <alignment vertical="center"/>
    </xf>
    <xf numFmtId="164" fontId="2" fillId="0" borderId="18" xfId="18" applyNumberFormat="1" applyFont="1" applyBorder="1" applyAlignment="1" quotePrefix="1">
      <alignment vertical="center"/>
    </xf>
    <xf numFmtId="164" fontId="3" fillId="0" borderId="10" xfId="18" applyNumberFormat="1" applyFont="1" applyBorder="1" applyAlignment="1" quotePrefix="1">
      <alignment vertical="center"/>
    </xf>
    <xf numFmtId="164" fontId="3" fillId="0" borderId="13" xfId="18" applyNumberFormat="1" applyFont="1" applyBorder="1" applyAlignment="1" quotePrefix="1">
      <alignment vertical="center"/>
    </xf>
    <xf numFmtId="164" fontId="3" fillId="0" borderId="1" xfId="18" applyNumberFormat="1" applyFont="1" applyBorder="1" applyAlignment="1" quotePrefix="1">
      <alignment vertical="center"/>
    </xf>
    <xf numFmtId="0" fontId="2" fillId="3" borderId="11" xfId="0" applyNumberFormat="1" applyFont="1" applyFill="1" applyBorder="1" applyAlignment="1" quotePrefix="1">
      <alignment vertical="center"/>
    </xf>
    <xf numFmtId="0" fontId="2" fillId="3" borderId="15" xfId="0" applyNumberFormat="1" applyFont="1" applyFill="1" applyBorder="1" applyAlignment="1" quotePrefix="1">
      <alignment vertical="center"/>
    </xf>
    <xf numFmtId="164" fontId="3" fillId="0" borderId="12" xfId="18" applyNumberFormat="1" applyFont="1" applyBorder="1" applyAlignment="1" quotePrefix="1">
      <alignment vertical="center"/>
    </xf>
    <xf numFmtId="164" fontId="3" fillId="0" borderId="11" xfId="18" applyNumberFormat="1" applyFont="1" applyBorder="1" applyAlignment="1" quotePrefix="1">
      <alignment vertical="center"/>
    </xf>
    <xf numFmtId="164" fontId="3" fillId="0" borderId="15" xfId="18" applyNumberFormat="1" applyFont="1" applyBorder="1" applyAlignment="1" quotePrefix="1">
      <alignment vertical="center"/>
    </xf>
    <xf numFmtId="164" fontId="3" fillId="0" borderId="2" xfId="18" applyNumberFormat="1" applyFont="1" applyBorder="1" applyAlignment="1" quotePrefix="1">
      <alignment vertical="center"/>
    </xf>
    <xf numFmtId="164" fontId="3" fillId="0" borderId="3" xfId="18" applyNumberFormat="1" applyFont="1" applyBorder="1" applyAlignment="1" quotePrefix="1">
      <alignment vertical="center"/>
    </xf>
    <xf numFmtId="0" fontId="5" fillId="0" borderId="0" xfId="0" applyFont="1" applyAlignment="1">
      <alignment horizontal="left"/>
    </xf>
    <xf numFmtId="0" fontId="3" fillId="0" borderId="0" xfId="0" applyFont="1" applyAlignment="1">
      <alignment horizontal="justify"/>
    </xf>
    <xf numFmtId="0" fontId="5" fillId="0" borderId="0" xfId="0" applyFont="1" applyAlignment="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44" fontId="2" fillId="0" borderId="13" xfId="15" applyFont="1" applyBorder="1" applyAlignment="1" quotePrefix="1">
      <alignment vertical="center"/>
    </xf>
    <xf numFmtId="164" fontId="3" fillId="0" borderId="17" xfId="18" applyNumberFormat="1" applyFont="1" applyBorder="1" applyAlignment="1" quotePrefix="1">
      <alignment vertical="center"/>
    </xf>
    <xf numFmtId="164" fontId="3" fillId="0" borderId="19" xfId="18" applyNumberFormat="1" applyFont="1" applyBorder="1" applyAlignment="1" quotePrefix="1">
      <alignment vertical="center"/>
    </xf>
    <xf numFmtId="164" fontId="3" fillId="0" borderId="20" xfId="18" applyNumberFormat="1" applyFont="1" applyBorder="1" applyAlignment="1" quotePrefix="1">
      <alignment vertical="center"/>
    </xf>
    <xf numFmtId="164" fontId="3" fillId="0" borderId="21" xfId="18" applyNumberFormat="1" applyFont="1" applyBorder="1" applyAlignment="1" quotePrefix="1">
      <alignment vertical="center"/>
    </xf>
    <xf numFmtId="0" fontId="10" fillId="0" borderId="0" xfId="0" applyFont="1" applyFill="1" applyAlignment="1">
      <alignment vertical="center"/>
    </xf>
    <xf numFmtId="0" fontId="5" fillId="0" borderId="0" xfId="0" applyFont="1" applyAlignment="1">
      <alignment vertical="center" wrapText="1"/>
    </xf>
    <xf numFmtId="0" fontId="8" fillId="2" borderId="22" xfId="0" applyFont="1" applyFill="1" applyBorder="1" applyAlignment="1">
      <alignment vertical="center" wrapText="1"/>
    </xf>
    <xf numFmtId="0" fontId="8" fillId="0" borderId="16" xfId="0"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17" fillId="0" borderId="0" xfId="0" applyFont="1" applyAlignment="1">
      <alignment vertical="center"/>
    </xf>
    <xf numFmtId="0" fontId="8" fillId="0" borderId="23" xfId="0" applyFont="1" applyFill="1" applyBorder="1" applyAlignment="1">
      <alignment horizontal="center" vertical="center" wrapText="1"/>
    </xf>
    <xf numFmtId="0" fontId="3" fillId="0" borderId="0" xfId="0" applyFont="1" applyAlignment="1">
      <alignment horizontal="center" vertical="center" wrapText="1"/>
    </xf>
    <xf numFmtId="0" fontId="8" fillId="0" borderId="16"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164" fontId="3" fillId="0" borderId="25" xfId="18" applyNumberFormat="1" applyFont="1" applyBorder="1" applyAlignment="1">
      <alignment vertical="center"/>
    </xf>
    <xf numFmtId="164" fontId="3" fillId="0" borderId="26" xfId="18" applyNumberFormat="1" applyFont="1" applyBorder="1" applyAlignment="1">
      <alignment vertical="center"/>
    </xf>
    <xf numFmtId="164" fontId="3" fillId="0" borderId="1" xfId="18" applyNumberFormat="1" applyFont="1" applyBorder="1" applyAlignment="1">
      <alignment vertical="center"/>
    </xf>
    <xf numFmtId="164" fontId="3" fillId="0" borderId="3" xfId="18" applyNumberFormat="1" applyFont="1" applyBorder="1" applyAlignment="1">
      <alignment vertical="center"/>
    </xf>
    <xf numFmtId="164" fontId="2" fillId="0" borderId="17" xfId="18" applyNumberFormat="1" applyFont="1" applyBorder="1" applyAlignment="1">
      <alignment vertical="center"/>
    </xf>
    <xf numFmtId="164" fontId="2" fillId="0" borderId="6" xfId="18" applyNumberFormat="1" applyFont="1" applyBorder="1" applyAlignment="1">
      <alignment vertical="center"/>
    </xf>
    <xf numFmtId="164" fontId="2" fillId="0" borderId="18" xfId="18" applyNumberFormat="1" applyFont="1" applyBorder="1" applyAlignment="1">
      <alignment vertical="center"/>
    </xf>
    <xf numFmtId="164" fontId="2" fillId="0" borderId="9" xfId="18" applyNumberFormat="1" applyFont="1" applyBorder="1" applyAlignment="1">
      <alignment vertical="center"/>
    </xf>
    <xf numFmtId="0" fontId="5"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right"/>
    </xf>
    <xf numFmtId="0" fontId="5" fillId="0" borderId="0" xfId="0" applyFont="1" applyAlignment="1">
      <alignment horizontal="right" vertical="center" wrapText="1"/>
    </xf>
    <xf numFmtId="0" fontId="3" fillId="0" borderId="0" xfId="0" applyFont="1" applyAlignment="1">
      <alignment horizontal="right" vertical="center" wrapText="1"/>
    </xf>
    <xf numFmtId="0" fontId="2" fillId="3" borderId="9" xfId="0" applyNumberFormat="1" applyFont="1" applyFill="1" applyBorder="1" applyAlignment="1" quotePrefix="1">
      <alignment vertical="center"/>
    </xf>
    <xf numFmtId="0" fontId="3" fillId="0" borderId="0" xfId="0" applyFont="1" applyAlignment="1">
      <alignment horizontal="left"/>
    </xf>
    <xf numFmtId="0" fontId="18" fillId="0" borderId="0" xfId="0" applyFont="1" applyAlignment="1">
      <alignment horizontal="left"/>
    </xf>
    <xf numFmtId="0" fontId="3"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horizontal="left" vertical="center"/>
    </xf>
    <xf numFmtId="0" fontId="16" fillId="0" borderId="0" xfId="0" applyFont="1" applyAlignment="1">
      <alignment vertical="center" wrapText="1"/>
    </xf>
    <xf numFmtId="0" fontId="0" fillId="0" borderId="0" xfId="0" applyFont="1" applyAlignment="1">
      <alignment/>
    </xf>
    <xf numFmtId="0" fontId="19" fillId="0" borderId="0" xfId="0" applyFont="1" applyAlignment="1">
      <alignment/>
    </xf>
    <xf numFmtId="164" fontId="3" fillId="0" borderId="26" xfId="18" applyNumberFormat="1" applyFont="1" applyBorder="1" applyAlignment="1" quotePrefix="1">
      <alignment vertical="center"/>
    </xf>
    <xf numFmtId="0" fontId="2" fillId="3" borderId="27"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3" xfId="0" applyFont="1" applyFill="1" applyBorder="1" applyAlignment="1">
      <alignment horizontal="center" vertical="center" wrapText="1"/>
    </xf>
    <xf numFmtId="9" fontId="2" fillId="3" borderId="23" xfId="0" applyNumberFormat="1" applyFont="1" applyFill="1" applyBorder="1" applyAlignment="1">
      <alignment horizontal="center" vertical="center" wrapText="1"/>
    </xf>
    <xf numFmtId="0" fontId="2" fillId="3" borderId="28" xfId="0" applyNumberFormat="1" applyFont="1" applyFill="1" applyBorder="1" applyAlignment="1">
      <alignment horizontal="center" vertical="center" wrapText="1"/>
    </xf>
    <xf numFmtId="0" fontId="2" fillId="3" borderId="16" xfId="0" applyNumberFormat="1" applyFont="1" applyFill="1" applyBorder="1" applyAlignment="1">
      <alignment horizontal="center" vertical="center" wrapText="1"/>
    </xf>
    <xf numFmtId="164" fontId="3" fillId="0" borderId="25" xfId="18" applyNumberFormat="1" applyFont="1" applyBorder="1" applyAlignment="1" quotePrefix="1">
      <alignment vertical="center"/>
    </xf>
    <xf numFmtId="164" fontId="3" fillId="0" borderId="29" xfId="18" applyNumberFormat="1" applyFont="1" applyBorder="1" applyAlignment="1" quotePrefix="1">
      <alignment vertical="center"/>
    </xf>
    <xf numFmtId="164" fontId="3" fillId="0" borderId="22" xfId="18" applyNumberFormat="1" applyFont="1" applyBorder="1" applyAlignment="1" quotePrefix="1">
      <alignment vertical="center"/>
    </xf>
    <xf numFmtId="164" fontId="0" fillId="0" borderId="0" xfId="0" applyNumberFormat="1" applyAlignment="1">
      <alignment vertical="center"/>
    </xf>
    <xf numFmtId="164" fontId="2" fillId="0" borderId="30" xfId="18" applyNumberFormat="1" applyFont="1" applyBorder="1" applyAlignment="1" quotePrefix="1">
      <alignment vertical="center"/>
    </xf>
    <xf numFmtId="0" fontId="3" fillId="0" borderId="0" xfId="0" applyFont="1" applyAlignment="1">
      <alignment vertical="center"/>
    </xf>
    <xf numFmtId="43" fontId="3" fillId="0" borderId="0" xfId="18" applyFont="1" applyAlignment="1">
      <alignment vertical="center"/>
    </xf>
    <xf numFmtId="0" fontId="20" fillId="0" borderId="0" xfId="0" applyFont="1" applyAlignment="1">
      <alignment vertical="center"/>
    </xf>
    <xf numFmtId="0" fontId="3" fillId="0" borderId="0" xfId="0" applyFont="1" applyFill="1" applyAlignment="1">
      <alignment vertical="center"/>
    </xf>
    <xf numFmtId="164" fontId="3" fillId="0" borderId="10" xfId="18" applyNumberFormat="1" applyFont="1" applyBorder="1" applyAlignment="1" quotePrefix="1">
      <alignment vertical="center"/>
    </xf>
    <xf numFmtId="164" fontId="3" fillId="0" borderId="13" xfId="18" applyNumberFormat="1" applyFont="1" applyBorder="1" applyAlignment="1" quotePrefix="1">
      <alignment vertical="center"/>
    </xf>
    <xf numFmtId="164" fontId="3" fillId="0" borderId="11" xfId="18" applyNumberFormat="1" applyFont="1" applyBorder="1" applyAlignment="1" quotePrefix="1">
      <alignment vertical="center"/>
    </xf>
    <xf numFmtId="164" fontId="3" fillId="0" borderId="12" xfId="18" applyNumberFormat="1" applyFont="1" applyBorder="1" applyAlignment="1" quotePrefix="1">
      <alignment vertical="center"/>
    </xf>
    <xf numFmtId="164" fontId="3" fillId="0" borderId="14" xfId="18" applyNumberFormat="1" applyFont="1" applyBorder="1" applyAlignment="1" quotePrefix="1">
      <alignment vertical="center"/>
    </xf>
    <xf numFmtId="164" fontId="3" fillId="0" borderId="15" xfId="18" applyNumberFormat="1" applyFont="1" applyBorder="1" applyAlignment="1" quotePrefix="1">
      <alignment vertical="center"/>
    </xf>
    <xf numFmtId="164" fontId="2" fillId="0" borderId="9" xfId="18" applyNumberFormat="1" applyFont="1" applyBorder="1" applyAlignment="1" quotePrefix="1">
      <alignment vertical="center"/>
    </xf>
    <xf numFmtId="44" fontId="3" fillId="0" borderId="17" xfId="15" applyFont="1" applyBorder="1" applyAlignment="1" quotePrefix="1">
      <alignment vertical="center"/>
    </xf>
    <xf numFmtId="44" fontId="3" fillId="0" borderId="14" xfId="15" applyFont="1" applyBorder="1" applyAlignment="1" quotePrefix="1">
      <alignment vertical="center"/>
    </xf>
    <xf numFmtId="44" fontId="3" fillId="0" borderId="16" xfId="15" applyFont="1" applyBorder="1" applyAlignment="1" quotePrefix="1">
      <alignment vertical="center"/>
    </xf>
    <xf numFmtId="0" fontId="6" fillId="4" borderId="0" xfId="16" applyFill="1" applyAlignment="1">
      <alignment horizontal="center" vertical="center"/>
    </xf>
    <xf numFmtId="0" fontId="2" fillId="3" borderId="31" xfId="0" applyNumberFormat="1" applyFont="1" applyFill="1" applyBorder="1" applyAlignment="1">
      <alignment vertical="center" wrapText="1"/>
    </xf>
    <xf numFmtId="0" fontId="8" fillId="0" borderId="1" xfId="0" applyFont="1" applyFill="1" applyBorder="1" applyAlignment="1">
      <alignment horizontal="center" vertical="center" wrapText="1"/>
    </xf>
    <xf numFmtId="0" fontId="8" fillId="2" borderId="23" xfId="0" applyNumberFormat="1" applyFont="1" applyFill="1" applyBorder="1" applyAlignment="1">
      <alignment horizontal="center" vertical="center" wrapText="1"/>
    </xf>
    <xf numFmtId="0" fontId="8" fillId="0" borderId="16" xfId="0" applyFont="1" applyBorder="1" applyAlignment="1">
      <alignment horizontal="center" vertical="center" wrapText="1"/>
    </xf>
    <xf numFmtId="0" fontId="3" fillId="0" borderId="0" xfId="0" applyFont="1" applyAlignment="1">
      <alignment vertical="center" wrapText="1"/>
    </xf>
    <xf numFmtId="164" fontId="2" fillId="0" borderId="10" xfId="18" applyNumberFormat="1" applyFont="1" applyBorder="1" applyAlignment="1">
      <alignment vertical="center"/>
    </xf>
    <xf numFmtId="164" fontId="2" fillId="0" borderId="13" xfId="18" applyNumberFormat="1" applyFont="1" applyBorder="1" applyAlignment="1">
      <alignment vertical="center"/>
    </xf>
    <xf numFmtId="164" fontId="3" fillId="0" borderId="0" xfId="0" applyNumberFormat="1" applyFont="1" applyAlignment="1">
      <alignment vertical="center"/>
    </xf>
    <xf numFmtId="0" fontId="2" fillId="0" borderId="0" xfId="0" applyFont="1" applyFill="1" applyBorder="1" applyAlignment="1">
      <alignment vertical="center"/>
    </xf>
    <xf numFmtId="0" fontId="10" fillId="0" borderId="0" xfId="0" applyFont="1" applyFill="1" applyAlignment="1">
      <alignment vertical="center"/>
    </xf>
    <xf numFmtId="44" fontId="3" fillId="0" borderId="0" xfId="0" applyNumberFormat="1" applyFont="1" applyAlignment="1">
      <alignment vertical="center"/>
    </xf>
    <xf numFmtId="0" fontId="0" fillId="0" borderId="24" xfId="0" applyBorder="1" applyAlignment="1">
      <alignment/>
    </xf>
    <xf numFmtId="0" fontId="0" fillId="0" borderId="32" xfId="0" applyBorder="1" applyAlignment="1">
      <alignment/>
    </xf>
    <xf numFmtId="0" fontId="0" fillId="0" borderId="28" xfId="0" applyBorder="1" applyAlignment="1">
      <alignment/>
    </xf>
    <xf numFmtId="0" fontId="0" fillId="0" borderId="33" xfId="0" applyBorder="1" applyAlignment="1">
      <alignment/>
    </xf>
    <xf numFmtId="0" fontId="9" fillId="0" borderId="0" xfId="0" applyFont="1" applyBorder="1" applyAlignment="1">
      <alignment/>
    </xf>
    <xf numFmtId="0" fontId="0" fillId="0" borderId="0" xfId="0" applyBorder="1" applyAlignment="1">
      <alignment/>
    </xf>
    <xf numFmtId="0" fontId="0" fillId="0" borderId="34" xfId="0" applyBorder="1" applyAlignment="1">
      <alignment/>
    </xf>
    <xf numFmtId="164" fontId="3" fillId="0" borderId="31" xfId="18" applyNumberFormat="1" applyFont="1" applyBorder="1" applyAlignment="1">
      <alignment horizontal="center" vertical="center"/>
    </xf>
    <xf numFmtId="0" fontId="0" fillId="0" borderId="9" xfId="0" applyBorder="1" applyAlignment="1">
      <alignment/>
    </xf>
    <xf numFmtId="0" fontId="9" fillId="0" borderId="35" xfId="0" applyFont="1" applyBorder="1" applyAlignment="1">
      <alignment/>
    </xf>
    <xf numFmtId="0" fontId="0" fillId="0" borderId="35" xfId="0" applyBorder="1" applyAlignment="1">
      <alignment/>
    </xf>
    <xf numFmtId="0" fontId="9" fillId="0" borderId="35" xfId="0" applyFont="1" applyBorder="1" applyAlignment="1">
      <alignment vertical="center"/>
    </xf>
    <xf numFmtId="0" fontId="0" fillId="0" borderId="18" xfId="0" applyBorder="1" applyAlignment="1">
      <alignment/>
    </xf>
    <xf numFmtId="164" fontId="3" fillId="0" borderId="14" xfId="18" applyNumberFormat="1" applyFont="1" applyBorder="1" applyAlignment="1">
      <alignment horizontal="center" vertical="center"/>
    </xf>
    <xf numFmtId="164" fontId="3" fillId="0" borderId="14" xfId="18" applyNumberFormat="1" applyFont="1" applyBorder="1" applyAlignment="1">
      <alignment horizontal="center" vertical="center"/>
    </xf>
    <xf numFmtId="164" fontId="2" fillId="0" borderId="17" xfId="18" applyNumberFormat="1" applyFont="1" applyBorder="1" applyAlignment="1">
      <alignment horizontal="center" vertical="center"/>
    </xf>
    <xf numFmtId="164" fontId="3" fillId="0" borderId="1" xfId="18" applyNumberFormat="1" applyFont="1" applyBorder="1" applyAlignment="1">
      <alignment horizontal="center" vertical="center"/>
    </xf>
    <xf numFmtId="164" fontId="3" fillId="0" borderId="2" xfId="18" applyNumberFormat="1" applyFont="1" applyBorder="1" applyAlignment="1">
      <alignment horizontal="center" vertical="center"/>
    </xf>
    <xf numFmtId="164" fontId="3" fillId="0" borderId="13" xfId="18" applyNumberFormat="1" applyFont="1" applyBorder="1" applyAlignment="1">
      <alignment horizontal="center" vertical="center"/>
    </xf>
    <xf numFmtId="164" fontId="3" fillId="0" borderId="4" xfId="18" applyNumberFormat="1" applyFont="1" applyBorder="1" applyAlignment="1" quotePrefix="1">
      <alignment vertical="center"/>
    </xf>
    <xf numFmtId="164" fontId="3" fillId="0" borderId="8" xfId="18" applyNumberFormat="1" applyFont="1" applyBorder="1" applyAlignment="1" quotePrefix="1">
      <alignment vertical="center"/>
    </xf>
    <xf numFmtId="44" fontId="3" fillId="0" borderId="5" xfId="15" applyFont="1" applyBorder="1" applyAlignment="1" quotePrefix="1">
      <alignment vertical="center"/>
    </xf>
    <xf numFmtId="44" fontId="3" fillId="0" borderId="12" xfId="15" applyFont="1" applyBorder="1" applyAlignment="1" quotePrefix="1">
      <alignment vertical="center"/>
    </xf>
    <xf numFmtId="44" fontId="3" fillId="0" borderId="27" xfId="15" applyFont="1" applyBorder="1" applyAlignment="1" quotePrefix="1">
      <alignment vertical="center"/>
    </xf>
    <xf numFmtId="44" fontId="2" fillId="0" borderId="10" xfId="15" applyFont="1" applyBorder="1" applyAlignment="1" quotePrefix="1">
      <alignment vertical="center"/>
    </xf>
    <xf numFmtId="0" fontId="21" fillId="0" borderId="0" xfId="0" applyFont="1" applyFill="1" applyAlignment="1">
      <alignment vertical="center"/>
    </xf>
    <xf numFmtId="0" fontId="22" fillId="0" borderId="0" xfId="0" applyFont="1" applyAlignment="1">
      <alignment vertical="center"/>
    </xf>
    <xf numFmtId="0" fontId="21" fillId="0" borderId="0" xfId="0" applyFont="1" applyAlignment="1">
      <alignment vertical="center"/>
    </xf>
    <xf numFmtId="0" fontId="23" fillId="0" borderId="0" xfId="0" applyFont="1" applyAlignment="1">
      <alignment vertical="center"/>
    </xf>
    <xf numFmtId="0" fontId="24" fillId="3" borderId="14" xfId="0" applyFont="1" applyFill="1" applyBorder="1" applyAlignment="1">
      <alignment horizontal="center" vertical="center"/>
    </xf>
    <xf numFmtId="0" fontId="24" fillId="3" borderId="14" xfId="0" applyFont="1" applyFill="1" applyBorder="1" applyAlignment="1">
      <alignment horizontal="center" vertical="center" wrapText="1"/>
    </xf>
    <xf numFmtId="43" fontId="24" fillId="3" borderId="14" xfId="18" applyFont="1" applyFill="1" applyBorder="1" applyAlignment="1">
      <alignment horizontal="center" vertical="center" wrapText="1"/>
    </xf>
    <xf numFmtId="0" fontId="21" fillId="0" borderId="32" xfId="0" applyFont="1" applyBorder="1" applyAlignment="1">
      <alignment vertical="center"/>
    </xf>
    <xf numFmtId="0" fontId="25" fillId="0" borderId="32" xfId="0" applyFont="1" applyBorder="1" applyAlignment="1">
      <alignment vertical="center" wrapText="1"/>
    </xf>
    <xf numFmtId="43" fontId="21" fillId="0" borderId="32" xfId="18" applyFont="1" applyBorder="1" applyAlignment="1">
      <alignment vertical="center"/>
    </xf>
    <xf numFmtId="0" fontId="24" fillId="0" borderId="0" xfId="0" applyFont="1" applyAlignment="1">
      <alignment vertical="center"/>
    </xf>
    <xf numFmtId="0" fontId="21" fillId="0" borderId="35" xfId="0" applyFont="1" applyBorder="1" applyAlignment="1">
      <alignment vertical="center"/>
    </xf>
    <xf numFmtId="0" fontId="25" fillId="0" borderId="35" xfId="0" applyFont="1" applyBorder="1" applyAlignment="1">
      <alignment vertical="center" wrapText="1"/>
    </xf>
    <xf numFmtId="43" fontId="21" fillId="0" borderId="35" xfId="18" applyFont="1" applyBorder="1" applyAlignment="1">
      <alignment vertical="center"/>
    </xf>
    <xf numFmtId="0" fontId="26" fillId="0" borderId="14" xfId="0" applyFont="1" applyBorder="1" applyAlignment="1">
      <alignment vertical="center"/>
    </xf>
    <xf numFmtId="44" fontId="21" fillId="0" borderId="14" xfId="15" applyFont="1" applyBorder="1" applyAlignment="1">
      <alignment horizontal="right" vertical="center"/>
    </xf>
    <xf numFmtId="170" fontId="21" fillId="0" borderId="14" xfId="23" applyNumberFormat="1" applyFont="1" applyBorder="1" applyAlignment="1">
      <alignment horizontal="center" vertical="center"/>
    </xf>
    <xf numFmtId="171" fontId="21" fillId="0" borderId="14" xfId="18" applyNumberFormat="1" applyFont="1" applyBorder="1" applyAlignment="1">
      <alignment vertical="center"/>
    </xf>
    <xf numFmtId="0" fontId="26" fillId="0" borderId="14" xfId="0" applyFont="1" applyBorder="1" applyAlignment="1">
      <alignment vertical="center" wrapText="1"/>
    </xf>
    <xf numFmtId="0" fontId="27" fillId="0" borderId="14" xfId="0" applyFont="1" applyBorder="1" applyAlignment="1">
      <alignment vertical="center"/>
    </xf>
    <xf numFmtId="44" fontId="23" fillId="0" borderId="14" xfId="15" applyFont="1" applyBorder="1" applyAlignment="1">
      <alignment horizontal="right" vertical="center"/>
    </xf>
    <xf numFmtId="170" fontId="23" fillId="0" borderId="14" xfId="23" applyNumberFormat="1" applyFont="1" applyBorder="1" applyAlignment="1">
      <alignment horizontal="center" vertical="center"/>
    </xf>
    <xf numFmtId="171" fontId="28" fillId="0" borderId="0" xfId="18" applyNumberFormat="1" applyFont="1" applyAlignment="1">
      <alignment vertical="center"/>
    </xf>
    <xf numFmtId="0" fontId="26" fillId="0" borderId="0" xfId="0" applyFont="1" applyAlignment="1">
      <alignment vertical="center"/>
    </xf>
    <xf numFmtId="44" fontId="21" fillId="0" borderId="0" xfId="15" applyFont="1" applyAlignment="1">
      <alignment horizontal="right" vertical="center"/>
    </xf>
    <xf numFmtId="0" fontId="21" fillId="0" borderId="0" xfId="0" applyFont="1" applyAlignment="1">
      <alignment horizontal="center" vertical="center"/>
    </xf>
    <xf numFmtId="171" fontId="21" fillId="0" borderId="0" xfId="18" applyNumberFormat="1" applyFont="1" applyAlignment="1">
      <alignment vertical="center"/>
    </xf>
    <xf numFmtId="44" fontId="21" fillId="0" borderId="14" xfId="15" applyFont="1" applyBorder="1" applyAlignment="1" quotePrefix="1">
      <alignment horizontal="right" vertical="center"/>
    </xf>
    <xf numFmtId="0" fontId="21" fillId="0" borderId="14" xfId="23" applyNumberFormat="1" applyFont="1" applyBorder="1" applyAlignment="1">
      <alignment horizontal="center" vertical="center"/>
    </xf>
    <xf numFmtId="171" fontId="21" fillId="0" borderId="14" xfId="18" applyNumberFormat="1" applyFont="1" applyBorder="1" applyAlignment="1">
      <alignment horizontal="right" vertical="center"/>
    </xf>
    <xf numFmtId="0" fontId="30" fillId="0" borderId="14" xfId="0" applyFont="1" applyBorder="1" applyAlignment="1">
      <alignment horizontal="right" vertical="center" wrapText="1"/>
    </xf>
    <xf numFmtId="44" fontId="28" fillId="0" borderId="14" xfId="15" applyFont="1" applyBorder="1" applyAlignment="1">
      <alignment horizontal="right" vertical="center"/>
    </xf>
    <xf numFmtId="170" fontId="28" fillId="0" borderId="14" xfId="23" applyNumberFormat="1" applyFont="1" applyBorder="1" applyAlignment="1">
      <alignment horizontal="center" vertical="center"/>
    </xf>
    <xf numFmtId="171" fontId="28" fillId="0" borderId="14" xfId="18" applyNumberFormat="1" applyFont="1" applyBorder="1" applyAlignment="1">
      <alignment vertical="center"/>
    </xf>
    <xf numFmtId="171" fontId="21" fillId="0" borderId="0" xfId="18" applyNumberFormat="1" applyFont="1" applyBorder="1" applyAlignment="1">
      <alignment vertical="center"/>
    </xf>
    <xf numFmtId="171" fontId="21" fillId="0" borderId="8" xfId="18" applyNumberFormat="1" applyFont="1" applyBorder="1" applyAlignment="1">
      <alignment vertical="center"/>
    </xf>
    <xf numFmtId="171" fontId="21" fillId="0" borderId="0" xfId="18" applyNumberFormat="1" applyFont="1" applyBorder="1" applyAlignment="1">
      <alignment horizontal="right" vertical="center"/>
    </xf>
    <xf numFmtId="0" fontId="30" fillId="0" borderId="0" xfId="0" applyFont="1" applyBorder="1" applyAlignment="1">
      <alignment vertical="center"/>
    </xf>
    <xf numFmtId="44" fontId="28" fillId="0" borderId="0" xfId="15" applyFont="1" applyBorder="1" applyAlignment="1">
      <alignment horizontal="right" vertical="center"/>
    </xf>
    <xf numFmtId="170" fontId="28" fillId="0" borderId="0" xfId="23" applyNumberFormat="1" applyFont="1" applyBorder="1" applyAlignment="1">
      <alignment horizontal="center" vertical="center"/>
    </xf>
    <xf numFmtId="169" fontId="21" fillId="0" borderId="14" xfId="15" applyNumberFormat="1" applyFont="1" applyBorder="1" applyAlignment="1">
      <alignment horizontal="right" vertical="center"/>
    </xf>
    <xf numFmtId="170" fontId="21" fillId="0" borderId="14" xfId="23" applyNumberFormat="1" applyFont="1" applyBorder="1" applyAlignment="1" quotePrefix="1">
      <alignment horizontal="center" vertical="center"/>
    </xf>
    <xf numFmtId="170" fontId="25" fillId="0" borderId="14" xfId="23" applyNumberFormat="1" applyFont="1" applyBorder="1" applyAlignment="1">
      <alignment horizontal="center" vertical="center"/>
    </xf>
    <xf numFmtId="0" fontId="24" fillId="0" borderId="0" xfId="0" applyFont="1" applyBorder="1" applyAlignment="1">
      <alignment vertical="center"/>
    </xf>
    <xf numFmtId="44" fontId="21" fillId="0" borderId="0" xfId="15" applyFont="1" applyBorder="1" applyAlignment="1">
      <alignment horizontal="right" vertical="center"/>
    </xf>
    <xf numFmtId="170" fontId="21" fillId="0" borderId="0" xfId="23" applyNumberFormat="1" applyFont="1" applyBorder="1" applyAlignment="1">
      <alignment horizontal="center" vertical="center"/>
    </xf>
    <xf numFmtId="0" fontId="24" fillId="0" borderId="14" xfId="0" applyFont="1" applyBorder="1" applyAlignment="1">
      <alignment vertical="center"/>
    </xf>
    <xf numFmtId="44" fontId="24" fillId="0" borderId="14" xfId="15" applyFont="1" applyBorder="1" applyAlignment="1">
      <alignment horizontal="right" vertical="center"/>
    </xf>
    <xf numFmtId="170" fontId="24" fillId="0" borderId="14" xfId="23" applyNumberFormat="1" applyFont="1" applyBorder="1" applyAlignment="1">
      <alignment horizontal="center" vertical="center"/>
    </xf>
    <xf numFmtId="171" fontId="24" fillId="0" borderId="14" xfId="18" applyNumberFormat="1" applyFont="1" applyBorder="1" applyAlignment="1">
      <alignment vertical="center"/>
    </xf>
    <xf numFmtId="0" fontId="31" fillId="0" borderId="0" xfId="0" applyFont="1" applyAlignment="1">
      <alignment vertical="center"/>
    </xf>
    <xf numFmtId="44" fontId="21" fillId="0" borderId="0" xfId="0" applyNumberFormat="1" applyFont="1" applyAlignment="1">
      <alignment vertical="center"/>
    </xf>
    <xf numFmtId="0" fontId="32" fillId="0" borderId="0" xfId="0" applyFont="1" applyAlignment="1">
      <alignment vertical="center"/>
    </xf>
    <xf numFmtId="0" fontId="25"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left" vertical="center" wrapText="1"/>
    </xf>
    <xf numFmtId="0" fontId="8" fillId="2" borderId="12"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2" fillId="3" borderId="12" xfId="0" applyNumberFormat="1" applyFont="1" applyFill="1" applyBorder="1" applyAlignment="1">
      <alignment horizontal="center" vertical="center" wrapText="1"/>
    </xf>
    <xf numFmtId="0" fontId="37" fillId="0" borderId="0" xfId="22" applyFont="1">
      <alignment/>
      <protection/>
    </xf>
    <xf numFmtId="0" fontId="36" fillId="0" borderId="0" xfId="22">
      <alignment/>
      <protection/>
    </xf>
    <xf numFmtId="0" fontId="36" fillId="0" borderId="0" xfId="22" applyAlignment="1">
      <alignment horizontal="center"/>
      <protection/>
    </xf>
    <xf numFmtId="0" fontId="39" fillId="0" borderId="36" xfId="22" applyFont="1" applyFill="1" applyBorder="1" applyAlignment="1">
      <alignment horizontal="center" vertical="center" wrapText="1"/>
      <protection/>
    </xf>
    <xf numFmtId="0" fontId="39" fillId="0" borderId="16" xfId="22" applyFont="1" applyFill="1" applyBorder="1" applyAlignment="1">
      <alignment horizontal="center" vertical="center" wrapText="1"/>
      <protection/>
    </xf>
    <xf numFmtId="0" fontId="39" fillId="0" borderId="37" xfId="22" applyFont="1" applyFill="1" applyBorder="1" applyAlignment="1">
      <alignment horizontal="center" vertical="center" wrapText="1"/>
      <protection/>
    </xf>
    <xf numFmtId="164" fontId="3" fillId="0" borderId="38" xfId="18" applyNumberFormat="1" applyFont="1" applyBorder="1" applyAlignment="1" quotePrefix="1">
      <alignment horizontal="center" vertical="center"/>
    </xf>
    <xf numFmtId="164" fontId="3" fillId="0" borderId="22" xfId="18" applyNumberFormat="1" applyFont="1" applyBorder="1" applyAlignment="1" quotePrefix="1">
      <alignment horizontal="center" vertical="center"/>
    </xf>
    <xf numFmtId="0" fontId="10" fillId="5" borderId="0" xfId="0" applyFont="1" applyFill="1" applyAlignment="1">
      <alignment horizontal="center" vertical="center"/>
    </xf>
    <xf numFmtId="0" fontId="39" fillId="0" borderId="0" xfId="22" applyFont="1" applyAlignment="1">
      <alignment horizontal="center" vertical="center" wrapText="1"/>
      <protection/>
    </xf>
    <xf numFmtId="0" fontId="36" fillId="0" borderId="39" xfId="22" applyBorder="1" applyAlignment="1">
      <alignment horizontal="center"/>
      <protection/>
    </xf>
    <xf numFmtId="0" fontId="36" fillId="0" borderId="40" xfId="22" applyBorder="1">
      <alignment/>
      <protection/>
    </xf>
    <xf numFmtId="0" fontId="36" fillId="0" borderId="40" xfId="22" applyBorder="1" applyAlignment="1">
      <alignment horizontal="center"/>
      <protection/>
    </xf>
    <xf numFmtId="0" fontId="36" fillId="0" borderId="41" xfId="22" applyNumberFormat="1" applyBorder="1" quotePrefix="1">
      <alignment/>
      <protection/>
    </xf>
    <xf numFmtId="164" fontId="36" fillId="0" borderId="39" xfId="18" applyNumberFormat="1" applyBorder="1" applyAlignment="1">
      <alignment/>
    </xf>
    <xf numFmtId="164" fontId="36" fillId="0" borderId="41" xfId="18" applyNumberFormat="1" applyBorder="1" applyAlignment="1">
      <alignment/>
    </xf>
    <xf numFmtId="164" fontId="36" fillId="0" borderId="40" xfId="18" applyNumberFormat="1" applyBorder="1" applyAlignment="1">
      <alignment/>
    </xf>
    <xf numFmtId="0" fontId="36" fillId="0" borderId="42" xfId="22" applyBorder="1" applyAlignment="1">
      <alignment horizontal="center"/>
      <protection/>
    </xf>
    <xf numFmtId="0" fontId="36" fillId="0" borderId="14" xfId="22" applyBorder="1">
      <alignment/>
      <protection/>
    </xf>
    <xf numFmtId="0" fontId="36" fillId="0" borderId="14" xfId="22" applyBorder="1" applyAlignment="1">
      <alignment horizontal="center"/>
      <protection/>
    </xf>
    <xf numFmtId="0" fontId="36" fillId="0" borderId="43" xfId="22" applyNumberFormat="1" applyBorder="1" quotePrefix="1">
      <alignment/>
      <protection/>
    </xf>
    <xf numFmtId="164" fontId="36" fillId="0" borderId="42" xfId="18" applyNumberFormat="1" applyBorder="1" applyAlignment="1">
      <alignment/>
    </xf>
    <xf numFmtId="164" fontId="36" fillId="0" borderId="43" xfId="18" applyNumberFormat="1" applyBorder="1" applyAlignment="1">
      <alignment/>
    </xf>
    <xf numFmtId="164" fontId="36" fillId="0" borderId="14" xfId="18" applyNumberFormat="1" applyBorder="1" applyAlignment="1">
      <alignment/>
    </xf>
    <xf numFmtId="0" fontId="36" fillId="0" borderId="44" xfId="22" applyBorder="1" applyAlignment="1">
      <alignment horizontal="center"/>
      <protection/>
    </xf>
    <xf numFmtId="0" fontId="36" fillId="0" borderId="45" xfId="22" applyBorder="1">
      <alignment/>
      <protection/>
    </xf>
    <xf numFmtId="0" fontId="36" fillId="0" borderId="45" xfId="22" applyBorder="1" applyAlignment="1">
      <alignment horizontal="center"/>
      <protection/>
    </xf>
    <xf numFmtId="0" fontId="36" fillId="0" borderId="46" xfId="22" applyNumberFormat="1" applyBorder="1" quotePrefix="1">
      <alignment/>
      <protection/>
    </xf>
    <xf numFmtId="164" fontId="36" fillId="0" borderId="44" xfId="18" applyNumberFormat="1" applyBorder="1" applyAlignment="1">
      <alignment/>
    </xf>
    <xf numFmtId="164" fontId="36" fillId="0" borderId="46" xfId="18" applyNumberFormat="1" applyBorder="1" applyAlignment="1">
      <alignment/>
    </xf>
    <xf numFmtId="164" fontId="36" fillId="0" borderId="45" xfId="18" applyNumberFormat="1" applyBorder="1" applyAlignment="1">
      <alignment/>
    </xf>
    <xf numFmtId="0" fontId="36" fillId="0" borderId="47" xfId="22" applyBorder="1" applyAlignment="1">
      <alignment horizontal="center"/>
      <protection/>
    </xf>
    <xf numFmtId="0" fontId="36" fillId="0" borderId="48" xfId="22" applyBorder="1">
      <alignment/>
      <protection/>
    </xf>
    <xf numFmtId="0" fontId="36" fillId="0" borderId="48" xfId="22" applyBorder="1" applyAlignment="1">
      <alignment horizontal="center"/>
      <protection/>
    </xf>
    <xf numFmtId="0" fontId="36" fillId="0" borderId="49" xfId="22" applyNumberFormat="1" applyBorder="1" quotePrefix="1">
      <alignment/>
      <protection/>
    </xf>
    <xf numFmtId="164" fontId="36" fillId="0" borderId="47" xfId="18" applyNumberFormat="1" applyBorder="1" applyAlignment="1">
      <alignment/>
    </xf>
    <xf numFmtId="164" fontId="36" fillId="0" borderId="49" xfId="18" applyNumberFormat="1" applyBorder="1" applyAlignment="1">
      <alignment/>
    </xf>
    <xf numFmtId="164" fontId="36" fillId="0" borderId="48" xfId="18" applyNumberFormat="1" applyBorder="1" applyAlignment="1">
      <alignment/>
    </xf>
    <xf numFmtId="0" fontId="36" fillId="0" borderId="50" xfId="22" applyBorder="1" applyAlignment="1">
      <alignment horizontal="center"/>
      <protection/>
    </xf>
    <xf numFmtId="0" fontId="36" fillId="0" borderId="51" xfId="22" applyBorder="1">
      <alignment/>
      <protection/>
    </xf>
    <xf numFmtId="164" fontId="3" fillId="0" borderId="52" xfId="18" applyNumberFormat="1" applyFont="1" applyBorder="1" applyAlignment="1">
      <alignment horizontal="center" vertical="center"/>
    </xf>
    <xf numFmtId="0" fontId="36" fillId="0" borderId="51" xfId="22" applyBorder="1" applyAlignment="1">
      <alignment horizontal="center"/>
      <protection/>
    </xf>
    <xf numFmtId="0" fontId="36" fillId="0" borderId="53" xfId="22" applyNumberFormat="1" applyBorder="1" quotePrefix="1">
      <alignment/>
      <protection/>
    </xf>
    <xf numFmtId="164" fontId="36" fillId="0" borderId="50" xfId="18" applyNumberFormat="1" applyBorder="1" applyAlignment="1">
      <alignment/>
    </xf>
    <xf numFmtId="164" fontId="36" fillId="0" borderId="53" xfId="18" applyNumberFormat="1" applyBorder="1" applyAlignment="1">
      <alignment/>
    </xf>
    <xf numFmtId="164" fontId="36" fillId="0" borderId="51" xfId="18" applyNumberFormat="1" applyBorder="1" applyAlignment="1">
      <alignment/>
    </xf>
    <xf numFmtId="0" fontId="36" fillId="0" borderId="54" xfId="22" applyBorder="1" applyAlignment="1">
      <alignment horizontal="center"/>
      <protection/>
    </xf>
    <xf numFmtId="0" fontId="36" fillId="0" borderId="55" xfId="22" applyBorder="1">
      <alignment/>
      <protection/>
    </xf>
    <xf numFmtId="0" fontId="36" fillId="0" borderId="55" xfId="22" applyBorder="1" applyAlignment="1">
      <alignment horizontal="center"/>
      <protection/>
    </xf>
    <xf numFmtId="0" fontId="36" fillId="0" borderId="56" xfId="22" applyNumberFormat="1" applyBorder="1" quotePrefix="1">
      <alignment/>
      <protection/>
    </xf>
    <xf numFmtId="164" fontId="36" fillId="0" borderId="54" xfId="18" applyNumberFormat="1" applyBorder="1" applyAlignment="1">
      <alignment/>
    </xf>
    <xf numFmtId="164" fontId="36" fillId="0" borderId="56" xfId="18" applyNumberFormat="1" applyBorder="1" applyAlignment="1">
      <alignment/>
    </xf>
    <xf numFmtId="164" fontId="36" fillId="0" borderId="55" xfId="18" applyNumberFormat="1" applyBorder="1" applyAlignment="1">
      <alignment/>
    </xf>
    <xf numFmtId="14" fontId="40" fillId="0" borderId="0" xfId="22" applyNumberFormat="1" applyFont="1" applyAlignment="1">
      <alignment horizontal="left"/>
      <protection/>
    </xf>
    <xf numFmtId="0" fontId="36" fillId="0" borderId="0" xfId="22" applyAlignment="1">
      <alignment horizontal="left"/>
      <protection/>
    </xf>
    <xf numFmtId="0" fontId="41" fillId="0" borderId="57" xfId="0" applyFont="1" applyBorder="1" applyAlignment="1">
      <alignment horizontal="left" indent="1"/>
    </xf>
    <xf numFmtId="0" fontId="42" fillId="0" borderId="0" xfId="0" applyFont="1" applyAlignment="1">
      <alignment horizontal="left"/>
    </xf>
    <xf numFmtId="0" fontId="43" fillId="0" borderId="0" xfId="0" applyFont="1" applyAlignment="1">
      <alignment/>
    </xf>
    <xf numFmtId="0" fontId="42" fillId="0" borderId="0" xfId="0" applyFont="1" applyAlignment="1">
      <alignment/>
    </xf>
    <xf numFmtId="0" fontId="43" fillId="0" borderId="0" xfId="0" applyFont="1" applyAlignment="1">
      <alignment/>
    </xf>
    <xf numFmtId="0" fontId="0" fillId="0" borderId="0" xfId="0" applyAlignment="1">
      <alignment horizontal="left" indent="15"/>
    </xf>
    <xf numFmtId="0" fontId="44" fillId="2" borderId="58" xfId="0" applyFont="1" applyFill="1" applyBorder="1" applyAlignment="1">
      <alignment horizontal="center" vertical="top" wrapText="1"/>
    </xf>
    <xf numFmtId="0" fontId="42" fillId="0" borderId="59" xfId="0" applyFont="1" applyBorder="1" applyAlignment="1">
      <alignment vertical="top" wrapText="1"/>
    </xf>
    <xf numFmtId="0" fontId="45" fillId="0" borderId="0" xfId="0" applyFont="1" applyAlignment="1">
      <alignment horizontal="left" indent="1"/>
    </xf>
    <xf numFmtId="0" fontId="6" fillId="0" borderId="0" xfId="16" applyAlignment="1">
      <alignment horizontal="left" indent="15"/>
    </xf>
    <xf numFmtId="0" fontId="42" fillId="0" borderId="59" xfId="0" applyFont="1" applyBorder="1" applyAlignment="1">
      <alignment vertical="top"/>
    </xf>
    <xf numFmtId="0" fontId="44" fillId="2" borderId="60" xfId="0" applyFont="1" applyFill="1" applyBorder="1" applyAlignment="1">
      <alignment vertical="top" wrapText="1"/>
    </xf>
    <xf numFmtId="0" fontId="44" fillId="2" borderId="61" xfId="0" applyFont="1" applyFill="1" applyBorder="1" applyAlignment="1">
      <alignment vertical="top" wrapText="1"/>
    </xf>
    <xf numFmtId="0" fontId="44" fillId="2" borderId="62" xfId="0" applyFont="1" applyFill="1" applyBorder="1" applyAlignment="1">
      <alignment vertical="top" wrapText="1"/>
    </xf>
    <xf numFmtId="0" fontId="42" fillId="0" borderId="63" xfId="0" applyFont="1" applyBorder="1" applyAlignment="1">
      <alignment vertical="top"/>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37" fillId="0" borderId="0" xfId="0" applyFont="1" applyAlignment="1">
      <alignment/>
    </xf>
    <xf numFmtId="0" fontId="0" fillId="0" borderId="0" xfId="0" applyFont="1" applyAlignment="1">
      <alignment/>
    </xf>
    <xf numFmtId="1" fontId="0" fillId="0" borderId="0" xfId="0" applyNumberFormat="1" applyFont="1" applyAlignment="1">
      <alignment/>
    </xf>
    <xf numFmtId="0" fontId="47" fillId="0" borderId="0" xfId="0" applyFont="1" applyAlignment="1">
      <alignment horizontal="left"/>
    </xf>
    <xf numFmtId="0" fontId="47" fillId="0" borderId="0" xfId="0" applyFont="1" applyAlignment="1">
      <alignment horizontal="left" indent="15"/>
    </xf>
    <xf numFmtId="0" fontId="49" fillId="0" borderId="57" xfId="0" applyFont="1" applyBorder="1" applyAlignment="1">
      <alignment horizontal="left" indent="1"/>
    </xf>
    <xf numFmtId="0" fontId="0" fillId="0" borderId="69" xfId="0" applyBorder="1" applyAlignment="1">
      <alignment/>
    </xf>
    <xf numFmtId="0" fontId="0" fillId="0" borderId="70" xfId="0" applyBorder="1" applyAlignment="1">
      <alignment/>
    </xf>
    <xf numFmtId="0" fontId="42" fillId="0" borderId="58" xfId="0" applyFont="1" applyBorder="1" applyAlignment="1">
      <alignment vertical="top"/>
    </xf>
    <xf numFmtId="0" fontId="42" fillId="0" borderId="58" xfId="0" applyFont="1" applyBorder="1" applyAlignment="1">
      <alignment vertical="top" wrapText="1"/>
    </xf>
    <xf numFmtId="0" fontId="44" fillId="2" borderId="71" xfId="0" applyFont="1" applyFill="1" applyBorder="1" applyAlignment="1">
      <alignment horizontal="center" vertical="top"/>
    </xf>
    <xf numFmtId="0" fontId="42" fillId="0" borderId="71" xfId="0" applyFont="1" applyBorder="1" applyAlignment="1">
      <alignment vertical="top"/>
    </xf>
    <xf numFmtId="0" fontId="9" fillId="0" borderId="14" xfId="0" applyFont="1" applyBorder="1" applyAlignment="1">
      <alignment horizontal="center" vertical="center" wrapText="1"/>
    </xf>
    <xf numFmtId="0" fontId="0" fillId="0" borderId="14" xfId="0" applyFont="1" applyBorder="1" applyAlignment="1">
      <alignment/>
    </xf>
    <xf numFmtId="1" fontId="0" fillId="0" borderId="14" xfId="0" applyNumberFormat="1" applyFont="1" applyBorder="1" applyAlignment="1">
      <alignment/>
    </xf>
    <xf numFmtId="0" fontId="9" fillId="0" borderId="0" xfId="0" applyFont="1" applyBorder="1" applyAlignment="1">
      <alignment horizontal="left" vertical="center"/>
    </xf>
    <xf numFmtId="0" fontId="9" fillId="0" borderId="34" xfId="0" applyFont="1" applyBorder="1" applyAlignment="1">
      <alignment horizontal="left" vertical="center"/>
    </xf>
    <xf numFmtId="0" fontId="33" fillId="6" borderId="72" xfId="0" applyFont="1" applyFill="1" applyBorder="1" applyAlignment="1">
      <alignment horizontal="center" vertical="center" wrapText="1"/>
    </xf>
    <xf numFmtId="0" fontId="34" fillId="6" borderId="73" xfId="0" applyFont="1" applyFill="1" applyBorder="1" applyAlignment="1">
      <alignment horizontal="center" vertical="center" wrapText="1"/>
    </xf>
    <xf numFmtId="0" fontId="34" fillId="6" borderId="74" xfId="0" applyFont="1" applyFill="1" applyBorder="1" applyAlignment="1">
      <alignment horizontal="center" vertical="center" wrapText="1"/>
    </xf>
    <xf numFmtId="0" fontId="34" fillId="6" borderId="75"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76" xfId="0" applyFont="1" applyFill="1" applyBorder="1" applyAlignment="1">
      <alignment horizontal="center" vertical="center" wrapText="1"/>
    </xf>
    <xf numFmtId="0" fontId="34" fillId="6" borderId="77" xfId="0" applyFont="1" applyFill="1" applyBorder="1" applyAlignment="1">
      <alignment horizontal="center" vertical="center" wrapText="1"/>
    </xf>
    <xf numFmtId="0" fontId="34" fillId="6" borderId="78" xfId="0" applyFont="1" applyFill="1" applyBorder="1" applyAlignment="1">
      <alignment horizontal="center" vertical="center" wrapText="1"/>
    </xf>
    <xf numFmtId="0" fontId="34" fillId="6" borderId="79" xfId="0" applyFont="1" applyFill="1" applyBorder="1" applyAlignment="1">
      <alignment horizontal="center" vertical="center" wrapText="1"/>
    </xf>
    <xf numFmtId="164" fontId="3" fillId="0" borderId="8" xfId="18" applyNumberFormat="1" applyFont="1" applyBorder="1" applyAlignment="1">
      <alignment horizontal="center" vertical="center"/>
    </xf>
    <xf numFmtId="164" fontId="3" fillId="0" borderId="80" xfId="18" applyNumberFormat="1" applyFont="1" applyBorder="1" applyAlignment="1">
      <alignment horizontal="center" vertical="center"/>
    </xf>
    <xf numFmtId="164" fontId="3" fillId="0" borderId="31" xfId="18" applyNumberFormat="1" applyFont="1" applyBorder="1" applyAlignment="1">
      <alignment horizontal="center" vertical="center"/>
    </xf>
    <xf numFmtId="164" fontId="3" fillId="0" borderId="81" xfId="18" applyNumberFormat="1" applyFont="1" applyBorder="1" applyAlignment="1">
      <alignment horizontal="center" vertical="center"/>
    </xf>
    <xf numFmtId="0" fontId="2" fillId="3" borderId="15" xfId="0" applyNumberFormat="1" applyFont="1" applyFill="1" applyBorder="1" applyAlignment="1">
      <alignment horizontal="center" vertical="center" wrapText="1"/>
    </xf>
    <xf numFmtId="0" fontId="2" fillId="3" borderId="82" xfId="0" applyFont="1" applyFill="1" applyBorder="1" applyAlignment="1">
      <alignment horizontal="center" vertical="center"/>
    </xf>
    <xf numFmtId="0" fontId="2" fillId="3" borderId="83" xfId="0" applyFont="1" applyFill="1" applyBorder="1" applyAlignment="1">
      <alignment horizontal="center" vertical="center"/>
    </xf>
    <xf numFmtId="0" fontId="2" fillId="3" borderId="80"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0" fillId="5" borderId="0" xfId="0" applyFont="1" applyFill="1" applyAlignment="1">
      <alignment horizontal="center" vertical="center"/>
    </xf>
    <xf numFmtId="0" fontId="2" fillId="3" borderId="24" xfId="0" applyNumberFormat="1" applyFont="1" applyFill="1" applyBorder="1" applyAlignment="1" quotePrefix="1">
      <alignment horizontal="center" vertical="center" wrapText="1"/>
    </xf>
    <xf numFmtId="0" fontId="2" fillId="3" borderId="33" xfId="0" applyNumberFormat="1" applyFont="1" applyFill="1" applyBorder="1" applyAlignment="1" quotePrefix="1">
      <alignment horizontal="center" vertical="center" wrapText="1"/>
    </xf>
    <xf numFmtId="0" fontId="2" fillId="3" borderId="84" xfId="0" applyNumberFormat="1" applyFont="1" applyFill="1" applyBorder="1" applyAlignment="1" quotePrefix="1">
      <alignment horizontal="center" vertical="center" wrapText="1"/>
    </xf>
    <xf numFmtId="0" fontId="2" fillId="3" borderId="2" xfId="0" applyNumberFormat="1" applyFont="1" applyFill="1" applyBorder="1" applyAlignment="1">
      <alignment horizontal="center" vertical="center" wrapText="1"/>
    </xf>
    <xf numFmtId="0" fontId="2" fillId="3" borderId="3"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3" borderId="12"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8" fillId="0" borderId="27" xfId="0" applyFont="1" applyBorder="1" applyAlignment="1">
      <alignment horizontal="center" vertical="center"/>
    </xf>
    <xf numFmtId="0" fontId="8" fillId="0" borderId="85" xfId="0" applyFont="1" applyBorder="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2" fillId="3" borderId="23" xfId="0" applyNumberFormat="1" applyFont="1" applyFill="1" applyBorder="1" applyAlignment="1" quotePrefix="1">
      <alignment horizontal="center" vertical="center" wrapText="1"/>
    </xf>
    <xf numFmtId="0" fontId="2" fillId="3" borderId="86" xfId="0" applyNumberFormat="1" applyFont="1" applyFill="1" applyBorder="1" applyAlignment="1" quotePrefix="1">
      <alignment horizontal="center" vertical="center" wrapText="1"/>
    </xf>
    <xf numFmtId="0" fontId="2" fillId="3" borderId="87" xfId="0" applyNumberFormat="1" applyFont="1" applyFill="1" applyBorder="1" applyAlignment="1" quotePrefix="1">
      <alignment horizontal="center" vertical="center" wrapText="1"/>
    </xf>
    <xf numFmtId="0" fontId="14" fillId="3" borderId="26"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2" fillId="3" borderId="82" xfId="0" applyNumberFormat="1" applyFont="1" applyFill="1" applyBorder="1" applyAlignment="1">
      <alignment horizontal="center" vertical="center"/>
    </xf>
    <xf numFmtId="0" fontId="2" fillId="3" borderId="83" xfId="0" applyNumberFormat="1" applyFont="1" applyFill="1" applyBorder="1" applyAlignment="1">
      <alignment horizontal="center" vertical="center"/>
    </xf>
    <xf numFmtId="0" fontId="2" fillId="3" borderId="8"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4" xfId="0" applyNumberFormat="1" applyFont="1" applyFill="1" applyBorder="1" applyAlignment="1">
      <alignment horizontal="center" vertical="center" wrapText="1"/>
    </xf>
    <xf numFmtId="0" fontId="2" fillId="3" borderId="16" xfId="0" applyNumberFormat="1" applyFont="1" applyFill="1" applyBorder="1" applyAlignment="1">
      <alignment horizontal="center" vertical="center" wrapText="1"/>
    </xf>
    <xf numFmtId="0" fontId="2" fillId="3" borderId="27" xfId="0" applyNumberFormat="1" applyFont="1" applyFill="1" applyBorder="1" applyAlignment="1">
      <alignment horizontal="center" vertical="center" wrapText="1"/>
    </xf>
    <xf numFmtId="0" fontId="5" fillId="0" borderId="0" xfId="0" applyFont="1" applyAlignment="1">
      <alignment horizontal="left" vertical="center" wrapText="1"/>
    </xf>
    <xf numFmtId="0" fontId="14" fillId="3" borderId="14" xfId="0" applyNumberFormat="1"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88" xfId="0"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2" fillId="3" borderId="8" xfId="0" applyNumberFormat="1" applyFont="1" applyFill="1" applyBorder="1" applyAlignment="1">
      <alignment horizontal="center" vertical="center" wrapText="1"/>
    </xf>
    <xf numFmtId="0" fontId="2" fillId="3" borderId="31" xfId="0" applyNumberFormat="1" applyFont="1" applyFill="1" applyBorder="1" applyAlignment="1">
      <alignment horizontal="center" vertical="center" wrapText="1"/>
    </xf>
    <xf numFmtId="164" fontId="3" fillId="0" borderId="89" xfId="18" applyNumberFormat="1" applyFont="1" applyBorder="1" applyAlignment="1">
      <alignment horizontal="center" vertical="center"/>
    </xf>
    <xf numFmtId="164" fontId="3" fillId="0" borderId="90" xfId="18" applyNumberFormat="1" applyFont="1" applyBorder="1" applyAlignment="1">
      <alignment horizontal="center" vertical="center"/>
    </xf>
    <xf numFmtId="164" fontId="3" fillId="0" borderId="85" xfId="18" applyNumberFormat="1" applyFont="1" applyBorder="1" applyAlignment="1">
      <alignment horizontal="center" vertical="center"/>
    </xf>
    <xf numFmtId="0" fontId="2" fillId="3" borderId="23" xfId="0" applyNumberFormat="1"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26" xfId="0" applyNumberFormat="1" applyFont="1" applyFill="1" applyBorder="1" applyAlignment="1">
      <alignment horizontal="center" vertical="center" wrapText="1"/>
    </xf>
    <xf numFmtId="0" fontId="2" fillId="3" borderId="28" xfId="0" applyNumberFormat="1" applyFont="1" applyFill="1" applyBorder="1" applyAlignment="1">
      <alignment horizontal="center" vertical="center" wrapText="1"/>
    </xf>
    <xf numFmtId="0" fontId="14" fillId="3" borderId="1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90" xfId="0" applyFont="1" applyFill="1" applyBorder="1" applyAlignment="1">
      <alignment horizontal="center" vertical="center" wrapText="1"/>
    </xf>
    <xf numFmtId="0" fontId="2" fillId="3" borderId="8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3" fillId="0" borderId="0" xfId="0" applyFont="1" applyAlignment="1">
      <alignment horizontal="left" vertical="center" wrapText="1"/>
    </xf>
    <xf numFmtId="164" fontId="3" fillId="0" borderId="90" xfId="18" applyNumberFormat="1" applyFont="1" applyBorder="1" applyAlignment="1" quotePrefix="1">
      <alignment horizontal="center" vertical="center"/>
    </xf>
    <xf numFmtId="164" fontId="3" fillId="0" borderId="85" xfId="18" applyNumberFormat="1" applyFont="1" applyBorder="1" applyAlignment="1" quotePrefix="1">
      <alignment horizontal="center" vertical="center"/>
    </xf>
    <xf numFmtId="0" fontId="2" fillId="3" borderId="26" xfId="0" applyNumberFormat="1" applyFont="1" applyFill="1" applyBorder="1" applyAlignment="1">
      <alignment horizontal="center" vertical="center" wrapText="1"/>
    </xf>
    <xf numFmtId="0" fontId="2" fillId="3" borderId="14" xfId="0" applyNumberFormat="1" applyFont="1" applyFill="1" applyBorder="1" applyAlignment="1">
      <alignment horizontal="center" vertical="center" wrapText="1"/>
    </xf>
    <xf numFmtId="0" fontId="2" fillId="3" borderId="12" xfId="0" applyNumberFormat="1" applyFont="1" applyFill="1" applyBorder="1" applyAlignment="1">
      <alignment horizontal="center" vertical="center" wrapText="1"/>
    </xf>
    <xf numFmtId="0" fontId="2" fillId="3" borderId="15" xfId="0" applyNumberFormat="1" applyFont="1" applyFill="1" applyBorder="1" applyAlignment="1">
      <alignment horizontal="center" vertical="center" wrapText="1"/>
    </xf>
    <xf numFmtId="164" fontId="3" fillId="0" borderId="8" xfId="18" applyNumberFormat="1" applyFont="1" applyBorder="1" applyAlignment="1" quotePrefix="1">
      <alignment horizontal="center" vertical="center"/>
    </xf>
    <xf numFmtId="164" fontId="3" fillId="0" borderId="26" xfId="18" applyNumberFormat="1" applyFont="1" applyBorder="1" applyAlignment="1" quotePrefix="1">
      <alignment horizontal="center" vertical="center"/>
    </xf>
    <xf numFmtId="164" fontId="3" fillId="0" borderId="31" xfId="18" applyNumberFormat="1" applyFont="1" applyBorder="1" applyAlignment="1" quotePrefix="1">
      <alignment horizontal="center" vertical="center"/>
    </xf>
    <xf numFmtId="164" fontId="3" fillId="0" borderId="29" xfId="18" applyNumberFormat="1" applyFont="1" applyBorder="1" applyAlignment="1" quotePrefix="1">
      <alignment horizontal="center" vertical="center"/>
    </xf>
    <xf numFmtId="0" fontId="2" fillId="3" borderId="20" xfId="0" applyFont="1" applyFill="1" applyBorder="1" applyAlignment="1">
      <alignment horizontal="center" vertical="center" wrapText="1"/>
    </xf>
    <xf numFmtId="0" fontId="2" fillId="3" borderId="91" xfId="0" applyFont="1" applyFill="1" applyBorder="1" applyAlignment="1">
      <alignment horizontal="center" vertical="center" wrapText="1"/>
    </xf>
    <xf numFmtId="0" fontId="10" fillId="5" borderId="0" xfId="0" applyFont="1" applyFill="1" applyAlignment="1">
      <alignment horizontal="center" vertical="center" wrapText="1"/>
    </xf>
    <xf numFmtId="0" fontId="39" fillId="0" borderId="39" xfId="22" applyFont="1" applyFill="1" applyBorder="1" applyAlignment="1">
      <alignment horizontal="center"/>
      <protection/>
    </xf>
    <xf numFmtId="0" fontId="39" fillId="0" borderId="40" xfId="22" applyFont="1" applyFill="1" applyBorder="1" applyAlignment="1">
      <alignment horizontal="center"/>
      <protection/>
    </xf>
    <xf numFmtId="0" fontId="39" fillId="0" borderId="41" xfId="22" applyFont="1" applyFill="1" applyBorder="1" applyAlignment="1">
      <alignment horizontal="center" vertical="center" wrapText="1"/>
      <protection/>
    </xf>
    <xf numFmtId="0" fontId="39" fillId="0" borderId="37" xfId="22" applyFont="1" applyFill="1" applyBorder="1" applyAlignment="1">
      <alignment horizontal="center" vertical="center" wrapText="1"/>
      <protection/>
    </xf>
    <xf numFmtId="0" fontId="39" fillId="0" borderId="39" xfId="22" applyFont="1" applyFill="1" applyBorder="1" applyAlignment="1">
      <alignment horizontal="center" vertical="center" wrapText="1"/>
      <protection/>
    </xf>
    <xf numFmtId="0" fontId="39" fillId="0" borderId="36" xfId="22" applyFont="1" applyFill="1" applyBorder="1" applyAlignment="1">
      <alignment horizontal="center" vertical="center" wrapText="1"/>
      <protection/>
    </xf>
    <xf numFmtId="0" fontId="38" fillId="0" borderId="0" xfId="22" applyFont="1" applyAlignment="1">
      <alignment horizontal="center"/>
      <protection/>
    </xf>
    <xf numFmtId="0" fontId="39" fillId="0" borderId="41" xfId="22" applyFont="1" applyFill="1" applyBorder="1" applyAlignment="1">
      <alignment horizontal="center"/>
      <protection/>
    </xf>
  </cellXfs>
  <cellStyles count="10">
    <cellStyle name="Normal" xfId="0"/>
    <cellStyle name="Euro" xfId="15"/>
    <cellStyle name="Hyperlink" xfId="16"/>
    <cellStyle name="Followed Hyperlink" xfId="17"/>
    <cellStyle name="Comma" xfId="18"/>
    <cellStyle name="Comma [0]" xfId="19"/>
    <cellStyle name="Currency" xfId="20"/>
    <cellStyle name="Currency [0]" xfId="21"/>
    <cellStyle name="Normal_ZUS_CAF_311208"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4</xdr:row>
      <xdr:rowOff>85725</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76200</xdr:rowOff>
    </xdr:to>
    <xdr:pic>
      <xdr:nvPicPr>
        <xdr:cNvPr id="1" name="Picture 1"/>
        <xdr:cNvPicPr preferRelativeResize="1">
          <a:picLocks noChangeAspect="1"/>
        </xdr:cNvPicPr>
      </xdr:nvPicPr>
      <xdr:blipFill>
        <a:blip r:embed="rId1"/>
        <a:stretch>
          <a:fillRect/>
        </a:stretch>
      </xdr:blipFill>
      <xdr:spPr>
        <a:xfrm>
          <a:off x="0" y="0"/>
          <a:ext cx="638175" cy="914400"/>
        </a:xfrm>
        <a:prstGeom prst="rect">
          <a:avLst/>
        </a:prstGeom>
        <a:noFill/>
        <a:ln w="9525" cmpd="sng">
          <a:noFill/>
        </a:ln>
      </xdr:spPr>
    </xdr:pic>
    <xdr:clientData/>
  </xdr:twoCellAnchor>
  <xdr:twoCellAnchor editAs="oneCell">
    <xdr:from>
      <xdr:col>0</xdr:col>
      <xdr:colOff>0</xdr:colOff>
      <xdr:row>0</xdr:row>
      <xdr:rowOff>0</xdr:rowOff>
    </xdr:from>
    <xdr:to>
      <xdr:col>0</xdr:col>
      <xdr:colOff>638175</xdr:colOff>
      <xdr:row>5</xdr:row>
      <xdr:rowOff>76200</xdr:rowOff>
    </xdr:to>
    <xdr:pic>
      <xdr:nvPicPr>
        <xdr:cNvPr id="2" name="Picture 2"/>
        <xdr:cNvPicPr preferRelativeResize="1">
          <a:picLocks noChangeAspect="1"/>
        </xdr:cNvPicPr>
      </xdr:nvPicPr>
      <xdr:blipFill>
        <a:blip r:embed="rId1"/>
        <a:stretch>
          <a:fillRect/>
        </a:stretch>
      </xdr:blipFill>
      <xdr:spPr>
        <a:xfrm>
          <a:off x="0" y="0"/>
          <a:ext cx="638175" cy="914400"/>
        </a:xfrm>
        <a:prstGeom prst="rect">
          <a:avLst/>
        </a:prstGeom>
        <a:noFill/>
        <a:ln w="9525" cmpd="sng">
          <a:noFill/>
        </a:ln>
      </xdr:spPr>
    </xdr:pic>
    <xdr:clientData/>
  </xdr:twoCellAnchor>
  <xdr:twoCellAnchor editAs="oneCell">
    <xdr:from>
      <xdr:col>0</xdr:col>
      <xdr:colOff>0</xdr:colOff>
      <xdr:row>0</xdr:row>
      <xdr:rowOff>0</xdr:rowOff>
    </xdr:from>
    <xdr:to>
      <xdr:col>0</xdr:col>
      <xdr:colOff>638175</xdr:colOff>
      <xdr:row>5</xdr:row>
      <xdr:rowOff>85725</xdr:rowOff>
    </xdr:to>
    <xdr:pic>
      <xdr:nvPicPr>
        <xdr:cNvPr id="3" name="Picture 3"/>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caf.fr/"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www.caf.fr/"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P43"/>
  <sheetViews>
    <sheetView showGridLines="0" tabSelected="1" workbookViewId="0" topLeftCell="A1">
      <selection activeCell="A1" sqref="A1"/>
    </sheetView>
  </sheetViews>
  <sheetFormatPr defaultColWidth="11.421875" defaultRowHeight="12.75"/>
  <cols>
    <col min="1" max="1" width="9.7109375" style="0" customWidth="1"/>
    <col min="2" max="2" width="4.421875" style="0" customWidth="1"/>
    <col min="8" max="8" width="6.140625" style="0" customWidth="1"/>
    <col min="9" max="9" width="4.421875" style="0" customWidth="1"/>
    <col min="14" max="14" width="5.00390625" style="0" customWidth="1"/>
  </cols>
  <sheetData>
    <row r="3" ht="20.25">
      <c r="B3" s="8" t="s">
        <v>234</v>
      </c>
    </row>
    <row r="4" ht="20.25">
      <c r="B4" s="8" t="s">
        <v>432</v>
      </c>
    </row>
    <row r="6" ht="12.75">
      <c r="B6" s="1"/>
    </row>
    <row r="8" ht="19.5">
      <c r="B8" s="92" t="s">
        <v>332</v>
      </c>
    </row>
    <row r="11" spans="2:15" ht="15">
      <c r="B11" s="9" t="s">
        <v>271</v>
      </c>
      <c r="I11" s="9" t="s">
        <v>313</v>
      </c>
      <c r="O11" s="1" t="s">
        <v>320</v>
      </c>
    </row>
    <row r="12" spans="3:6" ht="12.75">
      <c r="C12" s="91" t="s">
        <v>183</v>
      </c>
      <c r="F12" s="1" t="s">
        <v>239</v>
      </c>
    </row>
    <row r="13" spans="3:6" ht="12.75">
      <c r="C13" s="91" t="s">
        <v>235</v>
      </c>
      <c r="F13" s="1" t="s">
        <v>239</v>
      </c>
    </row>
    <row r="14" spans="3:9" ht="15">
      <c r="C14" s="91" t="s">
        <v>396</v>
      </c>
      <c r="F14" s="1" t="s">
        <v>239</v>
      </c>
      <c r="I14" s="9" t="s">
        <v>321</v>
      </c>
    </row>
    <row r="15" spans="3:15" ht="12.75">
      <c r="C15" s="91" t="s">
        <v>184</v>
      </c>
      <c r="F15" s="1" t="s">
        <v>239</v>
      </c>
      <c r="J15" t="s">
        <v>322</v>
      </c>
      <c r="O15" s="1" t="s">
        <v>325</v>
      </c>
    </row>
    <row r="16" spans="3:15" ht="12.75">
      <c r="C16" s="91" t="s">
        <v>232</v>
      </c>
      <c r="F16" s="1" t="s">
        <v>239</v>
      </c>
      <c r="J16" t="s">
        <v>323</v>
      </c>
      <c r="O16" s="1" t="s">
        <v>325</v>
      </c>
    </row>
    <row r="17" spans="3:15" ht="12.75">
      <c r="C17" s="91" t="s">
        <v>233</v>
      </c>
      <c r="F17" s="1" t="s">
        <v>239</v>
      </c>
      <c r="J17" t="s">
        <v>324</v>
      </c>
      <c r="O17" s="1" t="s">
        <v>325</v>
      </c>
    </row>
    <row r="18" spans="3:6" ht="12.75">
      <c r="C18" s="91" t="s">
        <v>236</v>
      </c>
      <c r="F18" s="1" t="s">
        <v>239</v>
      </c>
    </row>
    <row r="19" spans="3:6" ht="12.75">
      <c r="C19" s="91" t="s">
        <v>419</v>
      </c>
      <c r="F19" s="1" t="s">
        <v>239</v>
      </c>
    </row>
    <row r="20" ht="15">
      <c r="I20" s="9" t="s">
        <v>326</v>
      </c>
    </row>
    <row r="21" spans="10:15" ht="12.75">
      <c r="J21" t="s">
        <v>327</v>
      </c>
      <c r="O21" s="1" t="s">
        <v>330</v>
      </c>
    </row>
    <row r="22" spans="2:15" ht="15">
      <c r="B22" s="9" t="s">
        <v>397</v>
      </c>
      <c r="J22" t="s">
        <v>328</v>
      </c>
      <c r="O22" s="1" t="s">
        <v>330</v>
      </c>
    </row>
    <row r="23" spans="2:6" ht="12.75">
      <c r="B23" s="33"/>
      <c r="C23" s="91" t="s">
        <v>243</v>
      </c>
      <c r="F23" s="1" t="s">
        <v>268</v>
      </c>
    </row>
    <row r="24" spans="3:6" ht="12.75">
      <c r="C24" s="91" t="s">
        <v>244</v>
      </c>
      <c r="F24" s="1" t="s">
        <v>268</v>
      </c>
    </row>
    <row r="25" spans="9:15" ht="15">
      <c r="I25" s="9" t="s">
        <v>329</v>
      </c>
      <c r="O25" s="1" t="s">
        <v>331</v>
      </c>
    </row>
    <row r="28" spans="2:15" ht="15">
      <c r="B28" s="9" t="s">
        <v>270</v>
      </c>
      <c r="F28" s="1" t="s">
        <v>278</v>
      </c>
      <c r="I28" s="9" t="s">
        <v>458</v>
      </c>
      <c r="O28" s="1" t="s">
        <v>504</v>
      </c>
    </row>
    <row r="29" ht="15">
      <c r="I29" s="9"/>
    </row>
    <row r="30" spans="9:15" ht="15">
      <c r="I30" s="9" t="s">
        <v>459</v>
      </c>
      <c r="O30" s="1" t="s">
        <v>464</v>
      </c>
    </row>
    <row r="31" ht="15">
      <c r="B31" s="9" t="s">
        <v>279</v>
      </c>
    </row>
    <row r="32" spans="3:16" ht="12.75">
      <c r="C32" t="s">
        <v>280</v>
      </c>
      <c r="F32" s="1" t="s">
        <v>311</v>
      </c>
      <c r="I32" s="131"/>
      <c r="J32" s="132"/>
      <c r="K32" s="132"/>
      <c r="L32" s="132"/>
      <c r="M32" s="132"/>
      <c r="N32" s="132"/>
      <c r="O32" s="132"/>
      <c r="P32" s="133"/>
    </row>
    <row r="33" spans="3:16" ht="12.75">
      <c r="C33" t="s">
        <v>282</v>
      </c>
      <c r="F33" s="1" t="s">
        <v>311</v>
      </c>
      <c r="I33" s="134"/>
      <c r="J33" s="135" t="s">
        <v>435</v>
      </c>
      <c r="K33" s="135"/>
      <c r="L33" s="135"/>
      <c r="M33" s="135"/>
      <c r="N33" s="136"/>
      <c r="O33" s="136"/>
      <c r="P33" s="137"/>
    </row>
    <row r="34" spans="3:16" ht="12.75">
      <c r="C34" t="s">
        <v>281</v>
      </c>
      <c r="F34" s="1" t="s">
        <v>311</v>
      </c>
      <c r="I34" s="134"/>
      <c r="J34" s="135" t="s">
        <v>436</v>
      </c>
      <c r="K34" s="135" t="s">
        <v>437</v>
      </c>
      <c r="L34" s="135"/>
      <c r="M34" s="136"/>
      <c r="N34" s="306" t="s">
        <v>438</v>
      </c>
      <c r="O34" s="306"/>
      <c r="P34" s="307"/>
    </row>
    <row r="35" spans="3:16" ht="12.75">
      <c r="C35" t="s">
        <v>283</v>
      </c>
      <c r="F35" s="1" t="s">
        <v>311</v>
      </c>
      <c r="I35" s="134"/>
      <c r="J35" s="135"/>
      <c r="K35" s="135" t="s">
        <v>439</v>
      </c>
      <c r="L35" s="135"/>
      <c r="M35" s="136"/>
      <c r="N35" s="306"/>
      <c r="O35" s="306"/>
      <c r="P35" s="307"/>
    </row>
    <row r="36" spans="3:16" ht="12.75" customHeight="1">
      <c r="C36" t="s">
        <v>304</v>
      </c>
      <c r="F36" s="1" t="s">
        <v>311</v>
      </c>
      <c r="I36" s="139"/>
      <c r="J36" s="140"/>
      <c r="K36" s="141"/>
      <c r="L36" s="140"/>
      <c r="M36" s="142"/>
      <c r="N36" s="142"/>
      <c r="O36" s="142"/>
      <c r="P36" s="143"/>
    </row>
    <row r="37" spans="3:6" ht="12.75">
      <c r="C37" t="s">
        <v>284</v>
      </c>
      <c r="F37" s="1" t="s">
        <v>312</v>
      </c>
    </row>
    <row r="38" ht="13.5" thickBot="1"/>
    <row r="39" spans="9:16" ht="12.75">
      <c r="I39" s="308" t="s">
        <v>457</v>
      </c>
      <c r="J39" s="309"/>
      <c r="K39" s="309"/>
      <c r="L39" s="309"/>
      <c r="M39" s="309"/>
      <c r="N39" s="309"/>
      <c r="O39" s="309"/>
      <c r="P39" s="310"/>
    </row>
    <row r="40" spans="9:16" ht="12.75">
      <c r="I40" s="311"/>
      <c r="J40" s="312"/>
      <c r="K40" s="312"/>
      <c r="L40" s="312"/>
      <c r="M40" s="312"/>
      <c r="N40" s="312"/>
      <c r="O40" s="312"/>
      <c r="P40" s="313"/>
    </row>
    <row r="41" spans="9:16" ht="12.75">
      <c r="I41" s="311"/>
      <c r="J41" s="312"/>
      <c r="K41" s="312"/>
      <c r="L41" s="312"/>
      <c r="M41" s="312"/>
      <c r="N41" s="312"/>
      <c r="O41" s="312"/>
      <c r="P41" s="313"/>
    </row>
    <row r="42" spans="9:16" ht="12.75">
      <c r="I42" s="311"/>
      <c r="J42" s="312"/>
      <c r="K42" s="312"/>
      <c r="L42" s="312"/>
      <c r="M42" s="312"/>
      <c r="N42" s="312"/>
      <c r="O42" s="312"/>
      <c r="P42" s="313"/>
    </row>
    <row r="43" spans="9:16" ht="13.5" thickBot="1">
      <c r="I43" s="314"/>
      <c r="J43" s="315"/>
      <c r="K43" s="315"/>
      <c r="L43" s="315"/>
      <c r="M43" s="315"/>
      <c r="N43" s="315"/>
      <c r="O43" s="315"/>
      <c r="P43" s="316"/>
    </row>
  </sheetData>
  <mergeCells count="2">
    <mergeCell ref="N34:P35"/>
    <mergeCell ref="I39:P43"/>
  </mergeCells>
  <hyperlinks>
    <hyperlink ref="F12" location="ALLOC!B11" display="ALLOC"/>
    <hyperlink ref="F13" location="ALLOC!C11" display="ALLOC"/>
    <hyperlink ref="F14" location="ALLOC!D11" display="ALLOC"/>
    <hyperlink ref="F15" location="ALLOC!F11" display="ALLOC"/>
    <hyperlink ref="F16" location="ALLOC!O11" display="ALLOC"/>
    <hyperlink ref="F18" location="ALLOC!X11" display="ALLOC"/>
    <hyperlink ref="F17" location="ALLOC!R11" display="ALLOC"/>
    <hyperlink ref="F23" location="PREST_ENF!B8" display="PREST_ENF"/>
    <hyperlink ref="F24" location="PREST_ENF!J8" display="PREST_ENF"/>
    <hyperlink ref="F28" location="AIDE_LOGT!B9" display="AIDE_LOGT"/>
    <hyperlink ref="F32" location="MINIMA_1!B8" display="MINIMA_1"/>
    <hyperlink ref="F33" location="MINIMA_1!O8" display="MINIMA_1"/>
    <hyperlink ref="F34" location="MINIMA_1!Q8" display="MINIMA_1"/>
    <hyperlink ref="F35" location="MINIMA_1!W8" display="MINIMA_1"/>
    <hyperlink ref="F36" location="MINIMA_1!AA8" display="MINIMA_1"/>
    <hyperlink ref="F37" location="MINIMA_2!B8" display="MINIMA_2"/>
    <hyperlink ref="O11" location="CONTRATS_AIDES!B9" display="CONTRATS_AIDES"/>
    <hyperlink ref="O15" location="RESS!B8" display="RESS"/>
    <hyperlink ref="O16" location="RESS!H8" display="RESS"/>
    <hyperlink ref="O17" location="RESS!L8" display="RESS"/>
    <hyperlink ref="O21" location="ENFANT!B8" display="ENFANT"/>
    <hyperlink ref="O22" location="ENFANT!C8" display="ENFANT"/>
    <hyperlink ref="O25" location="MONTANTS_VERSES!C8" display="MONTANTS_VERSES"/>
    <hyperlink ref="F19" location="ALLOC!AC11" display="ALLOC"/>
    <hyperlink ref="O30" location="ZUS!A1" display="ZUS"/>
    <hyperlink ref="O28" location="IRIS!A1" display="IRIS"/>
  </hyperlinks>
  <printOptions/>
  <pageMargins left="0.3937007874015748" right="0.3937007874015748" top="0.3937007874015748" bottom="0.3937007874015748" header="0.5118110236220472" footer="0.5118110236220472"/>
  <pageSetup horizontalDpi="600" verticalDpi="600" orientation="landscape" paperSize="9" scale="91" r:id="rId2"/>
  <drawing r:id="rId1"/>
</worksheet>
</file>

<file path=xl/worksheets/sheet10.xml><?xml version="1.0" encoding="utf-8"?>
<worksheet xmlns="http://schemas.openxmlformats.org/spreadsheetml/2006/main" xmlns:r="http://schemas.openxmlformats.org/officeDocument/2006/relationships">
  <dimension ref="A1:F67"/>
  <sheetViews>
    <sheetView showGridLines="0" workbookViewId="0" topLeftCell="A1">
      <selection activeCell="A3" sqref="A3"/>
    </sheetView>
  </sheetViews>
  <sheetFormatPr defaultColWidth="11.421875" defaultRowHeight="12.75"/>
  <cols>
    <col min="1" max="1" width="35.28125" style="158" customWidth="1"/>
    <col min="2" max="2" width="17.57421875" style="158" customWidth="1"/>
    <col min="3" max="3" width="17.00390625" style="158" customWidth="1"/>
    <col min="4" max="4" width="11.8515625" style="158" customWidth="1"/>
    <col min="5" max="5" width="13.140625" style="158" customWidth="1"/>
    <col min="6" max="6" width="14.7109375" style="105" customWidth="1"/>
    <col min="7" max="16384" width="11.421875" style="105" customWidth="1"/>
  </cols>
  <sheetData>
    <row r="1" spans="1:6" s="108" customFormat="1" ht="12">
      <c r="A1" s="156"/>
      <c r="B1" s="157"/>
      <c r="C1" s="158"/>
      <c r="D1" s="158"/>
      <c r="E1" s="158"/>
      <c r="F1" s="105"/>
    </row>
    <row r="2" ht="12">
      <c r="B2" s="157"/>
    </row>
    <row r="3" spans="2:6" ht="19.5" customHeight="1">
      <c r="B3" s="401" t="s">
        <v>358</v>
      </c>
      <c r="C3" s="401"/>
      <c r="D3" s="401"/>
      <c r="E3" s="401"/>
      <c r="F3" s="60"/>
    </row>
    <row r="4" spans="2:6" ht="12">
      <c r="B4" s="401"/>
      <c r="C4" s="401"/>
      <c r="D4" s="401"/>
      <c r="E4" s="401"/>
      <c r="F4" s="106"/>
    </row>
    <row r="5" spans="2:6" ht="10.5" customHeight="1">
      <c r="B5" s="401"/>
      <c r="C5" s="401"/>
      <c r="D5" s="401"/>
      <c r="E5" s="401"/>
      <c r="F5" s="106"/>
    </row>
    <row r="6" spans="2:6" ht="12">
      <c r="B6" s="159"/>
      <c r="F6" s="106"/>
    </row>
    <row r="7" spans="1:6" ht="12.75">
      <c r="A7" s="119" t="s">
        <v>399</v>
      </c>
      <c r="F7" s="106"/>
    </row>
    <row r="8" spans="1:5" ht="48">
      <c r="A8" s="160" t="s">
        <v>359</v>
      </c>
      <c r="B8" s="161" t="s">
        <v>407</v>
      </c>
      <c r="C8" s="161" t="s">
        <v>427</v>
      </c>
      <c r="D8" s="161" t="s">
        <v>428</v>
      </c>
      <c r="E8" s="162" t="s">
        <v>429</v>
      </c>
    </row>
    <row r="9" spans="2:5" ht="12">
      <c r="B9" s="163"/>
      <c r="C9" s="163"/>
      <c r="D9" s="164"/>
      <c r="E9" s="165"/>
    </row>
    <row r="10" spans="1:5" ht="12">
      <c r="A10" s="166" t="s">
        <v>360</v>
      </c>
      <c r="B10" s="167"/>
      <c r="C10" s="167"/>
      <c r="D10" s="168"/>
      <c r="E10" s="169"/>
    </row>
    <row r="11" spans="1:5" ht="12">
      <c r="A11" s="170" t="s">
        <v>361</v>
      </c>
      <c r="B11" s="171">
        <v>255052720.29</v>
      </c>
      <c r="C11" s="171">
        <v>255325251.93</v>
      </c>
      <c r="D11" s="172">
        <f aca="true" t="shared" si="0" ref="D11:D17">(C11-B11)/B11</f>
        <v>0.0010685306147299337</v>
      </c>
      <c r="E11" s="173">
        <v>126850</v>
      </c>
    </row>
    <row r="12" spans="1:5" ht="12">
      <c r="A12" s="170" t="s">
        <v>362</v>
      </c>
      <c r="B12" s="171">
        <v>17371604.89</v>
      </c>
      <c r="C12" s="171">
        <v>17875424.87</v>
      </c>
      <c r="D12" s="172">
        <f t="shared" si="0"/>
        <v>0.029002500528320527</v>
      </c>
      <c r="E12" s="173">
        <v>16513</v>
      </c>
    </row>
    <row r="13" spans="1:5" ht="12">
      <c r="A13" s="170" t="s">
        <v>363</v>
      </c>
      <c r="B13" s="171">
        <v>36482844.03</v>
      </c>
      <c r="C13" s="171">
        <v>38484385.5</v>
      </c>
      <c r="D13" s="172">
        <f t="shared" si="0"/>
        <v>0.054862539454273974</v>
      </c>
      <c r="E13" s="173">
        <v>80282</v>
      </c>
    </row>
    <row r="14" spans="1:5" s="107" customFormat="1" ht="24">
      <c r="A14" s="174" t="s">
        <v>365</v>
      </c>
      <c r="B14" s="171">
        <v>193139.52</v>
      </c>
      <c r="C14" s="171">
        <f>170730.41+4709.93</f>
        <v>175440.34</v>
      </c>
      <c r="D14" s="172">
        <f t="shared" si="0"/>
        <v>-0.09163934962663257</v>
      </c>
      <c r="E14" s="173">
        <v>12</v>
      </c>
    </row>
    <row r="15" spans="1:5" ht="10.5" customHeight="1">
      <c r="A15" s="170" t="s">
        <v>366</v>
      </c>
      <c r="B15" s="171">
        <v>64728434.58</v>
      </c>
      <c r="C15" s="171">
        <v>64582231.86</v>
      </c>
      <c r="D15" s="172">
        <f t="shared" si="0"/>
        <v>-0.0022587093438711553</v>
      </c>
      <c r="E15" s="173">
        <v>36228</v>
      </c>
    </row>
    <row r="16" spans="1:5" ht="10.5" customHeight="1">
      <c r="A16" s="170" t="s">
        <v>367</v>
      </c>
      <c r="B16" s="171">
        <v>12312882.06</v>
      </c>
      <c r="C16" s="171">
        <v>14046756.37</v>
      </c>
      <c r="D16" s="172">
        <f t="shared" si="0"/>
        <v>0.14081790936930313</v>
      </c>
      <c r="E16" s="173">
        <v>3071</v>
      </c>
    </row>
    <row r="17" spans="1:5" ht="10.5" customHeight="1">
      <c r="A17" s="175" t="s">
        <v>368</v>
      </c>
      <c r="B17" s="176">
        <f>SUM(B11:B16)</f>
        <v>386141625.37</v>
      </c>
      <c r="C17" s="176">
        <f>SUM(C11:C16)</f>
        <v>390489490.87</v>
      </c>
      <c r="D17" s="177">
        <f t="shared" si="0"/>
        <v>0.0112597689923584</v>
      </c>
      <c r="E17" s="178"/>
    </row>
    <row r="18" spans="1:5" ht="12">
      <c r="A18" s="179"/>
      <c r="B18" s="180"/>
      <c r="C18" s="180"/>
      <c r="D18" s="181"/>
      <c r="E18" s="182"/>
    </row>
    <row r="19" spans="1:5" ht="12">
      <c r="A19" s="166" t="s">
        <v>369</v>
      </c>
      <c r="B19" s="180"/>
      <c r="C19" s="180"/>
      <c r="D19" s="181"/>
      <c r="E19" s="182"/>
    </row>
    <row r="20" spans="1:6" ht="13.5">
      <c r="A20" s="170" t="s">
        <v>370</v>
      </c>
      <c r="B20" s="183" t="s">
        <v>446</v>
      </c>
      <c r="C20" s="183" t="s">
        <v>447</v>
      </c>
      <c r="D20" s="184" t="s">
        <v>382</v>
      </c>
      <c r="E20" s="185">
        <v>0</v>
      </c>
      <c r="F20" s="130"/>
    </row>
    <row r="21" spans="1:5" ht="13.5">
      <c r="A21" s="170" t="s">
        <v>371</v>
      </c>
      <c r="B21" s="183" t="s">
        <v>448</v>
      </c>
      <c r="C21" s="183">
        <v>4768.42</v>
      </c>
      <c r="D21" s="184" t="s">
        <v>382</v>
      </c>
      <c r="E21" s="185" t="s">
        <v>440</v>
      </c>
    </row>
    <row r="22" spans="1:5" ht="12">
      <c r="A22" s="170" t="s">
        <v>372</v>
      </c>
      <c r="B22" s="171">
        <v>53798.23</v>
      </c>
      <c r="C22" s="171">
        <v>19483.49</v>
      </c>
      <c r="D22" s="172">
        <f aca="true" t="shared" si="1" ref="D22:D29">(C22-B22)/B22</f>
        <v>-0.6378414308426132</v>
      </c>
      <c r="E22" s="173">
        <v>13</v>
      </c>
    </row>
    <row r="23" spans="1:5" ht="24" customHeight="1">
      <c r="A23" s="174" t="s">
        <v>373</v>
      </c>
      <c r="B23" s="171">
        <v>98638.1</v>
      </c>
      <c r="C23" s="171">
        <v>63298.7</v>
      </c>
      <c r="D23" s="172">
        <f t="shared" si="1"/>
        <v>-0.35827332440507276</v>
      </c>
      <c r="E23" s="173">
        <v>18</v>
      </c>
    </row>
    <row r="24" spans="1:5" ht="12">
      <c r="A24" s="170" t="s">
        <v>364</v>
      </c>
      <c r="B24" s="171">
        <v>5008.63</v>
      </c>
      <c r="C24" s="171">
        <v>3306.16</v>
      </c>
      <c r="D24" s="172">
        <f t="shared" si="1"/>
        <v>-0.3399073199657392</v>
      </c>
      <c r="E24" s="185">
        <v>0</v>
      </c>
    </row>
    <row r="25" spans="1:5" ht="12">
      <c r="A25" s="174" t="s">
        <v>374</v>
      </c>
      <c r="B25" s="171">
        <f>+B26+B27+B28</f>
        <v>122068331.03999999</v>
      </c>
      <c r="C25" s="171">
        <f>+C26+C27+C28</f>
        <v>124889218.62</v>
      </c>
      <c r="D25" s="172">
        <f t="shared" si="1"/>
        <v>0.023109086164827222</v>
      </c>
      <c r="E25" s="173">
        <v>38962</v>
      </c>
    </row>
    <row r="26" spans="1:5" ht="24">
      <c r="A26" s="186" t="s">
        <v>415</v>
      </c>
      <c r="B26" s="187">
        <v>11762092.99</v>
      </c>
      <c r="C26" s="187">
        <v>11809132.26</v>
      </c>
      <c r="D26" s="188">
        <f t="shared" si="1"/>
        <v>0.00399922616153365</v>
      </c>
      <c r="E26" s="189">
        <v>1079</v>
      </c>
    </row>
    <row r="27" spans="1:5" ht="12">
      <c r="A27" s="186" t="s">
        <v>416</v>
      </c>
      <c r="B27" s="187">
        <v>76324910.49</v>
      </c>
      <c r="C27" s="187">
        <v>77640108.92</v>
      </c>
      <c r="D27" s="188">
        <f t="shared" si="1"/>
        <v>0.01723157513787485</v>
      </c>
      <c r="E27" s="189">
        <v>36744</v>
      </c>
    </row>
    <row r="28" spans="1:5" ht="24">
      <c r="A28" s="186" t="s">
        <v>418</v>
      </c>
      <c r="B28" s="187">
        <v>33981327.56</v>
      </c>
      <c r="C28" s="187">
        <v>35439977.44</v>
      </c>
      <c r="D28" s="188">
        <f t="shared" si="1"/>
        <v>0.042925041036860394</v>
      </c>
      <c r="E28" s="189">
        <v>6860</v>
      </c>
    </row>
    <row r="29" spans="1:5" ht="12">
      <c r="A29" s="175" t="s">
        <v>375</v>
      </c>
      <c r="B29" s="176">
        <v>122188220.38</v>
      </c>
      <c r="C29" s="176">
        <v>124953692.49</v>
      </c>
      <c r="D29" s="177">
        <f t="shared" si="1"/>
        <v>0.022632886389534954</v>
      </c>
      <c r="E29" s="190"/>
    </row>
    <row r="30" spans="1:5" s="107" customFormat="1" ht="12">
      <c r="A30" s="179"/>
      <c r="B30" s="180"/>
      <c r="C30" s="180"/>
      <c r="D30" s="181"/>
      <c r="E30" s="182"/>
    </row>
    <row r="31" spans="1:5" ht="10.5" customHeight="1">
      <c r="A31" s="166" t="s">
        <v>376</v>
      </c>
      <c r="B31" s="180"/>
      <c r="C31" s="180"/>
      <c r="D31" s="181"/>
      <c r="E31" s="182"/>
    </row>
    <row r="32" spans="1:5" ht="10.5" customHeight="1">
      <c r="A32" s="170" t="s">
        <v>377</v>
      </c>
      <c r="B32" s="171">
        <v>189493425.98</v>
      </c>
      <c r="C32" s="171">
        <v>198327850.12</v>
      </c>
      <c r="D32" s="172">
        <f aca="true" t="shared" si="2" ref="D32:D37">(C32-B32)/B32</f>
        <v>0.046621269810871654</v>
      </c>
      <c r="E32" s="173">
        <v>58971</v>
      </c>
    </row>
    <row r="33" spans="1:5" ht="12">
      <c r="A33" s="170" t="s">
        <v>378</v>
      </c>
      <c r="B33" s="171">
        <v>68122892.12</v>
      </c>
      <c r="C33" s="171">
        <v>74335206.26</v>
      </c>
      <c r="D33" s="172">
        <f t="shared" si="2"/>
        <v>0.09119275395790405</v>
      </c>
      <c r="E33" s="173">
        <v>35609</v>
      </c>
    </row>
    <row r="34" spans="1:5" ht="12">
      <c r="A34" s="170" t="s">
        <v>379</v>
      </c>
      <c r="B34" s="171">
        <v>39459.36</v>
      </c>
      <c r="C34" s="171">
        <v>55551.84</v>
      </c>
      <c r="D34" s="172">
        <f t="shared" si="2"/>
        <v>0.40782415122799753</v>
      </c>
      <c r="E34" s="173">
        <v>41</v>
      </c>
    </row>
    <row r="35" spans="1:5" ht="12">
      <c r="A35" s="170" t="s">
        <v>380</v>
      </c>
      <c r="B35" s="171">
        <v>565438.05</v>
      </c>
      <c r="C35" s="171">
        <v>520662.02</v>
      </c>
      <c r="D35" s="172">
        <f t="shared" si="2"/>
        <v>-0.07918821522534612</v>
      </c>
      <c r="E35" s="191"/>
    </row>
    <row r="36" spans="1:5" ht="12">
      <c r="A36" s="170" t="s">
        <v>381</v>
      </c>
      <c r="B36" s="171">
        <v>287133.78</v>
      </c>
      <c r="C36" s="171">
        <v>71336.22</v>
      </c>
      <c r="D36" s="172">
        <f t="shared" si="2"/>
        <v>-0.7515575492371536</v>
      </c>
      <c r="E36" s="173">
        <v>0</v>
      </c>
    </row>
    <row r="37" spans="1:5" ht="12">
      <c r="A37" s="175" t="s">
        <v>383</v>
      </c>
      <c r="B37" s="176">
        <f>SUM(B32:B36)</f>
        <v>258508349.29000002</v>
      </c>
      <c r="C37" s="176">
        <f>SUM(C32:C36)</f>
        <v>273310606.46</v>
      </c>
      <c r="D37" s="177">
        <f t="shared" si="2"/>
        <v>0.05726026726275861</v>
      </c>
      <c r="E37" s="190"/>
    </row>
    <row r="38" spans="1:5" ht="12">
      <c r="A38" s="179"/>
      <c r="B38" s="180"/>
      <c r="C38" s="180"/>
      <c r="D38" s="181"/>
      <c r="E38" s="182"/>
    </row>
    <row r="39" spans="1:5" ht="12">
      <c r="A39" s="166" t="s">
        <v>384</v>
      </c>
      <c r="B39" s="180"/>
      <c r="C39" s="180"/>
      <c r="D39" s="181"/>
      <c r="E39" s="182"/>
    </row>
    <row r="40" spans="1:5" ht="12">
      <c r="A40" s="170" t="s">
        <v>385</v>
      </c>
      <c r="B40" s="171">
        <v>370354113.29</v>
      </c>
      <c r="C40" s="171">
        <v>368083637.08</v>
      </c>
      <c r="D40" s="172">
        <f>(C40-B40)/B40</f>
        <v>-0.006130554862292503</v>
      </c>
      <c r="E40" s="173">
        <v>66828</v>
      </c>
    </row>
    <row r="41" spans="1:5" ht="12">
      <c r="A41" s="170" t="s">
        <v>386</v>
      </c>
      <c r="B41" s="171">
        <v>37681092.03</v>
      </c>
      <c r="C41" s="171">
        <v>40330255.39</v>
      </c>
      <c r="D41" s="172">
        <f>(C41-B41)/B41</f>
        <v>0.07030484567408116</v>
      </c>
      <c r="E41" s="173">
        <v>7359</v>
      </c>
    </row>
    <row r="42" spans="1:5" ht="12">
      <c r="A42" s="170" t="s">
        <v>387</v>
      </c>
      <c r="B42" s="171">
        <v>64599597.79</v>
      </c>
      <c r="C42" s="171">
        <f>64676263.45+735329.2</f>
        <v>65411592.650000006</v>
      </c>
      <c r="D42" s="172">
        <f>(C42-B42)/B42</f>
        <v>0.012569658136876256</v>
      </c>
      <c r="E42" s="173">
        <v>13250</v>
      </c>
    </row>
    <row r="43" spans="1:5" ht="12">
      <c r="A43" s="170" t="s">
        <v>388</v>
      </c>
      <c r="B43" s="171">
        <v>78101289.26</v>
      </c>
      <c r="C43" s="171">
        <v>79253843.97</v>
      </c>
      <c r="D43" s="172">
        <f>(C43-B43)/B43</f>
        <v>0.014757179054536818</v>
      </c>
      <c r="E43" s="173">
        <v>11590</v>
      </c>
    </row>
    <row r="44" spans="1:5" ht="12">
      <c r="A44" s="170" t="s">
        <v>455</v>
      </c>
      <c r="B44" s="171">
        <v>46210.52</v>
      </c>
      <c r="C44" s="171">
        <v>26560.23</v>
      </c>
      <c r="D44" s="172">
        <f>(C44-B44)/B44</f>
        <v>-0.4252341241777846</v>
      </c>
      <c r="E44" s="173">
        <v>20</v>
      </c>
    </row>
    <row r="45" spans="1:5" ht="12">
      <c r="A45" s="170" t="s">
        <v>449</v>
      </c>
      <c r="B45" s="171">
        <v>446162.8</v>
      </c>
      <c r="C45" s="171">
        <v>515479.59</v>
      </c>
      <c r="D45" s="172">
        <f>+(C45-B45)/B45</f>
        <v>0.1553621010088695</v>
      </c>
      <c r="E45" s="173">
        <v>165</v>
      </c>
    </row>
    <row r="46" spans="1:5" ht="12">
      <c r="A46" s="170" t="s">
        <v>450</v>
      </c>
      <c r="B46" s="171">
        <v>1786009.6</v>
      </c>
      <c r="C46" s="171">
        <v>1880952.11</v>
      </c>
      <c r="D46" s="172">
        <f>+(C46-B46)/B46</f>
        <v>0.05315901437483875</v>
      </c>
      <c r="E46" s="173">
        <v>1547</v>
      </c>
    </row>
    <row r="47" spans="1:5" ht="12">
      <c r="A47" s="175" t="s">
        <v>389</v>
      </c>
      <c r="B47" s="176">
        <f>SUM(B40:B46)</f>
        <v>553014475.2900001</v>
      </c>
      <c r="C47" s="176">
        <f>SUM(C40:C46)</f>
        <v>555502321.0200001</v>
      </c>
      <c r="D47" s="177">
        <f>(C47-B47)/B47</f>
        <v>0.004498699113970563</v>
      </c>
      <c r="E47" s="192"/>
    </row>
    <row r="48" spans="1:5" ht="12">
      <c r="A48" s="193"/>
      <c r="B48" s="194"/>
      <c r="C48" s="194"/>
      <c r="D48" s="195"/>
      <c r="E48" s="192"/>
    </row>
    <row r="49" spans="1:5" ht="12">
      <c r="A49" s="166" t="s">
        <v>451</v>
      </c>
      <c r="B49" s="194"/>
      <c r="C49" s="194"/>
      <c r="D49" s="195"/>
      <c r="E49" s="192"/>
    </row>
    <row r="50" spans="1:5" ht="12">
      <c r="A50" s="170" t="s">
        <v>390</v>
      </c>
      <c r="B50" s="196">
        <v>4560444.67</v>
      </c>
      <c r="C50" s="196">
        <v>2382572.63</v>
      </c>
      <c r="D50" s="172">
        <f>(C50-B50)/B50</f>
        <v>-0.4775569484104716</v>
      </c>
      <c r="E50" s="185">
        <v>86</v>
      </c>
    </row>
    <row r="51" spans="1:5" ht="12">
      <c r="A51" s="170" t="s">
        <v>391</v>
      </c>
      <c r="B51" s="171">
        <v>0</v>
      </c>
      <c r="C51" s="171">
        <v>0</v>
      </c>
      <c r="D51" s="197" t="s">
        <v>382</v>
      </c>
      <c r="E51" s="185">
        <v>8051</v>
      </c>
    </row>
    <row r="52" spans="1:5" ht="12">
      <c r="A52" s="170" t="s">
        <v>392</v>
      </c>
      <c r="B52" s="171">
        <v>12471916.51</v>
      </c>
      <c r="C52" s="171">
        <v>10521078.63</v>
      </c>
      <c r="D52" s="172">
        <f>(C52-B52)/B52</f>
        <v>-0.1564184524836912</v>
      </c>
      <c r="E52" s="185">
        <v>6975</v>
      </c>
    </row>
    <row r="53" spans="1:5" ht="12">
      <c r="A53" s="175" t="s">
        <v>393</v>
      </c>
      <c r="B53" s="176">
        <f>SUM(B50:B52)</f>
        <v>17032361.18</v>
      </c>
      <c r="C53" s="176">
        <f>SUM(C50:C52)</f>
        <v>12903651.260000002</v>
      </c>
      <c r="D53" s="198">
        <f>(C53-B53)/B53</f>
        <v>-0.24240384972860224</v>
      </c>
      <c r="E53" s="192"/>
    </row>
    <row r="54" spans="1:5" ht="12">
      <c r="A54" s="199"/>
      <c r="B54" s="200"/>
      <c r="C54" s="200"/>
      <c r="D54" s="201"/>
      <c r="E54" s="190"/>
    </row>
    <row r="55" spans="1:5" ht="12">
      <c r="A55" s="202" t="s">
        <v>213</v>
      </c>
      <c r="B55" s="203">
        <f>B17+B29+B37+B47+B53</f>
        <v>1336885031.51</v>
      </c>
      <c r="C55" s="203">
        <f>C17+C29+C37+C47+C53</f>
        <v>1357159762.1000001</v>
      </c>
      <c r="D55" s="204">
        <f>(C55-B55)/B55</f>
        <v>0.015165650083687466</v>
      </c>
      <c r="E55" s="205">
        <v>218060</v>
      </c>
    </row>
    <row r="56" ht="12">
      <c r="A56" s="206" t="s">
        <v>452</v>
      </c>
    </row>
    <row r="57" spans="1:3" ht="12" customHeight="1">
      <c r="A57" s="206"/>
      <c r="C57" s="207"/>
    </row>
    <row r="58" ht="12">
      <c r="A58" s="158" t="s">
        <v>394</v>
      </c>
    </row>
    <row r="59" ht="12">
      <c r="A59" s="158" t="s">
        <v>453</v>
      </c>
    </row>
    <row r="60" ht="12">
      <c r="A60" s="158" t="s">
        <v>395</v>
      </c>
    </row>
    <row r="61" spans="1:6" ht="12">
      <c r="A61" s="158" t="s">
        <v>417</v>
      </c>
      <c r="F61" s="88"/>
    </row>
    <row r="62" ht="12">
      <c r="F62" s="88"/>
    </row>
    <row r="63" spans="1:6" ht="12">
      <c r="A63" s="208" t="s">
        <v>454</v>
      </c>
      <c r="F63" s="88"/>
    </row>
    <row r="64" spans="1:6" ht="12">
      <c r="A64" s="209"/>
      <c r="F64" s="87"/>
    </row>
    <row r="65" spans="3:5" ht="12">
      <c r="C65" s="210"/>
      <c r="D65" s="210"/>
      <c r="E65" s="210"/>
    </row>
    <row r="66" spans="2:5" ht="12">
      <c r="B66" s="210"/>
      <c r="C66" s="210"/>
      <c r="D66" s="210"/>
      <c r="E66" s="210"/>
    </row>
    <row r="67" spans="2:5" ht="12">
      <c r="B67" s="211"/>
      <c r="C67" s="211"/>
      <c r="D67" s="211"/>
      <c r="E67" s="211"/>
    </row>
  </sheetData>
  <mergeCells count="1">
    <mergeCell ref="B3:E5"/>
  </mergeCells>
  <hyperlinks>
    <hyperlink ref="A7" location="Sommaire!A1" display="Sommaire"/>
  </hyperlinks>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&amp;R&amp;8&amp;P/&amp;N</oddFooter>
  </headerFooter>
  <drawing r:id="rId1"/>
</worksheet>
</file>

<file path=xl/worksheets/sheet11.xml><?xml version="1.0" encoding="utf-8"?>
<worksheet xmlns="http://schemas.openxmlformats.org/spreadsheetml/2006/main" xmlns:r="http://schemas.openxmlformats.org/officeDocument/2006/relationships">
  <dimension ref="A1:R424"/>
  <sheetViews>
    <sheetView showGridLines="0" workbookViewId="0" topLeftCell="A1">
      <pane xSplit="5" ySplit="7" topLeftCell="F8" activePane="bottomRight" state="frozen"/>
      <selection pane="topLeft" activeCell="A1" sqref="A1"/>
      <selection pane="topRight" activeCell="F1" sqref="F1"/>
      <selection pane="bottomLeft" activeCell="A6" sqref="A6"/>
      <selection pane="bottomRight" activeCell="A5" sqref="A5"/>
    </sheetView>
  </sheetViews>
  <sheetFormatPr defaultColWidth="11.421875" defaultRowHeight="12.75"/>
  <cols>
    <col min="1" max="1" width="13.8515625" style="292" customWidth="1"/>
    <col min="2" max="2" width="21.28125" style="292" customWidth="1"/>
    <col min="3" max="3" width="13.8515625" style="292" customWidth="1"/>
    <col min="4" max="4" width="46.8515625" style="292" customWidth="1"/>
    <col min="5" max="5" width="13.8515625" style="293" customWidth="1"/>
    <col min="6" max="8" width="15.00390625" style="293" customWidth="1"/>
    <col min="9" max="9" width="15.421875" style="293" customWidth="1"/>
    <col min="10" max="12" width="15.00390625" style="293" customWidth="1"/>
    <col min="13" max="13" width="20.140625" style="293" customWidth="1"/>
    <col min="14" max="14" width="20.00390625" style="293" customWidth="1"/>
    <col min="15" max="15" width="16.28125" style="293" customWidth="1"/>
    <col min="16" max="16" width="16.8515625" style="293" customWidth="1"/>
    <col min="17" max="17" width="21.421875" style="293" customWidth="1"/>
    <col min="18" max="18" width="24.140625" style="293" customWidth="1"/>
    <col min="19" max="16384" width="11.421875" style="292" customWidth="1"/>
  </cols>
  <sheetData>
    <row r="1" ht="15.75">
      <c r="A1" s="291" t="s">
        <v>460</v>
      </c>
    </row>
    <row r="2" ht="15.75">
      <c r="A2" s="291" t="s">
        <v>560</v>
      </c>
    </row>
    <row r="3" ht="15.75">
      <c r="A3" s="291" t="s">
        <v>561</v>
      </c>
    </row>
    <row r="4" ht="15.75">
      <c r="A4" s="291"/>
    </row>
    <row r="5" spans="1:3" ht="12.75">
      <c r="A5" s="119" t="s">
        <v>399</v>
      </c>
      <c r="C5" s="119" t="s">
        <v>237</v>
      </c>
    </row>
    <row r="6" ht="30" customHeight="1"/>
    <row r="7" spans="1:18" s="20" customFormat="1" ht="76.5">
      <c r="A7" s="303" t="s">
        <v>562</v>
      </c>
      <c r="B7" s="303" t="s">
        <v>563</v>
      </c>
      <c r="C7" s="303" t="s">
        <v>564</v>
      </c>
      <c r="D7" s="303" t="s">
        <v>565</v>
      </c>
      <c r="E7" s="303" t="s">
        <v>566</v>
      </c>
      <c r="F7" s="303" t="s">
        <v>567</v>
      </c>
      <c r="G7" s="303" t="s">
        <v>240</v>
      </c>
      <c r="H7" s="303" t="s">
        <v>568</v>
      </c>
      <c r="I7" s="303" t="s">
        <v>471</v>
      </c>
      <c r="J7" s="303" t="s">
        <v>569</v>
      </c>
      <c r="K7" s="303" t="s">
        <v>570</v>
      </c>
      <c r="L7" s="303" t="s">
        <v>474</v>
      </c>
      <c r="M7" s="303" t="s">
        <v>571</v>
      </c>
      <c r="N7" s="303" t="s">
        <v>572</v>
      </c>
      <c r="O7" s="303" t="s">
        <v>573</v>
      </c>
      <c r="P7" s="303" t="s">
        <v>574</v>
      </c>
      <c r="Q7" s="303" t="s">
        <v>575</v>
      </c>
      <c r="R7" s="303" t="s">
        <v>576</v>
      </c>
    </row>
    <row r="8" spans="1:18" ht="12.75">
      <c r="A8" s="304" t="s">
        <v>577</v>
      </c>
      <c r="B8" s="304" t="s">
        <v>196</v>
      </c>
      <c r="C8" s="304" t="s">
        <v>578</v>
      </c>
      <c r="D8" s="304" t="s">
        <v>579</v>
      </c>
      <c r="E8" s="305">
        <v>4</v>
      </c>
      <c r="F8" s="305">
        <v>1001</v>
      </c>
      <c r="G8" s="305">
        <v>2679</v>
      </c>
      <c r="H8" s="305">
        <v>278</v>
      </c>
      <c r="I8" s="305">
        <v>276</v>
      </c>
      <c r="J8" s="305">
        <v>45</v>
      </c>
      <c r="K8" s="305">
        <v>402</v>
      </c>
      <c r="L8" s="305">
        <v>89</v>
      </c>
      <c r="M8" s="305">
        <v>458</v>
      </c>
      <c r="N8" s="305">
        <v>45</v>
      </c>
      <c r="O8" s="305">
        <v>305</v>
      </c>
      <c r="P8" s="305">
        <v>38</v>
      </c>
      <c r="Q8" s="305">
        <v>421</v>
      </c>
      <c r="R8" s="305">
        <v>312</v>
      </c>
    </row>
    <row r="9" spans="1:18" ht="12.75">
      <c r="A9" s="304" t="s">
        <v>577</v>
      </c>
      <c r="B9" s="304" t="s">
        <v>196</v>
      </c>
      <c r="C9" s="304" t="s">
        <v>580</v>
      </c>
      <c r="D9" s="304" t="s">
        <v>581</v>
      </c>
      <c r="E9" s="305">
        <v>4</v>
      </c>
      <c r="F9" s="305">
        <v>466</v>
      </c>
      <c r="G9" s="305">
        <v>1260</v>
      </c>
      <c r="H9" s="305">
        <v>125</v>
      </c>
      <c r="I9" s="305">
        <v>85</v>
      </c>
      <c r="J9" s="305">
        <v>19</v>
      </c>
      <c r="K9" s="305">
        <v>237</v>
      </c>
      <c r="L9" s="305">
        <v>38</v>
      </c>
      <c r="M9" s="305">
        <v>98</v>
      </c>
      <c r="N9" s="305">
        <v>26</v>
      </c>
      <c r="O9" s="305">
        <v>120</v>
      </c>
      <c r="P9" s="305">
        <v>17</v>
      </c>
      <c r="Q9" s="305">
        <v>159</v>
      </c>
      <c r="R9" s="305">
        <v>127</v>
      </c>
    </row>
    <row r="10" spans="1:18" ht="12.75">
      <c r="A10" s="304" t="s">
        <v>577</v>
      </c>
      <c r="B10" s="304" t="s">
        <v>196</v>
      </c>
      <c r="C10" s="304" t="s">
        <v>582</v>
      </c>
      <c r="D10" s="304" t="s">
        <v>583</v>
      </c>
      <c r="E10" s="305">
        <v>4</v>
      </c>
      <c r="F10" s="305">
        <v>353</v>
      </c>
      <c r="G10" s="305">
        <v>1071</v>
      </c>
      <c r="H10" s="305">
        <v>77</v>
      </c>
      <c r="I10" s="305">
        <v>64</v>
      </c>
      <c r="J10" s="305">
        <v>12</v>
      </c>
      <c r="K10" s="305">
        <v>200</v>
      </c>
      <c r="L10" s="305">
        <v>50</v>
      </c>
      <c r="M10" s="305">
        <v>151</v>
      </c>
      <c r="N10" s="305">
        <v>17</v>
      </c>
      <c r="O10" s="305">
        <v>99</v>
      </c>
      <c r="P10" s="305">
        <v>18</v>
      </c>
      <c r="Q10" s="305">
        <v>143</v>
      </c>
      <c r="R10" s="305">
        <v>103</v>
      </c>
    </row>
    <row r="11" spans="1:18" ht="12.75">
      <c r="A11" s="304" t="s">
        <v>577</v>
      </c>
      <c r="B11" s="304" t="s">
        <v>196</v>
      </c>
      <c r="C11" s="304" t="s">
        <v>584</v>
      </c>
      <c r="D11" s="304" t="s">
        <v>585</v>
      </c>
      <c r="E11" s="305">
        <v>1</v>
      </c>
      <c r="F11" s="305"/>
      <c r="G11" s="305"/>
      <c r="H11" s="305"/>
      <c r="I11" s="305"/>
      <c r="J11" s="305"/>
      <c r="K11" s="305"/>
      <c r="L11" s="305"/>
      <c r="M11" s="305"/>
      <c r="N11" s="305"/>
      <c r="O11" s="305"/>
      <c r="P11" s="305"/>
      <c r="Q11" s="305"/>
      <c r="R11" s="305"/>
    </row>
    <row r="12" spans="1:18" ht="12.75">
      <c r="A12" s="304" t="s">
        <v>586</v>
      </c>
      <c r="B12" s="304" t="s">
        <v>587</v>
      </c>
      <c r="C12" s="304" t="s">
        <v>578</v>
      </c>
      <c r="D12" s="304" t="s">
        <v>588</v>
      </c>
      <c r="E12" s="305">
        <v>4</v>
      </c>
      <c r="F12" s="305">
        <v>687</v>
      </c>
      <c r="G12" s="305">
        <v>1872</v>
      </c>
      <c r="H12" s="305">
        <v>195</v>
      </c>
      <c r="I12" s="305">
        <v>211</v>
      </c>
      <c r="J12" s="305">
        <v>19</v>
      </c>
      <c r="K12" s="305">
        <v>262</v>
      </c>
      <c r="L12" s="305">
        <v>64</v>
      </c>
      <c r="M12" s="305">
        <v>320</v>
      </c>
      <c r="N12" s="305">
        <v>39</v>
      </c>
      <c r="O12" s="305">
        <v>179</v>
      </c>
      <c r="P12" s="305">
        <v>47</v>
      </c>
      <c r="Q12" s="305">
        <v>311</v>
      </c>
      <c r="R12" s="305">
        <v>237</v>
      </c>
    </row>
    <row r="13" spans="1:18" ht="12.75">
      <c r="A13" s="304" t="s">
        <v>586</v>
      </c>
      <c r="B13" s="304" t="s">
        <v>587</v>
      </c>
      <c r="C13" s="304" t="s">
        <v>580</v>
      </c>
      <c r="D13" s="304" t="s">
        <v>589</v>
      </c>
      <c r="E13" s="305">
        <v>4</v>
      </c>
      <c r="F13" s="305">
        <v>869</v>
      </c>
      <c r="G13" s="305">
        <v>2448</v>
      </c>
      <c r="H13" s="305">
        <v>237</v>
      </c>
      <c r="I13" s="305">
        <v>236</v>
      </c>
      <c r="J13" s="305">
        <v>34</v>
      </c>
      <c r="K13" s="305">
        <v>362</v>
      </c>
      <c r="L13" s="305">
        <v>87</v>
      </c>
      <c r="M13" s="305">
        <v>335</v>
      </c>
      <c r="N13" s="305">
        <v>54</v>
      </c>
      <c r="O13" s="305">
        <v>230</v>
      </c>
      <c r="P13" s="305">
        <v>38</v>
      </c>
      <c r="Q13" s="305">
        <v>369</v>
      </c>
      <c r="R13" s="305">
        <v>295</v>
      </c>
    </row>
    <row r="14" spans="1:18" ht="12.75">
      <c r="A14" s="304" t="s">
        <v>586</v>
      </c>
      <c r="B14" s="304" t="s">
        <v>587</v>
      </c>
      <c r="C14" s="304" t="s">
        <v>590</v>
      </c>
      <c r="D14" s="304" t="s">
        <v>591</v>
      </c>
      <c r="E14" s="305">
        <v>4</v>
      </c>
      <c r="F14" s="305">
        <v>466</v>
      </c>
      <c r="G14" s="305">
        <v>1312</v>
      </c>
      <c r="H14" s="305">
        <v>127</v>
      </c>
      <c r="I14" s="305">
        <v>125</v>
      </c>
      <c r="J14" s="305">
        <v>15</v>
      </c>
      <c r="K14" s="305">
        <v>199</v>
      </c>
      <c r="L14" s="305">
        <v>53</v>
      </c>
      <c r="M14" s="305">
        <v>104</v>
      </c>
      <c r="N14" s="305">
        <v>29</v>
      </c>
      <c r="O14" s="305">
        <v>154</v>
      </c>
      <c r="P14" s="305">
        <v>30</v>
      </c>
      <c r="Q14" s="305">
        <v>214</v>
      </c>
      <c r="R14" s="305">
        <v>176</v>
      </c>
    </row>
    <row r="15" spans="1:18" ht="12.75">
      <c r="A15" s="304" t="s">
        <v>586</v>
      </c>
      <c r="B15" s="304" t="s">
        <v>587</v>
      </c>
      <c r="C15" s="304" t="s">
        <v>592</v>
      </c>
      <c r="D15" s="304" t="s">
        <v>593</v>
      </c>
      <c r="E15" s="305">
        <v>4</v>
      </c>
      <c r="F15" s="305">
        <v>667</v>
      </c>
      <c r="G15" s="305">
        <v>1847</v>
      </c>
      <c r="H15" s="305">
        <v>153</v>
      </c>
      <c r="I15" s="305">
        <v>209</v>
      </c>
      <c r="J15" s="305">
        <v>32</v>
      </c>
      <c r="K15" s="305">
        <v>273</v>
      </c>
      <c r="L15" s="305">
        <v>46</v>
      </c>
      <c r="M15" s="305">
        <v>326</v>
      </c>
      <c r="N15" s="305">
        <v>37</v>
      </c>
      <c r="O15" s="305">
        <v>183</v>
      </c>
      <c r="P15" s="305">
        <v>44</v>
      </c>
      <c r="Q15" s="305">
        <v>293</v>
      </c>
      <c r="R15" s="305">
        <v>212</v>
      </c>
    </row>
    <row r="16" spans="1:18" ht="12.75">
      <c r="A16" s="304" t="s">
        <v>586</v>
      </c>
      <c r="B16" s="304" t="s">
        <v>587</v>
      </c>
      <c r="C16" s="304" t="s">
        <v>594</v>
      </c>
      <c r="D16" s="304" t="s">
        <v>595</v>
      </c>
      <c r="E16" s="305">
        <v>2</v>
      </c>
      <c r="F16" s="305"/>
      <c r="G16" s="305"/>
      <c r="H16" s="305"/>
      <c r="I16" s="305"/>
      <c r="J16" s="305"/>
      <c r="K16" s="305"/>
      <c r="L16" s="305"/>
      <c r="M16" s="305"/>
      <c r="N16" s="305"/>
      <c r="O16" s="305"/>
      <c r="P16" s="305"/>
      <c r="Q16" s="305"/>
      <c r="R16" s="305"/>
    </row>
    <row r="17" spans="1:18" ht="12.75">
      <c r="A17" s="304" t="s">
        <v>596</v>
      </c>
      <c r="B17" s="304" t="s">
        <v>191</v>
      </c>
      <c r="C17" s="304" t="s">
        <v>578</v>
      </c>
      <c r="D17" s="304" t="s">
        <v>597</v>
      </c>
      <c r="E17" s="305">
        <v>4</v>
      </c>
      <c r="F17" s="305">
        <v>817</v>
      </c>
      <c r="G17" s="305">
        <v>2359</v>
      </c>
      <c r="H17" s="305">
        <v>182</v>
      </c>
      <c r="I17" s="305">
        <v>192</v>
      </c>
      <c r="J17" s="305">
        <v>42</v>
      </c>
      <c r="K17" s="305">
        <v>401</v>
      </c>
      <c r="L17" s="305">
        <v>93</v>
      </c>
      <c r="M17" s="305">
        <v>315</v>
      </c>
      <c r="N17" s="305">
        <v>59</v>
      </c>
      <c r="O17" s="305">
        <v>184</v>
      </c>
      <c r="P17" s="305">
        <v>41</v>
      </c>
      <c r="Q17" s="305">
        <v>278</v>
      </c>
      <c r="R17" s="305">
        <v>194</v>
      </c>
    </row>
    <row r="18" spans="1:18" ht="12.75">
      <c r="A18" s="304" t="s">
        <v>596</v>
      </c>
      <c r="B18" s="304" t="s">
        <v>191</v>
      </c>
      <c r="C18" s="304" t="s">
        <v>580</v>
      </c>
      <c r="D18" s="304" t="s">
        <v>598</v>
      </c>
      <c r="E18" s="305">
        <v>4</v>
      </c>
      <c r="F18" s="305">
        <v>617</v>
      </c>
      <c r="G18" s="305">
        <v>1698</v>
      </c>
      <c r="H18" s="305">
        <v>157</v>
      </c>
      <c r="I18" s="305">
        <v>144</v>
      </c>
      <c r="J18" s="305">
        <v>24</v>
      </c>
      <c r="K18" s="305">
        <v>292</v>
      </c>
      <c r="L18" s="305">
        <v>66</v>
      </c>
      <c r="M18" s="305">
        <v>261</v>
      </c>
      <c r="N18" s="305">
        <v>29</v>
      </c>
      <c r="O18" s="305">
        <v>133</v>
      </c>
      <c r="P18" s="305">
        <v>25</v>
      </c>
      <c r="Q18" s="305">
        <v>199</v>
      </c>
      <c r="R18" s="305">
        <v>141</v>
      </c>
    </row>
    <row r="19" spans="1:18" ht="12.75">
      <c r="A19" s="304" t="s">
        <v>596</v>
      </c>
      <c r="B19" s="304" t="s">
        <v>191</v>
      </c>
      <c r="C19" s="304" t="s">
        <v>590</v>
      </c>
      <c r="D19" s="304" t="s">
        <v>599</v>
      </c>
      <c r="E19" s="305">
        <v>1</v>
      </c>
      <c r="F19" s="305"/>
      <c r="G19" s="305"/>
      <c r="H19" s="305"/>
      <c r="I19" s="305"/>
      <c r="J19" s="305"/>
      <c r="K19" s="305"/>
      <c r="L19" s="305"/>
      <c r="M19" s="305"/>
      <c r="N19" s="305"/>
      <c r="O19" s="305"/>
      <c r="P19" s="305"/>
      <c r="Q19" s="305"/>
      <c r="R19" s="305"/>
    </row>
    <row r="20" spans="1:18" ht="12.75">
      <c r="A20" s="304" t="s">
        <v>600</v>
      </c>
      <c r="B20" s="304" t="s">
        <v>601</v>
      </c>
      <c r="C20" s="304" t="s">
        <v>578</v>
      </c>
      <c r="D20" s="304" t="s">
        <v>588</v>
      </c>
      <c r="E20" s="305">
        <v>4</v>
      </c>
      <c r="F20" s="305">
        <v>988</v>
      </c>
      <c r="G20" s="305">
        <v>2638</v>
      </c>
      <c r="H20" s="305">
        <v>290</v>
      </c>
      <c r="I20" s="305">
        <v>241</v>
      </c>
      <c r="J20" s="305">
        <v>36</v>
      </c>
      <c r="K20" s="305">
        <v>421</v>
      </c>
      <c r="L20" s="305">
        <v>87</v>
      </c>
      <c r="M20" s="305">
        <v>348</v>
      </c>
      <c r="N20" s="305">
        <v>55</v>
      </c>
      <c r="O20" s="305">
        <v>317</v>
      </c>
      <c r="P20" s="305">
        <v>43</v>
      </c>
      <c r="Q20" s="305">
        <v>427</v>
      </c>
      <c r="R20" s="305">
        <v>335</v>
      </c>
    </row>
    <row r="21" spans="1:18" ht="12.75">
      <c r="A21" s="304" t="s">
        <v>600</v>
      </c>
      <c r="B21" s="304" t="s">
        <v>601</v>
      </c>
      <c r="C21" s="304" t="s">
        <v>580</v>
      </c>
      <c r="D21" s="304" t="s">
        <v>602</v>
      </c>
      <c r="E21" s="305">
        <v>4</v>
      </c>
      <c r="F21" s="305">
        <v>530</v>
      </c>
      <c r="G21" s="305">
        <v>1482</v>
      </c>
      <c r="H21" s="305">
        <v>145</v>
      </c>
      <c r="I21" s="305">
        <v>108</v>
      </c>
      <c r="J21" s="305">
        <v>27</v>
      </c>
      <c r="K21" s="305">
        <v>250</v>
      </c>
      <c r="L21" s="305">
        <v>61</v>
      </c>
      <c r="M21" s="305">
        <v>197</v>
      </c>
      <c r="N21" s="305">
        <v>28</v>
      </c>
      <c r="O21" s="305">
        <v>160</v>
      </c>
      <c r="P21" s="305">
        <v>16</v>
      </c>
      <c r="Q21" s="305">
        <v>217</v>
      </c>
      <c r="R21" s="305">
        <v>160</v>
      </c>
    </row>
    <row r="22" spans="1:18" ht="12.75">
      <c r="A22" s="304" t="s">
        <v>600</v>
      </c>
      <c r="B22" s="304" t="s">
        <v>601</v>
      </c>
      <c r="C22" s="304" t="s">
        <v>582</v>
      </c>
      <c r="D22" s="304" t="s">
        <v>603</v>
      </c>
      <c r="E22" s="305">
        <v>4</v>
      </c>
      <c r="F22" s="305">
        <v>658</v>
      </c>
      <c r="G22" s="305">
        <v>1893</v>
      </c>
      <c r="H22" s="305">
        <v>169</v>
      </c>
      <c r="I22" s="305">
        <v>118</v>
      </c>
      <c r="J22" s="305">
        <v>27</v>
      </c>
      <c r="K22" s="305">
        <v>344</v>
      </c>
      <c r="L22" s="305">
        <v>70</v>
      </c>
      <c r="M22" s="305">
        <v>150</v>
      </c>
      <c r="N22" s="305">
        <v>37</v>
      </c>
      <c r="O22" s="305">
        <v>220</v>
      </c>
      <c r="P22" s="305">
        <v>21</v>
      </c>
      <c r="Q22" s="305">
        <v>269</v>
      </c>
      <c r="R22" s="305">
        <v>204</v>
      </c>
    </row>
    <row r="23" spans="1:18" ht="12.75">
      <c r="A23" s="304" t="s">
        <v>600</v>
      </c>
      <c r="B23" s="304" t="s">
        <v>601</v>
      </c>
      <c r="C23" s="304" t="s">
        <v>604</v>
      </c>
      <c r="D23" s="304" t="s">
        <v>605</v>
      </c>
      <c r="E23" s="305">
        <v>4</v>
      </c>
      <c r="F23" s="305">
        <v>366</v>
      </c>
      <c r="G23" s="305">
        <v>1065</v>
      </c>
      <c r="H23" s="305">
        <v>70</v>
      </c>
      <c r="I23" s="305">
        <v>97</v>
      </c>
      <c r="J23" s="305"/>
      <c r="K23" s="305">
        <v>196</v>
      </c>
      <c r="L23" s="305">
        <v>33</v>
      </c>
      <c r="M23" s="305">
        <v>142</v>
      </c>
      <c r="N23" s="305">
        <v>8</v>
      </c>
      <c r="O23" s="305">
        <v>51</v>
      </c>
      <c r="P23" s="305">
        <v>10</v>
      </c>
      <c r="Q23" s="305">
        <v>81</v>
      </c>
      <c r="R23" s="305">
        <v>58</v>
      </c>
    </row>
    <row r="24" spans="1:18" ht="12.75">
      <c r="A24" s="304" t="s">
        <v>600</v>
      </c>
      <c r="B24" s="304" t="s">
        <v>601</v>
      </c>
      <c r="C24" s="304" t="s">
        <v>606</v>
      </c>
      <c r="D24" s="304" t="s">
        <v>607</v>
      </c>
      <c r="E24" s="305">
        <v>4</v>
      </c>
      <c r="F24" s="305">
        <v>209</v>
      </c>
      <c r="G24" s="305">
        <v>673</v>
      </c>
      <c r="H24" s="305">
        <v>46</v>
      </c>
      <c r="I24" s="305">
        <v>30</v>
      </c>
      <c r="J24" s="305"/>
      <c r="K24" s="305">
        <v>129</v>
      </c>
      <c r="L24" s="305">
        <v>38</v>
      </c>
      <c r="M24" s="305">
        <v>64</v>
      </c>
      <c r="N24" s="305">
        <v>7</v>
      </c>
      <c r="O24" s="305">
        <v>52</v>
      </c>
      <c r="P24" s="305">
        <v>7</v>
      </c>
      <c r="Q24" s="305">
        <v>74</v>
      </c>
      <c r="R24" s="305">
        <v>54</v>
      </c>
    </row>
    <row r="25" spans="1:18" ht="12.75">
      <c r="A25" s="304" t="s">
        <v>600</v>
      </c>
      <c r="B25" s="304" t="s">
        <v>601</v>
      </c>
      <c r="C25" s="304" t="s">
        <v>608</v>
      </c>
      <c r="D25" s="304" t="s">
        <v>609</v>
      </c>
      <c r="E25" s="305">
        <v>4</v>
      </c>
      <c r="F25" s="305">
        <v>115</v>
      </c>
      <c r="G25" s="305">
        <v>312</v>
      </c>
      <c r="H25" s="305">
        <v>25</v>
      </c>
      <c r="I25" s="305">
        <v>16</v>
      </c>
      <c r="J25" s="305">
        <v>7</v>
      </c>
      <c r="K25" s="305">
        <v>67</v>
      </c>
      <c r="L25" s="305">
        <v>7</v>
      </c>
      <c r="M25" s="305">
        <v>18</v>
      </c>
      <c r="N25" s="305">
        <v>10</v>
      </c>
      <c r="O25" s="305">
        <v>21</v>
      </c>
      <c r="P25" s="305"/>
      <c r="Q25" s="305">
        <v>27</v>
      </c>
      <c r="R25" s="305">
        <v>21</v>
      </c>
    </row>
    <row r="26" spans="1:18" ht="12.75">
      <c r="A26" s="304" t="s">
        <v>610</v>
      </c>
      <c r="B26" s="304" t="s">
        <v>611</v>
      </c>
      <c r="C26" s="304" t="s">
        <v>578</v>
      </c>
      <c r="D26" s="304" t="s">
        <v>588</v>
      </c>
      <c r="E26" s="305">
        <v>4</v>
      </c>
      <c r="F26" s="305">
        <v>629</v>
      </c>
      <c r="G26" s="305">
        <v>1646</v>
      </c>
      <c r="H26" s="305">
        <v>191</v>
      </c>
      <c r="I26" s="305">
        <v>107</v>
      </c>
      <c r="J26" s="305">
        <v>51</v>
      </c>
      <c r="K26" s="305">
        <v>280</v>
      </c>
      <c r="L26" s="305">
        <v>50</v>
      </c>
      <c r="M26" s="305">
        <v>306</v>
      </c>
      <c r="N26" s="305">
        <v>42</v>
      </c>
      <c r="O26" s="305">
        <v>149</v>
      </c>
      <c r="P26" s="305">
        <v>24</v>
      </c>
      <c r="Q26" s="305">
        <v>252</v>
      </c>
      <c r="R26" s="305">
        <v>190</v>
      </c>
    </row>
    <row r="27" spans="1:18" ht="12.75">
      <c r="A27" s="304" t="s">
        <v>610</v>
      </c>
      <c r="B27" s="304" t="s">
        <v>611</v>
      </c>
      <c r="C27" s="304" t="s">
        <v>580</v>
      </c>
      <c r="D27" s="304" t="s">
        <v>612</v>
      </c>
      <c r="E27" s="305">
        <v>4</v>
      </c>
      <c r="F27" s="305">
        <v>1163</v>
      </c>
      <c r="G27" s="305">
        <v>3248</v>
      </c>
      <c r="H27" s="305">
        <v>286</v>
      </c>
      <c r="I27" s="305">
        <v>240</v>
      </c>
      <c r="J27" s="305">
        <v>74</v>
      </c>
      <c r="K27" s="305">
        <v>563</v>
      </c>
      <c r="L27" s="305">
        <v>113</v>
      </c>
      <c r="M27" s="305">
        <v>456</v>
      </c>
      <c r="N27" s="305">
        <v>85</v>
      </c>
      <c r="O27" s="305">
        <v>364</v>
      </c>
      <c r="P27" s="305">
        <v>47</v>
      </c>
      <c r="Q27" s="305">
        <v>523</v>
      </c>
      <c r="R27" s="305">
        <v>388</v>
      </c>
    </row>
    <row r="28" spans="1:18" ht="12.75">
      <c r="A28" s="304" t="s">
        <v>610</v>
      </c>
      <c r="B28" s="304" t="s">
        <v>611</v>
      </c>
      <c r="C28" s="304" t="s">
        <v>590</v>
      </c>
      <c r="D28" s="304" t="s">
        <v>613</v>
      </c>
      <c r="E28" s="305">
        <v>4</v>
      </c>
      <c r="F28" s="305">
        <v>544</v>
      </c>
      <c r="G28" s="305">
        <v>1482</v>
      </c>
      <c r="H28" s="305">
        <v>145</v>
      </c>
      <c r="I28" s="305">
        <v>99</v>
      </c>
      <c r="J28" s="305">
        <v>40</v>
      </c>
      <c r="K28" s="305">
        <v>260</v>
      </c>
      <c r="L28" s="305">
        <v>48</v>
      </c>
      <c r="M28" s="305">
        <v>175</v>
      </c>
      <c r="N28" s="305">
        <v>35</v>
      </c>
      <c r="O28" s="305">
        <v>163</v>
      </c>
      <c r="P28" s="305">
        <v>17</v>
      </c>
      <c r="Q28" s="305">
        <v>230</v>
      </c>
      <c r="R28" s="305">
        <v>177</v>
      </c>
    </row>
    <row r="29" spans="1:18" ht="12.75">
      <c r="A29" s="304" t="s">
        <v>610</v>
      </c>
      <c r="B29" s="304" t="s">
        <v>611</v>
      </c>
      <c r="C29" s="304" t="s">
        <v>592</v>
      </c>
      <c r="D29" s="304" t="s">
        <v>614</v>
      </c>
      <c r="E29" s="305">
        <v>2</v>
      </c>
      <c r="F29" s="305"/>
      <c r="G29" s="305"/>
      <c r="H29" s="305"/>
      <c r="I29" s="305"/>
      <c r="J29" s="305"/>
      <c r="K29" s="305"/>
      <c r="L29" s="305"/>
      <c r="M29" s="305"/>
      <c r="N29" s="305"/>
      <c r="O29" s="305"/>
      <c r="P29" s="305"/>
      <c r="Q29" s="305"/>
      <c r="R29" s="305"/>
    </row>
    <row r="30" spans="1:18" ht="12.75">
      <c r="A30" s="304" t="s">
        <v>610</v>
      </c>
      <c r="B30" s="304" t="s">
        <v>611</v>
      </c>
      <c r="C30" s="304" t="s">
        <v>582</v>
      </c>
      <c r="D30" s="304" t="s">
        <v>615</v>
      </c>
      <c r="E30" s="305">
        <v>4</v>
      </c>
      <c r="F30" s="305">
        <v>572</v>
      </c>
      <c r="G30" s="305">
        <v>1495</v>
      </c>
      <c r="H30" s="305">
        <v>152</v>
      </c>
      <c r="I30" s="305">
        <v>123</v>
      </c>
      <c r="J30" s="305">
        <v>47</v>
      </c>
      <c r="K30" s="305">
        <v>250</v>
      </c>
      <c r="L30" s="305">
        <v>48</v>
      </c>
      <c r="M30" s="305">
        <v>199</v>
      </c>
      <c r="N30" s="305">
        <v>35</v>
      </c>
      <c r="O30" s="305">
        <v>201</v>
      </c>
      <c r="P30" s="305">
        <v>30</v>
      </c>
      <c r="Q30" s="305">
        <v>277</v>
      </c>
      <c r="R30" s="305">
        <v>219</v>
      </c>
    </row>
    <row r="31" spans="1:18" ht="12.75">
      <c r="A31" s="304" t="s">
        <v>616</v>
      </c>
      <c r="B31" s="304" t="s">
        <v>617</v>
      </c>
      <c r="C31" s="304" t="s">
        <v>618</v>
      </c>
      <c r="D31" s="304" t="s">
        <v>619</v>
      </c>
      <c r="E31" s="305">
        <v>1</v>
      </c>
      <c r="F31" s="305"/>
      <c r="G31" s="305"/>
      <c r="H31" s="305"/>
      <c r="I31" s="305"/>
      <c r="J31" s="305"/>
      <c r="K31" s="305"/>
      <c r="L31" s="305"/>
      <c r="M31" s="305"/>
      <c r="N31" s="305"/>
      <c r="O31" s="305"/>
      <c r="P31" s="305"/>
      <c r="Q31" s="305"/>
      <c r="R31" s="305"/>
    </row>
    <row r="32" spans="1:18" ht="12.75">
      <c r="A32" s="304" t="s">
        <v>620</v>
      </c>
      <c r="B32" s="304" t="s">
        <v>194</v>
      </c>
      <c r="C32" s="304" t="s">
        <v>578</v>
      </c>
      <c r="D32" s="304" t="s">
        <v>602</v>
      </c>
      <c r="E32" s="305">
        <v>4</v>
      </c>
      <c r="F32" s="305">
        <v>642</v>
      </c>
      <c r="G32" s="305">
        <v>1820</v>
      </c>
      <c r="H32" s="305">
        <v>214</v>
      </c>
      <c r="I32" s="305">
        <v>215</v>
      </c>
      <c r="J32" s="305">
        <v>27</v>
      </c>
      <c r="K32" s="305">
        <v>186</v>
      </c>
      <c r="L32" s="305">
        <v>66</v>
      </c>
      <c r="M32" s="305">
        <v>351</v>
      </c>
      <c r="N32" s="305">
        <v>24</v>
      </c>
      <c r="O32" s="305">
        <v>214</v>
      </c>
      <c r="P32" s="305">
        <v>52</v>
      </c>
      <c r="Q32" s="305">
        <v>333</v>
      </c>
      <c r="R32" s="305">
        <v>272</v>
      </c>
    </row>
    <row r="33" spans="1:18" ht="12.75">
      <c r="A33" s="304" t="s">
        <v>620</v>
      </c>
      <c r="B33" s="304" t="s">
        <v>194</v>
      </c>
      <c r="C33" s="304" t="s">
        <v>580</v>
      </c>
      <c r="D33" s="304" t="s">
        <v>621</v>
      </c>
      <c r="E33" s="305">
        <v>4</v>
      </c>
      <c r="F33" s="305">
        <v>670</v>
      </c>
      <c r="G33" s="305">
        <v>1798</v>
      </c>
      <c r="H33" s="305">
        <v>228</v>
      </c>
      <c r="I33" s="305">
        <v>169</v>
      </c>
      <c r="J33" s="305">
        <v>36</v>
      </c>
      <c r="K33" s="305">
        <v>237</v>
      </c>
      <c r="L33" s="305">
        <v>72</v>
      </c>
      <c r="M33" s="305">
        <v>204</v>
      </c>
      <c r="N33" s="305">
        <v>44</v>
      </c>
      <c r="O33" s="305">
        <v>243</v>
      </c>
      <c r="P33" s="305">
        <v>46</v>
      </c>
      <c r="Q33" s="305">
        <v>348</v>
      </c>
      <c r="R33" s="305">
        <v>305</v>
      </c>
    </row>
    <row r="34" spans="1:18" ht="12.75">
      <c r="A34" s="304" t="s">
        <v>620</v>
      </c>
      <c r="B34" s="304" t="s">
        <v>194</v>
      </c>
      <c r="C34" s="304" t="s">
        <v>582</v>
      </c>
      <c r="D34" s="304" t="s">
        <v>622</v>
      </c>
      <c r="E34" s="305">
        <v>4</v>
      </c>
      <c r="F34" s="305">
        <v>1140</v>
      </c>
      <c r="G34" s="305">
        <v>3061</v>
      </c>
      <c r="H34" s="305">
        <v>381</v>
      </c>
      <c r="I34" s="305">
        <v>399</v>
      </c>
      <c r="J34" s="305">
        <v>38</v>
      </c>
      <c r="K34" s="305">
        <v>322</v>
      </c>
      <c r="L34" s="305">
        <v>100</v>
      </c>
      <c r="M34" s="305">
        <v>636</v>
      </c>
      <c r="N34" s="305">
        <v>43</v>
      </c>
      <c r="O34" s="305">
        <v>404</v>
      </c>
      <c r="P34" s="305">
        <v>109</v>
      </c>
      <c r="Q34" s="305">
        <v>616</v>
      </c>
      <c r="R34" s="305">
        <v>485</v>
      </c>
    </row>
    <row r="35" spans="1:18" ht="12.75">
      <c r="A35" s="304" t="s">
        <v>620</v>
      </c>
      <c r="B35" s="304" t="s">
        <v>194</v>
      </c>
      <c r="C35" s="304" t="s">
        <v>604</v>
      </c>
      <c r="D35" s="304" t="s">
        <v>623</v>
      </c>
      <c r="E35" s="305">
        <v>4</v>
      </c>
      <c r="F35" s="305">
        <v>1291</v>
      </c>
      <c r="G35" s="305">
        <v>3340</v>
      </c>
      <c r="H35" s="305">
        <v>461</v>
      </c>
      <c r="I35" s="305">
        <v>473</v>
      </c>
      <c r="J35" s="305">
        <v>55</v>
      </c>
      <c r="K35" s="305">
        <v>302</v>
      </c>
      <c r="L35" s="305">
        <v>104</v>
      </c>
      <c r="M35" s="305">
        <v>811</v>
      </c>
      <c r="N35" s="305">
        <v>66</v>
      </c>
      <c r="O35" s="305">
        <v>464</v>
      </c>
      <c r="P35" s="305">
        <v>109</v>
      </c>
      <c r="Q35" s="305">
        <v>716</v>
      </c>
      <c r="R35" s="305">
        <v>589</v>
      </c>
    </row>
    <row r="36" spans="1:18" ht="12.75">
      <c r="A36" s="304" t="s">
        <v>620</v>
      </c>
      <c r="B36" s="304" t="s">
        <v>194</v>
      </c>
      <c r="C36" s="304" t="s">
        <v>624</v>
      </c>
      <c r="D36" s="304" t="s">
        <v>625</v>
      </c>
      <c r="E36" s="305">
        <v>4</v>
      </c>
      <c r="F36" s="305">
        <v>1243</v>
      </c>
      <c r="G36" s="305">
        <v>3248</v>
      </c>
      <c r="H36" s="305">
        <v>437</v>
      </c>
      <c r="I36" s="305">
        <v>428</v>
      </c>
      <c r="J36" s="305">
        <v>55</v>
      </c>
      <c r="K36" s="305">
        <v>323</v>
      </c>
      <c r="L36" s="305">
        <v>125</v>
      </c>
      <c r="M36" s="305">
        <v>702</v>
      </c>
      <c r="N36" s="305">
        <v>67</v>
      </c>
      <c r="O36" s="305">
        <v>459</v>
      </c>
      <c r="P36" s="305">
        <v>102</v>
      </c>
      <c r="Q36" s="305">
        <v>686</v>
      </c>
      <c r="R36" s="305">
        <v>570</v>
      </c>
    </row>
    <row r="37" spans="1:18" ht="12.75">
      <c r="A37" s="304" t="s">
        <v>620</v>
      </c>
      <c r="B37" s="304" t="s">
        <v>194</v>
      </c>
      <c r="C37" s="304" t="s">
        <v>606</v>
      </c>
      <c r="D37" s="304" t="s">
        <v>626</v>
      </c>
      <c r="E37" s="305">
        <v>4</v>
      </c>
      <c r="F37" s="305">
        <v>1255</v>
      </c>
      <c r="G37" s="305">
        <v>3341</v>
      </c>
      <c r="H37" s="305">
        <v>394</v>
      </c>
      <c r="I37" s="305">
        <v>529</v>
      </c>
      <c r="J37" s="305">
        <v>44</v>
      </c>
      <c r="K37" s="305">
        <v>288</v>
      </c>
      <c r="L37" s="305">
        <v>99</v>
      </c>
      <c r="M37" s="305">
        <v>742</v>
      </c>
      <c r="N37" s="305">
        <v>51</v>
      </c>
      <c r="O37" s="305">
        <v>487</v>
      </c>
      <c r="P37" s="305">
        <v>143</v>
      </c>
      <c r="Q37" s="305">
        <v>776</v>
      </c>
      <c r="R37" s="305">
        <v>641</v>
      </c>
    </row>
    <row r="38" spans="1:18" ht="12.75">
      <c r="A38" s="304" t="s">
        <v>620</v>
      </c>
      <c r="B38" s="304" t="s">
        <v>194</v>
      </c>
      <c r="C38" s="304" t="s">
        <v>627</v>
      </c>
      <c r="D38" s="304" t="s">
        <v>628</v>
      </c>
      <c r="E38" s="305">
        <v>4</v>
      </c>
      <c r="F38" s="305">
        <v>620</v>
      </c>
      <c r="G38" s="305">
        <v>1680</v>
      </c>
      <c r="H38" s="305">
        <v>196</v>
      </c>
      <c r="I38" s="305">
        <v>207</v>
      </c>
      <c r="J38" s="305">
        <v>35</v>
      </c>
      <c r="K38" s="305">
        <v>182</v>
      </c>
      <c r="L38" s="305">
        <v>70</v>
      </c>
      <c r="M38" s="305">
        <v>327</v>
      </c>
      <c r="N38" s="305">
        <v>25</v>
      </c>
      <c r="O38" s="305">
        <v>199</v>
      </c>
      <c r="P38" s="305">
        <v>53</v>
      </c>
      <c r="Q38" s="305">
        <v>315</v>
      </c>
      <c r="R38" s="305">
        <v>257</v>
      </c>
    </row>
    <row r="39" spans="1:18" ht="12.75">
      <c r="A39" s="304" t="s">
        <v>620</v>
      </c>
      <c r="B39" s="304" t="s">
        <v>194</v>
      </c>
      <c r="C39" s="304" t="s">
        <v>608</v>
      </c>
      <c r="D39" s="304" t="s">
        <v>629</v>
      </c>
      <c r="E39" s="305">
        <v>4</v>
      </c>
      <c r="F39" s="305">
        <v>585</v>
      </c>
      <c r="G39" s="305">
        <v>1427</v>
      </c>
      <c r="H39" s="305">
        <v>220</v>
      </c>
      <c r="I39" s="305">
        <v>154</v>
      </c>
      <c r="J39" s="305">
        <v>43</v>
      </c>
      <c r="K39" s="305">
        <v>168</v>
      </c>
      <c r="L39" s="305">
        <v>51</v>
      </c>
      <c r="M39" s="305">
        <v>355</v>
      </c>
      <c r="N39" s="305">
        <v>32</v>
      </c>
      <c r="O39" s="305">
        <v>179</v>
      </c>
      <c r="P39" s="305">
        <v>22</v>
      </c>
      <c r="Q39" s="305">
        <v>256</v>
      </c>
      <c r="R39" s="305">
        <v>205</v>
      </c>
    </row>
    <row r="40" spans="1:18" ht="12.75">
      <c r="A40" s="304" t="s">
        <v>620</v>
      </c>
      <c r="B40" s="304" t="s">
        <v>194</v>
      </c>
      <c r="C40" s="304" t="s">
        <v>630</v>
      </c>
      <c r="D40" s="304" t="s">
        <v>631</v>
      </c>
      <c r="E40" s="305">
        <v>4</v>
      </c>
      <c r="F40" s="305">
        <v>542</v>
      </c>
      <c r="G40" s="305">
        <v>1560</v>
      </c>
      <c r="H40" s="305">
        <v>131</v>
      </c>
      <c r="I40" s="305">
        <v>183</v>
      </c>
      <c r="J40" s="305">
        <v>17</v>
      </c>
      <c r="K40" s="305">
        <v>211</v>
      </c>
      <c r="L40" s="305">
        <v>56</v>
      </c>
      <c r="M40" s="305">
        <v>330</v>
      </c>
      <c r="N40" s="305">
        <v>17</v>
      </c>
      <c r="O40" s="305">
        <v>112</v>
      </c>
      <c r="P40" s="305">
        <v>34</v>
      </c>
      <c r="Q40" s="305">
        <v>197</v>
      </c>
      <c r="R40" s="305">
        <v>137</v>
      </c>
    </row>
    <row r="41" spans="1:18" ht="12.75">
      <c r="A41" s="304" t="s">
        <v>620</v>
      </c>
      <c r="B41" s="304" t="s">
        <v>194</v>
      </c>
      <c r="C41" s="304" t="s">
        <v>632</v>
      </c>
      <c r="D41" s="304" t="s">
        <v>633</v>
      </c>
      <c r="E41" s="305">
        <v>4</v>
      </c>
      <c r="F41" s="305">
        <v>877</v>
      </c>
      <c r="G41" s="305">
        <v>2327</v>
      </c>
      <c r="H41" s="305">
        <v>258</v>
      </c>
      <c r="I41" s="305">
        <v>326</v>
      </c>
      <c r="J41" s="305">
        <v>44</v>
      </c>
      <c r="K41" s="305">
        <v>249</v>
      </c>
      <c r="L41" s="305">
        <v>70</v>
      </c>
      <c r="M41" s="305">
        <v>615</v>
      </c>
      <c r="N41" s="305">
        <v>16</v>
      </c>
      <c r="O41" s="305">
        <v>278</v>
      </c>
      <c r="P41" s="305">
        <v>73</v>
      </c>
      <c r="Q41" s="305">
        <v>407</v>
      </c>
      <c r="R41" s="305">
        <v>326</v>
      </c>
    </row>
    <row r="42" spans="1:18" ht="12.75">
      <c r="A42" s="304" t="s">
        <v>620</v>
      </c>
      <c r="B42" s="304" t="s">
        <v>194</v>
      </c>
      <c r="C42" s="304" t="s">
        <v>634</v>
      </c>
      <c r="D42" s="304" t="s">
        <v>635</v>
      </c>
      <c r="E42" s="305">
        <v>4</v>
      </c>
      <c r="F42" s="305">
        <v>669</v>
      </c>
      <c r="G42" s="305">
        <v>1953</v>
      </c>
      <c r="H42" s="305">
        <v>180</v>
      </c>
      <c r="I42" s="305">
        <v>216</v>
      </c>
      <c r="J42" s="305">
        <v>36</v>
      </c>
      <c r="K42" s="305">
        <v>237</v>
      </c>
      <c r="L42" s="305">
        <v>76</v>
      </c>
      <c r="M42" s="305">
        <v>384</v>
      </c>
      <c r="N42" s="305">
        <v>23</v>
      </c>
      <c r="O42" s="305">
        <v>198</v>
      </c>
      <c r="P42" s="305">
        <v>48</v>
      </c>
      <c r="Q42" s="305">
        <v>292</v>
      </c>
      <c r="R42" s="305">
        <v>225</v>
      </c>
    </row>
    <row r="43" spans="1:18" ht="12.75">
      <c r="A43" s="304" t="s">
        <v>620</v>
      </c>
      <c r="B43" s="304" t="s">
        <v>194</v>
      </c>
      <c r="C43" s="304" t="s">
        <v>636</v>
      </c>
      <c r="D43" s="304" t="s">
        <v>637</v>
      </c>
      <c r="E43" s="305">
        <v>4</v>
      </c>
      <c r="F43" s="305">
        <v>754</v>
      </c>
      <c r="G43" s="305">
        <v>2166</v>
      </c>
      <c r="H43" s="305">
        <v>236</v>
      </c>
      <c r="I43" s="305">
        <v>230</v>
      </c>
      <c r="J43" s="305">
        <v>17</v>
      </c>
      <c r="K43" s="305">
        <v>271</v>
      </c>
      <c r="L43" s="305">
        <v>103</v>
      </c>
      <c r="M43" s="305">
        <v>136</v>
      </c>
      <c r="N43" s="305">
        <v>40</v>
      </c>
      <c r="O43" s="305">
        <v>273</v>
      </c>
      <c r="P43" s="305">
        <v>73</v>
      </c>
      <c r="Q43" s="305">
        <v>390</v>
      </c>
      <c r="R43" s="305">
        <v>343</v>
      </c>
    </row>
    <row r="44" spans="1:18" ht="12.75">
      <c r="A44" s="304" t="s">
        <v>620</v>
      </c>
      <c r="B44" s="304" t="s">
        <v>194</v>
      </c>
      <c r="C44" s="304" t="s">
        <v>638</v>
      </c>
      <c r="D44" s="304" t="s">
        <v>639</v>
      </c>
      <c r="E44" s="305">
        <v>4</v>
      </c>
      <c r="F44" s="305">
        <v>959</v>
      </c>
      <c r="G44" s="305">
        <v>2886</v>
      </c>
      <c r="H44" s="305">
        <v>258</v>
      </c>
      <c r="I44" s="305">
        <v>328</v>
      </c>
      <c r="J44" s="305">
        <v>51</v>
      </c>
      <c r="K44" s="305">
        <v>322</v>
      </c>
      <c r="L44" s="305">
        <v>125</v>
      </c>
      <c r="M44" s="305">
        <v>572</v>
      </c>
      <c r="N44" s="305">
        <v>44</v>
      </c>
      <c r="O44" s="305">
        <v>343</v>
      </c>
      <c r="P44" s="305">
        <v>91</v>
      </c>
      <c r="Q44" s="305">
        <v>545</v>
      </c>
      <c r="R44" s="305">
        <v>405</v>
      </c>
    </row>
    <row r="45" spans="1:18" ht="12.75">
      <c r="A45" s="304" t="s">
        <v>620</v>
      </c>
      <c r="B45" s="304" t="s">
        <v>194</v>
      </c>
      <c r="C45" s="304" t="s">
        <v>640</v>
      </c>
      <c r="D45" s="304" t="s">
        <v>641</v>
      </c>
      <c r="E45" s="305">
        <v>2</v>
      </c>
      <c r="F45" s="305"/>
      <c r="G45" s="305"/>
      <c r="H45" s="305"/>
      <c r="I45" s="305"/>
      <c r="J45" s="305"/>
      <c r="K45" s="305"/>
      <c r="L45" s="305"/>
      <c r="M45" s="305"/>
      <c r="N45" s="305"/>
      <c r="O45" s="305"/>
      <c r="P45" s="305"/>
      <c r="Q45" s="305"/>
      <c r="R45" s="305"/>
    </row>
    <row r="46" spans="1:18" ht="12.75">
      <c r="A46" s="304" t="s">
        <v>620</v>
      </c>
      <c r="B46" s="304" t="s">
        <v>194</v>
      </c>
      <c r="C46" s="304" t="s">
        <v>642</v>
      </c>
      <c r="D46" s="304" t="s">
        <v>643</v>
      </c>
      <c r="E46" s="305">
        <v>2</v>
      </c>
      <c r="F46" s="305"/>
      <c r="G46" s="305"/>
      <c r="H46" s="305"/>
      <c r="I46" s="305"/>
      <c r="J46" s="305"/>
      <c r="K46" s="305"/>
      <c r="L46" s="305"/>
      <c r="M46" s="305"/>
      <c r="N46" s="305"/>
      <c r="O46" s="305"/>
      <c r="P46" s="305"/>
      <c r="Q46" s="305"/>
      <c r="R46" s="305"/>
    </row>
    <row r="47" spans="1:18" ht="12.75">
      <c r="A47" s="304" t="s">
        <v>620</v>
      </c>
      <c r="B47" s="304" t="s">
        <v>194</v>
      </c>
      <c r="C47" s="304" t="s">
        <v>644</v>
      </c>
      <c r="D47" s="304" t="s">
        <v>645</v>
      </c>
      <c r="E47" s="305">
        <v>2</v>
      </c>
      <c r="F47" s="305"/>
      <c r="G47" s="305"/>
      <c r="H47" s="305"/>
      <c r="I47" s="305"/>
      <c r="J47" s="305"/>
      <c r="K47" s="305"/>
      <c r="L47" s="305"/>
      <c r="M47" s="305"/>
      <c r="N47" s="305"/>
      <c r="O47" s="305"/>
      <c r="P47" s="305"/>
      <c r="Q47" s="305"/>
      <c r="R47" s="305"/>
    </row>
    <row r="48" spans="1:18" ht="12.75">
      <c r="A48" s="304" t="s">
        <v>646</v>
      </c>
      <c r="B48" s="304" t="s">
        <v>193</v>
      </c>
      <c r="C48" s="304" t="s">
        <v>578</v>
      </c>
      <c r="D48" s="304" t="s">
        <v>588</v>
      </c>
      <c r="E48" s="305">
        <v>4</v>
      </c>
      <c r="F48" s="305">
        <v>644</v>
      </c>
      <c r="G48" s="305">
        <v>1736</v>
      </c>
      <c r="H48" s="305">
        <v>184</v>
      </c>
      <c r="I48" s="305">
        <v>220</v>
      </c>
      <c r="J48" s="305">
        <v>23</v>
      </c>
      <c r="K48" s="305">
        <v>217</v>
      </c>
      <c r="L48" s="305">
        <v>57</v>
      </c>
      <c r="M48" s="305">
        <v>375</v>
      </c>
      <c r="N48" s="305">
        <v>24</v>
      </c>
      <c r="O48" s="305">
        <v>181</v>
      </c>
      <c r="P48" s="305">
        <v>52</v>
      </c>
      <c r="Q48" s="305">
        <v>291</v>
      </c>
      <c r="R48" s="305">
        <v>221</v>
      </c>
    </row>
    <row r="49" spans="1:18" ht="12.75">
      <c r="A49" s="304" t="s">
        <v>646</v>
      </c>
      <c r="B49" s="304" t="s">
        <v>193</v>
      </c>
      <c r="C49" s="304" t="s">
        <v>580</v>
      </c>
      <c r="D49" s="304" t="s">
        <v>647</v>
      </c>
      <c r="E49" s="305">
        <v>4</v>
      </c>
      <c r="F49" s="305">
        <v>551</v>
      </c>
      <c r="G49" s="305">
        <v>1458</v>
      </c>
      <c r="H49" s="305">
        <v>166</v>
      </c>
      <c r="I49" s="305">
        <v>114</v>
      </c>
      <c r="J49" s="305">
        <v>28</v>
      </c>
      <c r="K49" s="305">
        <v>243</v>
      </c>
      <c r="L49" s="305">
        <v>48</v>
      </c>
      <c r="M49" s="305">
        <v>199</v>
      </c>
      <c r="N49" s="305">
        <v>18</v>
      </c>
      <c r="O49" s="305">
        <v>91</v>
      </c>
      <c r="P49" s="305">
        <v>23</v>
      </c>
      <c r="Q49" s="305">
        <v>144</v>
      </c>
      <c r="R49" s="305">
        <v>117</v>
      </c>
    </row>
    <row r="50" spans="1:18" ht="12.75">
      <c r="A50" s="304" t="s">
        <v>646</v>
      </c>
      <c r="B50" s="304" t="s">
        <v>193</v>
      </c>
      <c r="C50" s="304" t="s">
        <v>590</v>
      </c>
      <c r="D50" s="304" t="s">
        <v>648</v>
      </c>
      <c r="E50" s="305">
        <v>4</v>
      </c>
      <c r="F50" s="305">
        <v>657</v>
      </c>
      <c r="G50" s="305">
        <v>1684</v>
      </c>
      <c r="H50" s="305">
        <v>230</v>
      </c>
      <c r="I50" s="305">
        <v>133</v>
      </c>
      <c r="J50" s="305">
        <v>18</v>
      </c>
      <c r="K50" s="305">
        <v>276</v>
      </c>
      <c r="L50" s="305">
        <v>57</v>
      </c>
      <c r="M50" s="305">
        <v>224</v>
      </c>
      <c r="N50" s="305">
        <v>124</v>
      </c>
      <c r="O50" s="305">
        <v>89</v>
      </c>
      <c r="P50" s="305">
        <v>24</v>
      </c>
      <c r="Q50" s="305">
        <v>243</v>
      </c>
      <c r="R50" s="305">
        <v>188</v>
      </c>
    </row>
    <row r="51" spans="1:18" ht="12.75">
      <c r="A51" s="304" t="s">
        <v>646</v>
      </c>
      <c r="B51" s="304" t="s">
        <v>193</v>
      </c>
      <c r="C51" s="304" t="s">
        <v>582</v>
      </c>
      <c r="D51" s="304" t="s">
        <v>649</v>
      </c>
      <c r="E51" s="305">
        <v>4</v>
      </c>
      <c r="F51" s="305">
        <v>1404</v>
      </c>
      <c r="G51" s="305">
        <v>4198</v>
      </c>
      <c r="H51" s="305">
        <v>237</v>
      </c>
      <c r="I51" s="305">
        <v>488</v>
      </c>
      <c r="J51" s="305">
        <v>51</v>
      </c>
      <c r="K51" s="305">
        <v>628</v>
      </c>
      <c r="L51" s="305">
        <v>133</v>
      </c>
      <c r="M51" s="305">
        <v>713</v>
      </c>
      <c r="N51" s="305">
        <v>51</v>
      </c>
      <c r="O51" s="305">
        <v>294</v>
      </c>
      <c r="P51" s="305">
        <v>113</v>
      </c>
      <c r="Q51" s="305">
        <v>520</v>
      </c>
      <c r="R51" s="305">
        <v>393</v>
      </c>
    </row>
    <row r="52" spans="1:18" ht="12.75">
      <c r="A52" s="304" t="s">
        <v>646</v>
      </c>
      <c r="B52" s="304" t="s">
        <v>193</v>
      </c>
      <c r="C52" s="304" t="s">
        <v>604</v>
      </c>
      <c r="D52" s="304" t="s">
        <v>650</v>
      </c>
      <c r="E52" s="305">
        <v>4</v>
      </c>
      <c r="F52" s="305">
        <v>979</v>
      </c>
      <c r="G52" s="305">
        <v>2876</v>
      </c>
      <c r="H52" s="305">
        <v>203</v>
      </c>
      <c r="I52" s="305">
        <v>267</v>
      </c>
      <c r="J52" s="305">
        <v>30</v>
      </c>
      <c r="K52" s="305">
        <v>479</v>
      </c>
      <c r="L52" s="305">
        <v>110</v>
      </c>
      <c r="M52" s="305">
        <v>208</v>
      </c>
      <c r="N52" s="305">
        <v>29</v>
      </c>
      <c r="O52" s="305">
        <v>207</v>
      </c>
      <c r="P52" s="305">
        <v>70</v>
      </c>
      <c r="Q52" s="305">
        <v>328</v>
      </c>
      <c r="R52" s="305">
        <v>266</v>
      </c>
    </row>
    <row r="53" spans="1:18" ht="12.75">
      <c r="A53" s="304" t="s">
        <v>646</v>
      </c>
      <c r="B53" s="304" t="s">
        <v>193</v>
      </c>
      <c r="C53" s="304" t="s">
        <v>624</v>
      </c>
      <c r="D53" s="304" t="s">
        <v>651</v>
      </c>
      <c r="E53" s="305">
        <v>2</v>
      </c>
      <c r="F53" s="305"/>
      <c r="G53" s="305"/>
      <c r="H53" s="305"/>
      <c r="I53" s="305"/>
      <c r="J53" s="305"/>
      <c r="K53" s="305"/>
      <c r="L53" s="305"/>
      <c r="M53" s="305"/>
      <c r="N53" s="305"/>
      <c r="O53" s="305"/>
      <c r="P53" s="305"/>
      <c r="Q53" s="305"/>
      <c r="R53" s="305"/>
    </row>
    <row r="54" spans="1:18" ht="12.75">
      <c r="A54" s="304" t="s">
        <v>646</v>
      </c>
      <c r="B54" s="304" t="s">
        <v>193</v>
      </c>
      <c r="C54" s="304" t="s">
        <v>652</v>
      </c>
      <c r="D54" s="304" t="s">
        <v>653</v>
      </c>
      <c r="E54" s="305">
        <v>2</v>
      </c>
      <c r="F54" s="305"/>
      <c r="G54" s="305"/>
      <c r="H54" s="305"/>
      <c r="I54" s="305"/>
      <c r="J54" s="305"/>
      <c r="K54" s="305"/>
      <c r="L54" s="305"/>
      <c r="M54" s="305"/>
      <c r="N54" s="305"/>
      <c r="O54" s="305"/>
      <c r="P54" s="305"/>
      <c r="Q54" s="305"/>
      <c r="R54" s="305"/>
    </row>
    <row r="55" spans="1:18" ht="12.75">
      <c r="A55" s="304" t="s">
        <v>646</v>
      </c>
      <c r="B55" s="304" t="s">
        <v>193</v>
      </c>
      <c r="C55" s="304" t="s">
        <v>654</v>
      </c>
      <c r="D55" s="304" t="s">
        <v>655</v>
      </c>
      <c r="E55" s="305">
        <v>2</v>
      </c>
      <c r="F55" s="305"/>
      <c r="G55" s="305"/>
      <c r="H55" s="305"/>
      <c r="I55" s="305"/>
      <c r="J55" s="305"/>
      <c r="K55" s="305"/>
      <c r="L55" s="305"/>
      <c r="M55" s="305"/>
      <c r="N55" s="305"/>
      <c r="O55" s="305"/>
      <c r="P55" s="305"/>
      <c r="Q55" s="305"/>
      <c r="R55" s="305"/>
    </row>
    <row r="56" spans="1:18" ht="12.75">
      <c r="A56" s="304" t="s">
        <v>646</v>
      </c>
      <c r="B56" s="304" t="s">
        <v>193</v>
      </c>
      <c r="C56" s="304" t="s">
        <v>606</v>
      </c>
      <c r="D56" s="304" t="s">
        <v>656</v>
      </c>
      <c r="E56" s="305">
        <v>4</v>
      </c>
      <c r="F56" s="305">
        <v>742</v>
      </c>
      <c r="G56" s="305">
        <v>2293</v>
      </c>
      <c r="H56" s="305">
        <v>132</v>
      </c>
      <c r="I56" s="305">
        <v>197</v>
      </c>
      <c r="J56" s="305">
        <v>17</v>
      </c>
      <c r="K56" s="305">
        <v>396</v>
      </c>
      <c r="L56" s="305">
        <v>88</v>
      </c>
      <c r="M56" s="305">
        <v>251</v>
      </c>
      <c r="N56" s="305">
        <v>29</v>
      </c>
      <c r="O56" s="305">
        <v>132</v>
      </c>
      <c r="P56" s="305">
        <v>39</v>
      </c>
      <c r="Q56" s="305">
        <v>207</v>
      </c>
      <c r="R56" s="305">
        <v>148</v>
      </c>
    </row>
    <row r="57" spans="1:18" ht="12.75">
      <c r="A57" s="304" t="s">
        <v>646</v>
      </c>
      <c r="B57" s="304" t="s">
        <v>193</v>
      </c>
      <c r="C57" s="304" t="s">
        <v>608</v>
      </c>
      <c r="D57" s="304" t="s">
        <v>657</v>
      </c>
      <c r="E57" s="305">
        <v>4</v>
      </c>
      <c r="F57" s="305">
        <v>684</v>
      </c>
      <c r="G57" s="305">
        <v>2235</v>
      </c>
      <c r="H57" s="305">
        <v>102</v>
      </c>
      <c r="I57" s="305">
        <v>123</v>
      </c>
      <c r="J57" s="305">
        <v>9</v>
      </c>
      <c r="K57" s="305">
        <v>450</v>
      </c>
      <c r="L57" s="305">
        <v>112</v>
      </c>
      <c r="M57" s="305">
        <v>58</v>
      </c>
      <c r="N57" s="305">
        <v>20</v>
      </c>
      <c r="O57" s="305">
        <v>119</v>
      </c>
      <c r="P57" s="305">
        <v>27</v>
      </c>
      <c r="Q57" s="305">
        <v>173</v>
      </c>
      <c r="R57" s="305">
        <v>142</v>
      </c>
    </row>
    <row r="58" spans="1:18" ht="12.75">
      <c r="A58" s="304" t="s">
        <v>646</v>
      </c>
      <c r="B58" s="304" t="s">
        <v>193</v>
      </c>
      <c r="C58" s="304" t="s">
        <v>636</v>
      </c>
      <c r="D58" s="304" t="s">
        <v>658</v>
      </c>
      <c r="E58" s="305">
        <v>4</v>
      </c>
      <c r="F58" s="305">
        <v>567</v>
      </c>
      <c r="G58" s="305">
        <v>1861</v>
      </c>
      <c r="H58" s="305">
        <v>111</v>
      </c>
      <c r="I58" s="305">
        <v>123</v>
      </c>
      <c r="J58" s="305">
        <v>9</v>
      </c>
      <c r="K58" s="305">
        <v>324</v>
      </c>
      <c r="L58" s="305">
        <v>82</v>
      </c>
      <c r="M58" s="305">
        <v>154</v>
      </c>
      <c r="N58" s="305">
        <v>19</v>
      </c>
      <c r="O58" s="305">
        <v>120</v>
      </c>
      <c r="P58" s="305">
        <v>40</v>
      </c>
      <c r="Q58" s="305">
        <v>194</v>
      </c>
      <c r="R58" s="305">
        <v>168</v>
      </c>
    </row>
    <row r="59" spans="1:18" ht="12.75">
      <c r="A59" s="304" t="s">
        <v>646</v>
      </c>
      <c r="B59" s="304" t="s">
        <v>193</v>
      </c>
      <c r="C59" s="304" t="s">
        <v>638</v>
      </c>
      <c r="D59" s="304" t="s">
        <v>659</v>
      </c>
      <c r="E59" s="305">
        <v>1</v>
      </c>
      <c r="F59" s="305"/>
      <c r="G59" s="305"/>
      <c r="H59" s="305"/>
      <c r="I59" s="305"/>
      <c r="J59" s="305"/>
      <c r="K59" s="305"/>
      <c r="L59" s="305"/>
      <c r="M59" s="305"/>
      <c r="N59" s="305"/>
      <c r="O59" s="305"/>
      <c r="P59" s="305"/>
      <c r="Q59" s="305"/>
      <c r="R59" s="305"/>
    </row>
    <row r="60" spans="1:18" ht="12.75">
      <c r="A60" s="304" t="s">
        <v>646</v>
      </c>
      <c r="B60" s="304" t="s">
        <v>193</v>
      </c>
      <c r="C60" s="304" t="s">
        <v>640</v>
      </c>
      <c r="D60" s="304" t="s">
        <v>660</v>
      </c>
      <c r="E60" s="305">
        <v>4</v>
      </c>
      <c r="F60" s="305">
        <v>379</v>
      </c>
      <c r="G60" s="305">
        <v>1116</v>
      </c>
      <c r="H60" s="305">
        <v>97</v>
      </c>
      <c r="I60" s="305">
        <v>71</v>
      </c>
      <c r="J60" s="305">
        <v>5</v>
      </c>
      <c r="K60" s="305">
        <v>206</v>
      </c>
      <c r="L60" s="305">
        <v>51</v>
      </c>
      <c r="M60" s="305">
        <v>75</v>
      </c>
      <c r="N60" s="305">
        <v>24</v>
      </c>
      <c r="O60" s="305">
        <v>87</v>
      </c>
      <c r="P60" s="305">
        <v>13</v>
      </c>
      <c r="Q60" s="305">
        <v>139</v>
      </c>
      <c r="R60" s="305">
        <v>115</v>
      </c>
    </row>
    <row r="61" spans="1:18" ht="12.75">
      <c r="A61" s="304" t="s">
        <v>661</v>
      </c>
      <c r="B61" s="304" t="s">
        <v>483</v>
      </c>
      <c r="C61" s="304" t="s">
        <v>578</v>
      </c>
      <c r="D61" s="304" t="s">
        <v>662</v>
      </c>
      <c r="E61" s="305">
        <v>4</v>
      </c>
      <c r="F61" s="305">
        <v>868</v>
      </c>
      <c r="G61" s="305">
        <v>2231</v>
      </c>
      <c r="H61" s="305">
        <v>360</v>
      </c>
      <c r="I61" s="305">
        <v>234</v>
      </c>
      <c r="J61" s="305">
        <v>34</v>
      </c>
      <c r="K61" s="305">
        <v>240</v>
      </c>
      <c r="L61" s="305">
        <v>75</v>
      </c>
      <c r="M61" s="305">
        <v>456</v>
      </c>
      <c r="N61" s="305">
        <v>51</v>
      </c>
      <c r="O61" s="305">
        <v>287</v>
      </c>
      <c r="P61" s="305">
        <v>67</v>
      </c>
      <c r="Q61" s="305">
        <v>448</v>
      </c>
      <c r="R61" s="305">
        <v>370</v>
      </c>
    </row>
    <row r="62" spans="1:18" ht="12.75">
      <c r="A62" s="304" t="s">
        <v>661</v>
      </c>
      <c r="B62" s="304" t="s">
        <v>483</v>
      </c>
      <c r="C62" s="304" t="s">
        <v>580</v>
      </c>
      <c r="D62" s="304" t="s">
        <v>663</v>
      </c>
      <c r="E62" s="305">
        <v>4</v>
      </c>
      <c r="F62" s="305">
        <v>1270</v>
      </c>
      <c r="G62" s="305">
        <v>3459</v>
      </c>
      <c r="H62" s="305">
        <v>404</v>
      </c>
      <c r="I62" s="305">
        <v>358</v>
      </c>
      <c r="J62" s="305">
        <v>70</v>
      </c>
      <c r="K62" s="305">
        <v>438</v>
      </c>
      <c r="L62" s="305">
        <v>136</v>
      </c>
      <c r="M62" s="305">
        <v>761</v>
      </c>
      <c r="N62" s="305">
        <v>55</v>
      </c>
      <c r="O62" s="305">
        <v>451</v>
      </c>
      <c r="P62" s="305">
        <v>65</v>
      </c>
      <c r="Q62" s="305">
        <v>650</v>
      </c>
      <c r="R62" s="305">
        <v>530</v>
      </c>
    </row>
    <row r="63" spans="1:18" ht="12.75">
      <c r="A63" s="304" t="s">
        <v>661</v>
      </c>
      <c r="B63" s="304" t="s">
        <v>483</v>
      </c>
      <c r="C63" s="304" t="s">
        <v>590</v>
      </c>
      <c r="D63" s="304" t="s">
        <v>664</v>
      </c>
      <c r="E63" s="305">
        <v>4</v>
      </c>
      <c r="F63" s="305">
        <v>849</v>
      </c>
      <c r="G63" s="305">
        <v>2255</v>
      </c>
      <c r="H63" s="305">
        <v>264</v>
      </c>
      <c r="I63" s="305">
        <v>291</v>
      </c>
      <c r="J63" s="305">
        <v>39</v>
      </c>
      <c r="K63" s="305">
        <v>255</v>
      </c>
      <c r="L63" s="305">
        <v>70</v>
      </c>
      <c r="M63" s="305">
        <v>552</v>
      </c>
      <c r="N63" s="305">
        <v>39</v>
      </c>
      <c r="O63" s="305">
        <v>308</v>
      </c>
      <c r="P63" s="305">
        <v>79</v>
      </c>
      <c r="Q63" s="305">
        <v>469</v>
      </c>
      <c r="R63" s="305">
        <v>381</v>
      </c>
    </row>
    <row r="64" spans="1:18" ht="12.75">
      <c r="A64" s="304" t="s">
        <v>661</v>
      </c>
      <c r="B64" s="304" t="s">
        <v>483</v>
      </c>
      <c r="C64" s="304" t="s">
        <v>592</v>
      </c>
      <c r="D64" s="304" t="s">
        <v>665</v>
      </c>
      <c r="E64" s="305">
        <v>4</v>
      </c>
      <c r="F64" s="305">
        <v>1198</v>
      </c>
      <c r="G64" s="305">
        <v>3177</v>
      </c>
      <c r="H64" s="305">
        <v>386</v>
      </c>
      <c r="I64" s="305">
        <v>401</v>
      </c>
      <c r="J64" s="305">
        <v>65</v>
      </c>
      <c r="K64" s="305">
        <v>346</v>
      </c>
      <c r="L64" s="305">
        <v>114</v>
      </c>
      <c r="M64" s="305">
        <v>920</v>
      </c>
      <c r="N64" s="305">
        <v>53</v>
      </c>
      <c r="O64" s="305">
        <v>443</v>
      </c>
      <c r="P64" s="305">
        <v>91</v>
      </c>
      <c r="Q64" s="305">
        <v>669</v>
      </c>
      <c r="R64" s="305">
        <v>515</v>
      </c>
    </row>
    <row r="65" spans="1:18" ht="12.75">
      <c r="A65" s="304" t="s">
        <v>661</v>
      </c>
      <c r="B65" s="304" t="s">
        <v>483</v>
      </c>
      <c r="C65" s="304" t="s">
        <v>594</v>
      </c>
      <c r="D65" s="304" t="s">
        <v>666</v>
      </c>
      <c r="E65" s="305">
        <v>4</v>
      </c>
      <c r="F65" s="305">
        <v>1300</v>
      </c>
      <c r="G65" s="305">
        <v>4007</v>
      </c>
      <c r="H65" s="305">
        <v>299</v>
      </c>
      <c r="I65" s="305">
        <v>379</v>
      </c>
      <c r="J65" s="305">
        <v>50</v>
      </c>
      <c r="K65" s="305">
        <v>572</v>
      </c>
      <c r="L65" s="305">
        <v>179</v>
      </c>
      <c r="M65" s="305">
        <v>591</v>
      </c>
      <c r="N65" s="305">
        <v>39</v>
      </c>
      <c r="O65" s="305">
        <v>430</v>
      </c>
      <c r="P65" s="305">
        <v>114</v>
      </c>
      <c r="Q65" s="305">
        <v>663</v>
      </c>
      <c r="R65" s="305">
        <v>541</v>
      </c>
    </row>
    <row r="66" spans="1:18" ht="12.75">
      <c r="A66" s="304" t="s">
        <v>661</v>
      </c>
      <c r="B66" s="304" t="s">
        <v>483</v>
      </c>
      <c r="C66" s="304" t="s">
        <v>582</v>
      </c>
      <c r="D66" s="304" t="s">
        <v>667</v>
      </c>
      <c r="E66" s="305">
        <v>4</v>
      </c>
      <c r="F66" s="305">
        <v>793</v>
      </c>
      <c r="G66" s="305">
        <v>2385</v>
      </c>
      <c r="H66" s="305">
        <v>200</v>
      </c>
      <c r="I66" s="305">
        <v>263</v>
      </c>
      <c r="J66" s="305">
        <v>36</v>
      </c>
      <c r="K66" s="305">
        <v>294</v>
      </c>
      <c r="L66" s="305">
        <v>99</v>
      </c>
      <c r="M66" s="305">
        <v>341</v>
      </c>
      <c r="N66" s="305">
        <v>40</v>
      </c>
      <c r="O66" s="305">
        <v>269</v>
      </c>
      <c r="P66" s="305">
        <v>78</v>
      </c>
      <c r="Q66" s="305">
        <v>449</v>
      </c>
      <c r="R66" s="305">
        <v>385</v>
      </c>
    </row>
    <row r="67" spans="1:18" ht="12.75">
      <c r="A67" s="304" t="s">
        <v>661</v>
      </c>
      <c r="B67" s="304" t="s">
        <v>483</v>
      </c>
      <c r="C67" s="304" t="s">
        <v>584</v>
      </c>
      <c r="D67" s="304" t="s">
        <v>668</v>
      </c>
      <c r="E67" s="305">
        <v>4</v>
      </c>
      <c r="F67" s="305">
        <v>1026</v>
      </c>
      <c r="G67" s="305">
        <v>2994</v>
      </c>
      <c r="H67" s="305">
        <v>262</v>
      </c>
      <c r="I67" s="305">
        <v>308</v>
      </c>
      <c r="J67" s="305">
        <v>44</v>
      </c>
      <c r="K67" s="305">
        <v>412</v>
      </c>
      <c r="L67" s="305">
        <v>118</v>
      </c>
      <c r="M67" s="305">
        <v>466</v>
      </c>
      <c r="N67" s="305">
        <v>51</v>
      </c>
      <c r="O67" s="305">
        <v>334</v>
      </c>
      <c r="P67" s="305">
        <v>74</v>
      </c>
      <c r="Q67" s="305">
        <v>514</v>
      </c>
      <c r="R67" s="305">
        <v>405</v>
      </c>
    </row>
    <row r="68" spans="1:18" ht="12.75">
      <c r="A68" s="304" t="s">
        <v>661</v>
      </c>
      <c r="B68" s="304" t="s">
        <v>483</v>
      </c>
      <c r="C68" s="304" t="s">
        <v>669</v>
      </c>
      <c r="D68" s="304" t="s">
        <v>670</v>
      </c>
      <c r="E68" s="305">
        <v>4</v>
      </c>
      <c r="F68" s="305">
        <v>844</v>
      </c>
      <c r="G68" s="305">
        <v>2591</v>
      </c>
      <c r="H68" s="305">
        <v>160</v>
      </c>
      <c r="I68" s="305">
        <v>249</v>
      </c>
      <c r="J68" s="305">
        <v>26</v>
      </c>
      <c r="K68" s="305">
        <v>409</v>
      </c>
      <c r="L68" s="305">
        <v>100</v>
      </c>
      <c r="M68" s="305">
        <v>331</v>
      </c>
      <c r="N68" s="305">
        <v>28</v>
      </c>
      <c r="O68" s="305">
        <v>230</v>
      </c>
      <c r="P68" s="305">
        <v>74</v>
      </c>
      <c r="Q68" s="305">
        <v>386</v>
      </c>
      <c r="R68" s="305">
        <v>298</v>
      </c>
    </row>
    <row r="69" spans="1:18" ht="12.75">
      <c r="A69" s="304" t="s">
        <v>661</v>
      </c>
      <c r="B69" s="304" t="s">
        <v>483</v>
      </c>
      <c r="C69" s="304" t="s">
        <v>604</v>
      </c>
      <c r="D69" s="304" t="s">
        <v>671</v>
      </c>
      <c r="E69" s="305">
        <v>4</v>
      </c>
      <c r="F69" s="305">
        <v>1526</v>
      </c>
      <c r="G69" s="305">
        <v>4822</v>
      </c>
      <c r="H69" s="305">
        <v>280</v>
      </c>
      <c r="I69" s="305">
        <v>361</v>
      </c>
      <c r="J69" s="305">
        <v>66</v>
      </c>
      <c r="K69" s="305">
        <v>819</v>
      </c>
      <c r="L69" s="305">
        <v>215</v>
      </c>
      <c r="M69" s="305">
        <v>588</v>
      </c>
      <c r="N69" s="305">
        <v>61</v>
      </c>
      <c r="O69" s="305">
        <v>402</v>
      </c>
      <c r="P69" s="305">
        <v>89</v>
      </c>
      <c r="Q69" s="305">
        <v>624</v>
      </c>
      <c r="R69" s="305">
        <v>488</v>
      </c>
    </row>
    <row r="70" spans="1:18" ht="12.75">
      <c r="A70" s="304" t="s">
        <v>661</v>
      </c>
      <c r="B70" s="304" t="s">
        <v>483</v>
      </c>
      <c r="C70" s="304" t="s">
        <v>606</v>
      </c>
      <c r="D70" s="304" t="s">
        <v>672</v>
      </c>
      <c r="E70" s="305">
        <v>4</v>
      </c>
      <c r="F70" s="305">
        <v>939</v>
      </c>
      <c r="G70" s="305">
        <v>2868</v>
      </c>
      <c r="H70" s="305">
        <v>187</v>
      </c>
      <c r="I70" s="305">
        <v>235</v>
      </c>
      <c r="J70" s="305">
        <v>28</v>
      </c>
      <c r="K70" s="305">
        <v>489</v>
      </c>
      <c r="L70" s="305">
        <v>116</v>
      </c>
      <c r="M70" s="305">
        <v>301</v>
      </c>
      <c r="N70" s="305">
        <v>53</v>
      </c>
      <c r="O70" s="305">
        <v>255</v>
      </c>
      <c r="P70" s="305">
        <v>67</v>
      </c>
      <c r="Q70" s="305">
        <v>407</v>
      </c>
      <c r="R70" s="305">
        <v>334</v>
      </c>
    </row>
    <row r="71" spans="1:18" ht="12.75">
      <c r="A71" s="304" t="s">
        <v>661</v>
      </c>
      <c r="B71" s="304" t="s">
        <v>483</v>
      </c>
      <c r="C71" s="304" t="s">
        <v>608</v>
      </c>
      <c r="D71" s="304" t="s">
        <v>673</v>
      </c>
      <c r="E71" s="305">
        <v>4</v>
      </c>
      <c r="F71" s="305">
        <v>1087</v>
      </c>
      <c r="G71" s="305">
        <v>3178</v>
      </c>
      <c r="H71" s="305">
        <v>285</v>
      </c>
      <c r="I71" s="305">
        <v>255</v>
      </c>
      <c r="J71" s="305">
        <v>45</v>
      </c>
      <c r="K71" s="305">
        <v>502</v>
      </c>
      <c r="L71" s="305">
        <v>130</v>
      </c>
      <c r="M71" s="305">
        <v>343</v>
      </c>
      <c r="N71" s="305">
        <v>77</v>
      </c>
      <c r="O71" s="305">
        <v>354</v>
      </c>
      <c r="P71" s="305">
        <v>76</v>
      </c>
      <c r="Q71" s="305">
        <v>527</v>
      </c>
      <c r="R71" s="305">
        <v>437</v>
      </c>
    </row>
    <row r="72" spans="1:18" ht="12.75">
      <c r="A72" s="304" t="s">
        <v>661</v>
      </c>
      <c r="B72" s="304" t="s">
        <v>483</v>
      </c>
      <c r="C72" s="304" t="s">
        <v>636</v>
      </c>
      <c r="D72" s="304" t="s">
        <v>674</v>
      </c>
      <c r="E72" s="305">
        <v>4</v>
      </c>
      <c r="F72" s="305">
        <v>424</v>
      </c>
      <c r="G72" s="305">
        <v>1172</v>
      </c>
      <c r="H72" s="305">
        <v>127</v>
      </c>
      <c r="I72" s="305">
        <v>102</v>
      </c>
      <c r="J72" s="305">
        <v>21</v>
      </c>
      <c r="K72" s="305">
        <v>174</v>
      </c>
      <c r="L72" s="305">
        <v>44</v>
      </c>
      <c r="M72" s="305">
        <v>124</v>
      </c>
      <c r="N72" s="305">
        <v>38</v>
      </c>
      <c r="O72" s="305">
        <v>143</v>
      </c>
      <c r="P72" s="305">
        <v>18</v>
      </c>
      <c r="Q72" s="305">
        <v>201</v>
      </c>
      <c r="R72" s="305">
        <v>172</v>
      </c>
    </row>
    <row r="73" spans="1:18" ht="12.75">
      <c r="A73" s="304" t="s">
        <v>661</v>
      </c>
      <c r="B73" s="304" t="s">
        <v>483</v>
      </c>
      <c r="C73" s="304" t="s">
        <v>638</v>
      </c>
      <c r="D73" s="304" t="s">
        <v>675</v>
      </c>
      <c r="E73" s="305">
        <v>4</v>
      </c>
      <c r="F73" s="305">
        <v>786</v>
      </c>
      <c r="G73" s="305">
        <v>2184</v>
      </c>
      <c r="H73" s="305">
        <v>230</v>
      </c>
      <c r="I73" s="305">
        <v>228</v>
      </c>
      <c r="J73" s="305">
        <v>34</v>
      </c>
      <c r="K73" s="305">
        <v>294</v>
      </c>
      <c r="L73" s="305">
        <v>91</v>
      </c>
      <c r="M73" s="305">
        <v>457</v>
      </c>
      <c r="N73" s="305">
        <v>42</v>
      </c>
      <c r="O73" s="305">
        <v>273</v>
      </c>
      <c r="P73" s="305">
        <v>64</v>
      </c>
      <c r="Q73" s="305">
        <v>429</v>
      </c>
      <c r="R73" s="305">
        <v>355</v>
      </c>
    </row>
    <row r="74" spans="1:18" ht="12.75">
      <c r="A74" s="304" t="s">
        <v>661</v>
      </c>
      <c r="B74" s="304" t="s">
        <v>483</v>
      </c>
      <c r="C74" s="304" t="s">
        <v>640</v>
      </c>
      <c r="D74" s="304" t="s">
        <v>676</v>
      </c>
      <c r="E74" s="305">
        <v>4</v>
      </c>
      <c r="F74" s="305">
        <v>807</v>
      </c>
      <c r="G74" s="305">
        <v>2299</v>
      </c>
      <c r="H74" s="305">
        <v>224</v>
      </c>
      <c r="I74" s="305">
        <v>231</v>
      </c>
      <c r="J74" s="305">
        <v>26</v>
      </c>
      <c r="K74" s="305">
        <v>326</v>
      </c>
      <c r="L74" s="305">
        <v>83</v>
      </c>
      <c r="M74" s="305">
        <v>328</v>
      </c>
      <c r="N74" s="305">
        <v>40</v>
      </c>
      <c r="O74" s="305">
        <v>266</v>
      </c>
      <c r="P74" s="305">
        <v>49</v>
      </c>
      <c r="Q74" s="305">
        <v>413</v>
      </c>
      <c r="R74" s="305">
        <v>338</v>
      </c>
    </row>
    <row r="75" spans="1:18" ht="12.75">
      <c r="A75" s="304" t="s">
        <v>661</v>
      </c>
      <c r="B75" s="304" t="s">
        <v>483</v>
      </c>
      <c r="C75" s="304" t="s">
        <v>677</v>
      </c>
      <c r="D75" s="304" t="s">
        <v>678</v>
      </c>
      <c r="E75" s="305">
        <v>4</v>
      </c>
      <c r="F75" s="305">
        <v>715</v>
      </c>
      <c r="G75" s="305">
        <v>2065</v>
      </c>
      <c r="H75" s="305">
        <v>204</v>
      </c>
      <c r="I75" s="305">
        <v>136</v>
      </c>
      <c r="J75" s="305">
        <v>21</v>
      </c>
      <c r="K75" s="305">
        <v>354</v>
      </c>
      <c r="L75" s="305">
        <v>97</v>
      </c>
      <c r="M75" s="305">
        <v>198</v>
      </c>
      <c r="N75" s="305">
        <v>27</v>
      </c>
      <c r="O75" s="305">
        <v>241</v>
      </c>
      <c r="P75" s="305">
        <v>37</v>
      </c>
      <c r="Q75" s="305">
        <v>329</v>
      </c>
      <c r="R75" s="305">
        <v>275</v>
      </c>
    </row>
    <row r="76" spans="1:18" ht="12.75">
      <c r="A76" s="304" t="s">
        <v>679</v>
      </c>
      <c r="B76" s="304" t="s">
        <v>485</v>
      </c>
      <c r="C76" s="304" t="s">
        <v>578</v>
      </c>
      <c r="D76" s="304" t="s">
        <v>680</v>
      </c>
      <c r="E76" s="305">
        <v>4</v>
      </c>
      <c r="F76" s="305">
        <v>873</v>
      </c>
      <c r="G76" s="305">
        <v>2443</v>
      </c>
      <c r="H76" s="305">
        <v>248</v>
      </c>
      <c r="I76" s="305">
        <v>329</v>
      </c>
      <c r="J76" s="305">
        <v>35</v>
      </c>
      <c r="K76" s="305">
        <v>261</v>
      </c>
      <c r="L76" s="305">
        <v>84</v>
      </c>
      <c r="M76" s="305">
        <v>590</v>
      </c>
      <c r="N76" s="305">
        <v>49</v>
      </c>
      <c r="O76" s="305">
        <v>313</v>
      </c>
      <c r="P76" s="305">
        <v>85</v>
      </c>
      <c r="Q76" s="305">
        <v>504</v>
      </c>
      <c r="R76" s="305">
        <v>378</v>
      </c>
    </row>
    <row r="77" spans="1:18" ht="12.75">
      <c r="A77" s="304" t="s">
        <v>679</v>
      </c>
      <c r="B77" s="304" t="s">
        <v>485</v>
      </c>
      <c r="C77" s="304" t="s">
        <v>580</v>
      </c>
      <c r="D77" s="304" t="s">
        <v>681</v>
      </c>
      <c r="E77" s="305">
        <v>4</v>
      </c>
      <c r="F77" s="305">
        <v>1128</v>
      </c>
      <c r="G77" s="305">
        <v>2681</v>
      </c>
      <c r="H77" s="305">
        <v>443</v>
      </c>
      <c r="I77" s="305">
        <v>342</v>
      </c>
      <c r="J77" s="305">
        <v>64</v>
      </c>
      <c r="K77" s="305">
        <v>279</v>
      </c>
      <c r="L77" s="305">
        <v>66</v>
      </c>
      <c r="M77" s="305">
        <v>696</v>
      </c>
      <c r="N77" s="305">
        <v>90</v>
      </c>
      <c r="O77" s="305">
        <v>404</v>
      </c>
      <c r="P77" s="305">
        <v>77</v>
      </c>
      <c r="Q77" s="305">
        <v>644</v>
      </c>
      <c r="R77" s="305">
        <v>531</v>
      </c>
    </row>
    <row r="78" spans="1:18" ht="12.75">
      <c r="A78" s="304" t="s">
        <v>679</v>
      </c>
      <c r="B78" s="304" t="s">
        <v>485</v>
      </c>
      <c r="C78" s="304" t="s">
        <v>590</v>
      </c>
      <c r="D78" s="304" t="s">
        <v>682</v>
      </c>
      <c r="E78" s="305">
        <v>4</v>
      </c>
      <c r="F78" s="305">
        <v>640</v>
      </c>
      <c r="G78" s="305">
        <v>1558</v>
      </c>
      <c r="H78" s="305">
        <v>256</v>
      </c>
      <c r="I78" s="305">
        <v>177</v>
      </c>
      <c r="J78" s="305">
        <v>23</v>
      </c>
      <c r="K78" s="305">
        <v>184</v>
      </c>
      <c r="L78" s="305">
        <v>48</v>
      </c>
      <c r="M78" s="305">
        <v>367</v>
      </c>
      <c r="N78" s="305">
        <v>43</v>
      </c>
      <c r="O78" s="305">
        <v>252</v>
      </c>
      <c r="P78" s="305">
        <v>53</v>
      </c>
      <c r="Q78" s="305">
        <v>385</v>
      </c>
      <c r="R78" s="305">
        <v>329</v>
      </c>
    </row>
    <row r="79" spans="1:18" ht="12.75">
      <c r="A79" s="304" t="s">
        <v>679</v>
      </c>
      <c r="B79" s="304" t="s">
        <v>485</v>
      </c>
      <c r="C79" s="304" t="s">
        <v>592</v>
      </c>
      <c r="D79" s="304" t="s">
        <v>683</v>
      </c>
      <c r="E79" s="305">
        <v>4</v>
      </c>
      <c r="F79" s="305">
        <v>533</v>
      </c>
      <c r="G79" s="305">
        <v>1446</v>
      </c>
      <c r="H79" s="305">
        <v>161</v>
      </c>
      <c r="I79" s="305">
        <v>183</v>
      </c>
      <c r="J79" s="305">
        <v>20</v>
      </c>
      <c r="K79" s="305">
        <v>169</v>
      </c>
      <c r="L79" s="305">
        <v>50</v>
      </c>
      <c r="M79" s="305">
        <v>244</v>
      </c>
      <c r="N79" s="305">
        <v>31</v>
      </c>
      <c r="O79" s="305">
        <v>235</v>
      </c>
      <c r="P79" s="305">
        <v>53</v>
      </c>
      <c r="Q79" s="305">
        <v>336</v>
      </c>
      <c r="R79" s="305">
        <v>273</v>
      </c>
    </row>
    <row r="80" spans="1:18" ht="12.75">
      <c r="A80" s="304" t="s">
        <v>679</v>
      </c>
      <c r="B80" s="304" t="s">
        <v>485</v>
      </c>
      <c r="C80" s="304" t="s">
        <v>594</v>
      </c>
      <c r="D80" s="304" t="s">
        <v>684</v>
      </c>
      <c r="E80" s="305">
        <v>4</v>
      </c>
      <c r="F80" s="305">
        <v>1306</v>
      </c>
      <c r="G80" s="305">
        <v>3643</v>
      </c>
      <c r="H80" s="305">
        <v>362</v>
      </c>
      <c r="I80" s="305">
        <v>490</v>
      </c>
      <c r="J80" s="305">
        <v>46</v>
      </c>
      <c r="K80" s="305">
        <v>408</v>
      </c>
      <c r="L80" s="305">
        <v>117</v>
      </c>
      <c r="M80" s="305">
        <v>813</v>
      </c>
      <c r="N80" s="305">
        <v>58</v>
      </c>
      <c r="O80" s="305">
        <v>496</v>
      </c>
      <c r="P80" s="305">
        <v>137</v>
      </c>
      <c r="Q80" s="305">
        <v>755</v>
      </c>
      <c r="R80" s="305">
        <v>594</v>
      </c>
    </row>
    <row r="81" spans="1:18" ht="12.75">
      <c r="A81" s="304" t="s">
        <v>679</v>
      </c>
      <c r="B81" s="304" t="s">
        <v>485</v>
      </c>
      <c r="C81" s="304" t="s">
        <v>685</v>
      </c>
      <c r="D81" s="304" t="s">
        <v>686</v>
      </c>
      <c r="E81" s="305">
        <v>4</v>
      </c>
      <c r="F81" s="305">
        <v>822</v>
      </c>
      <c r="G81" s="305">
        <v>2275</v>
      </c>
      <c r="H81" s="305">
        <v>268</v>
      </c>
      <c r="I81" s="305">
        <v>218</v>
      </c>
      <c r="J81" s="305">
        <v>25</v>
      </c>
      <c r="K81" s="305">
        <v>311</v>
      </c>
      <c r="L81" s="305">
        <v>103</v>
      </c>
      <c r="M81" s="305">
        <v>341</v>
      </c>
      <c r="N81" s="305">
        <v>100</v>
      </c>
      <c r="O81" s="305">
        <v>258</v>
      </c>
      <c r="P81" s="305">
        <v>72</v>
      </c>
      <c r="Q81" s="305">
        <v>440</v>
      </c>
      <c r="R81" s="305">
        <v>361</v>
      </c>
    </row>
    <row r="82" spans="1:18" ht="12.75">
      <c r="A82" s="304" t="s">
        <v>679</v>
      </c>
      <c r="B82" s="304" t="s">
        <v>485</v>
      </c>
      <c r="C82" s="304" t="s">
        <v>687</v>
      </c>
      <c r="D82" s="304" t="s">
        <v>688</v>
      </c>
      <c r="E82" s="305">
        <v>4</v>
      </c>
      <c r="F82" s="305">
        <v>614</v>
      </c>
      <c r="G82" s="305">
        <v>1827</v>
      </c>
      <c r="H82" s="305">
        <v>159</v>
      </c>
      <c r="I82" s="305">
        <v>151</v>
      </c>
      <c r="J82" s="305">
        <v>20</v>
      </c>
      <c r="K82" s="305">
        <v>284</v>
      </c>
      <c r="L82" s="305">
        <v>90</v>
      </c>
      <c r="M82" s="305">
        <v>229</v>
      </c>
      <c r="N82" s="305">
        <v>20</v>
      </c>
      <c r="O82" s="305">
        <v>230</v>
      </c>
      <c r="P82" s="305">
        <v>47</v>
      </c>
      <c r="Q82" s="305">
        <v>327</v>
      </c>
      <c r="R82" s="305">
        <v>281</v>
      </c>
    </row>
    <row r="83" spans="1:18" ht="12.75">
      <c r="A83" s="304" t="s">
        <v>679</v>
      </c>
      <c r="B83" s="304" t="s">
        <v>485</v>
      </c>
      <c r="C83" s="304" t="s">
        <v>689</v>
      </c>
      <c r="D83" s="304" t="s">
        <v>690</v>
      </c>
      <c r="E83" s="305">
        <v>4</v>
      </c>
      <c r="F83" s="305">
        <v>914</v>
      </c>
      <c r="G83" s="305">
        <v>2413</v>
      </c>
      <c r="H83" s="305">
        <v>329</v>
      </c>
      <c r="I83" s="305">
        <v>185</v>
      </c>
      <c r="J83" s="305">
        <v>39</v>
      </c>
      <c r="K83" s="305">
        <v>361</v>
      </c>
      <c r="L83" s="305">
        <v>107</v>
      </c>
      <c r="M83" s="305">
        <v>317</v>
      </c>
      <c r="N83" s="305">
        <v>104</v>
      </c>
      <c r="O83" s="305">
        <v>288</v>
      </c>
      <c r="P83" s="305">
        <v>44</v>
      </c>
      <c r="Q83" s="305">
        <v>460</v>
      </c>
      <c r="R83" s="305">
        <v>350</v>
      </c>
    </row>
    <row r="84" spans="1:18" ht="12.75">
      <c r="A84" s="304" t="s">
        <v>679</v>
      </c>
      <c r="B84" s="304" t="s">
        <v>485</v>
      </c>
      <c r="C84" s="304" t="s">
        <v>691</v>
      </c>
      <c r="D84" s="304" t="s">
        <v>692</v>
      </c>
      <c r="E84" s="305">
        <v>4</v>
      </c>
      <c r="F84" s="305">
        <v>786</v>
      </c>
      <c r="G84" s="305">
        <v>2238</v>
      </c>
      <c r="H84" s="305">
        <v>224</v>
      </c>
      <c r="I84" s="305">
        <v>196</v>
      </c>
      <c r="J84" s="305">
        <v>27</v>
      </c>
      <c r="K84" s="305">
        <v>339</v>
      </c>
      <c r="L84" s="305">
        <v>87</v>
      </c>
      <c r="M84" s="305">
        <v>275</v>
      </c>
      <c r="N84" s="305">
        <v>35</v>
      </c>
      <c r="O84" s="305">
        <v>242</v>
      </c>
      <c r="P84" s="305">
        <v>45</v>
      </c>
      <c r="Q84" s="305">
        <v>350</v>
      </c>
      <c r="R84" s="305">
        <v>299</v>
      </c>
    </row>
    <row r="85" spans="1:18" ht="12.75">
      <c r="A85" s="304" t="s">
        <v>679</v>
      </c>
      <c r="B85" s="304" t="s">
        <v>485</v>
      </c>
      <c r="C85" s="304" t="s">
        <v>693</v>
      </c>
      <c r="D85" s="304" t="s">
        <v>694</v>
      </c>
      <c r="E85" s="305">
        <v>2</v>
      </c>
      <c r="F85" s="305"/>
      <c r="G85" s="305"/>
      <c r="H85" s="305"/>
      <c r="I85" s="305"/>
      <c r="J85" s="305"/>
      <c r="K85" s="305"/>
      <c r="L85" s="305"/>
      <c r="M85" s="305"/>
      <c r="N85" s="305"/>
      <c r="O85" s="305"/>
      <c r="P85" s="305"/>
      <c r="Q85" s="305"/>
      <c r="R85" s="305"/>
    </row>
    <row r="86" spans="1:18" ht="12.75">
      <c r="A86" s="304" t="s">
        <v>679</v>
      </c>
      <c r="B86" s="304" t="s">
        <v>485</v>
      </c>
      <c r="C86" s="304" t="s">
        <v>582</v>
      </c>
      <c r="D86" s="304" t="s">
        <v>695</v>
      </c>
      <c r="E86" s="305">
        <v>4</v>
      </c>
      <c r="F86" s="305">
        <v>892</v>
      </c>
      <c r="G86" s="305">
        <v>2684</v>
      </c>
      <c r="H86" s="305">
        <v>221</v>
      </c>
      <c r="I86" s="305">
        <v>209</v>
      </c>
      <c r="J86" s="305">
        <v>42</v>
      </c>
      <c r="K86" s="305">
        <v>420</v>
      </c>
      <c r="L86" s="305">
        <v>145</v>
      </c>
      <c r="M86" s="305">
        <v>301</v>
      </c>
      <c r="N86" s="305">
        <v>49</v>
      </c>
      <c r="O86" s="305">
        <v>321</v>
      </c>
      <c r="P86" s="305">
        <v>46</v>
      </c>
      <c r="Q86" s="305">
        <v>460</v>
      </c>
      <c r="R86" s="305">
        <v>372</v>
      </c>
    </row>
    <row r="87" spans="1:18" ht="12.75">
      <c r="A87" s="304" t="s">
        <v>679</v>
      </c>
      <c r="B87" s="304" t="s">
        <v>485</v>
      </c>
      <c r="C87" s="304" t="s">
        <v>584</v>
      </c>
      <c r="D87" s="304" t="s">
        <v>696</v>
      </c>
      <c r="E87" s="305">
        <v>4</v>
      </c>
      <c r="F87" s="305">
        <v>691</v>
      </c>
      <c r="G87" s="305">
        <v>1968</v>
      </c>
      <c r="H87" s="305">
        <v>185</v>
      </c>
      <c r="I87" s="305">
        <v>174</v>
      </c>
      <c r="J87" s="305">
        <v>25</v>
      </c>
      <c r="K87" s="305">
        <v>307</v>
      </c>
      <c r="L87" s="305">
        <v>88</v>
      </c>
      <c r="M87" s="305">
        <v>189</v>
      </c>
      <c r="N87" s="305">
        <v>34</v>
      </c>
      <c r="O87" s="305">
        <v>256</v>
      </c>
      <c r="P87" s="305">
        <v>48</v>
      </c>
      <c r="Q87" s="305">
        <v>344</v>
      </c>
      <c r="R87" s="305">
        <v>289</v>
      </c>
    </row>
    <row r="88" spans="1:18" ht="12.75">
      <c r="A88" s="304" t="s">
        <v>679</v>
      </c>
      <c r="B88" s="304" t="s">
        <v>485</v>
      </c>
      <c r="C88" s="304" t="s">
        <v>669</v>
      </c>
      <c r="D88" s="304" t="s">
        <v>697</v>
      </c>
      <c r="E88" s="305">
        <v>4</v>
      </c>
      <c r="F88" s="305">
        <v>490</v>
      </c>
      <c r="G88" s="305">
        <v>1401</v>
      </c>
      <c r="H88" s="305">
        <v>136</v>
      </c>
      <c r="I88" s="305">
        <v>111</v>
      </c>
      <c r="J88" s="305">
        <v>20</v>
      </c>
      <c r="K88" s="305">
        <v>223</v>
      </c>
      <c r="L88" s="305">
        <v>69</v>
      </c>
      <c r="M88" s="305">
        <v>132</v>
      </c>
      <c r="N88" s="305">
        <v>13</v>
      </c>
      <c r="O88" s="305">
        <v>202</v>
      </c>
      <c r="P88" s="305">
        <v>35</v>
      </c>
      <c r="Q88" s="305">
        <v>254</v>
      </c>
      <c r="R88" s="305">
        <v>209</v>
      </c>
    </row>
    <row r="89" spans="1:18" ht="12.75">
      <c r="A89" s="304" t="s">
        <v>679</v>
      </c>
      <c r="B89" s="304" t="s">
        <v>485</v>
      </c>
      <c r="C89" s="304" t="s">
        <v>698</v>
      </c>
      <c r="D89" s="304" t="s">
        <v>699</v>
      </c>
      <c r="E89" s="305">
        <v>1</v>
      </c>
      <c r="F89" s="305"/>
      <c r="G89" s="305"/>
      <c r="H89" s="305"/>
      <c r="I89" s="305"/>
      <c r="J89" s="305"/>
      <c r="K89" s="305"/>
      <c r="L89" s="305"/>
      <c r="M89" s="305"/>
      <c r="N89" s="305"/>
      <c r="O89" s="305"/>
      <c r="P89" s="305"/>
      <c r="Q89" s="305"/>
      <c r="R89" s="305"/>
    </row>
    <row r="90" spans="1:18" ht="12.75">
      <c r="A90" s="304" t="s">
        <v>700</v>
      </c>
      <c r="B90" s="304" t="s">
        <v>487</v>
      </c>
      <c r="C90" s="304" t="s">
        <v>578</v>
      </c>
      <c r="D90" s="304" t="s">
        <v>701</v>
      </c>
      <c r="E90" s="305">
        <v>4</v>
      </c>
      <c r="F90" s="305">
        <v>494</v>
      </c>
      <c r="G90" s="305">
        <v>1331</v>
      </c>
      <c r="H90" s="305">
        <v>166</v>
      </c>
      <c r="I90" s="305">
        <v>126</v>
      </c>
      <c r="J90" s="305">
        <v>18</v>
      </c>
      <c r="K90" s="305">
        <v>184</v>
      </c>
      <c r="L90" s="305">
        <v>50</v>
      </c>
      <c r="M90" s="305">
        <v>242</v>
      </c>
      <c r="N90" s="305">
        <v>24</v>
      </c>
      <c r="O90" s="305">
        <v>103</v>
      </c>
      <c r="P90" s="305">
        <v>15</v>
      </c>
      <c r="Q90" s="305">
        <v>183</v>
      </c>
      <c r="R90" s="305">
        <v>149</v>
      </c>
    </row>
    <row r="91" spans="1:18" ht="12.75">
      <c r="A91" s="304" t="s">
        <v>700</v>
      </c>
      <c r="B91" s="304" t="s">
        <v>487</v>
      </c>
      <c r="C91" s="304" t="s">
        <v>580</v>
      </c>
      <c r="D91" s="304" t="s">
        <v>702</v>
      </c>
      <c r="E91" s="305">
        <v>4</v>
      </c>
      <c r="F91" s="305">
        <v>863</v>
      </c>
      <c r="G91" s="305">
        <v>2284</v>
      </c>
      <c r="H91" s="305">
        <v>266</v>
      </c>
      <c r="I91" s="305">
        <v>333</v>
      </c>
      <c r="J91" s="305">
        <v>34</v>
      </c>
      <c r="K91" s="305">
        <v>230</v>
      </c>
      <c r="L91" s="305">
        <v>70</v>
      </c>
      <c r="M91" s="305">
        <v>582</v>
      </c>
      <c r="N91" s="305">
        <v>25</v>
      </c>
      <c r="O91" s="305">
        <v>191</v>
      </c>
      <c r="P91" s="305">
        <v>62</v>
      </c>
      <c r="Q91" s="305">
        <v>373</v>
      </c>
      <c r="R91" s="305">
        <v>297</v>
      </c>
    </row>
    <row r="92" spans="1:18" ht="12.75">
      <c r="A92" s="304" t="s">
        <v>700</v>
      </c>
      <c r="B92" s="304" t="s">
        <v>487</v>
      </c>
      <c r="C92" s="304" t="s">
        <v>590</v>
      </c>
      <c r="D92" s="304" t="s">
        <v>703</v>
      </c>
      <c r="E92" s="305">
        <v>4</v>
      </c>
      <c r="F92" s="305">
        <v>403</v>
      </c>
      <c r="G92" s="305">
        <v>1076</v>
      </c>
      <c r="H92" s="305">
        <v>130</v>
      </c>
      <c r="I92" s="305">
        <v>73</v>
      </c>
      <c r="J92" s="305">
        <v>18</v>
      </c>
      <c r="K92" s="305">
        <v>182</v>
      </c>
      <c r="L92" s="305">
        <v>31</v>
      </c>
      <c r="M92" s="305">
        <v>173</v>
      </c>
      <c r="N92" s="305">
        <v>15</v>
      </c>
      <c r="O92" s="305">
        <v>81</v>
      </c>
      <c r="P92" s="305">
        <v>15</v>
      </c>
      <c r="Q92" s="305">
        <v>133</v>
      </c>
      <c r="R92" s="305">
        <v>112</v>
      </c>
    </row>
    <row r="93" spans="1:18" ht="12.75">
      <c r="A93" s="304" t="s">
        <v>700</v>
      </c>
      <c r="B93" s="304" t="s">
        <v>487</v>
      </c>
      <c r="C93" s="304" t="s">
        <v>592</v>
      </c>
      <c r="D93" s="304" t="s">
        <v>704</v>
      </c>
      <c r="E93" s="305">
        <v>4</v>
      </c>
      <c r="F93" s="305">
        <v>416</v>
      </c>
      <c r="G93" s="305">
        <v>1119</v>
      </c>
      <c r="H93" s="305">
        <v>134</v>
      </c>
      <c r="I93" s="305">
        <v>86</v>
      </c>
      <c r="J93" s="305">
        <v>19</v>
      </c>
      <c r="K93" s="305">
        <v>177</v>
      </c>
      <c r="L93" s="305">
        <v>43</v>
      </c>
      <c r="M93" s="305">
        <v>191</v>
      </c>
      <c r="N93" s="305">
        <v>8</v>
      </c>
      <c r="O93" s="305">
        <v>83</v>
      </c>
      <c r="P93" s="305">
        <v>11</v>
      </c>
      <c r="Q93" s="305">
        <v>138</v>
      </c>
      <c r="R93" s="305">
        <v>113</v>
      </c>
    </row>
    <row r="94" spans="1:18" ht="12.75">
      <c r="A94" s="304" t="s">
        <v>700</v>
      </c>
      <c r="B94" s="304" t="s">
        <v>487</v>
      </c>
      <c r="C94" s="304" t="s">
        <v>594</v>
      </c>
      <c r="D94" s="304" t="s">
        <v>705</v>
      </c>
      <c r="E94" s="305">
        <v>4</v>
      </c>
      <c r="F94" s="305">
        <v>1033</v>
      </c>
      <c r="G94" s="305">
        <v>2449</v>
      </c>
      <c r="H94" s="305">
        <v>429</v>
      </c>
      <c r="I94" s="305">
        <v>230</v>
      </c>
      <c r="J94" s="305">
        <v>65</v>
      </c>
      <c r="K94" s="305">
        <v>309</v>
      </c>
      <c r="L94" s="305">
        <v>88</v>
      </c>
      <c r="M94" s="305">
        <v>667</v>
      </c>
      <c r="N94" s="305">
        <v>41</v>
      </c>
      <c r="O94" s="305">
        <v>234</v>
      </c>
      <c r="P94" s="305">
        <v>41</v>
      </c>
      <c r="Q94" s="305">
        <v>358</v>
      </c>
      <c r="R94" s="305">
        <v>277</v>
      </c>
    </row>
    <row r="95" spans="1:18" ht="12.75">
      <c r="A95" s="304" t="s">
        <v>700</v>
      </c>
      <c r="B95" s="304" t="s">
        <v>487</v>
      </c>
      <c r="C95" s="304" t="s">
        <v>685</v>
      </c>
      <c r="D95" s="304" t="s">
        <v>706</v>
      </c>
      <c r="E95" s="305">
        <v>4</v>
      </c>
      <c r="F95" s="305">
        <v>754</v>
      </c>
      <c r="G95" s="305">
        <v>1702</v>
      </c>
      <c r="H95" s="305">
        <v>342</v>
      </c>
      <c r="I95" s="305">
        <v>193</v>
      </c>
      <c r="J95" s="305">
        <v>46</v>
      </c>
      <c r="K95" s="305">
        <v>173</v>
      </c>
      <c r="L95" s="305">
        <v>46</v>
      </c>
      <c r="M95" s="305">
        <v>523</v>
      </c>
      <c r="N95" s="305">
        <v>29</v>
      </c>
      <c r="O95" s="305">
        <v>246</v>
      </c>
      <c r="P95" s="305">
        <v>48</v>
      </c>
      <c r="Q95" s="305">
        <v>377</v>
      </c>
      <c r="R95" s="305">
        <v>308</v>
      </c>
    </row>
    <row r="96" spans="1:18" ht="12.75">
      <c r="A96" s="304" t="s">
        <v>700</v>
      </c>
      <c r="B96" s="304" t="s">
        <v>487</v>
      </c>
      <c r="C96" s="304" t="s">
        <v>687</v>
      </c>
      <c r="D96" s="304" t="s">
        <v>707</v>
      </c>
      <c r="E96" s="305">
        <v>4</v>
      </c>
      <c r="F96" s="305">
        <v>916</v>
      </c>
      <c r="G96" s="305">
        <v>1795</v>
      </c>
      <c r="H96" s="305">
        <v>525</v>
      </c>
      <c r="I96" s="305">
        <v>196</v>
      </c>
      <c r="J96" s="305">
        <v>55</v>
      </c>
      <c r="K96" s="305">
        <v>140</v>
      </c>
      <c r="L96" s="305">
        <v>41</v>
      </c>
      <c r="M96" s="305">
        <v>656</v>
      </c>
      <c r="N96" s="305">
        <v>162</v>
      </c>
      <c r="O96" s="305">
        <v>197</v>
      </c>
      <c r="P96" s="305">
        <v>32</v>
      </c>
      <c r="Q96" s="305">
        <v>426</v>
      </c>
      <c r="R96" s="305">
        <v>353</v>
      </c>
    </row>
    <row r="97" spans="1:18" ht="12.75">
      <c r="A97" s="304" t="s">
        <v>700</v>
      </c>
      <c r="B97" s="304" t="s">
        <v>487</v>
      </c>
      <c r="C97" s="304" t="s">
        <v>689</v>
      </c>
      <c r="D97" s="304" t="s">
        <v>708</v>
      </c>
      <c r="E97" s="305">
        <v>4</v>
      </c>
      <c r="F97" s="305">
        <v>524</v>
      </c>
      <c r="G97" s="305">
        <v>1251</v>
      </c>
      <c r="H97" s="305">
        <v>216</v>
      </c>
      <c r="I97" s="305">
        <v>164</v>
      </c>
      <c r="J97" s="305">
        <v>25</v>
      </c>
      <c r="K97" s="305">
        <v>119</v>
      </c>
      <c r="L97" s="305">
        <v>31</v>
      </c>
      <c r="M97" s="305">
        <v>330</v>
      </c>
      <c r="N97" s="305">
        <v>13</v>
      </c>
      <c r="O97" s="305">
        <v>176</v>
      </c>
      <c r="P97" s="305">
        <v>40</v>
      </c>
      <c r="Q97" s="305">
        <v>277</v>
      </c>
      <c r="R97" s="305">
        <v>233</v>
      </c>
    </row>
    <row r="98" spans="1:18" ht="12.75">
      <c r="A98" s="304" t="s">
        <v>700</v>
      </c>
      <c r="B98" s="304" t="s">
        <v>487</v>
      </c>
      <c r="C98" s="304" t="s">
        <v>691</v>
      </c>
      <c r="D98" s="304" t="s">
        <v>709</v>
      </c>
      <c r="E98" s="305">
        <v>4</v>
      </c>
      <c r="F98" s="305">
        <v>553</v>
      </c>
      <c r="G98" s="305">
        <v>1249</v>
      </c>
      <c r="H98" s="305">
        <v>242</v>
      </c>
      <c r="I98" s="305">
        <v>137</v>
      </c>
      <c r="J98" s="305">
        <v>29</v>
      </c>
      <c r="K98" s="305">
        <v>145</v>
      </c>
      <c r="L98" s="305">
        <v>32</v>
      </c>
      <c r="M98" s="305">
        <v>383</v>
      </c>
      <c r="N98" s="305">
        <v>19</v>
      </c>
      <c r="O98" s="305">
        <v>131</v>
      </c>
      <c r="P98" s="305">
        <v>18</v>
      </c>
      <c r="Q98" s="305">
        <v>199</v>
      </c>
      <c r="R98" s="305">
        <v>160</v>
      </c>
    </row>
    <row r="99" spans="1:18" ht="12.75">
      <c r="A99" s="304" t="s">
        <v>700</v>
      </c>
      <c r="B99" s="304" t="s">
        <v>487</v>
      </c>
      <c r="C99" s="304" t="s">
        <v>693</v>
      </c>
      <c r="D99" s="304" t="s">
        <v>710</v>
      </c>
      <c r="E99" s="305">
        <v>4</v>
      </c>
      <c r="F99" s="305">
        <v>670</v>
      </c>
      <c r="G99" s="305">
        <v>1472</v>
      </c>
      <c r="H99" s="305">
        <v>308</v>
      </c>
      <c r="I99" s="305">
        <v>148</v>
      </c>
      <c r="J99" s="305">
        <v>35</v>
      </c>
      <c r="K99" s="305">
        <v>179</v>
      </c>
      <c r="L99" s="305">
        <v>34</v>
      </c>
      <c r="M99" s="305">
        <v>333</v>
      </c>
      <c r="N99" s="305">
        <v>37</v>
      </c>
      <c r="O99" s="305">
        <v>244</v>
      </c>
      <c r="P99" s="305">
        <v>18</v>
      </c>
      <c r="Q99" s="305">
        <v>335</v>
      </c>
      <c r="R99" s="305">
        <v>289</v>
      </c>
    </row>
    <row r="100" spans="1:18" ht="12.75">
      <c r="A100" s="304" t="s">
        <v>700</v>
      </c>
      <c r="B100" s="304" t="s">
        <v>487</v>
      </c>
      <c r="C100" s="304" t="s">
        <v>711</v>
      </c>
      <c r="D100" s="304" t="s">
        <v>712</v>
      </c>
      <c r="E100" s="305">
        <v>4</v>
      </c>
      <c r="F100" s="305">
        <v>324</v>
      </c>
      <c r="G100" s="305">
        <v>811</v>
      </c>
      <c r="H100" s="305">
        <v>118</v>
      </c>
      <c r="I100" s="305">
        <v>62</v>
      </c>
      <c r="J100" s="305">
        <v>10</v>
      </c>
      <c r="K100" s="305">
        <v>134</v>
      </c>
      <c r="L100" s="305">
        <v>21</v>
      </c>
      <c r="M100" s="305">
        <v>136</v>
      </c>
      <c r="N100" s="305">
        <v>11</v>
      </c>
      <c r="O100" s="305">
        <v>54</v>
      </c>
      <c r="P100" s="305">
        <v>8</v>
      </c>
      <c r="Q100" s="305">
        <v>86</v>
      </c>
      <c r="R100" s="305">
        <v>72</v>
      </c>
    </row>
    <row r="101" spans="1:18" ht="12.75">
      <c r="A101" s="304" t="s">
        <v>700</v>
      </c>
      <c r="B101" s="304" t="s">
        <v>487</v>
      </c>
      <c r="C101" s="304" t="s">
        <v>713</v>
      </c>
      <c r="D101" s="304" t="s">
        <v>714</v>
      </c>
      <c r="E101" s="305">
        <v>4</v>
      </c>
      <c r="F101" s="305">
        <v>431</v>
      </c>
      <c r="G101" s="305">
        <v>898</v>
      </c>
      <c r="H101" s="305">
        <v>218</v>
      </c>
      <c r="I101" s="305">
        <v>87</v>
      </c>
      <c r="J101" s="305">
        <v>12</v>
      </c>
      <c r="K101" s="305">
        <v>114</v>
      </c>
      <c r="L101" s="305">
        <v>19</v>
      </c>
      <c r="M101" s="305">
        <v>258</v>
      </c>
      <c r="N101" s="305">
        <v>18</v>
      </c>
      <c r="O101" s="305">
        <v>77</v>
      </c>
      <c r="P101" s="305">
        <v>11</v>
      </c>
      <c r="Q101" s="305">
        <v>109</v>
      </c>
      <c r="R101" s="305">
        <v>86</v>
      </c>
    </row>
    <row r="102" spans="1:18" ht="12.75">
      <c r="A102" s="304" t="s">
        <v>700</v>
      </c>
      <c r="B102" s="304" t="s">
        <v>487</v>
      </c>
      <c r="C102" s="304" t="s">
        <v>715</v>
      </c>
      <c r="D102" s="304" t="s">
        <v>716</v>
      </c>
      <c r="E102" s="305">
        <v>4</v>
      </c>
      <c r="F102" s="305">
        <v>595</v>
      </c>
      <c r="G102" s="305">
        <v>1440</v>
      </c>
      <c r="H102" s="305">
        <v>241</v>
      </c>
      <c r="I102" s="305">
        <v>159</v>
      </c>
      <c r="J102" s="305">
        <v>22</v>
      </c>
      <c r="K102" s="305">
        <v>173</v>
      </c>
      <c r="L102" s="305">
        <v>40</v>
      </c>
      <c r="M102" s="305">
        <v>305</v>
      </c>
      <c r="N102" s="305">
        <v>48</v>
      </c>
      <c r="O102" s="305">
        <v>151</v>
      </c>
      <c r="P102" s="305">
        <v>28</v>
      </c>
      <c r="Q102" s="305">
        <v>268</v>
      </c>
      <c r="R102" s="305">
        <v>217</v>
      </c>
    </row>
    <row r="103" spans="1:18" ht="12.75">
      <c r="A103" s="304" t="s">
        <v>700</v>
      </c>
      <c r="B103" s="304" t="s">
        <v>487</v>
      </c>
      <c r="C103" s="304" t="s">
        <v>717</v>
      </c>
      <c r="D103" s="304" t="s">
        <v>718</v>
      </c>
      <c r="E103" s="305">
        <v>4</v>
      </c>
      <c r="F103" s="305">
        <v>699</v>
      </c>
      <c r="G103" s="305">
        <v>1784</v>
      </c>
      <c r="H103" s="305">
        <v>199</v>
      </c>
      <c r="I103" s="305">
        <v>244</v>
      </c>
      <c r="J103" s="305">
        <v>33</v>
      </c>
      <c r="K103" s="305">
        <v>223</v>
      </c>
      <c r="L103" s="305">
        <v>45</v>
      </c>
      <c r="M103" s="305">
        <v>456</v>
      </c>
      <c r="N103" s="305">
        <v>23</v>
      </c>
      <c r="O103" s="305">
        <v>131</v>
      </c>
      <c r="P103" s="305">
        <v>31</v>
      </c>
      <c r="Q103" s="305">
        <v>242</v>
      </c>
      <c r="R103" s="305">
        <v>175</v>
      </c>
    </row>
    <row r="104" spans="1:18" ht="12.75">
      <c r="A104" s="304" t="s">
        <v>700</v>
      </c>
      <c r="B104" s="304" t="s">
        <v>487</v>
      </c>
      <c r="C104" s="304" t="s">
        <v>719</v>
      </c>
      <c r="D104" s="304" t="s">
        <v>720</v>
      </c>
      <c r="E104" s="305">
        <v>4</v>
      </c>
      <c r="F104" s="305">
        <v>449</v>
      </c>
      <c r="G104" s="305">
        <v>1096</v>
      </c>
      <c r="H104" s="305">
        <v>157</v>
      </c>
      <c r="I104" s="305">
        <v>155</v>
      </c>
      <c r="J104" s="305">
        <v>15</v>
      </c>
      <c r="K104" s="305">
        <v>122</v>
      </c>
      <c r="L104" s="305">
        <v>31</v>
      </c>
      <c r="M104" s="305">
        <v>267</v>
      </c>
      <c r="N104" s="305">
        <v>23</v>
      </c>
      <c r="O104" s="305">
        <v>109</v>
      </c>
      <c r="P104" s="305">
        <v>19</v>
      </c>
      <c r="Q104" s="305">
        <v>177</v>
      </c>
      <c r="R104" s="305">
        <v>131</v>
      </c>
    </row>
    <row r="105" spans="1:18" ht="12.75">
      <c r="A105" s="304" t="s">
        <v>700</v>
      </c>
      <c r="B105" s="304" t="s">
        <v>487</v>
      </c>
      <c r="C105" s="304" t="s">
        <v>721</v>
      </c>
      <c r="D105" s="304" t="s">
        <v>722</v>
      </c>
      <c r="E105" s="305">
        <v>4</v>
      </c>
      <c r="F105" s="305">
        <v>399</v>
      </c>
      <c r="G105" s="305">
        <v>1192</v>
      </c>
      <c r="H105" s="305">
        <v>99</v>
      </c>
      <c r="I105" s="305">
        <v>116</v>
      </c>
      <c r="J105" s="305">
        <v>6</v>
      </c>
      <c r="K105" s="305">
        <v>178</v>
      </c>
      <c r="L105" s="305">
        <v>48</v>
      </c>
      <c r="M105" s="305">
        <v>148</v>
      </c>
      <c r="N105" s="305">
        <v>17</v>
      </c>
      <c r="O105" s="305">
        <v>79</v>
      </c>
      <c r="P105" s="305">
        <v>25</v>
      </c>
      <c r="Q105" s="305">
        <v>143</v>
      </c>
      <c r="R105" s="305">
        <v>117</v>
      </c>
    </row>
    <row r="106" spans="1:18" ht="12.75">
      <c r="A106" s="304" t="s">
        <v>700</v>
      </c>
      <c r="B106" s="304" t="s">
        <v>487</v>
      </c>
      <c r="C106" s="304" t="s">
        <v>582</v>
      </c>
      <c r="D106" s="304" t="s">
        <v>723</v>
      </c>
      <c r="E106" s="305">
        <v>4</v>
      </c>
      <c r="F106" s="305">
        <v>1002</v>
      </c>
      <c r="G106" s="305">
        <v>2591</v>
      </c>
      <c r="H106" s="305">
        <v>326</v>
      </c>
      <c r="I106" s="305">
        <v>352</v>
      </c>
      <c r="J106" s="305">
        <v>30</v>
      </c>
      <c r="K106" s="305">
        <v>294</v>
      </c>
      <c r="L106" s="305">
        <v>79</v>
      </c>
      <c r="M106" s="305">
        <v>641</v>
      </c>
      <c r="N106" s="305">
        <v>38</v>
      </c>
      <c r="O106" s="305">
        <v>219</v>
      </c>
      <c r="P106" s="305">
        <v>69</v>
      </c>
      <c r="Q106" s="305">
        <v>409</v>
      </c>
      <c r="R106" s="305">
        <v>306</v>
      </c>
    </row>
    <row r="107" spans="1:18" ht="12.75">
      <c r="A107" s="304" t="s">
        <v>700</v>
      </c>
      <c r="B107" s="304" t="s">
        <v>487</v>
      </c>
      <c r="C107" s="304" t="s">
        <v>584</v>
      </c>
      <c r="D107" s="304" t="s">
        <v>724</v>
      </c>
      <c r="E107" s="305">
        <v>4</v>
      </c>
      <c r="F107" s="305">
        <v>770</v>
      </c>
      <c r="G107" s="305">
        <v>2107</v>
      </c>
      <c r="H107" s="305">
        <v>217</v>
      </c>
      <c r="I107" s="305">
        <v>234</v>
      </c>
      <c r="J107" s="305">
        <v>39</v>
      </c>
      <c r="K107" s="305">
        <v>280</v>
      </c>
      <c r="L107" s="305">
        <v>77</v>
      </c>
      <c r="M107" s="305">
        <v>428</v>
      </c>
      <c r="N107" s="305">
        <v>18</v>
      </c>
      <c r="O107" s="305">
        <v>165</v>
      </c>
      <c r="P107" s="305">
        <v>35</v>
      </c>
      <c r="Q107" s="305">
        <v>282</v>
      </c>
      <c r="R107" s="305">
        <v>202</v>
      </c>
    </row>
    <row r="108" spans="1:18" ht="12.75">
      <c r="A108" s="304" t="s">
        <v>700</v>
      </c>
      <c r="B108" s="304" t="s">
        <v>487</v>
      </c>
      <c r="C108" s="304" t="s">
        <v>669</v>
      </c>
      <c r="D108" s="304" t="s">
        <v>725</v>
      </c>
      <c r="E108" s="305">
        <v>1</v>
      </c>
      <c r="F108" s="305"/>
      <c r="G108" s="305"/>
      <c r="H108" s="305"/>
      <c r="I108" s="305"/>
      <c r="J108" s="305"/>
      <c r="K108" s="305"/>
      <c r="L108" s="305"/>
      <c r="M108" s="305"/>
      <c r="N108" s="305"/>
      <c r="O108" s="305"/>
      <c r="P108" s="305"/>
      <c r="Q108" s="305"/>
      <c r="R108" s="305"/>
    </row>
    <row r="109" spans="1:18" ht="12.75">
      <c r="A109" s="304" t="s">
        <v>700</v>
      </c>
      <c r="B109" s="304" t="s">
        <v>487</v>
      </c>
      <c r="C109" s="304" t="s">
        <v>604</v>
      </c>
      <c r="D109" s="304" t="s">
        <v>726</v>
      </c>
      <c r="E109" s="305">
        <v>4</v>
      </c>
      <c r="F109" s="305">
        <v>361</v>
      </c>
      <c r="G109" s="305">
        <v>1015</v>
      </c>
      <c r="H109" s="305">
        <v>107</v>
      </c>
      <c r="I109" s="305">
        <v>90</v>
      </c>
      <c r="J109" s="305">
        <v>5</v>
      </c>
      <c r="K109" s="305">
        <v>159</v>
      </c>
      <c r="L109" s="305">
        <v>53</v>
      </c>
      <c r="M109" s="305">
        <v>62</v>
      </c>
      <c r="N109" s="305">
        <v>19</v>
      </c>
      <c r="O109" s="305">
        <v>106</v>
      </c>
      <c r="P109" s="305">
        <v>18</v>
      </c>
      <c r="Q109" s="305">
        <v>157</v>
      </c>
      <c r="R109" s="305">
        <v>121</v>
      </c>
    </row>
    <row r="110" spans="1:18" ht="12.75">
      <c r="A110" s="304" t="s">
        <v>700</v>
      </c>
      <c r="B110" s="304" t="s">
        <v>487</v>
      </c>
      <c r="C110" s="304" t="s">
        <v>624</v>
      </c>
      <c r="D110" s="304" t="s">
        <v>727</v>
      </c>
      <c r="E110" s="305">
        <v>1</v>
      </c>
      <c r="F110" s="305"/>
      <c r="G110" s="305"/>
      <c r="H110" s="305"/>
      <c r="I110" s="305"/>
      <c r="J110" s="305"/>
      <c r="K110" s="305"/>
      <c r="L110" s="305"/>
      <c r="M110" s="305"/>
      <c r="N110" s="305"/>
      <c r="O110" s="305"/>
      <c r="P110" s="305"/>
      <c r="Q110" s="305"/>
      <c r="R110" s="305"/>
    </row>
    <row r="111" spans="1:18" ht="12.75">
      <c r="A111" s="304" t="s">
        <v>700</v>
      </c>
      <c r="B111" s="304" t="s">
        <v>487</v>
      </c>
      <c r="C111" s="304" t="s">
        <v>606</v>
      </c>
      <c r="D111" s="304" t="s">
        <v>728</v>
      </c>
      <c r="E111" s="305">
        <v>4</v>
      </c>
      <c r="F111" s="305">
        <v>295</v>
      </c>
      <c r="G111" s="305">
        <v>864</v>
      </c>
      <c r="H111" s="305">
        <v>66</v>
      </c>
      <c r="I111" s="305">
        <v>73</v>
      </c>
      <c r="J111" s="305">
        <v>6</v>
      </c>
      <c r="K111" s="305">
        <v>150</v>
      </c>
      <c r="L111" s="305">
        <v>39</v>
      </c>
      <c r="M111" s="305">
        <v>58</v>
      </c>
      <c r="N111" s="305">
        <v>23</v>
      </c>
      <c r="O111" s="305">
        <v>54</v>
      </c>
      <c r="P111" s="305">
        <v>16</v>
      </c>
      <c r="Q111" s="305">
        <v>102</v>
      </c>
      <c r="R111" s="305">
        <v>84</v>
      </c>
    </row>
    <row r="112" spans="1:18" ht="12.75">
      <c r="A112" s="304" t="s">
        <v>700</v>
      </c>
      <c r="B112" s="304" t="s">
        <v>487</v>
      </c>
      <c r="C112" s="304" t="s">
        <v>627</v>
      </c>
      <c r="D112" s="304" t="s">
        <v>729</v>
      </c>
      <c r="E112" s="305">
        <v>4</v>
      </c>
      <c r="F112" s="305">
        <v>542</v>
      </c>
      <c r="G112" s="305">
        <v>1505</v>
      </c>
      <c r="H112" s="305">
        <v>165</v>
      </c>
      <c r="I112" s="305">
        <v>111</v>
      </c>
      <c r="J112" s="305">
        <v>9</v>
      </c>
      <c r="K112" s="305">
        <v>257</v>
      </c>
      <c r="L112" s="305">
        <v>59</v>
      </c>
      <c r="M112" s="305">
        <v>133</v>
      </c>
      <c r="N112" s="305">
        <v>61</v>
      </c>
      <c r="O112" s="305">
        <v>113</v>
      </c>
      <c r="P112" s="305">
        <v>32</v>
      </c>
      <c r="Q112" s="305">
        <v>227</v>
      </c>
      <c r="R112" s="305">
        <v>192</v>
      </c>
    </row>
    <row r="113" spans="1:18" ht="12.75">
      <c r="A113" s="304" t="s">
        <v>700</v>
      </c>
      <c r="B113" s="304" t="s">
        <v>487</v>
      </c>
      <c r="C113" s="304" t="s">
        <v>730</v>
      </c>
      <c r="D113" s="304" t="s">
        <v>731</v>
      </c>
      <c r="E113" s="305">
        <v>1</v>
      </c>
      <c r="F113" s="305"/>
      <c r="G113" s="305"/>
      <c r="H113" s="305"/>
      <c r="I113" s="305"/>
      <c r="J113" s="305"/>
      <c r="K113" s="305"/>
      <c r="L113" s="305"/>
      <c r="M113" s="305"/>
      <c r="N113" s="305"/>
      <c r="O113" s="305"/>
      <c r="P113" s="305"/>
      <c r="Q113" s="305"/>
      <c r="R113" s="305"/>
    </row>
    <row r="114" spans="1:18" ht="12.75">
      <c r="A114" s="304" t="s">
        <v>700</v>
      </c>
      <c r="B114" s="304" t="s">
        <v>487</v>
      </c>
      <c r="C114" s="304" t="s">
        <v>608</v>
      </c>
      <c r="D114" s="304" t="s">
        <v>732</v>
      </c>
      <c r="E114" s="305">
        <v>4</v>
      </c>
      <c r="F114" s="305">
        <v>891</v>
      </c>
      <c r="G114" s="305">
        <v>1975</v>
      </c>
      <c r="H114" s="305">
        <v>414</v>
      </c>
      <c r="I114" s="305">
        <v>256</v>
      </c>
      <c r="J114" s="305">
        <v>43</v>
      </c>
      <c r="K114" s="305">
        <v>178</v>
      </c>
      <c r="L114" s="305">
        <v>54</v>
      </c>
      <c r="M114" s="305">
        <v>595</v>
      </c>
      <c r="N114" s="305">
        <v>57</v>
      </c>
      <c r="O114" s="305">
        <v>255</v>
      </c>
      <c r="P114" s="305">
        <v>43</v>
      </c>
      <c r="Q114" s="305">
        <v>408</v>
      </c>
      <c r="R114" s="305">
        <v>340</v>
      </c>
    </row>
    <row r="115" spans="1:18" ht="12.75">
      <c r="A115" s="304" t="s">
        <v>700</v>
      </c>
      <c r="B115" s="304" t="s">
        <v>487</v>
      </c>
      <c r="C115" s="304" t="s">
        <v>630</v>
      </c>
      <c r="D115" s="304" t="s">
        <v>733</v>
      </c>
      <c r="E115" s="305">
        <v>4</v>
      </c>
      <c r="F115" s="305">
        <v>1064</v>
      </c>
      <c r="G115" s="305">
        <v>2346</v>
      </c>
      <c r="H115" s="305">
        <v>500</v>
      </c>
      <c r="I115" s="305">
        <v>300</v>
      </c>
      <c r="J115" s="305">
        <v>43</v>
      </c>
      <c r="K115" s="305">
        <v>221</v>
      </c>
      <c r="L115" s="305">
        <v>67</v>
      </c>
      <c r="M115" s="305">
        <v>696</v>
      </c>
      <c r="N115" s="305">
        <v>57</v>
      </c>
      <c r="O115" s="305">
        <v>263</v>
      </c>
      <c r="P115" s="305">
        <v>61</v>
      </c>
      <c r="Q115" s="305">
        <v>465</v>
      </c>
      <c r="R115" s="305">
        <v>375</v>
      </c>
    </row>
    <row r="116" spans="1:18" ht="12.75">
      <c r="A116" s="304" t="s">
        <v>700</v>
      </c>
      <c r="B116" s="304" t="s">
        <v>487</v>
      </c>
      <c r="C116" s="304" t="s">
        <v>632</v>
      </c>
      <c r="D116" s="304" t="s">
        <v>734</v>
      </c>
      <c r="E116" s="305">
        <v>4</v>
      </c>
      <c r="F116" s="305">
        <v>352</v>
      </c>
      <c r="G116" s="305">
        <v>907</v>
      </c>
      <c r="H116" s="305">
        <v>115</v>
      </c>
      <c r="I116" s="305">
        <v>110</v>
      </c>
      <c r="J116" s="305">
        <v>10</v>
      </c>
      <c r="K116" s="305">
        <v>117</v>
      </c>
      <c r="L116" s="305">
        <v>23</v>
      </c>
      <c r="M116" s="305">
        <v>195</v>
      </c>
      <c r="N116" s="305">
        <v>14</v>
      </c>
      <c r="O116" s="305">
        <v>84</v>
      </c>
      <c r="P116" s="305">
        <v>26</v>
      </c>
      <c r="Q116" s="305">
        <v>153</v>
      </c>
      <c r="R116" s="305">
        <v>127</v>
      </c>
    </row>
    <row r="117" spans="1:18" ht="12.75">
      <c r="A117" s="304" t="s">
        <v>700</v>
      </c>
      <c r="B117" s="304" t="s">
        <v>487</v>
      </c>
      <c r="C117" s="304" t="s">
        <v>634</v>
      </c>
      <c r="D117" s="304" t="s">
        <v>735</v>
      </c>
      <c r="E117" s="305">
        <v>4</v>
      </c>
      <c r="F117" s="305">
        <v>645</v>
      </c>
      <c r="G117" s="305">
        <v>1789</v>
      </c>
      <c r="H117" s="305">
        <v>159</v>
      </c>
      <c r="I117" s="305">
        <v>204</v>
      </c>
      <c r="J117" s="305">
        <v>24</v>
      </c>
      <c r="K117" s="305">
        <v>258</v>
      </c>
      <c r="L117" s="305">
        <v>59</v>
      </c>
      <c r="M117" s="305">
        <v>311</v>
      </c>
      <c r="N117" s="305">
        <v>23</v>
      </c>
      <c r="O117" s="305">
        <v>144</v>
      </c>
      <c r="P117" s="305">
        <v>29</v>
      </c>
      <c r="Q117" s="305">
        <v>221</v>
      </c>
      <c r="R117" s="305">
        <v>173</v>
      </c>
    </row>
    <row r="118" spans="1:18" ht="12.75">
      <c r="A118" s="304" t="s">
        <v>700</v>
      </c>
      <c r="B118" s="304" t="s">
        <v>487</v>
      </c>
      <c r="C118" s="304" t="s">
        <v>736</v>
      </c>
      <c r="D118" s="304" t="s">
        <v>737</v>
      </c>
      <c r="E118" s="305">
        <v>4</v>
      </c>
      <c r="F118" s="305">
        <v>732</v>
      </c>
      <c r="G118" s="305">
        <v>1866</v>
      </c>
      <c r="H118" s="305">
        <v>221</v>
      </c>
      <c r="I118" s="305">
        <v>297</v>
      </c>
      <c r="J118" s="305">
        <v>17</v>
      </c>
      <c r="K118" s="305">
        <v>197</v>
      </c>
      <c r="L118" s="305">
        <v>50</v>
      </c>
      <c r="M118" s="305">
        <v>463</v>
      </c>
      <c r="N118" s="305">
        <v>26</v>
      </c>
      <c r="O118" s="305">
        <v>176</v>
      </c>
      <c r="P118" s="305">
        <v>52</v>
      </c>
      <c r="Q118" s="305">
        <v>308</v>
      </c>
      <c r="R118" s="305">
        <v>243</v>
      </c>
    </row>
    <row r="119" spans="1:18" ht="12.75">
      <c r="A119" s="304" t="s">
        <v>700</v>
      </c>
      <c r="B119" s="304" t="s">
        <v>487</v>
      </c>
      <c r="C119" s="304" t="s">
        <v>636</v>
      </c>
      <c r="D119" s="304" t="s">
        <v>738</v>
      </c>
      <c r="E119" s="305">
        <v>4</v>
      </c>
      <c r="F119" s="305">
        <v>1166</v>
      </c>
      <c r="G119" s="305">
        <v>2779</v>
      </c>
      <c r="H119" s="305">
        <v>456</v>
      </c>
      <c r="I119" s="305">
        <v>360</v>
      </c>
      <c r="J119" s="305">
        <v>56</v>
      </c>
      <c r="K119" s="305">
        <v>294</v>
      </c>
      <c r="L119" s="305">
        <v>78</v>
      </c>
      <c r="M119" s="305">
        <v>754</v>
      </c>
      <c r="N119" s="305">
        <v>56</v>
      </c>
      <c r="O119" s="305">
        <v>312</v>
      </c>
      <c r="P119" s="305">
        <v>73</v>
      </c>
      <c r="Q119" s="305">
        <v>500</v>
      </c>
      <c r="R119" s="305">
        <v>423</v>
      </c>
    </row>
    <row r="120" spans="1:18" ht="12.75">
      <c r="A120" s="304" t="s">
        <v>700</v>
      </c>
      <c r="B120" s="304" t="s">
        <v>487</v>
      </c>
      <c r="C120" s="304" t="s">
        <v>638</v>
      </c>
      <c r="D120" s="304" t="s">
        <v>739</v>
      </c>
      <c r="E120" s="305">
        <v>4</v>
      </c>
      <c r="F120" s="305">
        <v>861</v>
      </c>
      <c r="G120" s="305">
        <v>2195</v>
      </c>
      <c r="H120" s="305">
        <v>275</v>
      </c>
      <c r="I120" s="305">
        <v>312</v>
      </c>
      <c r="J120" s="305">
        <v>39</v>
      </c>
      <c r="K120" s="305">
        <v>235</v>
      </c>
      <c r="L120" s="305">
        <v>63</v>
      </c>
      <c r="M120" s="305">
        <v>590</v>
      </c>
      <c r="N120" s="305">
        <v>38</v>
      </c>
      <c r="O120" s="305">
        <v>277</v>
      </c>
      <c r="P120" s="305">
        <v>72</v>
      </c>
      <c r="Q120" s="305">
        <v>445</v>
      </c>
      <c r="R120" s="305">
        <v>336</v>
      </c>
    </row>
    <row r="121" spans="1:18" ht="12.75">
      <c r="A121" s="304" t="s">
        <v>700</v>
      </c>
      <c r="B121" s="304" t="s">
        <v>487</v>
      </c>
      <c r="C121" s="304" t="s">
        <v>740</v>
      </c>
      <c r="D121" s="304" t="s">
        <v>741</v>
      </c>
      <c r="E121" s="305">
        <v>4</v>
      </c>
      <c r="F121" s="305">
        <v>1174</v>
      </c>
      <c r="G121" s="305">
        <v>2740</v>
      </c>
      <c r="H121" s="305">
        <v>489</v>
      </c>
      <c r="I121" s="305">
        <v>323</v>
      </c>
      <c r="J121" s="305">
        <v>62</v>
      </c>
      <c r="K121" s="305">
        <v>300</v>
      </c>
      <c r="L121" s="305">
        <v>71</v>
      </c>
      <c r="M121" s="305">
        <v>817</v>
      </c>
      <c r="N121" s="305">
        <v>49</v>
      </c>
      <c r="O121" s="305">
        <v>295</v>
      </c>
      <c r="P121" s="305">
        <v>78</v>
      </c>
      <c r="Q121" s="305">
        <v>485</v>
      </c>
      <c r="R121" s="305">
        <v>406</v>
      </c>
    </row>
    <row r="122" spans="1:18" ht="12.75">
      <c r="A122" s="304" t="s">
        <v>700</v>
      </c>
      <c r="B122" s="304" t="s">
        <v>487</v>
      </c>
      <c r="C122" s="304" t="s">
        <v>742</v>
      </c>
      <c r="D122" s="304" t="s">
        <v>743</v>
      </c>
      <c r="E122" s="305">
        <v>4</v>
      </c>
      <c r="F122" s="305">
        <v>779</v>
      </c>
      <c r="G122" s="305">
        <v>1799</v>
      </c>
      <c r="H122" s="305">
        <v>363</v>
      </c>
      <c r="I122" s="305">
        <v>207</v>
      </c>
      <c r="J122" s="305">
        <v>34</v>
      </c>
      <c r="K122" s="305">
        <v>175</v>
      </c>
      <c r="L122" s="305">
        <v>53</v>
      </c>
      <c r="M122" s="305">
        <v>577</v>
      </c>
      <c r="N122" s="305">
        <v>26</v>
      </c>
      <c r="O122" s="305">
        <v>217</v>
      </c>
      <c r="P122" s="305">
        <v>57</v>
      </c>
      <c r="Q122" s="305">
        <v>348</v>
      </c>
      <c r="R122" s="305">
        <v>291</v>
      </c>
    </row>
    <row r="123" spans="1:18" ht="12.75">
      <c r="A123" s="304" t="s">
        <v>700</v>
      </c>
      <c r="B123" s="304" t="s">
        <v>487</v>
      </c>
      <c r="C123" s="304" t="s">
        <v>744</v>
      </c>
      <c r="D123" s="304" t="s">
        <v>745</v>
      </c>
      <c r="E123" s="305">
        <v>4</v>
      </c>
      <c r="F123" s="305">
        <v>697</v>
      </c>
      <c r="G123" s="305">
        <v>1363</v>
      </c>
      <c r="H123" s="305">
        <v>374</v>
      </c>
      <c r="I123" s="305">
        <v>168</v>
      </c>
      <c r="J123" s="305">
        <v>34</v>
      </c>
      <c r="K123" s="305">
        <v>121</v>
      </c>
      <c r="L123" s="305">
        <v>29</v>
      </c>
      <c r="M123" s="305">
        <v>527</v>
      </c>
      <c r="N123" s="305">
        <v>29</v>
      </c>
      <c r="O123" s="305">
        <v>169</v>
      </c>
      <c r="P123" s="305">
        <v>53</v>
      </c>
      <c r="Q123" s="305">
        <v>299</v>
      </c>
      <c r="R123" s="305">
        <v>242</v>
      </c>
    </row>
    <row r="124" spans="1:18" ht="12.75">
      <c r="A124" s="304" t="s">
        <v>700</v>
      </c>
      <c r="B124" s="304" t="s">
        <v>487</v>
      </c>
      <c r="C124" s="304" t="s">
        <v>746</v>
      </c>
      <c r="D124" s="304" t="s">
        <v>747</v>
      </c>
      <c r="E124" s="305">
        <v>4</v>
      </c>
      <c r="F124" s="305">
        <v>1357</v>
      </c>
      <c r="G124" s="305">
        <v>2938</v>
      </c>
      <c r="H124" s="305">
        <v>676</v>
      </c>
      <c r="I124" s="305">
        <v>294</v>
      </c>
      <c r="J124" s="305">
        <v>68</v>
      </c>
      <c r="K124" s="305">
        <v>319</v>
      </c>
      <c r="L124" s="305">
        <v>74</v>
      </c>
      <c r="M124" s="305">
        <v>976</v>
      </c>
      <c r="N124" s="305">
        <v>40</v>
      </c>
      <c r="O124" s="305">
        <v>224</v>
      </c>
      <c r="P124" s="305">
        <v>75</v>
      </c>
      <c r="Q124" s="305">
        <v>398</v>
      </c>
      <c r="R124" s="305">
        <v>319</v>
      </c>
    </row>
    <row r="125" spans="1:18" ht="12.75">
      <c r="A125" s="304" t="s">
        <v>700</v>
      </c>
      <c r="B125" s="304" t="s">
        <v>487</v>
      </c>
      <c r="C125" s="304" t="s">
        <v>640</v>
      </c>
      <c r="D125" s="304" t="s">
        <v>748</v>
      </c>
      <c r="E125" s="305">
        <v>4</v>
      </c>
      <c r="F125" s="305">
        <v>695</v>
      </c>
      <c r="G125" s="305">
        <v>1541</v>
      </c>
      <c r="H125" s="305">
        <v>335</v>
      </c>
      <c r="I125" s="305">
        <v>176</v>
      </c>
      <c r="J125" s="305">
        <v>38</v>
      </c>
      <c r="K125" s="305">
        <v>146</v>
      </c>
      <c r="L125" s="305">
        <v>55</v>
      </c>
      <c r="M125" s="305">
        <v>453</v>
      </c>
      <c r="N125" s="305">
        <v>43</v>
      </c>
      <c r="O125" s="305">
        <v>190</v>
      </c>
      <c r="P125" s="305">
        <v>39</v>
      </c>
      <c r="Q125" s="305">
        <v>312</v>
      </c>
      <c r="R125" s="305">
        <v>256</v>
      </c>
    </row>
    <row r="126" spans="1:18" ht="12.75">
      <c r="A126" s="304" t="s">
        <v>700</v>
      </c>
      <c r="B126" s="304" t="s">
        <v>487</v>
      </c>
      <c r="C126" s="304" t="s">
        <v>642</v>
      </c>
      <c r="D126" s="304" t="s">
        <v>749</v>
      </c>
      <c r="E126" s="305">
        <v>4</v>
      </c>
      <c r="F126" s="305">
        <v>575</v>
      </c>
      <c r="G126" s="305">
        <v>1396</v>
      </c>
      <c r="H126" s="305">
        <v>207</v>
      </c>
      <c r="I126" s="305">
        <v>186</v>
      </c>
      <c r="J126" s="305">
        <v>37</v>
      </c>
      <c r="K126" s="305">
        <v>145</v>
      </c>
      <c r="L126" s="305">
        <v>45</v>
      </c>
      <c r="M126" s="305">
        <v>295</v>
      </c>
      <c r="N126" s="305">
        <v>23</v>
      </c>
      <c r="O126" s="305">
        <v>209</v>
      </c>
      <c r="P126" s="305">
        <v>35</v>
      </c>
      <c r="Q126" s="305">
        <v>290</v>
      </c>
      <c r="R126" s="305">
        <v>242</v>
      </c>
    </row>
    <row r="127" spans="1:18" ht="12.75">
      <c r="A127" s="304" t="s">
        <v>700</v>
      </c>
      <c r="B127" s="304" t="s">
        <v>487</v>
      </c>
      <c r="C127" s="304" t="s">
        <v>644</v>
      </c>
      <c r="D127" s="304" t="s">
        <v>750</v>
      </c>
      <c r="E127" s="305">
        <v>4</v>
      </c>
      <c r="F127" s="305">
        <v>744</v>
      </c>
      <c r="G127" s="305">
        <v>1553</v>
      </c>
      <c r="H127" s="305">
        <v>385</v>
      </c>
      <c r="I127" s="305">
        <v>194</v>
      </c>
      <c r="J127" s="305">
        <v>21</v>
      </c>
      <c r="K127" s="305">
        <v>144</v>
      </c>
      <c r="L127" s="305">
        <v>43</v>
      </c>
      <c r="M127" s="305">
        <v>596</v>
      </c>
      <c r="N127" s="305">
        <v>18</v>
      </c>
      <c r="O127" s="305">
        <v>158</v>
      </c>
      <c r="P127" s="305">
        <v>23</v>
      </c>
      <c r="Q127" s="305">
        <v>228</v>
      </c>
      <c r="R127" s="305">
        <v>174</v>
      </c>
    </row>
    <row r="128" spans="1:18" ht="12.75">
      <c r="A128" s="304" t="s">
        <v>700</v>
      </c>
      <c r="B128" s="304" t="s">
        <v>487</v>
      </c>
      <c r="C128" s="304" t="s">
        <v>751</v>
      </c>
      <c r="D128" s="304" t="s">
        <v>752</v>
      </c>
      <c r="E128" s="305">
        <v>4</v>
      </c>
      <c r="F128" s="305">
        <v>733</v>
      </c>
      <c r="G128" s="305">
        <v>1761</v>
      </c>
      <c r="H128" s="305">
        <v>304</v>
      </c>
      <c r="I128" s="305">
        <v>199</v>
      </c>
      <c r="J128" s="305">
        <v>39</v>
      </c>
      <c r="K128" s="305">
        <v>191</v>
      </c>
      <c r="L128" s="305">
        <v>67</v>
      </c>
      <c r="M128" s="305">
        <v>504</v>
      </c>
      <c r="N128" s="305">
        <v>37</v>
      </c>
      <c r="O128" s="305">
        <v>219</v>
      </c>
      <c r="P128" s="305">
        <v>48</v>
      </c>
      <c r="Q128" s="305">
        <v>340</v>
      </c>
      <c r="R128" s="305">
        <v>268</v>
      </c>
    </row>
    <row r="129" spans="1:18" ht="12.75">
      <c r="A129" s="304" t="s">
        <v>700</v>
      </c>
      <c r="B129" s="304" t="s">
        <v>487</v>
      </c>
      <c r="C129" s="304" t="s">
        <v>753</v>
      </c>
      <c r="D129" s="304" t="s">
        <v>754</v>
      </c>
      <c r="E129" s="305">
        <v>4</v>
      </c>
      <c r="F129" s="305">
        <v>755</v>
      </c>
      <c r="G129" s="305">
        <v>1698</v>
      </c>
      <c r="H129" s="305">
        <v>356</v>
      </c>
      <c r="I129" s="305">
        <v>199</v>
      </c>
      <c r="J129" s="305">
        <v>38</v>
      </c>
      <c r="K129" s="305">
        <v>162</v>
      </c>
      <c r="L129" s="305">
        <v>49</v>
      </c>
      <c r="M129" s="305">
        <v>514</v>
      </c>
      <c r="N129" s="305">
        <v>29</v>
      </c>
      <c r="O129" s="305">
        <v>211</v>
      </c>
      <c r="P129" s="305">
        <v>45</v>
      </c>
      <c r="Q129" s="305">
        <v>334</v>
      </c>
      <c r="R129" s="305">
        <v>271</v>
      </c>
    </row>
    <row r="130" spans="1:18" ht="12.75">
      <c r="A130" s="304" t="s">
        <v>700</v>
      </c>
      <c r="B130" s="304" t="s">
        <v>487</v>
      </c>
      <c r="C130" s="304" t="s">
        <v>755</v>
      </c>
      <c r="D130" s="304" t="s">
        <v>756</v>
      </c>
      <c r="E130" s="305">
        <v>4</v>
      </c>
      <c r="F130" s="305">
        <v>601</v>
      </c>
      <c r="G130" s="305">
        <v>1214</v>
      </c>
      <c r="H130" s="305">
        <v>299</v>
      </c>
      <c r="I130" s="305">
        <v>161</v>
      </c>
      <c r="J130" s="305">
        <v>43</v>
      </c>
      <c r="K130" s="305">
        <v>98</v>
      </c>
      <c r="L130" s="305">
        <v>17</v>
      </c>
      <c r="M130" s="305">
        <v>398</v>
      </c>
      <c r="N130" s="305">
        <v>32</v>
      </c>
      <c r="O130" s="305">
        <v>190</v>
      </c>
      <c r="P130" s="305">
        <v>33</v>
      </c>
      <c r="Q130" s="305">
        <v>283</v>
      </c>
      <c r="R130" s="305">
        <v>239</v>
      </c>
    </row>
    <row r="131" spans="1:18" ht="12.75">
      <c r="A131" s="304" t="s">
        <v>700</v>
      </c>
      <c r="B131" s="304" t="s">
        <v>487</v>
      </c>
      <c r="C131" s="304" t="s">
        <v>757</v>
      </c>
      <c r="D131" s="304" t="s">
        <v>758</v>
      </c>
      <c r="E131" s="305">
        <v>4</v>
      </c>
      <c r="F131" s="305">
        <v>857</v>
      </c>
      <c r="G131" s="305">
        <v>1758</v>
      </c>
      <c r="H131" s="305">
        <v>435</v>
      </c>
      <c r="I131" s="305">
        <v>221</v>
      </c>
      <c r="J131" s="305">
        <v>63</v>
      </c>
      <c r="K131" s="305">
        <v>138</v>
      </c>
      <c r="L131" s="305">
        <v>37</v>
      </c>
      <c r="M131" s="305">
        <v>615</v>
      </c>
      <c r="N131" s="305">
        <v>46</v>
      </c>
      <c r="O131" s="305">
        <v>241</v>
      </c>
      <c r="P131" s="305">
        <v>38</v>
      </c>
      <c r="Q131" s="305">
        <v>374</v>
      </c>
      <c r="R131" s="305">
        <v>305</v>
      </c>
    </row>
    <row r="132" spans="1:18" ht="12.75">
      <c r="A132" s="304" t="s">
        <v>700</v>
      </c>
      <c r="B132" s="304" t="s">
        <v>487</v>
      </c>
      <c r="C132" s="304" t="s">
        <v>759</v>
      </c>
      <c r="D132" s="304" t="s">
        <v>760</v>
      </c>
      <c r="E132" s="305">
        <v>4</v>
      </c>
      <c r="F132" s="305">
        <v>432</v>
      </c>
      <c r="G132" s="305">
        <v>1201</v>
      </c>
      <c r="H132" s="305">
        <v>155</v>
      </c>
      <c r="I132" s="305">
        <v>151</v>
      </c>
      <c r="J132" s="305">
        <v>22</v>
      </c>
      <c r="K132" s="305">
        <v>104</v>
      </c>
      <c r="L132" s="305">
        <v>41</v>
      </c>
      <c r="M132" s="305">
        <v>296</v>
      </c>
      <c r="N132" s="305">
        <v>19</v>
      </c>
      <c r="O132" s="305">
        <v>154</v>
      </c>
      <c r="P132" s="305">
        <v>44</v>
      </c>
      <c r="Q132" s="305">
        <v>252</v>
      </c>
      <c r="R132" s="305">
        <v>209</v>
      </c>
    </row>
    <row r="133" spans="1:18" ht="12.75">
      <c r="A133" s="304" t="s">
        <v>700</v>
      </c>
      <c r="B133" s="304" t="s">
        <v>487</v>
      </c>
      <c r="C133" s="304" t="s">
        <v>761</v>
      </c>
      <c r="D133" s="304" t="s">
        <v>762</v>
      </c>
      <c r="E133" s="305">
        <v>2</v>
      </c>
      <c r="F133" s="305"/>
      <c r="G133" s="305"/>
      <c r="H133" s="305"/>
      <c r="I133" s="305"/>
      <c r="J133" s="305"/>
      <c r="K133" s="305"/>
      <c r="L133" s="305"/>
      <c r="M133" s="305"/>
      <c r="N133" s="305"/>
      <c r="O133" s="305"/>
      <c r="P133" s="305"/>
      <c r="Q133" s="305"/>
      <c r="R133" s="305"/>
    </row>
    <row r="134" spans="1:18" ht="12.75">
      <c r="A134" s="304" t="s">
        <v>700</v>
      </c>
      <c r="B134" s="304" t="s">
        <v>487</v>
      </c>
      <c r="C134" s="304" t="s">
        <v>677</v>
      </c>
      <c r="D134" s="304" t="s">
        <v>763</v>
      </c>
      <c r="E134" s="305">
        <v>4</v>
      </c>
      <c r="F134" s="305">
        <v>749</v>
      </c>
      <c r="G134" s="305">
        <v>1775</v>
      </c>
      <c r="H134" s="305">
        <v>310</v>
      </c>
      <c r="I134" s="305">
        <v>222</v>
      </c>
      <c r="J134" s="305">
        <v>32</v>
      </c>
      <c r="K134" s="305">
        <v>185</v>
      </c>
      <c r="L134" s="305">
        <v>51</v>
      </c>
      <c r="M134" s="305">
        <v>566</v>
      </c>
      <c r="N134" s="305">
        <v>18</v>
      </c>
      <c r="O134" s="305">
        <v>178</v>
      </c>
      <c r="P134" s="305">
        <v>46</v>
      </c>
      <c r="Q134" s="305">
        <v>300</v>
      </c>
      <c r="R134" s="305">
        <v>217</v>
      </c>
    </row>
    <row r="135" spans="1:18" ht="12.75">
      <c r="A135" s="304" t="s">
        <v>700</v>
      </c>
      <c r="B135" s="304" t="s">
        <v>487</v>
      </c>
      <c r="C135" s="304" t="s">
        <v>764</v>
      </c>
      <c r="D135" s="304" t="s">
        <v>765</v>
      </c>
      <c r="E135" s="305">
        <v>4</v>
      </c>
      <c r="F135" s="305">
        <v>937</v>
      </c>
      <c r="G135" s="305">
        <v>2316</v>
      </c>
      <c r="H135" s="305">
        <v>336</v>
      </c>
      <c r="I135" s="305">
        <v>282</v>
      </c>
      <c r="J135" s="305">
        <v>36</v>
      </c>
      <c r="K135" s="305">
        <v>283</v>
      </c>
      <c r="L135" s="305">
        <v>60</v>
      </c>
      <c r="M135" s="305">
        <v>691</v>
      </c>
      <c r="N135" s="305">
        <v>14</v>
      </c>
      <c r="O135" s="305">
        <v>143</v>
      </c>
      <c r="P135" s="305">
        <v>60</v>
      </c>
      <c r="Q135" s="305">
        <v>286</v>
      </c>
      <c r="R135" s="305">
        <v>193</v>
      </c>
    </row>
    <row r="136" spans="1:18" ht="12.75">
      <c r="A136" s="304" t="s">
        <v>700</v>
      </c>
      <c r="B136" s="304" t="s">
        <v>487</v>
      </c>
      <c r="C136" s="304" t="s">
        <v>766</v>
      </c>
      <c r="D136" s="304" t="s">
        <v>767</v>
      </c>
      <c r="E136" s="305">
        <v>4</v>
      </c>
      <c r="F136" s="305">
        <v>492</v>
      </c>
      <c r="G136" s="305">
        <v>1301</v>
      </c>
      <c r="H136" s="305">
        <v>168</v>
      </c>
      <c r="I136" s="305">
        <v>84</v>
      </c>
      <c r="J136" s="305">
        <v>15</v>
      </c>
      <c r="K136" s="305">
        <v>225</v>
      </c>
      <c r="L136" s="305">
        <v>45</v>
      </c>
      <c r="M136" s="305">
        <v>182</v>
      </c>
      <c r="N136" s="305">
        <v>19</v>
      </c>
      <c r="O136" s="305">
        <v>72</v>
      </c>
      <c r="P136" s="305">
        <v>12</v>
      </c>
      <c r="Q136" s="305">
        <v>111</v>
      </c>
      <c r="R136" s="305">
        <v>91</v>
      </c>
    </row>
    <row r="137" spans="1:18" ht="12.75">
      <c r="A137" s="304" t="s">
        <v>700</v>
      </c>
      <c r="B137" s="304" t="s">
        <v>487</v>
      </c>
      <c r="C137" s="304" t="s">
        <v>768</v>
      </c>
      <c r="D137" s="304" t="s">
        <v>769</v>
      </c>
      <c r="E137" s="305">
        <v>4</v>
      </c>
      <c r="F137" s="305">
        <v>879</v>
      </c>
      <c r="G137" s="305">
        <v>1961</v>
      </c>
      <c r="H137" s="305">
        <v>411</v>
      </c>
      <c r="I137" s="305">
        <v>198</v>
      </c>
      <c r="J137" s="305">
        <v>42</v>
      </c>
      <c r="K137" s="305">
        <v>228</v>
      </c>
      <c r="L137" s="305">
        <v>65</v>
      </c>
      <c r="M137" s="305">
        <v>530</v>
      </c>
      <c r="N137" s="305">
        <v>38</v>
      </c>
      <c r="O137" s="305">
        <v>183</v>
      </c>
      <c r="P137" s="305">
        <v>36</v>
      </c>
      <c r="Q137" s="305">
        <v>297</v>
      </c>
      <c r="R137" s="305">
        <v>227</v>
      </c>
    </row>
    <row r="138" spans="1:18" ht="12.75">
      <c r="A138" s="304" t="s">
        <v>700</v>
      </c>
      <c r="B138" s="304" t="s">
        <v>487</v>
      </c>
      <c r="C138" s="304" t="s">
        <v>770</v>
      </c>
      <c r="D138" s="304" t="s">
        <v>771</v>
      </c>
      <c r="E138" s="305">
        <v>4</v>
      </c>
      <c r="F138" s="305">
        <v>655</v>
      </c>
      <c r="G138" s="305">
        <v>1383</v>
      </c>
      <c r="H138" s="305">
        <v>328</v>
      </c>
      <c r="I138" s="305">
        <v>124</v>
      </c>
      <c r="J138" s="305">
        <v>30</v>
      </c>
      <c r="K138" s="305">
        <v>173</v>
      </c>
      <c r="L138" s="305">
        <v>35</v>
      </c>
      <c r="M138" s="305">
        <v>395</v>
      </c>
      <c r="N138" s="305">
        <v>25</v>
      </c>
      <c r="O138" s="305">
        <v>103</v>
      </c>
      <c r="P138" s="305">
        <v>22</v>
      </c>
      <c r="Q138" s="305">
        <v>179</v>
      </c>
      <c r="R138" s="305">
        <v>150</v>
      </c>
    </row>
    <row r="139" spans="1:18" ht="12.75">
      <c r="A139" s="304" t="s">
        <v>700</v>
      </c>
      <c r="B139" s="304" t="s">
        <v>487</v>
      </c>
      <c r="C139" s="304" t="s">
        <v>772</v>
      </c>
      <c r="D139" s="304" t="s">
        <v>773</v>
      </c>
      <c r="E139" s="305">
        <v>4</v>
      </c>
      <c r="F139" s="305">
        <v>434</v>
      </c>
      <c r="G139" s="305">
        <v>818</v>
      </c>
      <c r="H139" s="305">
        <v>271</v>
      </c>
      <c r="I139" s="305">
        <v>59</v>
      </c>
      <c r="J139" s="305">
        <v>21</v>
      </c>
      <c r="K139" s="305">
        <v>83</v>
      </c>
      <c r="L139" s="305">
        <v>16</v>
      </c>
      <c r="M139" s="305">
        <v>308</v>
      </c>
      <c r="N139" s="305">
        <v>18</v>
      </c>
      <c r="O139" s="305">
        <v>53</v>
      </c>
      <c r="P139" s="305">
        <v>11</v>
      </c>
      <c r="Q139" s="305">
        <v>91</v>
      </c>
      <c r="R139" s="305">
        <v>74</v>
      </c>
    </row>
    <row r="140" spans="1:18" ht="12.75">
      <c r="A140" s="304" t="s">
        <v>700</v>
      </c>
      <c r="B140" s="304" t="s">
        <v>487</v>
      </c>
      <c r="C140" s="304" t="s">
        <v>774</v>
      </c>
      <c r="D140" s="304" t="s">
        <v>775</v>
      </c>
      <c r="E140" s="305">
        <v>2</v>
      </c>
      <c r="F140" s="305"/>
      <c r="G140" s="305"/>
      <c r="H140" s="305"/>
      <c r="I140" s="305"/>
      <c r="J140" s="305"/>
      <c r="K140" s="305"/>
      <c r="L140" s="305"/>
      <c r="M140" s="305"/>
      <c r="N140" s="305"/>
      <c r="O140" s="305"/>
      <c r="P140" s="305"/>
      <c r="Q140" s="305"/>
      <c r="R140" s="305"/>
    </row>
    <row r="141" spans="1:18" ht="12.75">
      <c r="A141" s="304" t="s">
        <v>700</v>
      </c>
      <c r="B141" s="304" t="s">
        <v>487</v>
      </c>
      <c r="C141" s="304" t="s">
        <v>776</v>
      </c>
      <c r="D141" s="304" t="s">
        <v>777</v>
      </c>
      <c r="E141" s="305">
        <v>4</v>
      </c>
      <c r="F141" s="305">
        <v>644</v>
      </c>
      <c r="G141" s="305">
        <v>1741</v>
      </c>
      <c r="H141" s="305">
        <v>174</v>
      </c>
      <c r="I141" s="305">
        <v>150</v>
      </c>
      <c r="J141" s="305">
        <v>34</v>
      </c>
      <c r="K141" s="305">
        <v>286</v>
      </c>
      <c r="L141" s="305">
        <v>59</v>
      </c>
      <c r="M141" s="305">
        <v>274</v>
      </c>
      <c r="N141" s="305">
        <v>17</v>
      </c>
      <c r="O141" s="305">
        <v>118</v>
      </c>
      <c r="P141" s="305">
        <v>35</v>
      </c>
      <c r="Q141" s="305">
        <v>202</v>
      </c>
      <c r="R141" s="305">
        <v>152</v>
      </c>
    </row>
    <row r="142" spans="1:18" ht="12.75">
      <c r="A142" s="304" t="s">
        <v>700</v>
      </c>
      <c r="B142" s="304" t="s">
        <v>487</v>
      </c>
      <c r="C142" s="304" t="s">
        <v>778</v>
      </c>
      <c r="D142" s="304" t="s">
        <v>779</v>
      </c>
      <c r="E142" s="305">
        <v>4</v>
      </c>
      <c r="F142" s="305">
        <v>669</v>
      </c>
      <c r="G142" s="305">
        <v>1940</v>
      </c>
      <c r="H142" s="305">
        <v>151</v>
      </c>
      <c r="I142" s="305">
        <v>144</v>
      </c>
      <c r="J142" s="305">
        <v>22</v>
      </c>
      <c r="K142" s="305">
        <v>352</v>
      </c>
      <c r="L142" s="305">
        <v>71</v>
      </c>
      <c r="M142" s="305">
        <v>234</v>
      </c>
      <c r="N142" s="305">
        <v>29</v>
      </c>
      <c r="O142" s="305">
        <v>97</v>
      </c>
      <c r="P142" s="305">
        <v>26</v>
      </c>
      <c r="Q142" s="305">
        <v>172</v>
      </c>
      <c r="R142" s="305">
        <v>143</v>
      </c>
    </row>
    <row r="143" spans="1:18" ht="12.75">
      <c r="A143" s="304" t="s">
        <v>700</v>
      </c>
      <c r="B143" s="304" t="s">
        <v>487</v>
      </c>
      <c r="C143" s="304" t="s">
        <v>780</v>
      </c>
      <c r="D143" s="304" t="s">
        <v>781</v>
      </c>
      <c r="E143" s="305">
        <v>2</v>
      </c>
      <c r="F143" s="305"/>
      <c r="G143" s="305"/>
      <c r="H143" s="305"/>
      <c r="I143" s="305"/>
      <c r="J143" s="305"/>
      <c r="K143" s="305"/>
      <c r="L143" s="305"/>
      <c r="M143" s="305"/>
      <c r="N143" s="305"/>
      <c r="O143" s="305"/>
      <c r="P143" s="305"/>
      <c r="Q143" s="305"/>
      <c r="R143" s="305"/>
    </row>
    <row r="144" spans="1:18" ht="12.75">
      <c r="A144" s="304" t="s">
        <v>700</v>
      </c>
      <c r="B144" s="304" t="s">
        <v>487</v>
      </c>
      <c r="C144" s="304" t="s">
        <v>782</v>
      </c>
      <c r="D144" s="304" t="s">
        <v>783</v>
      </c>
      <c r="E144" s="305">
        <v>4</v>
      </c>
      <c r="F144" s="305">
        <v>697</v>
      </c>
      <c r="G144" s="305">
        <v>2094</v>
      </c>
      <c r="H144" s="305">
        <v>142</v>
      </c>
      <c r="I144" s="305">
        <v>154</v>
      </c>
      <c r="J144" s="305">
        <v>17</v>
      </c>
      <c r="K144" s="305">
        <v>384</v>
      </c>
      <c r="L144" s="305">
        <v>74</v>
      </c>
      <c r="M144" s="305">
        <v>174</v>
      </c>
      <c r="N144" s="305">
        <v>34</v>
      </c>
      <c r="O144" s="305">
        <v>102</v>
      </c>
      <c r="P144" s="305">
        <v>18</v>
      </c>
      <c r="Q144" s="305">
        <v>182</v>
      </c>
      <c r="R144" s="305">
        <v>133</v>
      </c>
    </row>
    <row r="145" spans="1:18" ht="12.75">
      <c r="A145" s="304" t="s">
        <v>700</v>
      </c>
      <c r="B145" s="304" t="s">
        <v>487</v>
      </c>
      <c r="C145" s="304" t="s">
        <v>784</v>
      </c>
      <c r="D145" s="304" t="s">
        <v>785</v>
      </c>
      <c r="E145" s="305">
        <v>4</v>
      </c>
      <c r="F145" s="305">
        <v>780</v>
      </c>
      <c r="G145" s="305">
        <v>2298</v>
      </c>
      <c r="H145" s="305">
        <v>181</v>
      </c>
      <c r="I145" s="305">
        <v>184</v>
      </c>
      <c r="J145" s="305">
        <v>15</v>
      </c>
      <c r="K145" s="305">
        <v>400</v>
      </c>
      <c r="L145" s="305">
        <v>89</v>
      </c>
      <c r="M145" s="305">
        <v>220</v>
      </c>
      <c r="N145" s="305">
        <v>34</v>
      </c>
      <c r="O145" s="305">
        <v>144</v>
      </c>
      <c r="P145" s="305">
        <v>42</v>
      </c>
      <c r="Q145" s="305">
        <v>233</v>
      </c>
      <c r="R145" s="305">
        <v>197</v>
      </c>
    </row>
    <row r="146" spans="1:18" ht="12.75">
      <c r="A146" s="304" t="s">
        <v>700</v>
      </c>
      <c r="B146" s="304" t="s">
        <v>487</v>
      </c>
      <c r="C146" s="304" t="s">
        <v>786</v>
      </c>
      <c r="D146" s="304" t="s">
        <v>787</v>
      </c>
      <c r="E146" s="305">
        <v>4</v>
      </c>
      <c r="F146" s="305">
        <v>1150</v>
      </c>
      <c r="G146" s="305">
        <v>3432</v>
      </c>
      <c r="H146" s="305">
        <v>249</v>
      </c>
      <c r="I146" s="305">
        <v>283</v>
      </c>
      <c r="J146" s="305">
        <v>35</v>
      </c>
      <c r="K146" s="305">
        <v>583</v>
      </c>
      <c r="L146" s="305">
        <v>131</v>
      </c>
      <c r="M146" s="305">
        <v>364</v>
      </c>
      <c r="N146" s="305">
        <v>54</v>
      </c>
      <c r="O146" s="305">
        <v>257</v>
      </c>
      <c r="P146" s="305">
        <v>59</v>
      </c>
      <c r="Q146" s="305">
        <v>425</v>
      </c>
      <c r="R146" s="305">
        <v>332</v>
      </c>
    </row>
    <row r="147" spans="1:18" ht="12.75">
      <c r="A147" s="304" t="s">
        <v>700</v>
      </c>
      <c r="B147" s="304" t="s">
        <v>487</v>
      </c>
      <c r="C147" s="304" t="s">
        <v>788</v>
      </c>
      <c r="D147" s="304" t="s">
        <v>789</v>
      </c>
      <c r="E147" s="305">
        <v>1</v>
      </c>
      <c r="F147" s="305"/>
      <c r="G147" s="305"/>
      <c r="H147" s="305"/>
      <c r="I147" s="305"/>
      <c r="J147" s="305"/>
      <c r="K147" s="305"/>
      <c r="L147" s="305"/>
      <c r="M147" s="305"/>
      <c r="N147" s="305"/>
      <c r="O147" s="305"/>
      <c r="P147" s="305"/>
      <c r="Q147" s="305"/>
      <c r="R147" s="305"/>
    </row>
    <row r="148" spans="1:18" ht="12.75">
      <c r="A148" s="304" t="s">
        <v>700</v>
      </c>
      <c r="B148" s="304" t="s">
        <v>487</v>
      </c>
      <c r="C148" s="304" t="s">
        <v>790</v>
      </c>
      <c r="D148" s="304" t="s">
        <v>791</v>
      </c>
      <c r="E148" s="305">
        <v>4</v>
      </c>
      <c r="F148" s="305">
        <v>920</v>
      </c>
      <c r="G148" s="305">
        <v>2723</v>
      </c>
      <c r="H148" s="305">
        <v>241</v>
      </c>
      <c r="I148" s="305">
        <v>278</v>
      </c>
      <c r="J148" s="305">
        <v>27</v>
      </c>
      <c r="K148" s="305">
        <v>374</v>
      </c>
      <c r="L148" s="305">
        <v>118</v>
      </c>
      <c r="M148" s="305">
        <v>427</v>
      </c>
      <c r="N148" s="305">
        <v>34</v>
      </c>
      <c r="O148" s="305">
        <v>254</v>
      </c>
      <c r="P148" s="305">
        <v>69</v>
      </c>
      <c r="Q148" s="305">
        <v>411</v>
      </c>
      <c r="R148" s="305">
        <v>323</v>
      </c>
    </row>
    <row r="149" spans="1:18" ht="12.75">
      <c r="A149" s="304" t="s">
        <v>700</v>
      </c>
      <c r="B149" s="304" t="s">
        <v>487</v>
      </c>
      <c r="C149" s="304" t="s">
        <v>792</v>
      </c>
      <c r="D149" s="304" t="s">
        <v>793</v>
      </c>
      <c r="E149" s="305">
        <v>4</v>
      </c>
      <c r="F149" s="305">
        <v>563</v>
      </c>
      <c r="G149" s="305">
        <v>1748</v>
      </c>
      <c r="H149" s="305">
        <v>98</v>
      </c>
      <c r="I149" s="305">
        <v>120</v>
      </c>
      <c r="J149" s="305">
        <v>9</v>
      </c>
      <c r="K149" s="305">
        <v>336</v>
      </c>
      <c r="L149" s="305">
        <v>76</v>
      </c>
      <c r="M149" s="305">
        <v>115</v>
      </c>
      <c r="N149" s="305">
        <v>23</v>
      </c>
      <c r="O149" s="305">
        <v>82</v>
      </c>
      <c r="P149" s="305">
        <v>13</v>
      </c>
      <c r="Q149" s="305">
        <v>134</v>
      </c>
      <c r="R149" s="305">
        <v>115</v>
      </c>
    </row>
    <row r="150" spans="1:18" ht="12.75">
      <c r="A150" s="304" t="s">
        <v>700</v>
      </c>
      <c r="B150" s="304" t="s">
        <v>487</v>
      </c>
      <c r="C150" s="304" t="s">
        <v>794</v>
      </c>
      <c r="D150" s="304" t="s">
        <v>795</v>
      </c>
      <c r="E150" s="305">
        <v>4</v>
      </c>
      <c r="F150" s="305">
        <v>594</v>
      </c>
      <c r="G150" s="305">
        <v>1895</v>
      </c>
      <c r="H150" s="305">
        <v>90</v>
      </c>
      <c r="I150" s="305">
        <v>111</v>
      </c>
      <c r="J150" s="305">
        <v>15</v>
      </c>
      <c r="K150" s="305">
        <v>378</v>
      </c>
      <c r="L150" s="305">
        <v>86</v>
      </c>
      <c r="M150" s="305">
        <v>83</v>
      </c>
      <c r="N150" s="305">
        <v>13</v>
      </c>
      <c r="O150" s="305">
        <v>65</v>
      </c>
      <c r="P150" s="305">
        <v>10</v>
      </c>
      <c r="Q150" s="305">
        <v>111</v>
      </c>
      <c r="R150" s="305">
        <v>94</v>
      </c>
    </row>
    <row r="151" spans="1:18" ht="12.75">
      <c r="A151" s="304" t="s">
        <v>700</v>
      </c>
      <c r="B151" s="304" t="s">
        <v>487</v>
      </c>
      <c r="C151" s="304" t="s">
        <v>796</v>
      </c>
      <c r="D151" s="304" t="s">
        <v>797</v>
      </c>
      <c r="E151" s="305">
        <v>4</v>
      </c>
      <c r="F151" s="305">
        <v>680</v>
      </c>
      <c r="G151" s="305">
        <v>1915</v>
      </c>
      <c r="H151" s="305">
        <v>163</v>
      </c>
      <c r="I151" s="305">
        <v>204</v>
      </c>
      <c r="J151" s="305">
        <v>24</v>
      </c>
      <c r="K151" s="305">
        <v>289</v>
      </c>
      <c r="L151" s="305">
        <v>73</v>
      </c>
      <c r="M151" s="305">
        <v>258</v>
      </c>
      <c r="N151" s="305">
        <v>26</v>
      </c>
      <c r="O151" s="305">
        <v>184</v>
      </c>
      <c r="P151" s="305">
        <v>32</v>
      </c>
      <c r="Q151" s="305">
        <v>272</v>
      </c>
      <c r="R151" s="305">
        <v>214</v>
      </c>
    </row>
    <row r="152" spans="1:18" ht="12.75">
      <c r="A152" s="304" t="s">
        <v>700</v>
      </c>
      <c r="B152" s="304" t="s">
        <v>487</v>
      </c>
      <c r="C152" s="304" t="s">
        <v>798</v>
      </c>
      <c r="D152" s="304" t="s">
        <v>799</v>
      </c>
      <c r="E152" s="305">
        <v>4</v>
      </c>
      <c r="F152" s="305">
        <v>1056</v>
      </c>
      <c r="G152" s="305">
        <v>3056</v>
      </c>
      <c r="H152" s="305">
        <v>278</v>
      </c>
      <c r="I152" s="305">
        <v>244</v>
      </c>
      <c r="J152" s="305">
        <v>29</v>
      </c>
      <c r="K152" s="305">
        <v>505</v>
      </c>
      <c r="L152" s="305">
        <v>132</v>
      </c>
      <c r="M152" s="305">
        <v>192</v>
      </c>
      <c r="N152" s="305">
        <v>69</v>
      </c>
      <c r="O152" s="305">
        <v>325</v>
      </c>
      <c r="P152" s="305">
        <v>39</v>
      </c>
      <c r="Q152" s="305">
        <v>473</v>
      </c>
      <c r="R152" s="305">
        <v>385</v>
      </c>
    </row>
    <row r="153" spans="1:18" ht="12.75">
      <c r="A153" s="304" t="s">
        <v>700</v>
      </c>
      <c r="B153" s="304" t="s">
        <v>487</v>
      </c>
      <c r="C153" s="304" t="s">
        <v>800</v>
      </c>
      <c r="D153" s="304" t="s">
        <v>801</v>
      </c>
      <c r="E153" s="305">
        <v>2</v>
      </c>
      <c r="F153" s="305"/>
      <c r="G153" s="305"/>
      <c r="H153" s="305"/>
      <c r="I153" s="305"/>
      <c r="J153" s="305"/>
      <c r="K153" s="305"/>
      <c r="L153" s="305"/>
      <c r="M153" s="305"/>
      <c r="N153" s="305"/>
      <c r="O153" s="305"/>
      <c r="P153" s="305"/>
      <c r="Q153" s="305"/>
      <c r="R153" s="305"/>
    </row>
    <row r="154" spans="1:18" ht="12.75">
      <c r="A154" s="304" t="s">
        <v>802</v>
      </c>
      <c r="B154" s="304" t="s">
        <v>803</v>
      </c>
      <c r="C154" s="304" t="s">
        <v>578</v>
      </c>
      <c r="D154" s="304" t="s">
        <v>588</v>
      </c>
      <c r="E154" s="305">
        <v>4</v>
      </c>
      <c r="F154" s="305">
        <v>1094</v>
      </c>
      <c r="G154" s="305">
        <v>2516</v>
      </c>
      <c r="H154" s="305">
        <v>457</v>
      </c>
      <c r="I154" s="305">
        <v>272</v>
      </c>
      <c r="J154" s="305">
        <v>74</v>
      </c>
      <c r="K154" s="305">
        <v>291</v>
      </c>
      <c r="L154" s="305">
        <v>61</v>
      </c>
      <c r="M154" s="305">
        <v>646</v>
      </c>
      <c r="N154" s="305">
        <v>78</v>
      </c>
      <c r="O154" s="305">
        <v>345</v>
      </c>
      <c r="P154" s="305">
        <v>83</v>
      </c>
      <c r="Q154" s="305">
        <v>569</v>
      </c>
      <c r="R154" s="305">
        <v>451</v>
      </c>
    </row>
    <row r="155" spans="1:18" ht="12.75">
      <c r="A155" s="304" t="s">
        <v>802</v>
      </c>
      <c r="B155" s="304" t="s">
        <v>803</v>
      </c>
      <c r="C155" s="304" t="s">
        <v>580</v>
      </c>
      <c r="D155" s="304" t="s">
        <v>804</v>
      </c>
      <c r="E155" s="305">
        <v>4</v>
      </c>
      <c r="F155" s="305">
        <v>956</v>
      </c>
      <c r="G155" s="305">
        <v>2202</v>
      </c>
      <c r="H155" s="305">
        <v>405</v>
      </c>
      <c r="I155" s="305">
        <v>265</v>
      </c>
      <c r="J155" s="305">
        <v>47</v>
      </c>
      <c r="K155" s="305">
        <v>239</v>
      </c>
      <c r="L155" s="305">
        <v>53</v>
      </c>
      <c r="M155" s="305">
        <v>595</v>
      </c>
      <c r="N155" s="305">
        <v>76</v>
      </c>
      <c r="O155" s="305">
        <v>360</v>
      </c>
      <c r="P155" s="305">
        <v>58</v>
      </c>
      <c r="Q155" s="305">
        <v>552</v>
      </c>
      <c r="R155" s="305">
        <v>427</v>
      </c>
    </row>
    <row r="156" spans="1:18" ht="12.75">
      <c r="A156" s="304" t="s">
        <v>802</v>
      </c>
      <c r="B156" s="304" t="s">
        <v>803</v>
      </c>
      <c r="C156" s="304" t="s">
        <v>590</v>
      </c>
      <c r="D156" s="304" t="s">
        <v>805</v>
      </c>
      <c r="E156" s="305">
        <v>4</v>
      </c>
      <c r="F156" s="305">
        <v>843</v>
      </c>
      <c r="G156" s="305">
        <v>2278</v>
      </c>
      <c r="H156" s="305">
        <v>228</v>
      </c>
      <c r="I156" s="305">
        <v>209</v>
      </c>
      <c r="J156" s="305">
        <v>43</v>
      </c>
      <c r="K156" s="305">
        <v>363</v>
      </c>
      <c r="L156" s="305">
        <v>64</v>
      </c>
      <c r="M156" s="305">
        <v>388</v>
      </c>
      <c r="N156" s="305">
        <v>47</v>
      </c>
      <c r="O156" s="305">
        <v>218</v>
      </c>
      <c r="P156" s="305">
        <v>46</v>
      </c>
      <c r="Q156" s="305">
        <v>338</v>
      </c>
      <c r="R156" s="305">
        <v>250</v>
      </c>
    </row>
    <row r="157" spans="1:18" ht="12.75">
      <c r="A157" s="304" t="s">
        <v>802</v>
      </c>
      <c r="B157" s="304" t="s">
        <v>803</v>
      </c>
      <c r="C157" s="304" t="s">
        <v>592</v>
      </c>
      <c r="D157" s="304" t="s">
        <v>806</v>
      </c>
      <c r="E157" s="305">
        <v>4</v>
      </c>
      <c r="F157" s="305">
        <v>383</v>
      </c>
      <c r="G157" s="305">
        <v>934</v>
      </c>
      <c r="H157" s="305">
        <v>130</v>
      </c>
      <c r="I157" s="305">
        <v>80</v>
      </c>
      <c r="J157" s="305">
        <v>22</v>
      </c>
      <c r="K157" s="305">
        <v>151</v>
      </c>
      <c r="L157" s="305">
        <v>21</v>
      </c>
      <c r="M157" s="305">
        <v>151</v>
      </c>
      <c r="N157" s="305">
        <v>31</v>
      </c>
      <c r="O157" s="305">
        <v>144</v>
      </c>
      <c r="P157" s="305">
        <v>17</v>
      </c>
      <c r="Q157" s="305">
        <v>200</v>
      </c>
      <c r="R157" s="305">
        <v>154</v>
      </c>
    </row>
    <row r="158" spans="1:18" ht="12.75">
      <c r="A158" s="304" t="s">
        <v>802</v>
      </c>
      <c r="B158" s="304" t="s">
        <v>803</v>
      </c>
      <c r="C158" s="304" t="s">
        <v>594</v>
      </c>
      <c r="D158" s="304" t="s">
        <v>807</v>
      </c>
      <c r="E158" s="305">
        <v>4</v>
      </c>
      <c r="F158" s="305">
        <v>1246</v>
      </c>
      <c r="G158" s="305">
        <v>3395</v>
      </c>
      <c r="H158" s="305">
        <v>358</v>
      </c>
      <c r="I158" s="305">
        <v>292</v>
      </c>
      <c r="J158" s="305">
        <v>74</v>
      </c>
      <c r="K158" s="305">
        <v>522</v>
      </c>
      <c r="L158" s="305">
        <v>110</v>
      </c>
      <c r="M158" s="305">
        <v>539</v>
      </c>
      <c r="N158" s="305">
        <v>103</v>
      </c>
      <c r="O158" s="305">
        <v>390</v>
      </c>
      <c r="P158" s="305">
        <v>71</v>
      </c>
      <c r="Q158" s="305">
        <v>603</v>
      </c>
      <c r="R158" s="305">
        <v>468</v>
      </c>
    </row>
    <row r="159" spans="1:18" ht="12.75">
      <c r="A159" s="304" t="s">
        <v>802</v>
      </c>
      <c r="B159" s="304" t="s">
        <v>803</v>
      </c>
      <c r="C159" s="304" t="s">
        <v>685</v>
      </c>
      <c r="D159" s="304" t="s">
        <v>808</v>
      </c>
      <c r="E159" s="305">
        <v>1</v>
      </c>
      <c r="F159" s="305"/>
      <c r="G159" s="305"/>
      <c r="H159" s="305"/>
      <c r="I159" s="305"/>
      <c r="J159" s="305"/>
      <c r="K159" s="305"/>
      <c r="L159" s="305"/>
      <c r="M159" s="305"/>
      <c r="N159" s="305"/>
      <c r="O159" s="305"/>
      <c r="P159" s="305"/>
      <c r="Q159" s="305"/>
      <c r="R159" s="305"/>
    </row>
    <row r="160" spans="1:18" ht="12.75">
      <c r="A160" s="304" t="s">
        <v>802</v>
      </c>
      <c r="B160" s="304" t="s">
        <v>803</v>
      </c>
      <c r="C160" s="304" t="s">
        <v>582</v>
      </c>
      <c r="D160" s="304" t="s">
        <v>809</v>
      </c>
      <c r="E160" s="305">
        <v>4</v>
      </c>
      <c r="F160" s="305">
        <v>1163</v>
      </c>
      <c r="G160" s="305">
        <v>3152</v>
      </c>
      <c r="H160" s="305">
        <v>324</v>
      </c>
      <c r="I160" s="305">
        <v>243</v>
      </c>
      <c r="J160" s="305">
        <v>67</v>
      </c>
      <c r="K160" s="305">
        <v>529</v>
      </c>
      <c r="L160" s="305">
        <v>108</v>
      </c>
      <c r="M160" s="305">
        <v>412</v>
      </c>
      <c r="N160" s="305">
        <v>67</v>
      </c>
      <c r="O160" s="305">
        <v>406</v>
      </c>
      <c r="P160" s="305">
        <v>62</v>
      </c>
      <c r="Q160" s="305">
        <v>585</v>
      </c>
      <c r="R160" s="305">
        <v>454</v>
      </c>
    </row>
    <row r="161" spans="1:18" ht="12.75">
      <c r="A161" s="304" t="s">
        <v>802</v>
      </c>
      <c r="B161" s="304" t="s">
        <v>803</v>
      </c>
      <c r="C161" s="304" t="s">
        <v>604</v>
      </c>
      <c r="D161" s="304" t="s">
        <v>810</v>
      </c>
      <c r="E161" s="305">
        <v>4</v>
      </c>
      <c r="F161" s="305">
        <v>350</v>
      </c>
      <c r="G161" s="305">
        <v>982</v>
      </c>
      <c r="H161" s="305">
        <v>82</v>
      </c>
      <c r="I161" s="305">
        <v>71</v>
      </c>
      <c r="J161" s="305">
        <v>31</v>
      </c>
      <c r="K161" s="305">
        <v>166</v>
      </c>
      <c r="L161" s="305">
        <v>33</v>
      </c>
      <c r="M161" s="305">
        <v>133</v>
      </c>
      <c r="N161" s="305">
        <v>24</v>
      </c>
      <c r="O161" s="305">
        <v>103</v>
      </c>
      <c r="P161" s="305">
        <v>15</v>
      </c>
      <c r="Q161" s="305">
        <v>148</v>
      </c>
      <c r="R161" s="305">
        <v>107</v>
      </c>
    </row>
    <row r="162" spans="1:18" ht="12.75">
      <c r="A162" s="304" t="s">
        <v>802</v>
      </c>
      <c r="B162" s="304" t="s">
        <v>803</v>
      </c>
      <c r="C162" s="304" t="s">
        <v>606</v>
      </c>
      <c r="D162" s="304" t="s">
        <v>811</v>
      </c>
      <c r="E162" s="305">
        <v>4</v>
      </c>
      <c r="F162" s="305">
        <v>944</v>
      </c>
      <c r="G162" s="305">
        <v>2690</v>
      </c>
      <c r="H162" s="305">
        <v>232</v>
      </c>
      <c r="I162" s="305">
        <v>167</v>
      </c>
      <c r="J162" s="305">
        <v>63</v>
      </c>
      <c r="K162" s="305">
        <v>482</v>
      </c>
      <c r="L162" s="305">
        <v>104</v>
      </c>
      <c r="M162" s="305">
        <v>351</v>
      </c>
      <c r="N162" s="305">
        <v>83</v>
      </c>
      <c r="O162" s="305">
        <v>364</v>
      </c>
      <c r="P162" s="305">
        <v>58</v>
      </c>
      <c r="Q162" s="305">
        <v>505</v>
      </c>
      <c r="R162" s="305">
        <v>393</v>
      </c>
    </row>
    <row r="163" spans="1:18" ht="12.75">
      <c r="A163" s="304" t="s">
        <v>802</v>
      </c>
      <c r="B163" s="304" t="s">
        <v>803</v>
      </c>
      <c r="C163" s="304" t="s">
        <v>608</v>
      </c>
      <c r="D163" s="304" t="s">
        <v>812</v>
      </c>
      <c r="E163" s="305">
        <v>4</v>
      </c>
      <c r="F163" s="305">
        <v>852</v>
      </c>
      <c r="G163" s="305">
        <v>2235</v>
      </c>
      <c r="H163" s="305">
        <v>258</v>
      </c>
      <c r="I163" s="305">
        <v>182</v>
      </c>
      <c r="J163" s="305">
        <v>60</v>
      </c>
      <c r="K163" s="305">
        <v>352</v>
      </c>
      <c r="L163" s="305">
        <v>76</v>
      </c>
      <c r="M163" s="305">
        <v>318</v>
      </c>
      <c r="N163" s="305">
        <v>42</v>
      </c>
      <c r="O163" s="305">
        <v>349</v>
      </c>
      <c r="P163" s="305">
        <v>45</v>
      </c>
      <c r="Q163" s="305">
        <v>445</v>
      </c>
      <c r="R163" s="305">
        <v>355</v>
      </c>
    </row>
    <row r="164" spans="1:18" ht="12.75">
      <c r="A164" s="304" t="s">
        <v>802</v>
      </c>
      <c r="B164" s="304" t="s">
        <v>803</v>
      </c>
      <c r="C164" s="304" t="s">
        <v>630</v>
      </c>
      <c r="D164" s="304" t="s">
        <v>813</v>
      </c>
      <c r="E164" s="305">
        <v>1</v>
      </c>
      <c r="F164" s="305"/>
      <c r="G164" s="305"/>
      <c r="H164" s="305"/>
      <c r="I164" s="305"/>
      <c r="J164" s="305"/>
      <c r="K164" s="305"/>
      <c r="L164" s="305"/>
      <c r="M164" s="305"/>
      <c r="N164" s="305"/>
      <c r="O164" s="305"/>
      <c r="P164" s="305"/>
      <c r="Q164" s="305"/>
      <c r="R164" s="305"/>
    </row>
    <row r="165" spans="1:18" ht="12.75">
      <c r="A165" s="304" t="s">
        <v>802</v>
      </c>
      <c r="B165" s="304" t="s">
        <v>803</v>
      </c>
      <c r="C165" s="304" t="s">
        <v>636</v>
      </c>
      <c r="D165" s="304" t="s">
        <v>814</v>
      </c>
      <c r="E165" s="305">
        <v>4</v>
      </c>
      <c r="F165" s="305">
        <v>1177</v>
      </c>
      <c r="G165" s="305">
        <v>3348</v>
      </c>
      <c r="H165" s="305">
        <v>300</v>
      </c>
      <c r="I165" s="305">
        <v>252</v>
      </c>
      <c r="J165" s="305">
        <v>65</v>
      </c>
      <c r="K165" s="305">
        <v>560</v>
      </c>
      <c r="L165" s="305">
        <v>131</v>
      </c>
      <c r="M165" s="305">
        <v>512</v>
      </c>
      <c r="N165" s="305">
        <v>86</v>
      </c>
      <c r="O165" s="305">
        <v>365</v>
      </c>
      <c r="P165" s="305">
        <v>73</v>
      </c>
      <c r="Q165" s="305">
        <v>559</v>
      </c>
      <c r="R165" s="305">
        <v>425</v>
      </c>
    </row>
    <row r="166" spans="1:18" ht="12.75">
      <c r="A166" s="304" t="s">
        <v>802</v>
      </c>
      <c r="B166" s="304" t="s">
        <v>803</v>
      </c>
      <c r="C166" s="304" t="s">
        <v>638</v>
      </c>
      <c r="D166" s="304" t="s">
        <v>815</v>
      </c>
      <c r="E166" s="305">
        <v>4</v>
      </c>
      <c r="F166" s="305">
        <v>684</v>
      </c>
      <c r="G166" s="305">
        <v>1954</v>
      </c>
      <c r="H166" s="305">
        <v>176</v>
      </c>
      <c r="I166" s="305">
        <v>123</v>
      </c>
      <c r="J166" s="305">
        <v>33</v>
      </c>
      <c r="K166" s="305">
        <v>352</v>
      </c>
      <c r="L166" s="305">
        <v>84</v>
      </c>
      <c r="M166" s="305">
        <v>228</v>
      </c>
      <c r="N166" s="305">
        <v>46</v>
      </c>
      <c r="O166" s="305">
        <v>286</v>
      </c>
      <c r="P166" s="305">
        <v>31</v>
      </c>
      <c r="Q166" s="305">
        <v>386</v>
      </c>
      <c r="R166" s="305">
        <v>284</v>
      </c>
    </row>
    <row r="167" spans="1:18" ht="12.75">
      <c r="A167" s="304" t="s">
        <v>802</v>
      </c>
      <c r="B167" s="304" t="s">
        <v>803</v>
      </c>
      <c r="C167" s="304" t="s">
        <v>740</v>
      </c>
      <c r="D167" s="304" t="s">
        <v>816</v>
      </c>
      <c r="E167" s="305">
        <v>2</v>
      </c>
      <c r="F167" s="305"/>
      <c r="G167" s="305"/>
      <c r="H167" s="305"/>
      <c r="I167" s="305"/>
      <c r="J167" s="305"/>
      <c r="K167" s="305"/>
      <c r="L167" s="305"/>
      <c r="M167" s="305"/>
      <c r="N167" s="305"/>
      <c r="O167" s="305"/>
      <c r="P167" s="305"/>
      <c r="Q167" s="305"/>
      <c r="R167" s="305"/>
    </row>
    <row r="168" spans="1:18" ht="12.75">
      <c r="A168" s="304" t="s">
        <v>817</v>
      </c>
      <c r="B168" s="304" t="s">
        <v>492</v>
      </c>
      <c r="C168" s="304" t="s">
        <v>578</v>
      </c>
      <c r="D168" s="304" t="s">
        <v>818</v>
      </c>
      <c r="E168" s="305">
        <v>4</v>
      </c>
      <c r="F168" s="305">
        <v>774</v>
      </c>
      <c r="G168" s="305">
        <v>1997</v>
      </c>
      <c r="H168" s="305">
        <v>239</v>
      </c>
      <c r="I168" s="305">
        <v>210</v>
      </c>
      <c r="J168" s="305">
        <v>22</v>
      </c>
      <c r="K168" s="305">
        <v>303</v>
      </c>
      <c r="L168" s="305">
        <v>57</v>
      </c>
      <c r="M168" s="305">
        <v>252</v>
      </c>
      <c r="N168" s="305">
        <v>38</v>
      </c>
      <c r="O168" s="305">
        <v>232</v>
      </c>
      <c r="P168" s="305">
        <v>41</v>
      </c>
      <c r="Q168" s="305">
        <v>322</v>
      </c>
      <c r="R168" s="305">
        <v>258</v>
      </c>
    </row>
    <row r="169" spans="1:18" ht="12.75">
      <c r="A169" s="304" t="s">
        <v>817</v>
      </c>
      <c r="B169" s="304" t="s">
        <v>492</v>
      </c>
      <c r="C169" s="304" t="s">
        <v>580</v>
      </c>
      <c r="D169" s="304" t="s">
        <v>819</v>
      </c>
      <c r="E169" s="305">
        <v>4</v>
      </c>
      <c r="F169" s="305">
        <v>974</v>
      </c>
      <c r="G169" s="305">
        <v>2781</v>
      </c>
      <c r="H169" s="305">
        <v>264</v>
      </c>
      <c r="I169" s="305">
        <v>219</v>
      </c>
      <c r="J169" s="305">
        <v>34</v>
      </c>
      <c r="K169" s="305">
        <v>457</v>
      </c>
      <c r="L169" s="305">
        <v>113</v>
      </c>
      <c r="M169" s="305">
        <v>198</v>
      </c>
      <c r="N169" s="305">
        <v>46</v>
      </c>
      <c r="O169" s="305">
        <v>376</v>
      </c>
      <c r="P169" s="305">
        <v>70</v>
      </c>
      <c r="Q169" s="305">
        <v>503</v>
      </c>
      <c r="R169" s="305">
        <v>413</v>
      </c>
    </row>
    <row r="170" spans="1:18" ht="12.75">
      <c r="A170" s="304" t="s">
        <v>817</v>
      </c>
      <c r="B170" s="304" t="s">
        <v>492</v>
      </c>
      <c r="C170" s="304" t="s">
        <v>590</v>
      </c>
      <c r="D170" s="304" t="s">
        <v>820</v>
      </c>
      <c r="E170" s="305">
        <v>4</v>
      </c>
      <c r="F170" s="305">
        <v>648</v>
      </c>
      <c r="G170" s="305">
        <v>1848</v>
      </c>
      <c r="H170" s="305">
        <v>188</v>
      </c>
      <c r="I170" s="305">
        <v>113</v>
      </c>
      <c r="J170" s="305">
        <v>10</v>
      </c>
      <c r="K170" s="305">
        <v>337</v>
      </c>
      <c r="L170" s="305">
        <v>71</v>
      </c>
      <c r="M170" s="305">
        <v>110</v>
      </c>
      <c r="N170" s="305">
        <v>25</v>
      </c>
      <c r="O170" s="305">
        <v>202</v>
      </c>
      <c r="P170" s="305">
        <v>20</v>
      </c>
      <c r="Q170" s="305">
        <v>265</v>
      </c>
      <c r="R170" s="305">
        <v>209</v>
      </c>
    </row>
    <row r="171" spans="1:18" ht="12.75">
      <c r="A171" s="304" t="s">
        <v>817</v>
      </c>
      <c r="B171" s="304" t="s">
        <v>492</v>
      </c>
      <c r="C171" s="304" t="s">
        <v>582</v>
      </c>
      <c r="D171" s="304" t="s">
        <v>821</v>
      </c>
      <c r="E171" s="305">
        <v>4</v>
      </c>
      <c r="F171" s="305">
        <v>597</v>
      </c>
      <c r="G171" s="305">
        <v>1695</v>
      </c>
      <c r="H171" s="305">
        <v>175</v>
      </c>
      <c r="I171" s="305">
        <v>129</v>
      </c>
      <c r="J171" s="305">
        <v>24</v>
      </c>
      <c r="K171" s="305">
        <v>269</v>
      </c>
      <c r="L171" s="305">
        <v>78</v>
      </c>
      <c r="M171" s="305">
        <v>188</v>
      </c>
      <c r="N171" s="305">
        <v>41</v>
      </c>
      <c r="O171" s="305">
        <v>236</v>
      </c>
      <c r="P171" s="305">
        <v>35</v>
      </c>
      <c r="Q171" s="305">
        <v>326</v>
      </c>
      <c r="R171" s="305">
        <v>264</v>
      </c>
    </row>
    <row r="172" spans="1:18" ht="12.75">
      <c r="A172" s="304" t="s">
        <v>817</v>
      </c>
      <c r="B172" s="304" t="s">
        <v>492</v>
      </c>
      <c r="C172" s="304" t="s">
        <v>584</v>
      </c>
      <c r="D172" s="304" t="s">
        <v>822</v>
      </c>
      <c r="E172" s="305">
        <v>4</v>
      </c>
      <c r="F172" s="305">
        <v>738</v>
      </c>
      <c r="G172" s="305">
        <v>2246</v>
      </c>
      <c r="H172" s="305">
        <v>152</v>
      </c>
      <c r="I172" s="305">
        <v>184</v>
      </c>
      <c r="J172" s="305">
        <v>41</v>
      </c>
      <c r="K172" s="305">
        <v>361</v>
      </c>
      <c r="L172" s="305">
        <v>103</v>
      </c>
      <c r="M172" s="305">
        <v>277</v>
      </c>
      <c r="N172" s="305">
        <v>48</v>
      </c>
      <c r="O172" s="305">
        <v>209</v>
      </c>
      <c r="P172" s="305">
        <v>56</v>
      </c>
      <c r="Q172" s="305">
        <v>342</v>
      </c>
      <c r="R172" s="305">
        <v>261</v>
      </c>
    </row>
    <row r="173" spans="1:18" ht="12.75">
      <c r="A173" s="304" t="s">
        <v>817</v>
      </c>
      <c r="B173" s="304" t="s">
        <v>492</v>
      </c>
      <c r="C173" s="304" t="s">
        <v>669</v>
      </c>
      <c r="D173" s="304" t="s">
        <v>823</v>
      </c>
      <c r="E173" s="305">
        <v>2</v>
      </c>
      <c r="F173" s="305"/>
      <c r="G173" s="305"/>
      <c r="H173" s="305"/>
      <c r="I173" s="305"/>
      <c r="J173" s="305"/>
      <c r="K173" s="305"/>
      <c r="L173" s="305"/>
      <c r="M173" s="305"/>
      <c r="N173" s="305"/>
      <c r="O173" s="305"/>
      <c r="P173" s="305"/>
      <c r="Q173" s="305"/>
      <c r="R173" s="305"/>
    </row>
    <row r="174" spans="1:18" ht="12.75">
      <c r="A174" s="304" t="s">
        <v>817</v>
      </c>
      <c r="B174" s="304" t="s">
        <v>492</v>
      </c>
      <c r="C174" s="304" t="s">
        <v>604</v>
      </c>
      <c r="D174" s="304" t="s">
        <v>824</v>
      </c>
      <c r="E174" s="305">
        <v>4</v>
      </c>
      <c r="F174" s="305">
        <v>1030</v>
      </c>
      <c r="G174" s="305">
        <v>2877</v>
      </c>
      <c r="H174" s="305">
        <v>265</v>
      </c>
      <c r="I174" s="305">
        <v>279</v>
      </c>
      <c r="J174" s="305">
        <v>37</v>
      </c>
      <c r="K174" s="305">
        <v>449</v>
      </c>
      <c r="L174" s="305">
        <v>101</v>
      </c>
      <c r="M174" s="305">
        <v>307</v>
      </c>
      <c r="N174" s="305">
        <v>58</v>
      </c>
      <c r="O174" s="305">
        <v>367</v>
      </c>
      <c r="P174" s="305">
        <v>67</v>
      </c>
      <c r="Q174" s="305">
        <v>512</v>
      </c>
      <c r="R174" s="305">
        <v>398</v>
      </c>
    </row>
    <row r="175" spans="1:18" ht="12.75">
      <c r="A175" s="304" t="s">
        <v>817</v>
      </c>
      <c r="B175" s="304" t="s">
        <v>492</v>
      </c>
      <c r="C175" s="304" t="s">
        <v>624</v>
      </c>
      <c r="D175" s="304" t="s">
        <v>825</v>
      </c>
      <c r="E175" s="305">
        <v>4</v>
      </c>
      <c r="F175" s="305">
        <v>826</v>
      </c>
      <c r="G175" s="305">
        <v>2256</v>
      </c>
      <c r="H175" s="305">
        <v>240</v>
      </c>
      <c r="I175" s="305">
        <v>207</v>
      </c>
      <c r="J175" s="305">
        <v>34</v>
      </c>
      <c r="K175" s="305">
        <v>345</v>
      </c>
      <c r="L175" s="305">
        <v>77</v>
      </c>
      <c r="M175" s="305">
        <v>333</v>
      </c>
      <c r="N175" s="305">
        <v>44</v>
      </c>
      <c r="O175" s="305">
        <v>296</v>
      </c>
      <c r="P175" s="305">
        <v>54</v>
      </c>
      <c r="Q175" s="305">
        <v>415</v>
      </c>
      <c r="R175" s="305">
        <v>312</v>
      </c>
    </row>
    <row r="176" spans="1:18" ht="12.75">
      <c r="A176" s="304" t="s">
        <v>817</v>
      </c>
      <c r="B176" s="304" t="s">
        <v>492</v>
      </c>
      <c r="C176" s="304" t="s">
        <v>652</v>
      </c>
      <c r="D176" s="304" t="s">
        <v>826</v>
      </c>
      <c r="E176" s="305">
        <v>4</v>
      </c>
      <c r="F176" s="305">
        <v>629</v>
      </c>
      <c r="G176" s="305">
        <v>1624</v>
      </c>
      <c r="H176" s="305">
        <v>199</v>
      </c>
      <c r="I176" s="305">
        <v>191</v>
      </c>
      <c r="J176" s="305">
        <v>23</v>
      </c>
      <c r="K176" s="305">
        <v>216</v>
      </c>
      <c r="L176" s="305">
        <v>56</v>
      </c>
      <c r="M176" s="305">
        <v>318</v>
      </c>
      <c r="N176" s="305">
        <v>33</v>
      </c>
      <c r="O176" s="305">
        <v>214</v>
      </c>
      <c r="P176" s="305">
        <v>39</v>
      </c>
      <c r="Q176" s="305">
        <v>341</v>
      </c>
      <c r="R176" s="305">
        <v>264</v>
      </c>
    </row>
    <row r="177" spans="1:18" ht="12.75">
      <c r="A177" s="304" t="s">
        <v>817</v>
      </c>
      <c r="B177" s="304" t="s">
        <v>492</v>
      </c>
      <c r="C177" s="304" t="s">
        <v>654</v>
      </c>
      <c r="D177" s="304" t="s">
        <v>827</v>
      </c>
      <c r="E177" s="305">
        <v>4</v>
      </c>
      <c r="F177" s="305">
        <v>875</v>
      </c>
      <c r="G177" s="305">
        <v>2300</v>
      </c>
      <c r="H177" s="305">
        <v>262</v>
      </c>
      <c r="I177" s="305">
        <v>202</v>
      </c>
      <c r="J177" s="305">
        <v>34</v>
      </c>
      <c r="K177" s="305">
        <v>377</v>
      </c>
      <c r="L177" s="305">
        <v>76</v>
      </c>
      <c r="M177" s="305">
        <v>211</v>
      </c>
      <c r="N177" s="305">
        <v>32</v>
      </c>
      <c r="O177" s="305">
        <v>296</v>
      </c>
      <c r="P177" s="305">
        <v>37</v>
      </c>
      <c r="Q177" s="305">
        <v>387</v>
      </c>
      <c r="R177" s="305">
        <v>309</v>
      </c>
    </row>
    <row r="178" spans="1:18" ht="12.75">
      <c r="A178" s="304" t="s">
        <v>817</v>
      </c>
      <c r="B178" s="304" t="s">
        <v>492</v>
      </c>
      <c r="C178" s="304" t="s">
        <v>606</v>
      </c>
      <c r="D178" s="304" t="s">
        <v>828</v>
      </c>
      <c r="E178" s="305">
        <v>4</v>
      </c>
      <c r="F178" s="305">
        <v>720</v>
      </c>
      <c r="G178" s="305">
        <v>2017</v>
      </c>
      <c r="H178" s="305">
        <v>203</v>
      </c>
      <c r="I178" s="305">
        <v>170</v>
      </c>
      <c r="J178" s="305">
        <v>26</v>
      </c>
      <c r="K178" s="305">
        <v>321</v>
      </c>
      <c r="L178" s="305">
        <v>85</v>
      </c>
      <c r="M178" s="305">
        <v>189</v>
      </c>
      <c r="N178" s="305">
        <v>46</v>
      </c>
      <c r="O178" s="305">
        <v>328</v>
      </c>
      <c r="P178" s="305">
        <v>58</v>
      </c>
      <c r="Q178" s="305">
        <v>423</v>
      </c>
      <c r="R178" s="305">
        <v>343</v>
      </c>
    </row>
    <row r="179" spans="1:18" ht="12.75">
      <c r="A179" s="304" t="s">
        <v>817</v>
      </c>
      <c r="B179" s="304" t="s">
        <v>492</v>
      </c>
      <c r="C179" s="304" t="s">
        <v>627</v>
      </c>
      <c r="D179" s="304" t="s">
        <v>829</v>
      </c>
      <c r="E179" s="305">
        <v>2</v>
      </c>
      <c r="F179" s="305"/>
      <c r="G179" s="305"/>
      <c r="H179" s="305"/>
      <c r="I179" s="305"/>
      <c r="J179" s="305"/>
      <c r="K179" s="305"/>
      <c r="L179" s="305"/>
      <c r="M179" s="305"/>
      <c r="N179" s="305"/>
      <c r="O179" s="305"/>
      <c r="P179" s="305"/>
      <c r="Q179" s="305"/>
      <c r="R179" s="305"/>
    </row>
    <row r="180" spans="1:18" ht="12.75">
      <c r="A180" s="304" t="s">
        <v>830</v>
      </c>
      <c r="B180" s="304" t="s">
        <v>831</v>
      </c>
      <c r="C180" s="304" t="s">
        <v>578</v>
      </c>
      <c r="D180" s="304" t="s">
        <v>588</v>
      </c>
      <c r="E180" s="305">
        <v>4</v>
      </c>
      <c r="F180" s="305">
        <v>1712</v>
      </c>
      <c r="G180" s="305">
        <v>4917</v>
      </c>
      <c r="H180" s="305">
        <v>481</v>
      </c>
      <c r="I180" s="305">
        <v>641</v>
      </c>
      <c r="J180" s="305">
        <v>61</v>
      </c>
      <c r="K180" s="305">
        <v>529</v>
      </c>
      <c r="L180" s="305">
        <v>185</v>
      </c>
      <c r="M180" s="305">
        <v>1072</v>
      </c>
      <c r="N180" s="305">
        <v>71</v>
      </c>
      <c r="O180" s="305">
        <v>735</v>
      </c>
      <c r="P180" s="305">
        <v>169</v>
      </c>
      <c r="Q180" s="305">
        <v>1103</v>
      </c>
      <c r="R180" s="305">
        <v>900</v>
      </c>
    </row>
    <row r="181" spans="1:18" ht="12.75">
      <c r="A181" s="304" t="s">
        <v>830</v>
      </c>
      <c r="B181" s="304" t="s">
        <v>831</v>
      </c>
      <c r="C181" s="304" t="s">
        <v>580</v>
      </c>
      <c r="D181" s="304" t="s">
        <v>621</v>
      </c>
      <c r="E181" s="305">
        <v>4</v>
      </c>
      <c r="F181" s="305">
        <v>1004</v>
      </c>
      <c r="G181" s="305">
        <v>2823</v>
      </c>
      <c r="H181" s="305">
        <v>336</v>
      </c>
      <c r="I181" s="305">
        <v>310</v>
      </c>
      <c r="J181" s="305">
        <v>48</v>
      </c>
      <c r="K181" s="305">
        <v>310</v>
      </c>
      <c r="L181" s="305">
        <v>116</v>
      </c>
      <c r="M181" s="305">
        <v>474</v>
      </c>
      <c r="N181" s="305">
        <v>53</v>
      </c>
      <c r="O181" s="305">
        <v>447</v>
      </c>
      <c r="P181" s="305">
        <v>74</v>
      </c>
      <c r="Q181" s="305">
        <v>620</v>
      </c>
      <c r="R181" s="305">
        <v>515</v>
      </c>
    </row>
    <row r="182" spans="1:18" ht="12.75">
      <c r="A182" s="304" t="s">
        <v>830</v>
      </c>
      <c r="B182" s="304" t="s">
        <v>831</v>
      </c>
      <c r="C182" s="304" t="s">
        <v>590</v>
      </c>
      <c r="D182" s="304" t="s">
        <v>602</v>
      </c>
      <c r="E182" s="305">
        <v>4</v>
      </c>
      <c r="F182" s="305">
        <v>567</v>
      </c>
      <c r="G182" s="305">
        <v>1478</v>
      </c>
      <c r="H182" s="305">
        <v>213</v>
      </c>
      <c r="I182" s="305">
        <v>162</v>
      </c>
      <c r="J182" s="305">
        <v>21</v>
      </c>
      <c r="K182" s="305">
        <v>171</v>
      </c>
      <c r="L182" s="305">
        <v>43</v>
      </c>
      <c r="M182" s="305">
        <v>267</v>
      </c>
      <c r="N182" s="305">
        <v>23</v>
      </c>
      <c r="O182" s="305">
        <v>233</v>
      </c>
      <c r="P182" s="305">
        <v>48</v>
      </c>
      <c r="Q182" s="305">
        <v>336</v>
      </c>
      <c r="R182" s="305">
        <v>284</v>
      </c>
    </row>
    <row r="183" spans="1:18" ht="12.75">
      <c r="A183" s="304" t="s">
        <v>830</v>
      </c>
      <c r="B183" s="304" t="s">
        <v>831</v>
      </c>
      <c r="C183" s="304" t="s">
        <v>592</v>
      </c>
      <c r="D183" s="304" t="s">
        <v>832</v>
      </c>
      <c r="E183" s="305">
        <v>4</v>
      </c>
      <c r="F183" s="305">
        <v>903</v>
      </c>
      <c r="G183" s="305">
        <v>2254</v>
      </c>
      <c r="H183" s="305">
        <v>352</v>
      </c>
      <c r="I183" s="305">
        <v>214</v>
      </c>
      <c r="J183" s="305">
        <v>44</v>
      </c>
      <c r="K183" s="305">
        <v>293</v>
      </c>
      <c r="L183" s="305">
        <v>84</v>
      </c>
      <c r="M183" s="305">
        <v>389</v>
      </c>
      <c r="N183" s="305">
        <v>45</v>
      </c>
      <c r="O183" s="305">
        <v>347</v>
      </c>
      <c r="P183" s="305">
        <v>55</v>
      </c>
      <c r="Q183" s="305">
        <v>490</v>
      </c>
      <c r="R183" s="305">
        <v>403</v>
      </c>
    </row>
    <row r="184" spans="1:18" ht="12.75">
      <c r="A184" s="304" t="s">
        <v>830</v>
      </c>
      <c r="B184" s="304" t="s">
        <v>831</v>
      </c>
      <c r="C184" s="304" t="s">
        <v>594</v>
      </c>
      <c r="D184" s="304" t="s">
        <v>833</v>
      </c>
      <c r="E184" s="305">
        <v>4</v>
      </c>
      <c r="F184" s="305">
        <v>568</v>
      </c>
      <c r="G184" s="305">
        <v>1511</v>
      </c>
      <c r="H184" s="305">
        <v>164</v>
      </c>
      <c r="I184" s="305">
        <v>162</v>
      </c>
      <c r="J184" s="305">
        <v>29</v>
      </c>
      <c r="K184" s="305">
        <v>213</v>
      </c>
      <c r="L184" s="305">
        <v>49</v>
      </c>
      <c r="M184" s="305">
        <v>241</v>
      </c>
      <c r="N184" s="305">
        <v>23</v>
      </c>
      <c r="O184" s="305">
        <v>208</v>
      </c>
      <c r="P184" s="305">
        <v>34</v>
      </c>
      <c r="Q184" s="305">
        <v>278</v>
      </c>
      <c r="R184" s="305">
        <v>230</v>
      </c>
    </row>
    <row r="185" spans="1:18" ht="12.75">
      <c r="A185" s="304" t="s">
        <v>830</v>
      </c>
      <c r="B185" s="304" t="s">
        <v>831</v>
      </c>
      <c r="C185" s="304" t="s">
        <v>685</v>
      </c>
      <c r="D185" s="304" t="s">
        <v>834</v>
      </c>
      <c r="E185" s="305">
        <v>4</v>
      </c>
      <c r="F185" s="305">
        <v>633</v>
      </c>
      <c r="G185" s="305">
        <v>1912</v>
      </c>
      <c r="H185" s="305">
        <v>152</v>
      </c>
      <c r="I185" s="305">
        <v>182</v>
      </c>
      <c r="J185" s="305">
        <v>25</v>
      </c>
      <c r="K185" s="305">
        <v>274</v>
      </c>
      <c r="L185" s="305">
        <v>88</v>
      </c>
      <c r="M185" s="305">
        <v>185</v>
      </c>
      <c r="N185" s="305">
        <v>31</v>
      </c>
      <c r="O185" s="305">
        <v>265</v>
      </c>
      <c r="P185" s="305">
        <v>49</v>
      </c>
      <c r="Q185" s="305">
        <v>364</v>
      </c>
      <c r="R185" s="305">
        <v>297</v>
      </c>
    </row>
    <row r="186" spans="1:18" ht="12.75">
      <c r="A186" s="304" t="s">
        <v>830</v>
      </c>
      <c r="B186" s="304" t="s">
        <v>831</v>
      </c>
      <c r="C186" s="304" t="s">
        <v>687</v>
      </c>
      <c r="D186" s="304" t="s">
        <v>835</v>
      </c>
      <c r="E186" s="305">
        <v>4</v>
      </c>
      <c r="F186" s="305">
        <v>1162</v>
      </c>
      <c r="G186" s="305">
        <v>3453</v>
      </c>
      <c r="H186" s="305">
        <v>261</v>
      </c>
      <c r="I186" s="305">
        <v>258</v>
      </c>
      <c r="J186" s="305">
        <v>47</v>
      </c>
      <c r="K186" s="305">
        <v>596</v>
      </c>
      <c r="L186" s="305">
        <v>155</v>
      </c>
      <c r="M186" s="305">
        <v>407</v>
      </c>
      <c r="N186" s="305">
        <v>62</v>
      </c>
      <c r="O186" s="305">
        <v>359</v>
      </c>
      <c r="P186" s="305">
        <v>56</v>
      </c>
      <c r="Q186" s="305">
        <v>535</v>
      </c>
      <c r="R186" s="305">
        <v>411</v>
      </c>
    </row>
    <row r="187" spans="1:18" ht="12.75">
      <c r="A187" s="304" t="s">
        <v>830</v>
      </c>
      <c r="B187" s="304" t="s">
        <v>831</v>
      </c>
      <c r="C187" s="304" t="s">
        <v>689</v>
      </c>
      <c r="D187" s="304" t="s">
        <v>836</v>
      </c>
      <c r="E187" s="305">
        <v>4</v>
      </c>
      <c r="F187" s="305">
        <v>644</v>
      </c>
      <c r="G187" s="305">
        <v>1835</v>
      </c>
      <c r="H187" s="305">
        <v>180</v>
      </c>
      <c r="I187" s="305">
        <v>236</v>
      </c>
      <c r="J187" s="305">
        <v>36</v>
      </c>
      <c r="K187" s="305">
        <v>192</v>
      </c>
      <c r="L187" s="305">
        <v>66</v>
      </c>
      <c r="M187" s="305">
        <v>364</v>
      </c>
      <c r="N187" s="305">
        <v>25</v>
      </c>
      <c r="O187" s="305">
        <v>245</v>
      </c>
      <c r="P187" s="305">
        <v>85</v>
      </c>
      <c r="Q187" s="305">
        <v>382</v>
      </c>
      <c r="R187" s="305">
        <v>311</v>
      </c>
    </row>
    <row r="188" spans="1:18" ht="12.75">
      <c r="A188" s="304" t="s">
        <v>830</v>
      </c>
      <c r="B188" s="304" t="s">
        <v>831</v>
      </c>
      <c r="C188" s="304" t="s">
        <v>582</v>
      </c>
      <c r="D188" s="304" t="s">
        <v>837</v>
      </c>
      <c r="E188" s="305">
        <v>4</v>
      </c>
      <c r="F188" s="305">
        <v>718</v>
      </c>
      <c r="G188" s="305">
        <v>1894</v>
      </c>
      <c r="H188" s="305">
        <v>196</v>
      </c>
      <c r="I188" s="305">
        <v>227</v>
      </c>
      <c r="J188" s="305">
        <v>35</v>
      </c>
      <c r="K188" s="305">
        <v>260</v>
      </c>
      <c r="L188" s="305">
        <v>46</v>
      </c>
      <c r="M188" s="305">
        <v>381</v>
      </c>
      <c r="N188" s="305">
        <v>40</v>
      </c>
      <c r="O188" s="305">
        <v>226</v>
      </c>
      <c r="P188" s="305">
        <v>51</v>
      </c>
      <c r="Q188" s="305">
        <v>369</v>
      </c>
      <c r="R188" s="305">
        <v>279</v>
      </c>
    </row>
    <row r="189" spans="1:18" ht="12.75">
      <c r="A189" s="304" t="s">
        <v>830</v>
      </c>
      <c r="B189" s="304" t="s">
        <v>831</v>
      </c>
      <c r="C189" s="304" t="s">
        <v>584</v>
      </c>
      <c r="D189" s="304" t="s">
        <v>838</v>
      </c>
      <c r="E189" s="305">
        <v>4</v>
      </c>
      <c r="F189" s="305">
        <v>646</v>
      </c>
      <c r="G189" s="305">
        <v>1776</v>
      </c>
      <c r="H189" s="305">
        <v>176</v>
      </c>
      <c r="I189" s="305">
        <v>158</v>
      </c>
      <c r="J189" s="305">
        <v>29</v>
      </c>
      <c r="K189" s="305">
        <v>283</v>
      </c>
      <c r="L189" s="305">
        <v>60</v>
      </c>
      <c r="M189" s="305">
        <v>214</v>
      </c>
      <c r="N189" s="305">
        <v>36</v>
      </c>
      <c r="O189" s="305">
        <v>192</v>
      </c>
      <c r="P189" s="305">
        <v>48</v>
      </c>
      <c r="Q189" s="305">
        <v>315</v>
      </c>
      <c r="R189" s="305">
        <v>248</v>
      </c>
    </row>
    <row r="190" spans="1:18" ht="12.75">
      <c r="A190" s="304" t="s">
        <v>830</v>
      </c>
      <c r="B190" s="304" t="s">
        <v>831</v>
      </c>
      <c r="C190" s="304" t="s">
        <v>669</v>
      </c>
      <c r="D190" s="304" t="s">
        <v>839</v>
      </c>
      <c r="E190" s="305">
        <v>4</v>
      </c>
      <c r="F190" s="305">
        <v>662</v>
      </c>
      <c r="G190" s="305">
        <v>1920</v>
      </c>
      <c r="H190" s="305">
        <v>156</v>
      </c>
      <c r="I190" s="305">
        <v>137</v>
      </c>
      <c r="J190" s="305">
        <v>40</v>
      </c>
      <c r="K190" s="305">
        <v>329</v>
      </c>
      <c r="L190" s="305">
        <v>78</v>
      </c>
      <c r="M190" s="305">
        <v>165</v>
      </c>
      <c r="N190" s="305">
        <v>35</v>
      </c>
      <c r="O190" s="305">
        <v>219</v>
      </c>
      <c r="P190" s="305">
        <v>29</v>
      </c>
      <c r="Q190" s="305">
        <v>301</v>
      </c>
      <c r="R190" s="305">
        <v>230</v>
      </c>
    </row>
    <row r="191" spans="1:18" ht="12.75">
      <c r="A191" s="304" t="s">
        <v>830</v>
      </c>
      <c r="B191" s="304" t="s">
        <v>831</v>
      </c>
      <c r="C191" s="304" t="s">
        <v>698</v>
      </c>
      <c r="D191" s="304" t="s">
        <v>840</v>
      </c>
      <c r="E191" s="305">
        <v>4</v>
      </c>
      <c r="F191" s="305">
        <v>542</v>
      </c>
      <c r="G191" s="305">
        <v>1504</v>
      </c>
      <c r="H191" s="305">
        <v>140</v>
      </c>
      <c r="I191" s="305">
        <v>125</v>
      </c>
      <c r="J191" s="305">
        <v>26</v>
      </c>
      <c r="K191" s="305">
        <v>251</v>
      </c>
      <c r="L191" s="305">
        <v>54</v>
      </c>
      <c r="M191" s="305">
        <v>199</v>
      </c>
      <c r="N191" s="305">
        <v>35</v>
      </c>
      <c r="O191" s="305">
        <v>141</v>
      </c>
      <c r="P191" s="305">
        <v>28</v>
      </c>
      <c r="Q191" s="305">
        <v>230</v>
      </c>
      <c r="R191" s="305">
        <v>190</v>
      </c>
    </row>
    <row r="192" spans="1:18" ht="12.75">
      <c r="A192" s="304" t="s">
        <v>830</v>
      </c>
      <c r="B192" s="304" t="s">
        <v>831</v>
      </c>
      <c r="C192" s="304" t="s">
        <v>841</v>
      </c>
      <c r="D192" s="304" t="s">
        <v>842</v>
      </c>
      <c r="E192" s="305">
        <v>4</v>
      </c>
      <c r="F192" s="305">
        <v>424</v>
      </c>
      <c r="G192" s="305">
        <v>1228</v>
      </c>
      <c r="H192" s="305">
        <v>98</v>
      </c>
      <c r="I192" s="305">
        <v>79</v>
      </c>
      <c r="J192" s="305">
        <v>23</v>
      </c>
      <c r="K192" s="305">
        <v>224</v>
      </c>
      <c r="L192" s="305">
        <v>46</v>
      </c>
      <c r="M192" s="305">
        <v>111</v>
      </c>
      <c r="N192" s="305">
        <v>26</v>
      </c>
      <c r="O192" s="305">
        <v>156</v>
      </c>
      <c r="P192" s="305">
        <v>23</v>
      </c>
      <c r="Q192" s="305">
        <v>215</v>
      </c>
      <c r="R192" s="305">
        <v>174</v>
      </c>
    </row>
    <row r="193" spans="1:18" ht="12.75">
      <c r="A193" s="304" t="s">
        <v>830</v>
      </c>
      <c r="B193" s="304" t="s">
        <v>831</v>
      </c>
      <c r="C193" s="304" t="s">
        <v>843</v>
      </c>
      <c r="D193" s="304" t="s">
        <v>844</v>
      </c>
      <c r="E193" s="305">
        <v>4</v>
      </c>
      <c r="F193" s="305">
        <v>398</v>
      </c>
      <c r="G193" s="305">
        <v>1100</v>
      </c>
      <c r="H193" s="305">
        <v>107</v>
      </c>
      <c r="I193" s="305">
        <v>74</v>
      </c>
      <c r="J193" s="305">
        <v>22</v>
      </c>
      <c r="K193" s="305">
        <v>195</v>
      </c>
      <c r="L193" s="305">
        <v>34</v>
      </c>
      <c r="M193" s="305">
        <v>105</v>
      </c>
      <c r="N193" s="305">
        <v>31</v>
      </c>
      <c r="O193" s="305">
        <v>113</v>
      </c>
      <c r="P193" s="305">
        <v>13</v>
      </c>
      <c r="Q193" s="305">
        <v>165</v>
      </c>
      <c r="R193" s="305">
        <v>120</v>
      </c>
    </row>
    <row r="194" spans="1:18" ht="12.75">
      <c r="A194" s="304" t="s">
        <v>830</v>
      </c>
      <c r="B194" s="304" t="s">
        <v>831</v>
      </c>
      <c r="C194" s="304" t="s">
        <v>604</v>
      </c>
      <c r="D194" s="304" t="s">
        <v>845</v>
      </c>
      <c r="E194" s="305">
        <v>4</v>
      </c>
      <c r="F194" s="305">
        <v>1529</v>
      </c>
      <c r="G194" s="305">
        <v>4781</v>
      </c>
      <c r="H194" s="305">
        <v>366</v>
      </c>
      <c r="I194" s="305">
        <v>483</v>
      </c>
      <c r="J194" s="305">
        <v>58</v>
      </c>
      <c r="K194" s="305">
        <v>622</v>
      </c>
      <c r="L194" s="305">
        <v>232</v>
      </c>
      <c r="M194" s="305">
        <v>723</v>
      </c>
      <c r="N194" s="305">
        <v>65</v>
      </c>
      <c r="O194" s="305">
        <v>616</v>
      </c>
      <c r="P194" s="305">
        <v>139</v>
      </c>
      <c r="Q194" s="305">
        <v>885</v>
      </c>
      <c r="R194" s="305">
        <v>693</v>
      </c>
    </row>
    <row r="195" spans="1:18" ht="12.75">
      <c r="A195" s="304" t="s">
        <v>830</v>
      </c>
      <c r="B195" s="304" t="s">
        <v>831</v>
      </c>
      <c r="C195" s="304" t="s">
        <v>606</v>
      </c>
      <c r="D195" s="304" t="s">
        <v>846</v>
      </c>
      <c r="E195" s="305">
        <v>4</v>
      </c>
      <c r="F195" s="305">
        <v>826</v>
      </c>
      <c r="G195" s="305">
        <v>2269</v>
      </c>
      <c r="H195" s="305">
        <v>224</v>
      </c>
      <c r="I195" s="305">
        <v>182</v>
      </c>
      <c r="J195" s="305">
        <v>43</v>
      </c>
      <c r="K195" s="305">
        <v>377</v>
      </c>
      <c r="L195" s="305">
        <v>80</v>
      </c>
      <c r="M195" s="305">
        <v>242</v>
      </c>
      <c r="N195" s="305">
        <v>47</v>
      </c>
      <c r="O195" s="305">
        <v>251</v>
      </c>
      <c r="P195" s="305">
        <v>49</v>
      </c>
      <c r="Q195" s="305">
        <v>373</v>
      </c>
      <c r="R195" s="305">
        <v>307</v>
      </c>
    </row>
    <row r="196" spans="1:18" ht="12.75">
      <c r="A196" s="304" t="s">
        <v>830</v>
      </c>
      <c r="B196" s="304" t="s">
        <v>831</v>
      </c>
      <c r="C196" s="304" t="s">
        <v>627</v>
      </c>
      <c r="D196" s="304" t="s">
        <v>847</v>
      </c>
      <c r="E196" s="305">
        <v>4</v>
      </c>
      <c r="F196" s="305">
        <v>186</v>
      </c>
      <c r="G196" s="305">
        <v>568</v>
      </c>
      <c r="H196" s="305">
        <v>33</v>
      </c>
      <c r="I196" s="305">
        <v>39</v>
      </c>
      <c r="J196" s="305">
        <v>13</v>
      </c>
      <c r="K196" s="305">
        <v>101</v>
      </c>
      <c r="L196" s="305">
        <v>28</v>
      </c>
      <c r="M196" s="305">
        <v>39</v>
      </c>
      <c r="N196" s="305">
        <v>8</v>
      </c>
      <c r="O196" s="305">
        <v>53</v>
      </c>
      <c r="P196" s="305">
        <v>17</v>
      </c>
      <c r="Q196" s="305">
        <v>91</v>
      </c>
      <c r="R196" s="305">
        <v>69</v>
      </c>
    </row>
    <row r="197" spans="1:18" ht="12.75">
      <c r="A197" s="304" t="s">
        <v>830</v>
      </c>
      <c r="B197" s="304" t="s">
        <v>831</v>
      </c>
      <c r="C197" s="304" t="s">
        <v>608</v>
      </c>
      <c r="D197" s="304" t="s">
        <v>848</v>
      </c>
      <c r="E197" s="305">
        <v>4</v>
      </c>
      <c r="F197" s="305">
        <v>677</v>
      </c>
      <c r="G197" s="305">
        <v>2028</v>
      </c>
      <c r="H197" s="305">
        <v>142</v>
      </c>
      <c r="I197" s="305">
        <v>120</v>
      </c>
      <c r="J197" s="305">
        <v>40</v>
      </c>
      <c r="K197" s="305">
        <v>375</v>
      </c>
      <c r="L197" s="305">
        <v>86</v>
      </c>
      <c r="M197" s="305">
        <v>234</v>
      </c>
      <c r="N197" s="305">
        <v>36</v>
      </c>
      <c r="O197" s="305">
        <v>191</v>
      </c>
      <c r="P197" s="305">
        <v>42</v>
      </c>
      <c r="Q197" s="305">
        <v>273</v>
      </c>
      <c r="R197" s="305">
        <v>213</v>
      </c>
    </row>
    <row r="198" spans="1:18" ht="12.75">
      <c r="A198" s="304" t="s">
        <v>830</v>
      </c>
      <c r="B198" s="304" t="s">
        <v>831</v>
      </c>
      <c r="C198" s="304" t="s">
        <v>630</v>
      </c>
      <c r="D198" s="304" t="s">
        <v>614</v>
      </c>
      <c r="E198" s="305">
        <v>2</v>
      </c>
      <c r="F198" s="305"/>
      <c r="G198" s="305"/>
      <c r="H198" s="305"/>
      <c r="I198" s="305"/>
      <c r="J198" s="305"/>
      <c r="K198" s="305"/>
      <c r="L198" s="305"/>
      <c r="M198" s="305"/>
      <c r="N198" s="305"/>
      <c r="O198" s="305"/>
      <c r="P198" s="305"/>
      <c r="Q198" s="305"/>
      <c r="R198" s="305"/>
    </row>
    <row r="199" spans="1:18" ht="12.75">
      <c r="A199" s="304" t="s">
        <v>849</v>
      </c>
      <c r="B199" s="304" t="s">
        <v>494</v>
      </c>
      <c r="C199" s="304" t="s">
        <v>578</v>
      </c>
      <c r="D199" s="304" t="s">
        <v>850</v>
      </c>
      <c r="E199" s="305">
        <v>4</v>
      </c>
      <c r="F199" s="305">
        <v>778</v>
      </c>
      <c r="G199" s="305">
        <v>2049</v>
      </c>
      <c r="H199" s="305">
        <v>237</v>
      </c>
      <c r="I199" s="305">
        <v>246</v>
      </c>
      <c r="J199" s="305">
        <v>30</v>
      </c>
      <c r="K199" s="305">
        <v>265</v>
      </c>
      <c r="L199" s="305">
        <v>67</v>
      </c>
      <c r="M199" s="305">
        <v>344</v>
      </c>
      <c r="N199" s="305">
        <v>33</v>
      </c>
      <c r="O199" s="305">
        <v>275</v>
      </c>
      <c r="P199" s="305">
        <v>48</v>
      </c>
      <c r="Q199" s="305">
        <v>394</v>
      </c>
      <c r="R199" s="305">
        <v>306</v>
      </c>
    </row>
    <row r="200" spans="1:18" ht="12.75">
      <c r="A200" s="304" t="s">
        <v>849</v>
      </c>
      <c r="B200" s="304" t="s">
        <v>494</v>
      </c>
      <c r="C200" s="304" t="s">
        <v>580</v>
      </c>
      <c r="D200" s="304" t="s">
        <v>851</v>
      </c>
      <c r="E200" s="305">
        <v>4</v>
      </c>
      <c r="F200" s="305">
        <v>734</v>
      </c>
      <c r="G200" s="305">
        <v>1850</v>
      </c>
      <c r="H200" s="305">
        <v>285</v>
      </c>
      <c r="I200" s="305">
        <v>136</v>
      </c>
      <c r="J200" s="305">
        <v>20</v>
      </c>
      <c r="K200" s="305">
        <v>293</v>
      </c>
      <c r="L200" s="305">
        <v>59</v>
      </c>
      <c r="M200" s="305">
        <v>281</v>
      </c>
      <c r="N200" s="305">
        <v>65</v>
      </c>
      <c r="O200" s="305">
        <v>201</v>
      </c>
      <c r="P200" s="305">
        <v>24</v>
      </c>
      <c r="Q200" s="305">
        <v>287</v>
      </c>
      <c r="R200" s="305">
        <v>217</v>
      </c>
    </row>
    <row r="201" spans="1:18" ht="12.75">
      <c r="A201" s="304" t="s">
        <v>849</v>
      </c>
      <c r="B201" s="304" t="s">
        <v>494</v>
      </c>
      <c r="C201" s="304" t="s">
        <v>582</v>
      </c>
      <c r="D201" s="304" t="s">
        <v>852</v>
      </c>
      <c r="E201" s="305">
        <v>4</v>
      </c>
      <c r="F201" s="305">
        <v>701</v>
      </c>
      <c r="G201" s="305">
        <v>1951</v>
      </c>
      <c r="H201" s="305">
        <v>231</v>
      </c>
      <c r="I201" s="305">
        <v>168</v>
      </c>
      <c r="J201" s="305">
        <v>19</v>
      </c>
      <c r="K201" s="305">
        <v>283</v>
      </c>
      <c r="L201" s="305">
        <v>87</v>
      </c>
      <c r="M201" s="305">
        <v>215</v>
      </c>
      <c r="N201" s="305">
        <v>37</v>
      </c>
      <c r="O201" s="305">
        <v>238</v>
      </c>
      <c r="P201" s="305">
        <v>41</v>
      </c>
      <c r="Q201" s="305">
        <v>337</v>
      </c>
      <c r="R201" s="305">
        <v>285</v>
      </c>
    </row>
    <row r="202" spans="1:18" ht="12.75">
      <c r="A202" s="304" t="s">
        <v>849</v>
      </c>
      <c r="B202" s="304" t="s">
        <v>494</v>
      </c>
      <c r="C202" s="304" t="s">
        <v>584</v>
      </c>
      <c r="D202" s="304" t="s">
        <v>0</v>
      </c>
      <c r="E202" s="305">
        <v>4</v>
      </c>
      <c r="F202" s="305">
        <v>696</v>
      </c>
      <c r="G202" s="305">
        <v>1985</v>
      </c>
      <c r="H202" s="305">
        <v>187</v>
      </c>
      <c r="I202" s="305">
        <v>200</v>
      </c>
      <c r="J202" s="305">
        <v>10</v>
      </c>
      <c r="K202" s="305">
        <v>299</v>
      </c>
      <c r="L202" s="305">
        <v>79</v>
      </c>
      <c r="M202" s="305">
        <v>165</v>
      </c>
      <c r="N202" s="305">
        <v>33</v>
      </c>
      <c r="O202" s="305">
        <v>206</v>
      </c>
      <c r="P202" s="305">
        <v>50</v>
      </c>
      <c r="Q202" s="305">
        <v>320</v>
      </c>
      <c r="R202" s="305">
        <v>269</v>
      </c>
    </row>
    <row r="203" spans="1:18" ht="12.75">
      <c r="A203" s="304" t="s">
        <v>849</v>
      </c>
      <c r="B203" s="304" t="s">
        <v>494</v>
      </c>
      <c r="C203" s="304" t="s">
        <v>604</v>
      </c>
      <c r="D203" s="304" t="s">
        <v>1</v>
      </c>
      <c r="E203" s="305">
        <v>4</v>
      </c>
      <c r="F203" s="305">
        <v>769</v>
      </c>
      <c r="G203" s="305">
        <v>2385</v>
      </c>
      <c r="H203" s="305">
        <v>194</v>
      </c>
      <c r="I203" s="305">
        <v>239</v>
      </c>
      <c r="J203" s="305">
        <v>30</v>
      </c>
      <c r="K203" s="305">
        <v>306</v>
      </c>
      <c r="L203" s="305">
        <v>117</v>
      </c>
      <c r="M203" s="305">
        <v>321</v>
      </c>
      <c r="N203" s="305">
        <v>34</v>
      </c>
      <c r="O203" s="305">
        <v>268</v>
      </c>
      <c r="P203" s="305">
        <v>73</v>
      </c>
      <c r="Q203" s="305">
        <v>402</v>
      </c>
      <c r="R203" s="305">
        <v>334</v>
      </c>
    </row>
    <row r="204" spans="1:18" ht="12.75">
      <c r="A204" s="304" t="s">
        <v>849</v>
      </c>
      <c r="B204" s="304" t="s">
        <v>494</v>
      </c>
      <c r="C204" s="304" t="s">
        <v>606</v>
      </c>
      <c r="D204" s="304" t="s">
        <v>2</v>
      </c>
      <c r="E204" s="305">
        <v>4</v>
      </c>
      <c r="F204" s="305">
        <v>486</v>
      </c>
      <c r="G204" s="305">
        <v>1391</v>
      </c>
      <c r="H204" s="305">
        <v>122</v>
      </c>
      <c r="I204" s="305">
        <v>125</v>
      </c>
      <c r="J204" s="305">
        <v>12</v>
      </c>
      <c r="K204" s="305">
        <v>227</v>
      </c>
      <c r="L204" s="305">
        <v>43</v>
      </c>
      <c r="M204" s="305">
        <v>158</v>
      </c>
      <c r="N204" s="305">
        <v>18</v>
      </c>
      <c r="O204" s="305">
        <v>130</v>
      </c>
      <c r="P204" s="305">
        <v>21</v>
      </c>
      <c r="Q204" s="305">
        <v>187</v>
      </c>
      <c r="R204" s="305">
        <v>154</v>
      </c>
    </row>
    <row r="205" spans="1:18" ht="12.75">
      <c r="A205" s="304" t="s">
        <v>849</v>
      </c>
      <c r="B205" s="304" t="s">
        <v>494</v>
      </c>
      <c r="C205" s="304" t="s">
        <v>627</v>
      </c>
      <c r="D205" s="304" t="s">
        <v>3</v>
      </c>
      <c r="E205" s="305">
        <v>4</v>
      </c>
      <c r="F205" s="305">
        <v>631</v>
      </c>
      <c r="G205" s="305">
        <v>1807</v>
      </c>
      <c r="H205" s="305">
        <v>139</v>
      </c>
      <c r="I205" s="305">
        <v>167</v>
      </c>
      <c r="J205" s="305">
        <v>25</v>
      </c>
      <c r="K205" s="305">
        <v>300</v>
      </c>
      <c r="L205" s="305">
        <v>65</v>
      </c>
      <c r="M205" s="305">
        <v>114</v>
      </c>
      <c r="N205" s="305">
        <v>30</v>
      </c>
      <c r="O205" s="305">
        <v>194</v>
      </c>
      <c r="P205" s="305">
        <v>29</v>
      </c>
      <c r="Q205" s="305">
        <v>259</v>
      </c>
      <c r="R205" s="305">
        <v>209</v>
      </c>
    </row>
    <row r="206" spans="1:18" ht="12.75">
      <c r="A206" s="304" t="s">
        <v>849</v>
      </c>
      <c r="B206" s="304" t="s">
        <v>494</v>
      </c>
      <c r="C206" s="304" t="s">
        <v>730</v>
      </c>
      <c r="D206" s="304" t="s">
        <v>4</v>
      </c>
      <c r="E206" s="305">
        <v>4</v>
      </c>
      <c r="F206" s="305">
        <v>646</v>
      </c>
      <c r="G206" s="305">
        <v>1940</v>
      </c>
      <c r="H206" s="305">
        <v>132</v>
      </c>
      <c r="I206" s="305">
        <v>132</v>
      </c>
      <c r="J206" s="305">
        <v>15</v>
      </c>
      <c r="K206" s="305">
        <v>367</v>
      </c>
      <c r="L206" s="305">
        <v>75</v>
      </c>
      <c r="M206" s="305">
        <v>111</v>
      </c>
      <c r="N206" s="305">
        <v>25</v>
      </c>
      <c r="O206" s="305">
        <v>142</v>
      </c>
      <c r="P206" s="305">
        <v>18</v>
      </c>
      <c r="Q206" s="305">
        <v>190</v>
      </c>
      <c r="R206" s="305">
        <v>152</v>
      </c>
    </row>
    <row r="207" spans="1:18" ht="12.75">
      <c r="A207" s="304" t="s">
        <v>849</v>
      </c>
      <c r="B207" s="304" t="s">
        <v>494</v>
      </c>
      <c r="C207" s="304" t="s">
        <v>608</v>
      </c>
      <c r="D207" s="304" t="s">
        <v>5</v>
      </c>
      <c r="E207" s="305">
        <v>4</v>
      </c>
      <c r="F207" s="305">
        <v>426</v>
      </c>
      <c r="G207" s="305">
        <v>1207</v>
      </c>
      <c r="H207" s="305">
        <v>120</v>
      </c>
      <c r="I207" s="305">
        <v>108</v>
      </c>
      <c r="J207" s="305">
        <v>11</v>
      </c>
      <c r="K207" s="305">
        <v>187</v>
      </c>
      <c r="L207" s="305">
        <v>58</v>
      </c>
      <c r="M207" s="305">
        <v>24</v>
      </c>
      <c r="N207" s="305">
        <v>22</v>
      </c>
      <c r="O207" s="305">
        <v>174</v>
      </c>
      <c r="P207" s="305">
        <v>40</v>
      </c>
      <c r="Q207" s="305">
        <v>240</v>
      </c>
      <c r="R207" s="305">
        <v>190</v>
      </c>
    </row>
    <row r="208" spans="1:18" ht="12.75">
      <c r="A208" s="304" t="s">
        <v>849</v>
      </c>
      <c r="B208" s="304" t="s">
        <v>494</v>
      </c>
      <c r="C208" s="304" t="s">
        <v>630</v>
      </c>
      <c r="D208" s="304" t="s">
        <v>6</v>
      </c>
      <c r="E208" s="305">
        <v>2</v>
      </c>
      <c r="F208" s="305"/>
      <c r="G208" s="305"/>
      <c r="H208" s="305"/>
      <c r="I208" s="305"/>
      <c r="J208" s="305"/>
      <c r="K208" s="305"/>
      <c r="L208" s="305"/>
      <c r="M208" s="305"/>
      <c r="N208" s="305"/>
      <c r="O208" s="305"/>
      <c r="P208" s="305"/>
      <c r="Q208" s="305"/>
      <c r="R208" s="305"/>
    </row>
    <row r="209" spans="1:18" ht="12.75">
      <c r="A209" s="304" t="s">
        <v>849</v>
      </c>
      <c r="B209" s="304" t="s">
        <v>494</v>
      </c>
      <c r="C209" s="304" t="s">
        <v>632</v>
      </c>
      <c r="D209" s="304" t="s">
        <v>7</v>
      </c>
      <c r="E209" s="305">
        <v>1</v>
      </c>
      <c r="F209" s="305"/>
      <c r="G209" s="305"/>
      <c r="H209" s="305"/>
      <c r="I209" s="305"/>
      <c r="J209" s="305"/>
      <c r="K209" s="305"/>
      <c r="L209" s="305"/>
      <c r="M209" s="305"/>
      <c r="N209" s="305"/>
      <c r="O209" s="305"/>
      <c r="P209" s="305"/>
      <c r="Q209" s="305"/>
      <c r="R209" s="305"/>
    </row>
    <row r="210" spans="1:18" ht="12.75">
      <c r="A210" s="304" t="s">
        <v>849</v>
      </c>
      <c r="B210" s="304" t="s">
        <v>494</v>
      </c>
      <c r="C210" s="304" t="s">
        <v>634</v>
      </c>
      <c r="D210" s="304" t="s">
        <v>8</v>
      </c>
      <c r="E210" s="305">
        <v>2</v>
      </c>
      <c r="F210" s="305"/>
      <c r="G210" s="305"/>
      <c r="H210" s="305"/>
      <c r="I210" s="305"/>
      <c r="J210" s="305"/>
      <c r="K210" s="305"/>
      <c r="L210" s="305"/>
      <c r="M210" s="305"/>
      <c r="N210" s="305"/>
      <c r="O210" s="305"/>
      <c r="P210" s="305"/>
      <c r="Q210" s="305"/>
      <c r="R210" s="305"/>
    </row>
    <row r="211" spans="1:18" ht="12.75">
      <c r="A211" s="304" t="s">
        <v>849</v>
      </c>
      <c r="B211" s="304" t="s">
        <v>494</v>
      </c>
      <c r="C211" s="304" t="s">
        <v>636</v>
      </c>
      <c r="D211" s="304" t="s">
        <v>9</v>
      </c>
      <c r="E211" s="305">
        <v>4</v>
      </c>
      <c r="F211" s="305">
        <v>638</v>
      </c>
      <c r="G211" s="305">
        <v>1904</v>
      </c>
      <c r="H211" s="305">
        <v>140</v>
      </c>
      <c r="I211" s="305">
        <v>149</v>
      </c>
      <c r="J211" s="305">
        <v>29</v>
      </c>
      <c r="K211" s="305">
        <v>320</v>
      </c>
      <c r="L211" s="305">
        <v>75</v>
      </c>
      <c r="M211" s="305">
        <v>138</v>
      </c>
      <c r="N211" s="305">
        <v>25</v>
      </c>
      <c r="O211" s="305">
        <v>214</v>
      </c>
      <c r="P211" s="305">
        <v>30</v>
      </c>
      <c r="Q211" s="305">
        <v>283</v>
      </c>
      <c r="R211" s="305">
        <v>233</v>
      </c>
    </row>
    <row r="212" spans="1:18" ht="12.75">
      <c r="A212" s="304" t="s">
        <v>849</v>
      </c>
      <c r="B212" s="304" t="s">
        <v>494</v>
      </c>
      <c r="C212" s="304" t="s">
        <v>638</v>
      </c>
      <c r="D212" s="304" t="s">
        <v>10</v>
      </c>
      <c r="E212" s="305">
        <v>4</v>
      </c>
      <c r="F212" s="305">
        <v>743</v>
      </c>
      <c r="G212" s="305">
        <v>2077</v>
      </c>
      <c r="H212" s="305">
        <v>203</v>
      </c>
      <c r="I212" s="305">
        <v>179</v>
      </c>
      <c r="J212" s="305">
        <v>24</v>
      </c>
      <c r="K212" s="305">
        <v>337</v>
      </c>
      <c r="L212" s="305">
        <v>84</v>
      </c>
      <c r="M212" s="305">
        <v>75</v>
      </c>
      <c r="N212" s="305">
        <v>32</v>
      </c>
      <c r="O212" s="305">
        <v>263</v>
      </c>
      <c r="P212" s="305">
        <v>36</v>
      </c>
      <c r="Q212" s="305">
        <v>336</v>
      </c>
      <c r="R212" s="305">
        <v>296</v>
      </c>
    </row>
    <row r="213" spans="1:18" ht="12.75">
      <c r="A213" s="304" t="s">
        <v>849</v>
      </c>
      <c r="B213" s="304" t="s">
        <v>494</v>
      </c>
      <c r="C213" s="304" t="s">
        <v>740</v>
      </c>
      <c r="D213" s="304" t="s">
        <v>840</v>
      </c>
      <c r="E213" s="305">
        <v>4</v>
      </c>
      <c r="F213" s="305">
        <v>588</v>
      </c>
      <c r="G213" s="305">
        <v>1591</v>
      </c>
      <c r="H213" s="305">
        <v>186</v>
      </c>
      <c r="I213" s="305">
        <v>138</v>
      </c>
      <c r="J213" s="305">
        <v>16</v>
      </c>
      <c r="K213" s="305">
        <v>248</v>
      </c>
      <c r="L213" s="305">
        <v>60</v>
      </c>
      <c r="M213" s="305">
        <v>59</v>
      </c>
      <c r="N213" s="305">
        <v>21</v>
      </c>
      <c r="O213" s="305">
        <v>264</v>
      </c>
      <c r="P213" s="305">
        <v>36</v>
      </c>
      <c r="Q213" s="305">
        <v>323</v>
      </c>
      <c r="R213" s="305">
        <v>288</v>
      </c>
    </row>
    <row r="214" spans="1:18" ht="12.75">
      <c r="A214" s="304" t="s">
        <v>849</v>
      </c>
      <c r="B214" s="304" t="s">
        <v>494</v>
      </c>
      <c r="C214" s="304" t="s">
        <v>742</v>
      </c>
      <c r="D214" s="304" t="s">
        <v>11</v>
      </c>
      <c r="E214" s="305">
        <v>1</v>
      </c>
      <c r="F214" s="305"/>
      <c r="G214" s="305"/>
      <c r="H214" s="305"/>
      <c r="I214" s="305"/>
      <c r="J214" s="305"/>
      <c r="K214" s="305"/>
      <c r="L214" s="305"/>
      <c r="M214" s="305"/>
      <c r="N214" s="305"/>
      <c r="O214" s="305"/>
      <c r="P214" s="305"/>
      <c r="Q214" s="305"/>
      <c r="R214" s="305"/>
    </row>
    <row r="215" spans="1:18" ht="12.75">
      <c r="A215" s="304" t="s">
        <v>849</v>
      </c>
      <c r="B215" s="304" t="s">
        <v>494</v>
      </c>
      <c r="C215" s="304" t="s">
        <v>640</v>
      </c>
      <c r="D215" s="304" t="s">
        <v>12</v>
      </c>
      <c r="E215" s="305">
        <v>4</v>
      </c>
      <c r="F215" s="305">
        <v>962</v>
      </c>
      <c r="G215" s="305">
        <v>2768</v>
      </c>
      <c r="H215" s="305">
        <v>259</v>
      </c>
      <c r="I215" s="305">
        <v>207</v>
      </c>
      <c r="J215" s="305">
        <v>26</v>
      </c>
      <c r="K215" s="305">
        <v>470</v>
      </c>
      <c r="L215" s="305">
        <v>106</v>
      </c>
      <c r="M215" s="305">
        <v>80</v>
      </c>
      <c r="N215" s="305">
        <v>43</v>
      </c>
      <c r="O215" s="305">
        <v>325</v>
      </c>
      <c r="P215" s="305">
        <v>58</v>
      </c>
      <c r="Q215" s="305">
        <v>444</v>
      </c>
      <c r="R215" s="305">
        <v>376</v>
      </c>
    </row>
    <row r="216" spans="1:18" ht="12.75">
      <c r="A216" s="304" t="s">
        <v>849</v>
      </c>
      <c r="B216" s="304" t="s">
        <v>494</v>
      </c>
      <c r="C216" s="304" t="s">
        <v>677</v>
      </c>
      <c r="D216" s="304" t="s">
        <v>13</v>
      </c>
      <c r="E216" s="305">
        <v>4</v>
      </c>
      <c r="F216" s="305">
        <v>703</v>
      </c>
      <c r="G216" s="305">
        <v>2045</v>
      </c>
      <c r="H216" s="305">
        <v>166</v>
      </c>
      <c r="I216" s="305">
        <v>171</v>
      </c>
      <c r="J216" s="305">
        <v>17</v>
      </c>
      <c r="K216" s="305">
        <v>349</v>
      </c>
      <c r="L216" s="305">
        <v>77</v>
      </c>
      <c r="M216" s="305">
        <v>134</v>
      </c>
      <c r="N216" s="305">
        <v>32</v>
      </c>
      <c r="O216" s="305">
        <v>212</v>
      </c>
      <c r="P216" s="305">
        <v>40</v>
      </c>
      <c r="Q216" s="305">
        <v>294</v>
      </c>
      <c r="R216" s="305">
        <v>249</v>
      </c>
    </row>
    <row r="217" spans="1:18" ht="12.75">
      <c r="A217" s="304" t="s">
        <v>849</v>
      </c>
      <c r="B217" s="304" t="s">
        <v>494</v>
      </c>
      <c r="C217" s="304" t="s">
        <v>776</v>
      </c>
      <c r="D217" s="304" t="s">
        <v>14</v>
      </c>
      <c r="E217" s="305">
        <v>4</v>
      </c>
      <c r="F217" s="305">
        <v>497</v>
      </c>
      <c r="G217" s="305">
        <v>1404</v>
      </c>
      <c r="H217" s="305">
        <v>122</v>
      </c>
      <c r="I217" s="305">
        <v>124</v>
      </c>
      <c r="J217" s="305">
        <v>15</v>
      </c>
      <c r="K217" s="305">
        <v>236</v>
      </c>
      <c r="L217" s="305">
        <v>36</v>
      </c>
      <c r="M217" s="305">
        <v>98</v>
      </c>
      <c r="N217" s="305">
        <v>18</v>
      </c>
      <c r="O217" s="305">
        <v>151</v>
      </c>
      <c r="P217" s="305">
        <v>18</v>
      </c>
      <c r="Q217" s="305">
        <v>208</v>
      </c>
      <c r="R217" s="305">
        <v>178</v>
      </c>
    </row>
    <row r="218" spans="1:18" ht="12.75">
      <c r="A218" s="304" t="s">
        <v>849</v>
      </c>
      <c r="B218" s="304" t="s">
        <v>494</v>
      </c>
      <c r="C218" s="304" t="s">
        <v>782</v>
      </c>
      <c r="D218" s="304" t="s">
        <v>15</v>
      </c>
      <c r="E218" s="305">
        <v>4</v>
      </c>
      <c r="F218" s="305">
        <v>648</v>
      </c>
      <c r="G218" s="305">
        <v>1648</v>
      </c>
      <c r="H218" s="305">
        <v>227</v>
      </c>
      <c r="I218" s="305">
        <v>155</v>
      </c>
      <c r="J218" s="305">
        <v>15</v>
      </c>
      <c r="K218" s="305">
        <v>251</v>
      </c>
      <c r="L218" s="305">
        <v>50</v>
      </c>
      <c r="M218" s="305">
        <v>136</v>
      </c>
      <c r="N218" s="305">
        <v>34</v>
      </c>
      <c r="O218" s="305">
        <v>262</v>
      </c>
      <c r="P218" s="305">
        <v>22</v>
      </c>
      <c r="Q218" s="305">
        <v>334</v>
      </c>
      <c r="R218" s="305">
        <v>277</v>
      </c>
    </row>
    <row r="219" spans="1:18" ht="12.75">
      <c r="A219" s="304" t="s">
        <v>849</v>
      </c>
      <c r="B219" s="304" t="s">
        <v>494</v>
      </c>
      <c r="C219" s="304" t="s">
        <v>784</v>
      </c>
      <c r="D219" s="304" t="s">
        <v>16</v>
      </c>
      <c r="E219" s="305">
        <v>4</v>
      </c>
      <c r="F219" s="305">
        <v>1022</v>
      </c>
      <c r="G219" s="305">
        <v>2859</v>
      </c>
      <c r="H219" s="305">
        <v>269</v>
      </c>
      <c r="I219" s="305">
        <v>319</v>
      </c>
      <c r="J219" s="305">
        <v>31</v>
      </c>
      <c r="K219" s="305">
        <v>403</v>
      </c>
      <c r="L219" s="305">
        <v>104</v>
      </c>
      <c r="M219" s="305">
        <v>477</v>
      </c>
      <c r="N219" s="305">
        <v>42</v>
      </c>
      <c r="O219" s="305">
        <v>330</v>
      </c>
      <c r="P219" s="305">
        <v>70</v>
      </c>
      <c r="Q219" s="305">
        <v>474</v>
      </c>
      <c r="R219" s="305">
        <v>387</v>
      </c>
    </row>
    <row r="220" spans="1:18" ht="12.75">
      <c r="A220" s="304" t="s">
        <v>849</v>
      </c>
      <c r="B220" s="304" t="s">
        <v>494</v>
      </c>
      <c r="C220" s="304" t="s">
        <v>786</v>
      </c>
      <c r="D220" s="304" t="s">
        <v>17</v>
      </c>
      <c r="E220" s="305">
        <v>4</v>
      </c>
      <c r="F220" s="305">
        <v>1227</v>
      </c>
      <c r="G220" s="305">
        <v>3466</v>
      </c>
      <c r="H220" s="305">
        <v>269</v>
      </c>
      <c r="I220" s="305">
        <v>466</v>
      </c>
      <c r="J220" s="305">
        <v>47</v>
      </c>
      <c r="K220" s="305">
        <v>445</v>
      </c>
      <c r="L220" s="305">
        <v>121</v>
      </c>
      <c r="M220" s="305">
        <v>793</v>
      </c>
      <c r="N220" s="305">
        <v>43</v>
      </c>
      <c r="O220" s="305">
        <v>360</v>
      </c>
      <c r="P220" s="305">
        <v>62</v>
      </c>
      <c r="Q220" s="305">
        <v>535</v>
      </c>
      <c r="R220" s="305">
        <v>390</v>
      </c>
    </row>
    <row r="221" spans="1:18" ht="12.75">
      <c r="A221" s="304" t="s">
        <v>849</v>
      </c>
      <c r="B221" s="304" t="s">
        <v>494</v>
      </c>
      <c r="C221" s="304" t="s">
        <v>790</v>
      </c>
      <c r="D221" s="304" t="s">
        <v>18</v>
      </c>
      <c r="E221" s="305">
        <v>4</v>
      </c>
      <c r="F221" s="305">
        <v>799</v>
      </c>
      <c r="G221" s="305">
        <v>2260</v>
      </c>
      <c r="H221" s="305">
        <v>223</v>
      </c>
      <c r="I221" s="305">
        <v>181</v>
      </c>
      <c r="J221" s="305">
        <v>23</v>
      </c>
      <c r="K221" s="305">
        <v>372</v>
      </c>
      <c r="L221" s="305">
        <v>93</v>
      </c>
      <c r="M221" s="305">
        <v>198</v>
      </c>
      <c r="N221" s="305">
        <v>44</v>
      </c>
      <c r="O221" s="305">
        <v>258</v>
      </c>
      <c r="P221" s="305">
        <v>46</v>
      </c>
      <c r="Q221" s="305">
        <v>373</v>
      </c>
      <c r="R221" s="305">
        <v>309</v>
      </c>
    </row>
    <row r="222" spans="1:18" ht="12.75">
      <c r="A222" s="304" t="s">
        <v>849</v>
      </c>
      <c r="B222" s="304" t="s">
        <v>494</v>
      </c>
      <c r="C222" s="304" t="s">
        <v>19</v>
      </c>
      <c r="D222" s="304" t="s">
        <v>20</v>
      </c>
      <c r="E222" s="305">
        <v>4</v>
      </c>
      <c r="F222" s="305">
        <v>562</v>
      </c>
      <c r="G222" s="305">
        <v>1548</v>
      </c>
      <c r="H222" s="305">
        <v>148</v>
      </c>
      <c r="I222" s="305">
        <v>156</v>
      </c>
      <c r="J222" s="305">
        <v>18</v>
      </c>
      <c r="K222" s="305">
        <v>240</v>
      </c>
      <c r="L222" s="305">
        <v>48</v>
      </c>
      <c r="M222" s="305">
        <v>124</v>
      </c>
      <c r="N222" s="305">
        <v>33</v>
      </c>
      <c r="O222" s="305">
        <v>160</v>
      </c>
      <c r="P222" s="305">
        <v>29</v>
      </c>
      <c r="Q222" s="305">
        <v>241</v>
      </c>
      <c r="R222" s="305">
        <v>184</v>
      </c>
    </row>
    <row r="223" spans="1:18" ht="12.75">
      <c r="A223" s="304" t="s">
        <v>849</v>
      </c>
      <c r="B223" s="304" t="s">
        <v>494</v>
      </c>
      <c r="C223" s="304" t="s">
        <v>21</v>
      </c>
      <c r="D223" s="304" t="s">
        <v>22</v>
      </c>
      <c r="E223" s="305">
        <v>4</v>
      </c>
      <c r="F223" s="305">
        <v>673</v>
      </c>
      <c r="G223" s="305">
        <v>1885</v>
      </c>
      <c r="H223" s="305">
        <v>181</v>
      </c>
      <c r="I223" s="305">
        <v>152</v>
      </c>
      <c r="J223" s="305">
        <v>20</v>
      </c>
      <c r="K223" s="305">
        <v>320</v>
      </c>
      <c r="L223" s="305">
        <v>75</v>
      </c>
      <c r="M223" s="305">
        <v>92</v>
      </c>
      <c r="N223" s="305">
        <v>36</v>
      </c>
      <c r="O223" s="305">
        <v>215</v>
      </c>
      <c r="P223" s="305">
        <v>33</v>
      </c>
      <c r="Q223" s="305">
        <v>282</v>
      </c>
      <c r="R223" s="305">
        <v>239</v>
      </c>
    </row>
    <row r="224" spans="1:18" ht="12.75">
      <c r="A224" s="304" t="s">
        <v>849</v>
      </c>
      <c r="B224" s="304" t="s">
        <v>494</v>
      </c>
      <c r="C224" s="304" t="s">
        <v>792</v>
      </c>
      <c r="D224" s="304" t="s">
        <v>23</v>
      </c>
      <c r="E224" s="305">
        <v>4</v>
      </c>
      <c r="F224" s="305">
        <v>432</v>
      </c>
      <c r="G224" s="305">
        <v>1085</v>
      </c>
      <c r="H224" s="305">
        <v>144</v>
      </c>
      <c r="I224" s="305">
        <v>99</v>
      </c>
      <c r="J224" s="305">
        <v>14</v>
      </c>
      <c r="K224" s="305">
        <v>175</v>
      </c>
      <c r="L224" s="305">
        <v>31</v>
      </c>
      <c r="M224" s="305">
        <v>160</v>
      </c>
      <c r="N224" s="305">
        <v>17</v>
      </c>
      <c r="O224" s="305">
        <v>84</v>
      </c>
      <c r="P224" s="305">
        <v>14</v>
      </c>
      <c r="Q224" s="305">
        <v>125</v>
      </c>
      <c r="R224" s="305">
        <v>95</v>
      </c>
    </row>
    <row r="225" spans="1:18" ht="12.75">
      <c r="A225" s="304" t="s">
        <v>849</v>
      </c>
      <c r="B225" s="304" t="s">
        <v>494</v>
      </c>
      <c r="C225" s="304" t="s">
        <v>794</v>
      </c>
      <c r="D225" s="304" t="s">
        <v>24</v>
      </c>
      <c r="E225" s="305">
        <v>4</v>
      </c>
      <c r="F225" s="305">
        <v>1022</v>
      </c>
      <c r="G225" s="305">
        <v>2804</v>
      </c>
      <c r="H225" s="305">
        <v>266</v>
      </c>
      <c r="I225" s="305">
        <v>291</v>
      </c>
      <c r="J225" s="305">
        <v>31</v>
      </c>
      <c r="K225" s="305">
        <v>434</v>
      </c>
      <c r="L225" s="305">
        <v>91</v>
      </c>
      <c r="M225" s="305">
        <v>404</v>
      </c>
      <c r="N225" s="305">
        <v>51</v>
      </c>
      <c r="O225" s="305">
        <v>249</v>
      </c>
      <c r="P225" s="305">
        <v>50</v>
      </c>
      <c r="Q225" s="305">
        <v>386</v>
      </c>
      <c r="R225" s="305">
        <v>274</v>
      </c>
    </row>
    <row r="226" spans="1:18" ht="12.75">
      <c r="A226" s="304" t="s">
        <v>849</v>
      </c>
      <c r="B226" s="304" t="s">
        <v>494</v>
      </c>
      <c r="C226" s="304" t="s">
        <v>796</v>
      </c>
      <c r="D226" s="304" t="s">
        <v>25</v>
      </c>
      <c r="E226" s="305">
        <v>4</v>
      </c>
      <c r="F226" s="305">
        <v>304</v>
      </c>
      <c r="G226" s="305">
        <v>785</v>
      </c>
      <c r="H226" s="305">
        <v>97</v>
      </c>
      <c r="I226" s="305">
        <v>53</v>
      </c>
      <c r="J226" s="305">
        <v>10</v>
      </c>
      <c r="K226" s="305">
        <v>144</v>
      </c>
      <c r="L226" s="305">
        <v>21</v>
      </c>
      <c r="M226" s="305">
        <v>83</v>
      </c>
      <c r="N226" s="305">
        <v>8</v>
      </c>
      <c r="O226" s="305">
        <v>71</v>
      </c>
      <c r="P226" s="305">
        <v>8</v>
      </c>
      <c r="Q226" s="305">
        <v>95</v>
      </c>
      <c r="R226" s="305">
        <v>80</v>
      </c>
    </row>
    <row r="227" spans="1:18" ht="12.75">
      <c r="A227" s="304" t="s">
        <v>849</v>
      </c>
      <c r="B227" s="304" t="s">
        <v>494</v>
      </c>
      <c r="C227" s="304" t="s">
        <v>26</v>
      </c>
      <c r="D227" s="304" t="s">
        <v>27</v>
      </c>
      <c r="E227" s="305">
        <v>4</v>
      </c>
      <c r="F227" s="305">
        <v>274</v>
      </c>
      <c r="G227" s="305">
        <v>735</v>
      </c>
      <c r="H227" s="305">
        <v>75</v>
      </c>
      <c r="I227" s="305">
        <v>61</v>
      </c>
      <c r="J227" s="305">
        <v>10</v>
      </c>
      <c r="K227" s="305">
        <v>128</v>
      </c>
      <c r="L227" s="305">
        <v>24</v>
      </c>
      <c r="M227" s="305">
        <v>98</v>
      </c>
      <c r="N227" s="305">
        <v>8</v>
      </c>
      <c r="O227" s="305">
        <v>49</v>
      </c>
      <c r="P227" s="305">
        <v>5</v>
      </c>
      <c r="Q227" s="305">
        <v>70</v>
      </c>
      <c r="R227" s="305">
        <v>52</v>
      </c>
    </row>
    <row r="228" spans="1:18" ht="12.75">
      <c r="A228" s="304" t="s">
        <v>849</v>
      </c>
      <c r="B228" s="304" t="s">
        <v>494</v>
      </c>
      <c r="C228" s="304" t="s">
        <v>798</v>
      </c>
      <c r="D228" s="304" t="s">
        <v>28</v>
      </c>
      <c r="E228" s="305">
        <v>4</v>
      </c>
      <c r="F228" s="305">
        <v>492</v>
      </c>
      <c r="G228" s="305">
        <v>1414</v>
      </c>
      <c r="H228" s="305">
        <v>125</v>
      </c>
      <c r="I228" s="305">
        <v>97</v>
      </c>
      <c r="J228" s="305">
        <v>13</v>
      </c>
      <c r="K228" s="305">
        <v>257</v>
      </c>
      <c r="L228" s="305">
        <v>54</v>
      </c>
      <c r="M228" s="305">
        <v>141</v>
      </c>
      <c r="N228" s="305">
        <v>16</v>
      </c>
      <c r="O228" s="305">
        <v>99</v>
      </c>
      <c r="P228" s="305">
        <v>14</v>
      </c>
      <c r="Q228" s="305">
        <v>148</v>
      </c>
      <c r="R228" s="305">
        <v>102</v>
      </c>
    </row>
    <row r="229" spans="1:18" ht="12.75">
      <c r="A229" s="304" t="s">
        <v>849</v>
      </c>
      <c r="B229" s="304" t="s">
        <v>494</v>
      </c>
      <c r="C229" s="304" t="s">
        <v>800</v>
      </c>
      <c r="D229" s="304" t="s">
        <v>29</v>
      </c>
      <c r="E229" s="305">
        <v>4</v>
      </c>
      <c r="F229" s="305">
        <v>804</v>
      </c>
      <c r="G229" s="305">
        <v>1975</v>
      </c>
      <c r="H229" s="305">
        <v>291</v>
      </c>
      <c r="I229" s="305">
        <v>177</v>
      </c>
      <c r="J229" s="305">
        <v>17</v>
      </c>
      <c r="K229" s="305">
        <v>319</v>
      </c>
      <c r="L229" s="305">
        <v>56</v>
      </c>
      <c r="M229" s="305">
        <v>326</v>
      </c>
      <c r="N229" s="305">
        <v>25</v>
      </c>
      <c r="O229" s="305">
        <v>148</v>
      </c>
      <c r="P229" s="305">
        <v>30</v>
      </c>
      <c r="Q229" s="305">
        <v>227</v>
      </c>
      <c r="R229" s="305">
        <v>162</v>
      </c>
    </row>
    <row r="230" spans="1:18" ht="12.75">
      <c r="A230" s="304" t="s">
        <v>849</v>
      </c>
      <c r="B230" s="304" t="s">
        <v>494</v>
      </c>
      <c r="C230" s="304" t="s">
        <v>30</v>
      </c>
      <c r="D230" s="304" t="s">
        <v>31</v>
      </c>
      <c r="E230" s="305">
        <v>4</v>
      </c>
      <c r="F230" s="305">
        <v>524</v>
      </c>
      <c r="G230" s="305">
        <v>1385</v>
      </c>
      <c r="H230" s="305">
        <v>182</v>
      </c>
      <c r="I230" s="305">
        <v>117</v>
      </c>
      <c r="J230" s="305">
        <v>22</v>
      </c>
      <c r="K230" s="305">
        <v>203</v>
      </c>
      <c r="L230" s="305">
        <v>60</v>
      </c>
      <c r="M230" s="305">
        <v>29</v>
      </c>
      <c r="N230" s="305">
        <v>35</v>
      </c>
      <c r="O230" s="305">
        <v>222</v>
      </c>
      <c r="P230" s="305">
        <v>28</v>
      </c>
      <c r="Q230" s="305">
        <v>310</v>
      </c>
      <c r="R230" s="305">
        <v>265</v>
      </c>
    </row>
    <row r="231" spans="1:18" ht="12.75">
      <c r="A231" s="304" t="s">
        <v>849</v>
      </c>
      <c r="B231" s="304" t="s">
        <v>494</v>
      </c>
      <c r="C231" s="304" t="s">
        <v>32</v>
      </c>
      <c r="D231" s="304" t="s">
        <v>33</v>
      </c>
      <c r="E231" s="305">
        <v>4</v>
      </c>
      <c r="F231" s="305">
        <v>668</v>
      </c>
      <c r="G231" s="305">
        <v>1900</v>
      </c>
      <c r="H231" s="305">
        <v>166</v>
      </c>
      <c r="I231" s="305">
        <v>185</v>
      </c>
      <c r="J231" s="305">
        <v>22</v>
      </c>
      <c r="K231" s="305">
        <v>295</v>
      </c>
      <c r="L231" s="305">
        <v>81</v>
      </c>
      <c r="M231" s="305">
        <v>133</v>
      </c>
      <c r="N231" s="305">
        <v>34</v>
      </c>
      <c r="O231" s="305">
        <v>229</v>
      </c>
      <c r="P231" s="305">
        <v>44</v>
      </c>
      <c r="Q231" s="305">
        <v>332</v>
      </c>
      <c r="R231" s="305">
        <v>277</v>
      </c>
    </row>
    <row r="232" spans="1:18" ht="12.75">
      <c r="A232" s="304" t="s">
        <v>849</v>
      </c>
      <c r="B232" s="304" t="s">
        <v>494</v>
      </c>
      <c r="C232" s="304" t="s">
        <v>34</v>
      </c>
      <c r="D232" s="304" t="s">
        <v>35</v>
      </c>
      <c r="E232" s="305">
        <v>4</v>
      </c>
      <c r="F232" s="305">
        <v>757</v>
      </c>
      <c r="G232" s="305">
        <v>1913</v>
      </c>
      <c r="H232" s="305">
        <v>263</v>
      </c>
      <c r="I232" s="305">
        <v>178</v>
      </c>
      <c r="J232" s="305">
        <v>29</v>
      </c>
      <c r="K232" s="305">
        <v>287</v>
      </c>
      <c r="L232" s="305">
        <v>58</v>
      </c>
      <c r="M232" s="305">
        <v>94</v>
      </c>
      <c r="N232" s="305">
        <v>37</v>
      </c>
      <c r="O232" s="305">
        <v>347</v>
      </c>
      <c r="P232" s="305">
        <v>31</v>
      </c>
      <c r="Q232" s="305">
        <v>432</v>
      </c>
      <c r="R232" s="305">
        <v>377</v>
      </c>
    </row>
    <row r="233" spans="1:18" ht="12.75">
      <c r="A233" s="304" t="s">
        <v>849</v>
      </c>
      <c r="B233" s="304" t="s">
        <v>494</v>
      </c>
      <c r="C233" s="304" t="s">
        <v>36</v>
      </c>
      <c r="D233" s="304" t="s">
        <v>37</v>
      </c>
      <c r="E233" s="305">
        <v>4</v>
      </c>
      <c r="F233" s="305">
        <v>515</v>
      </c>
      <c r="G233" s="305">
        <v>1376</v>
      </c>
      <c r="H233" s="305">
        <v>169</v>
      </c>
      <c r="I233" s="305">
        <v>128</v>
      </c>
      <c r="J233" s="305">
        <v>21</v>
      </c>
      <c r="K233" s="305">
        <v>197</v>
      </c>
      <c r="L233" s="305">
        <v>58</v>
      </c>
      <c r="M233" s="305">
        <v>51</v>
      </c>
      <c r="N233" s="305">
        <v>18</v>
      </c>
      <c r="O233" s="305">
        <v>233</v>
      </c>
      <c r="P233" s="305">
        <v>26</v>
      </c>
      <c r="Q233" s="305">
        <v>300</v>
      </c>
      <c r="R233" s="305">
        <v>263</v>
      </c>
    </row>
    <row r="234" spans="1:18" ht="12.75">
      <c r="A234" s="304" t="s">
        <v>849</v>
      </c>
      <c r="B234" s="304" t="s">
        <v>494</v>
      </c>
      <c r="C234" s="304" t="s">
        <v>38</v>
      </c>
      <c r="D234" s="304" t="s">
        <v>39</v>
      </c>
      <c r="E234" s="305">
        <v>4</v>
      </c>
      <c r="F234" s="305">
        <v>642</v>
      </c>
      <c r="G234" s="305">
        <v>1802</v>
      </c>
      <c r="H234" s="305">
        <v>215</v>
      </c>
      <c r="I234" s="305">
        <v>157</v>
      </c>
      <c r="J234" s="305">
        <v>18</v>
      </c>
      <c r="K234" s="305">
        <v>252</v>
      </c>
      <c r="L234" s="305">
        <v>85</v>
      </c>
      <c r="M234" s="305">
        <v>96</v>
      </c>
      <c r="N234" s="305">
        <v>28</v>
      </c>
      <c r="O234" s="305">
        <v>354</v>
      </c>
      <c r="P234" s="305">
        <v>62</v>
      </c>
      <c r="Q234" s="305">
        <v>460</v>
      </c>
      <c r="R234" s="305">
        <v>416</v>
      </c>
    </row>
    <row r="235" spans="1:18" ht="12.75">
      <c r="A235" s="304" t="s">
        <v>849</v>
      </c>
      <c r="B235" s="304" t="s">
        <v>494</v>
      </c>
      <c r="C235" s="304" t="s">
        <v>40</v>
      </c>
      <c r="D235" s="304" t="s">
        <v>41</v>
      </c>
      <c r="E235" s="305">
        <v>1</v>
      </c>
      <c r="F235" s="305"/>
      <c r="G235" s="305"/>
      <c r="H235" s="305"/>
      <c r="I235" s="305"/>
      <c r="J235" s="305"/>
      <c r="K235" s="305"/>
      <c r="L235" s="305"/>
      <c r="M235" s="305"/>
      <c r="N235" s="305"/>
      <c r="O235" s="305"/>
      <c r="P235" s="305"/>
      <c r="Q235" s="305"/>
      <c r="R235" s="305"/>
    </row>
    <row r="236" spans="1:18" ht="12.75">
      <c r="A236" s="304" t="s">
        <v>849</v>
      </c>
      <c r="B236" s="304" t="s">
        <v>494</v>
      </c>
      <c r="C236" s="304" t="s">
        <v>42</v>
      </c>
      <c r="D236" s="304" t="s">
        <v>43</v>
      </c>
      <c r="E236" s="305">
        <v>4</v>
      </c>
      <c r="F236" s="305">
        <v>1270</v>
      </c>
      <c r="G236" s="305">
        <v>3564</v>
      </c>
      <c r="H236" s="305">
        <v>369</v>
      </c>
      <c r="I236" s="305">
        <v>296</v>
      </c>
      <c r="J236" s="305">
        <v>36</v>
      </c>
      <c r="K236" s="305">
        <v>569</v>
      </c>
      <c r="L236" s="305">
        <v>151</v>
      </c>
      <c r="M236" s="305">
        <v>243</v>
      </c>
      <c r="N236" s="305">
        <v>71</v>
      </c>
      <c r="O236" s="305">
        <v>490</v>
      </c>
      <c r="P236" s="305">
        <v>81</v>
      </c>
      <c r="Q236" s="305">
        <v>663</v>
      </c>
      <c r="R236" s="305">
        <v>537</v>
      </c>
    </row>
    <row r="237" spans="1:18" ht="12.75">
      <c r="A237" s="304" t="s">
        <v>849</v>
      </c>
      <c r="B237" s="304" t="s">
        <v>494</v>
      </c>
      <c r="C237" s="304" t="s">
        <v>44</v>
      </c>
      <c r="D237" s="304" t="s">
        <v>45</v>
      </c>
      <c r="E237" s="305">
        <v>2</v>
      </c>
      <c r="F237" s="305"/>
      <c r="G237" s="305"/>
      <c r="H237" s="305"/>
      <c r="I237" s="305"/>
      <c r="J237" s="305"/>
      <c r="K237" s="305"/>
      <c r="L237" s="305"/>
      <c r="M237" s="305"/>
      <c r="N237" s="305"/>
      <c r="O237" s="305"/>
      <c r="P237" s="305"/>
      <c r="Q237" s="305"/>
      <c r="R237" s="305"/>
    </row>
    <row r="238" spans="1:18" ht="12.75">
      <c r="A238" s="304" t="s">
        <v>849</v>
      </c>
      <c r="B238" s="304" t="s">
        <v>494</v>
      </c>
      <c r="C238" s="304" t="s">
        <v>46</v>
      </c>
      <c r="D238" s="304" t="s">
        <v>47</v>
      </c>
      <c r="E238" s="305">
        <v>4</v>
      </c>
      <c r="F238" s="305">
        <v>843</v>
      </c>
      <c r="G238" s="305">
        <v>2419</v>
      </c>
      <c r="H238" s="305">
        <v>202</v>
      </c>
      <c r="I238" s="305">
        <v>220</v>
      </c>
      <c r="J238" s="305">
        <v>29</v>
      </c>
      <c r="K238" s="305">
        <v>392</v>
      </c>
      <c r="L238" s="305">
        <v>92</v>
      </c>
      <c r="M238" s="305">
        <v>200</v>
      </c>
      <c r="N238" s="305">
        <v>35</v>
      </c>
      <c r="O238" s="305">
        <v>299</v>
      </c>
      <c r="P238" s="305">
        <v>49</v>
      </c>
      <c r="Q238" s="305">
        <v>389</v>
      </c>
      <c r="R238" s="305">
        <v>319</v>
      </c>
    </row>
    <row r="239" spans="1:18" ht="12.75">
      <c r="A239" s="304" t="s">
        <v>849</v>
      </c>
      <c r="B239" s="304" t="s">
        <v>494</v>
      </c>
      <c r="C239" s="304" t="s">
        <v>48</v>
      </c>
      <c r="D239" s="304" t="s">
        <v>49</v>
      </c>
      <c r="E239" s="305">
        <v>4</v>
      </c>
      <c r="F239" s="305">
        <v>1033</v>
      </c>
      <c r="G239" s="305">
        <v>2907</v>
      </c>
      <c r="H239" s="305">
        <v>291</v>
      </c>
      <c r="I239" s="305">
        <v>255</v>
      </c>
      <c r="J239" s="305">
        <v>38</v>
      </c>
      <c r="K239" s="305">
        <v>449</v>
      </c>
      <c r="L239" s="305">
        <v>113</v>
      </c>
      <c r="M239" s="305">
        <v>240</v>
      </c>
      <c r="N239" s="305">
        <v>43</v>
      </c>
      <c r="O239" s="305">
        <v>416</v>
      </c>
      <c r="P239" s="305">
        <v>61</v>
      </c>
      <c r="Q239" s="305">
        <v>576</v>
      </c>
      <c r="R239" s="305">
        <v>487</v>
      </c>
    </row>
    <row r="240" spans="1:18" ht="12.75">
      <c r="A240" s="304" t="s">
        <v>849</v>
      </c>
      <c r="B240" s="304" t="s">
        <v>494</v>
      </c>
      <c r="C240" s="304" t="s">
        <v>50</v>
      </c>
      <c r="D240" s="304" t="s">
        <v>51</v>
      </c>
      <c r="E240" s="305">
        <v>2</v>
      </c>
      <c r="F240" s="305"/>
      <c r="G240" s="305"/>
      <c r="H240" s="305"/>
      <c r="I240" s="305"/>
      <c r="J240" s="305"/>
      <c r="K240" s="305"/>
      <c r="L240" s="305"/>
      <c r="M240" s="305"/>
      <c r="N240" s="305"/>
      <c r="O240" s="305"/>
      <c r="P240" s="305"/>
      <c r="Q240" s="305"/>
      <c r="R240" s="305"/>
    </row>
    <row r="241" spans="1:18" ht="12.75">
      <c r="A241" s="304" t="s">
        <v>849</v>
      </c>
      <c r="B241" s="304" t="s">
        <v>494</v>
      </c>
      <c r="C241" s="304" t="s">
        <v>52</v>
      </c>
      <c r="D241" s="304" t="s">
        <v>53</v>
      </c>
      <c r="E241" s="305">
        <v>2</v>
      </c>
      <c r="F241" s="305"/>
      <c r="G241" s="305"/>
      <c r="H241" s="305"/>
      <c r="I241" s="305"/>
      <c r="J241" s="305"/>
      <c r="K241" s="305"/>
      <c r="L241" s="305"/>
      <c r="M241" s="305"/>
      <c r="N241" s="305"/>
      <c r="O241" s="305"/>
      <c r="P241" s="305"/>
      <c r="Q241" s="305"/>
      <c r="R241" s="305"/>
    </row>
    <row r="242" spans="1:18" ht="12.75">
      <c r="A242" s="304" t="s">
        <v>54</v>
      </c>
      <c r="B242" s="304" t="s">
        <v>497</v>
      </c>
      <c r="C242" s="304" t="s">
        <v>578</v>
      </c>
      <c r="D242" s="304" t="s">
        <v>55</v>
      </c>
      <c r="E242" s="305">
        <v>4</v>
      </c>
      <c r="F242" s="305">
        <v>789</v>
      </c>
      <c r="G242" s="305">
        <v>1638</v>
      </c>
      <c r="H242" s="305">
        <v>425</v>
      </c>
      <c r="I242" s="305">
        <v>147</v>
      </c>
      <c r="J242" s="305">
        <v>38</v>
      </c>
      <c r="K242" s="305">
        <v>179</v>
      </c>
      <c r="L242" s="305">
        <v>47</v>
      </c>
      <c r="M242" s="305">
        <v>462</v>
      </c>
      <c r="N242" s="305">
        <v>112</v>
      </c>
      <c r="O242" s="305">
        <v>200</v>
      </c>
      <c r="P242" s="305">
        <v>26</v>
      </c>
      <c r="Q242" s="305">
        <v>364</v>
      </c>
      <c r="R242" s="305">
        <v>284</v>
      </c>
    </row>
    <row r="243" spans="1:18" ht="12.75">
      <c r="A243" s="304" t="s">
        <v>54</v>
      </c>
      <c r="B243" s="304" t="s">
        <v>497</v>
      </c>
      <c r="C243" s="304" t="s">
        <v>580</v>
      </c>
      <c r="D243" s="304" t="s">
        <v>56</v>
      </c>
      <c r="E243" s="305">
        <v>4</v>
      </c>
      <c r="F243" s="305">
        <v>757</v>
      </c>
      <c r="G243" s="305">
        <v>1564</v>
      </c>
      <c r="H243" s="305">
        <v>407</v>
      </c>
      <c r="I243" s="305">
        <v>132</v>
      </c>
      <c r="J243" s="305">
        <v>31</v>
      </c>
      <c r="K243" s="305">
        <v>187</v>
      </c>
      <c r="L243" s="305">
        <v>42</v>
      </c>
      <c r="M243" s="305">
        <v>362</v>
      </c>
      <c r="N243" s="305">
        <v>71</v>
      </c>
      <c r="O243" s="305">
        <v>247</v>
      </c>
      <c r="P243" s="305">
        <v>30</v>
      </c>
      <c r="Q243" s="305">
        <v>387</v>
      </c>
      <c r="R243" s="305">
        <v>331</v>
      </c>
    </row>
    <row r="244" spans="1:18" ht="12.75">
      <c r="A244" s="304" t="s">
        <v>54</v>
      </c>
      <c r="B244" s="304" t="s">
        <v>497</v>
      </c>
      <c r="C244" s="304" t="s">
        <v>590</v>
      </c>
      <c r="D244" s="304" t="s">
        <v>57</v>
      </c>
      <c r="E244" s="305">
        <v>4</v>
      </c>
      <c r="F244" s="305">
        <v>813</v>
      </c>
      <c r="G244" s="305">
        <v>1998</v>
      </c>
      <c r="H244" s="305">
        <v>288</v>
      </c>
      <c r="I244" s="305">
        <v>305</v>
      </c>
      <c r="J244" s="305">
        <v>42</v>
      </c>
      <c r="K244" s="305">
        <v>178</v>
      </c>
      <c r="L244" s="305">
        <v>48</v>
      </c>
      <c r="M244" s="305">
        <v>591</v>
      </c>
      <c r="N244" s="305">
        <v>40</v>
      </c>
      <c r="O244" s="305">
        <v>266</v>
      </c>
      <c r="P244" s="305">
        <v>53</v>
      </c>
      <c r="Q244" s="305">
        <v>389</v>
      </c>
      <c r="R244" s="305">
        <v>291</v>
      </c>
    </row>
    <row r="245" spans="1:18" ht="12.75">
      <c r="A245" s="304" t="s">
        <v>54</v>
      </c>
      <c r="B245" s="304" t="s">
        <v>497</v>
      </c>
      <c r="C245" s="304" t="s">
        <v>582</v>
      </c>
      <c r="D245" s="304" t="s">
        <v>58</v>
      </c>
      <c r="E245" s="305">
        <v>4</v>
      </c>
      <c r="F245" s="305">
        <v>673</v>
      </c>
      <c r="G245" s="305">
        <v>1541</v>
      </c>
      <c r="H245" s="305">
        <v>292</v>
      </c>
      <c r="I245" s="305">
        <v>186</v>
      </c>
      <c r="J245" s="305">
        <v>41</v>
      </c>
      <c r="K245" s="305">
        <v>154</v>
      </c>
      <c r="L245" s="305">
        <v>46</v>
      </c>
      <c r="M245" s="305">
        <v>422</v>
      </c>
      <c r="N245" s="305">
        <v>50</v>
      </c>
      <c r="O245" s="305">
        <v>205</v>
      </c>
      <c r="P245" s="305">
        <v>41</v>
      </c>
      <c r="Q245" s="305">
        <v>305</v>
      </c>
      <c r="R245" s="305">
        <v>254</v>
      </c>
    </row>
    <row r="246" spans="1:18" ht="12.75">
      <c r="A246" s="304" t="s">
        <v>54</v>
      </c>
      <c r="B246" s="304" t="s">
        <v>497</v>
      </c>
      <c r="C246" s="304" t="s">
        <v>584</v>
      </c>
      <c r="D246" s="304" t="s">
        <v>59</v>
      </c>
      <c r="E246" s="305">
        <v>4</v>
      </c>
      <c r="F246" s="305">
        <v>780</v>
      </c>
      <c r="G246" s="305">
        <v>1688</v>
      </c>
      <c r="H246" s="305">
        <v>364</v>
      </c>
      <c r="I246" s="305">
        <v>204</v>
      </c>
      <c r="J246" s="305">
        <v>38</v>
      </c>
      <c r="K246" s="305">
        <v>174</v>
      </c>
      <c r="L246" s="305">
        <v>37</v>
      </c>
      <c r="M246" s="305">
        <v>553</v>
      </c>
      <c r="N246" s="305">
        <v>41</v>
      </c>
      <c r="O246" s="305">
        <v>235</v>
      </c>
      <c r="P246" s="305">
        <v>42</v>
      </c>
      <c r="Q246" s="305">
        <v>344</v>
      </c>
      <c r="R246" s="305">
        <v>274</v>
      </c>
    </row>
    <row r="247" spans="1:18" ht="12.75">
      <c r="A247" s="304" t="s">
        <v>54</v>
      </c>
      <c r="B247" s="304" t="s">
        <v>497</v>
      </c>
      <c r="C247" s="304" t="s">
        <v>669</v>
      </c>
      <c r="D247" s="304" t="s">
        <v>60</v>
      </c>
      <c r="E247" s="305">
        <v>4</v>
      </c>
      <c r="F247" s="305">
        <v>785</v>
      </c>
      <c r="G247" s="305">
        <v>1986</v>
      </c>
      <c r="H247" s="305">
        <v>258</v>
      </c>
      <c r="I247" s="305">
        <v>278</v>
      </c>
      <c r="J247" s="305">
        <v>37</v>
      </c>
      <c r="K247" s="305">
        <v>212</v>
      </c>
      <c r="L247" s="305">
        <v>57</v>
      </c>
      <c r="M247" s="305">
        <v>507</v>
      </c>
      <c r="N247" s="305">
        <v>34</v>
      </c>
      <c r="O247" s="305">
        <v>279</v>
      </c>
      <c r="P247" s="305">
        <v>57</v>
      </c>
      <c r="Q247" s="305">
        <v>407</v>
      </c>
      <c r="R247" s="305">
        <v>302</v>
      </c>
    </row>
    <row r="248" spans="1:18" ht="12.75">
      <c r="A248" s="304" t="s">
        <v>54</v>
      </c>
      <c r="B248" s="304" t="s">
        <v>497</v>
      </c>
      <c r="C248" s="304" t="s">
        <v>698</v>
      </c>
      <c r="D248" s="304" t="s">
        <v>61</v>
      </c>
      <c r="E248" s="305">
        <v>4</v>
      </c>
      <c r="F248" s="305">
        <v>578</v>
      </c>
      <c r="G248" s="305">
        <v>1295</v>
      </c>
      <c r="H248" s="305">
        <v>288</v>
      </c>
      <c r="I248" s="305">
        <v>93</v>
      </c>
      <c r="J248" s="305">
        <v>17</v>
      </c>
      <c r="K248" s="305">
        <v>180</v>
      </c>
      <c r="L248" s="305">
        <v>36</v>
      </c>
      <c r="M248" s="305">
        <v>257</v>
      </c>
      <c r="N248" s="305">
        <v>20</v>
      </c>
      <c r="O248" s="305">
        <v>142</v>
      </c>
      <c r="P248" s="305">
        <v>26</v>
      </c>
      <c r="Q248" s="305">
        <v>189</v>
      </c>
      <c r="R248" s="305">
        <v>156</v>
      </c>
    </row>
    <row r="249" spans="1:18" ht="12.75">
      <c r="A249" s="304" t="s">
        <v>54</v>
      </c>
      <c r="B249" s="304" t="s">
        <v>497</v>
      </c>
      <c r="C249" s="304" t="s">
        <v>841</v>
      </c>
      <c r="D249" s="304" t="s">
        <v>62</v>
      </c>
      <c r="E249" s="305">
        <v>2</v>
      </c>
      <c r="F249" s="305"/>
      <c r="G249" s="305"/>
      <c r="H249" s="305"/>
      <c r="I249" s="305"/>
      <c r="J249" s="305"/>
      <c r="K249" s="305"/>
      <c r="L249" s="305"/>
      <c r="M249" s="305"/>
      <c r="N249" s="305"/>
      <c r="O249" s="305"/>
      <c r="P249" s="305"/>
      <c r="Q249" s="305"/>
      <c r="R249" s="305"/>
    </row>
    <row r="250" spans="1:18" ht="12.75">
      <c r="A250" s="304" t="s">
        <v>54</v>
      </c>
      <c r="B250" s="304" t="s">
        <v>497</v>
      </c>
      <c r="C250" s="304" t="s">
        <v>604</v>
      </c>
      <c r="D250" s="304" t="s">
        <v>63</v>
      </c>
      <c r="E250" s="305">
        <v>4</v>
      </c>
      <c r="F250" s="305">
        <v>1525</v>
      </c>
      <c r="G250" s="305">
        <v>4071</v>
      </c>
      <c r="H250" s="305">
        <v>486</v>
      </c>
      <c r="I250" s="305">
        <v>553</v>
      </c>
      <c r="J250" s="305">
        <v>65</v>
      </c>
      <c r="K250" s="305">
        <v>421</v>
      </c>
      <c r="L250" s="305">
        <v>121</v>
      </c>
      <c r="M250" s="305">
        <v>1017</v>
      </c>
      <c r="N250" s="305">
        <v>86</v>
      </c>
      <c r="O250" s="305">
        <v>585</v>
      </c>
      <c r="P250" s="305">
        <v>131</v>
      </c>
      <c r="Q250" s="305">
        <v>852</v>
      </c>
      <c r="R250" s="305">
        <v>680</v>
      </c>
    </row>
    <row r="251" spans="1:18" ht="12.75">
      <c r="A251" s="304" t="s">
        <v>54</v>
      </c>
      <c r="B251" s="304" t="s">
        <v>497</v>
      </c>
      <c r="C251" s="304" t="s">
        <v>624</v>
      </c>
      <c r="D251" s="304" t="s">
        <v>64</v>
      </c>
      <c r="E251" s="305">
        <v>4</v>
      </c>
      <c r="F251" s="305">
        <v>928</v>
      </c>
      <c r="G251" s="305">
        <v>2408</v>
      </c>
      <c r="H251" s="305">
        <v>313</v>
      </c>
      <c r="I251" s="305">
        <v>229</v>
      </c>
      <c r="J251" s="305">
        <v>39</v>
      </c>
      <c r="K251" s="305">
        <v>347</v>
      </c>
      <c r="L251" s="305">
        <v>81</v>
      </c>
      <c r="M251" s="305">
        <v>336</v>
      </c>
      <c r="N251" s="305">
        <v>56</v>
      </c>
      <c r="O251" s="305">
        <v>364</v>
      </c>
      <c r="P251" s="305">
        <v>56</v>
      </c>
      <c r="Q251" s="305">
        <v>470</v>
      </c>
      <c r="R251" s="305">
        <v>396</v>
      </c>
    </row>
    <row r="252" spans="1:18" ht="12.75">
      <c r="A252" s="304" t="s">
        <v>54</v>
      </c>
      <c r="B252" s="304" t="s">
        <v>497</v>
      </c>
      <c r="C252" s="304" t="s">
        <v>606</v>
      </c>
      <c r="D252" s="304" t="s">
        <v>65</v>
      </c>
      <c r="E252" s="305">
        <v>4</v>
      </c>
      <c r="F252" s="305">
        <v>962</v>
      </c>
      <c r="G252" s="305">
        <v>2713</v>
      </c>
      <c r="H252" s="305">
        <v>266</v>
      </c>
      <c r="I252" s="305">
        <v>224</v>
      </c>
      <c r="J252" s="305">
        <v>40</v>
      </c>
      <c r="K252" s="305">
        <v>432</v>
      </c>
      <c r="L252" s="305">
        <v>106</v>
      </c>
      <c r="M252" s="305">
        <v>308</v>
      </c>
      <c r="N252" s="305">
        <v>45</v>
      </c>
      <c r="O252" s="305">
        <v>307</v>
      </c>
      <c r="P252" s="305">
        <v>44</v>
      </c>
      <c r="Q252" s="305">
        <v>400</v>
      </c>
      <c r="R252" s="305">
        <v>333</v>
      </c>
    </row>
    <row r="253" spans="1:18" ht="12.75">
      <c r="A253" s="304" t="s">
        <v>54</v>
      </c>
      <c r="B253" s="304" t="s">
        <v>497</v>
      </c>
      <c r="C253" s="304" t="s">
        <v>627</v>
      </c>
      <c r="D253" s="304" t="s">
        <v>66</v>
      </c>
      <c r="E253" s="305">
        <v>2</v>
      </c>
      <c r="F253" s="305"/>
      <c r="G253" s="305"/>
      <c r="H253" s="305"/>
      <c r="I253" s="305"/>
      <c r="J253" s="305"/>
      <c r="K253" s="305"/>
      <c r="L253" s="305"/>
      <c r="M253" s="305"/>
      <c r="N253" s="305"/>
      <c r="O253" s="305"/>
      <c r="P253" s="305"/>
      <c r="Q253" s="305"/>
      <c r="R253" s="305"/>
    </row>
    <row r="254" spans="1:18" ht="12.75">
      <c r="A254" s="304" t="s">
        <v>54</v>
      </c>
      <c r="B254" s="304" t="s">
        <v>497</v>
      </c>
      <c r="C254" s="304" t="s">
        <v>608</v>
      </c>
      <c r="D254" s="304" t="s">
        <v>67</v>
      </c>
      <c r="E254" s="305">
        <v>4</v>
      </c>
      <c r="F254" s="305">
        <v>1472</v>
      </c>
      <c r="G254" s="305">
        <v>3544</v>
      </c>
      <c r="H254" s="305">
        <v>638</v>
      </c>
      <c r="I254" s="305">
        <v>354</v>
      </c>
      <c r="J254" s="305">
        <v>51</v>
      </c>
      <c r="K254" s="305">
        <v>429</v>
      </c>
      <c r="L254" s="305">
        <v>124</v>
      </c>
      <c r="M254" s="305">
        <v>856</v>
      </c>
      <c r="N254" s="305">
        <v>270</v>
      </c>
      <c r="O254" s="305">
        <v>370</v>
      </c>
      <c r="P254" s="305">
        <v>90</v>
      </c>
      <c r="Q254" s="305">
        <v>725</v>
      </c>
      <c r="R254" s="305">
        <v>569</v>
      </c>
    </row>
    <row r="255" spans="1:18" ht="12.75">
      <c r="A255" s="304" t="s">
        <v>54</v>
      </c>
      <c r="B255" s="304" t="s">
        <v>497</v>
      </c>
      <c r="C255" s="304" t="s">
        <v>630</v>
      </c>
      <c r="D255" s="304" t="s">
        <v>68</v>
      </c>
      <c r="E255" s="305">
        <v>4</v>
      </c>
      <c r="F255" s="305">
        <v>988</v>
      </c>
      <c r="G255" s="305">
        <v>2805</v>
      </c>
      <c r="H255" s="305">
        <v>268</v>
      </c>
      <c r="I255" s="305">
        <v>262</v>
      </c>
      <c r="J255" s="305">
        <v>46</v>
      </c>
      <c r="K255" s="305">
        <v>412</v>
      </c>
      <c r="L255" s="305">
        <v>112</v>
      </c>
      <c r="M255" s="305">
        <v>272</v>
      </c>
      <c r="N255" s="305">
        <v>48</v>
      </c>
      <c r="O255" s="305">
        <v>388</v>
      </c>
      <c r="P255" s="305">
        <v>69</v>
      </c>
      <c r="Q255" s="305">
        <v>505</v>
      </c>
      <c r="R255" s="305">
        <v>436</v>
      </c>
    </row>
    <row r="256" spans="1:18" ht="12.75">
      <c r="A256" s="304" t="s">
        <v>54</v>
      </c>
      <c r="B256" s="304" t="s">
        <v>497</v>
      </c>
      <c r="C256" s="304" t="s">
        <v>636</v>
      </c>
      <c r="D256" s="304" t="s">
        <v>69</v>
      </c>
      <c r="E256" s="305">
        <v>4</v>
      </c>
      <c r="F256" s="305">
        <v>699</v>
      </c>
      <c r="G256" s="305">
        <v>1843</v>
      </c>
      <c r="H256" s="305">
        <v>215</v>
      </c>
      <c r="I256" s="305">
        <v>245</v>
      </c>
      <c r="J256" s="305">
        <v>36</v>
      </c>
      <c r="K256" s="305">
        <v>203</v>
      </c>
      <c r="L256" s="305">
        <v>57</v>
      </c>
      <c r="M256" s="305">
        <v>411</v>
      </c>
      <c r="N256" s="305">
        <v>45</v>
      </c>
      <c r="O256" s="305">
        <v>260</v>
      </c>
      <c r="P256" s="305">
        <v>74</v>
      </c>
      <c r="Q256" s="305">
        <v>400</v>
      </c>
      <c r="R256" s="305">
        <v>317</v>
      </c>
    </row>
    <row r="257" spans="1:18" ht="12.75">
      <c r="A257" s="304" t="s">
        <v>54</v>
      </c>
      <c r="B257" s="304" t="s">
        <v>497</v>
      </c>
      <c r="C257" s="304" t="s">
        <v>638</v>
      </c>
      <c r="D257" s="304" t="s">
        <v>70</v>
      </c>
      <c r="E257" s="305">
        <v>4</v>
      </c>
      <c r="F257" s="305">
        <v>717</v>
      </c>
      <c r="G257" s="305">
        <v>2052</v>
      </c>
      <c r="H257" s="305">
        <v>171</v>
      </c>
      <c r="I257" s="305">
        <v>156</v>
      </c>
      <c r="J257" s="305">
        <v>33</v>
      </c>
      <c r="K257" s="305">
        <v>357</v>
      </c>
      <c r="L257" s="305">
        <v>76</v>
      </c>
      <c r="M257" s="305">
        <v>223</v>
      </c>
      <c r="N257" s="305">
        <v>55</v>
      </c>
      <c r="O257" s="305">
        <v>203</v>
      </c>
      <c r="P257" s="305">
        <v>35</v>
      </c>
      <c r="Q257" s="305">
        <v>303</v>
      </c>
      <c r="R257" s="305">
        <v>238</v>
      </c>
    </row>
    <row r="258" spans="1:18" ht="12.75">
      <c r="A258" s="304" t="s">
        <v>54</v>
      </c>
      <c r="B258" s="304" t="s">
        <v>497</v>
      </c>
      <c r="C258" s="304" t="s">
        <v>740</v>
      </c>
      <c r="D258" s="304" t="s">
        <v>71</v>
      </c>
      <c r="E258" s="305">
        <v>4</v>
      </c>
      <c r="F258" s="305">
        <v>661</v>
      </c>
      <c r="G258" s="305">
        <v>1867</v>
      </c>
      <c r="H258" s="305">
        <v>178</v>
      </c>
      <c r="I258" s="305">
        <v>190</v>
      </c>
      <c r="J258" s="305">
        <v>31</v>
      </c>
      <c r="K258" s="305">
        <v>262</v>
      </c>
      <c r="L258" s="305">
        <v>80</v>
      </c>
      <c r="M258" s="305">
        <v>261</v>
      </c>
      <c r="N258" s="305">
        <v>31</v>
      </c>
      <c r="O258" s="305">
        <v>246</v>
      </c>
      <c r="P258" s="305">
        <v>39</v>
      </c>
      <c r="Q258" s="305">
        <v>335</v>
      </c>
      <c r="R258" s="305">
        <v>267</v>
      </c>
    </row>
    <row r="259" spans="1:18" ht="12.75">
      <c r="A259" s="304" t="s">
        <v>54</v>
      </c>
      <c r="B259" s="304" t="s">
        <v>497</v>
      </c>
      <c r="C259" s="304" t="s">
        <v>742</v>
      </c>
      <c r="D259" s="304" t="s">
        <v>72</v>
      </c>
      <c r="E259" s="305">
        <v>4</v>
      </c>
      <c r="F259" s="305">
        <v>845</v>
      </c>
      <c r="G259" s="305">
        <v>2342</v>
      </c>
      <c r="H259" s="305">
        <v>259</v>
      </c>
      <c r="I259" s="305">
        <v>208</v>
      </c>
      <c r="J259" s="305">
        <v>28</v>
      </c>
      <c r="K259" s="305">
        <v>350</v>
      </c>
      <c r="L259" s="305">
        <v>104</v>
      </c>
      <c r="M259" s="305">
        <v>267</v>
      </c>
      <c r="N259" s="305">
        <v>48</v>
      </c>
      <c r="O259" s="305">
        <v>312</v>
      </c>
      <c r="P259" s="305">
        <v>46</v>
      </c>
      <c r="Q259" s="305">
        <v>436</v>
      </c>
      <c r="R259" s="305">
        <v>367</v>
      </c>
    </row>
    <row r="260" spans="1:18" ht="12.75">
      <c r="A260" s="304" t="s">
        <v>54</v>
      </c>
      <c r="B260" s="304" t="s">
        <v>497</v>
      </c>
      <c r="C260" s="304" t="s">
        <v>744</v>
      </c>
      <c r="D260" s="304" t="s">
        <v>73</v>
      </c>
      <c r="E260" s="305">
        <v>4</v>
      </c>
      <c r="F260" s="305">
        <v>1056</v>
      </c>
      <c r="G260" s="305">
        <v>2854</v>
      </c>
      <c r="H260" s="305">
        <v>280</v>
      </c>
      <c r="I260" s="305">
        <v>258</v>
      </c>
      <c r="J260" s="305">
        <v>65</v>
      </c>
      <c r="K260" s="305">
        <v>453</v>
      </c>
      <c r="L260" s="305">
        <v>92</v>
      </c>
      <c r="M260" s="305">
        <v>388</v>
      </c>
      <c r="N260" s="305">
        <v>80</v>
      </c>
      <c r="O260" s="305">
        <v>354</v>
      </c>
      <c r="P260" s="305">
        <v>67</v>
      </c>
      <c r="Q260" s="305">
        <v>524</v>
      </c>
      <c r="R260" s="305">
        <v>406</v>
      </c>
    </row>
    <row r="261" spans="1:18" ht="12.75">
      <c r="A261" s="304" t="s">
        <v>54</v>
      </c>
      <c r="B261" s="304" t="s">
        <v>497</v>
      </c>
      <c r="C261" s="304" t="s">
        <v>640</v>
      </c>
      <c r="D261" s="304" t="s">
        <v>74</v>
      </c>
      <c r="E261" s="305">
        <v>4</v>
      </c>
      <c r="F261" s="305">
        <v>664</v>
      </c>
      <c r="G261" s="305">
        <v>1960</v>
      </c>
      <c r="H261" s="305">
        <v>153</v>
      </c>
      <c r="I261" s="305">
        <v>125</v>
      </c>
      <c r="J261" s="305">
        <v>19</v>
      </c>
      <c r="K261" s="305">
        <v>367</v>
      </c>
      <c r="L261" s="305">
        <v>68</v>
      </c>
      <c r="M261" s="305">
        <v>143</v>
      </c>
      <c r="N261" s="305">
        <v>28</v>
      </c>
      <c r="O261" s="305">
        <v>180</v>
      </c>
      <c r="P261" s="305">
        <v>30</v>
      </c>
      <c r="Q261" s="305">
        <v>237</v>
      </c>
      <c r="R261" s="305">
        <v>191</v>
      </c>
    </row>
    <row r="262" spans="1:18" ht="12.75">
      <c r="A262" s="304" t="s">
        <v>54</v>
      </c>
      <c r="B262" s="304" t="s">
        <v>497</v>
      </c>
      <c r="C262" s="304" t="s">
        <v>642</v>
      </c>
      <c r="D262" s="304" t="s">
        <v>75</v>
      </c>
      <c r="E262" s="305">
        <v>4</v>
      </c>
      <c r="F262" s="305">
        <v>817</v>
      </c>
      <c r="G262" s="305">
        <v>2303</v>
      </c>
      <c r="H262" s="305">
        <v>205</v>
      </c>
      <c r="I262" s="305">
        <v>252</v>
      </c>
      <c r="J262" s="305">
        <v>21</v>
      </c>
      <c r="K262" s="305">
        <v>339</v>
      </c>
      <c r="L262" s="305">
        <v>81</v>
      </c>
      <c r="M262" s="305">
        <v>384</v>
      </c>
      <c r="N262" s="305">
        <v>44</v>
      </c>
      <c r="O262" s="305">
        <v>264</v>
      </c>
      <c r="P262" s="305">
        <v>61</v>
      </c>
      <c r="Q262" s="305">
        <v>409</v>
      </c>
      <c r="R262" s="305">
        <v>305</v>
      </c>
    </row>
    <row r="263" spans="1:18" ht="12.75">
      <c r="A263" s="304" t="s">
        <v>54</v>
      </c>
      <c r="B263" s="304" t="s">
        <v>497</v>
      </c>
      <c r="C263" s="304" t="s">
        <v>677</v>
      </c>
      <c r="D263" s="304" t="s">
        <v>76</v>
      </c>
      <c r="E263" s="305">
        <v>4</v>
      </c>
      <c r="F263" s="305">
        <v>606</v>
      </c>
      <c r="G263" s="305">
        <v>1442</v>
      </c>
      <c r="H263" s="305">
        <v>246</v>
      </c>
      <c r="I263" s="305">
        <v>131</v>
      </c>
      <c r="J263" s="305">
        <v>30</v>
      </c>
      <c r="K263" s="305">
        <v>199</v>
      </c>
      <c r="L263" s="305">
        <v>49</v>
      </c>
      <c r="M263" s="305">
        <v>199</v>
      </c>
      <c r="N263" s="305">
        <v>38</v>
      </c>
      <c r="O263" s="305">
        <v>211</v>
      </c>
      <c r="P263" s="305">
        <v>30</v>
      </c>
      <c r="Q263" s="305">
        <v>288</v>
      </c>
      <c r="R263" s="305">
        <v>230</v>
      </c>
    </row>
    <row r="264" spans="1:18" ht="12.75">
      <c r="A264" s="304" t="s">
        <v>54</v>
      </c>
      <c r="B264" s="304" t="s">
        <v>497</v>
      </c>
      <c r="C264" s="304" t="s">
        <v>764</v>
      </c>
      <c r="D264" s="304" t="s">
        <v>77</v>
      </c>
      <c r="E264" s="305">
        <v>4</v>
      </c>
      <c r="F264" s="305">
        <v>683</v>
      </c>
      <c r="G264" s="305">
        <v>1790</v>
      </c>
      <c r="H264" s="305">
        <v>259</v>
      </c>
      <c r="I264" s="305">
        <v>191</v>
      </c>
      <c r="J264" s="305">
        <v>33</v>
      </c>
      <c r="K264" s="305">
        <v>200</v>
      </c>
      <c r="L264" s="305">
        <v>70</v>
      </c>
      <c r="M264" s="305">
        <v>300</v>
      </c>
      <c r="N264" s="305">
        <v>45</v>
      </c>
      <c r="O264" s="305">
        <v>304</v>
      </c>
      <c r="P264" s="305">
        <v>46</v>
      </c>
      <c r="Q264" s="305">
        <v>422</v>
      </c>
      <c r="R264" s="305">
        <v>345</v>
      </c>
    </row>
    <row r="265" spans="1:18" ht="12.75">
      <c r="A265" s="304" t="s">
        <v>54</v>
      </c>
      <c r="B265" s="304" t="s">
        <v>497</v>
      </c>
      <c r="C265" s="304" t="s">
        <v>766</v>
      </c>
      <c r="D265" s="304" t="s">
        <v>78</v>
      </c>
      <c r="E265" s="305">
        <v>4</v>
      </c>
      <c r="F265" s="305">
        <v>666</v>
      </c>
      <c r="G265" s="305">
        <v>1527</v>
      </c>
      <c r="H265" s="305">
        <v>284</v>
      </c>
      <c r="I265" s="305">
        <v>157</v>
      </c>
      <c r="J265" s="305">
        <v>40</v>
      </c>
      <c r="K265" s="305">
        <v>185</v>
      </c>
      <c r="L265" s="305">
        <v>51</v>
      </c>
      <c r="M265" s="305">
        <v>325</v>
      </c>
      <c r="N265" s="305">
        <v>52</v>
      </c>
      <c r="O265" s="305">
        <v>236</v>
      </c>
      <c r="P265" s="305">
        <v>33</v>
      </c>
      <c r="Q265" s="305">
        <v>322</v>
      </c>
      <c r="R265" s="305">
        <v>259</v>
      </c>
    </row>
    <row r="266" spans="1:18" ht="12.75">
      <c r="A266" s="304" t="s">
        <v>54</v>
      </c>
      <c r="B266" s="304" t="s">
        <v>497</v>
      </c>
      <c r="C266" s="304" t="s">
        <v>768</v>
      </c>
      <c r="D266" s="304" t="s">
        <v>79</v>
      </c>
      <c r="E266" s="305">
        <v>4</v>
      </c>
      <c r="F266" s="305">
        <v>463</v>
      </c>
      <c r="G266" s="305">
        <v>1339</v>
      </c>
      <c r="H266" s="305">
        <v>126</v>
      </c>
      <c r="I266" s="305">
        <v>98</v>
      </c>
      <c r="J266" s="305">
        <v>12</v>
      </c>
      <c r="K266" s="305">
        <v>227</v>
      </c>
      <c r="L266" s="305">
        <v>56</v>
      </c>
      <c r="M266" s="305">
        <v>138</v>
      </c>
      <c r="N266" s="305">
        <v>9</v>
      </c>
      <c r="O266" s="305">
        <v>130</v>
      </c>
      <c r="P266" s="305">
        <v>31</v>
      </c>
      <c r="Q266" s="305">
        <v>180</v>
      </c>
      <c r="R266" s="305">
        <v>154</v>
      </c>
    </row>
    <row r="267" spans="1:18" ht="12.75">
      <c r="A267" s="304" t="s">
        <v>54</v>
      </c>
      <c r="B267" s="304" t="s">
        <v>497</v>
      </c>
      <c r="C267" s="304" t="s">
        <v>770</v>
      </c>
      <c r="D267" s="304" t="s">
        <v>80</v>
      </c>
      <c r="E267" s="305">
        <v>2</v>
      </c>
      <c r="F267" s="305"/>
      <c r="G267" s="305"/>
      <c r="H267" s="305"/>
      <c r="I267" s="305"/>
      <c r="J267" s="305"/>
      <c r="K267" s="305"/>
      <c r="L267" s="305"/>
      <c r="M267" s="305"/>
      <c r="N267" s="305"/>
      <c r="O267" s="305"/>
      <c r="P267" s="305"/>
      <c r="Q267" s="305"/>
      <c r="R267" s="305"/>
    </row>
    <row r="268" spans="1:18" ht="12.75">
      <c r="A268" s="304" t="s">
        <v>54</v>
      </c>
      <c r="B268" s="304" t="s">
        <v>497</v>
      </c>
      <c r="C268" s="304" t="s">
        <v>776</v>
      </c>
      <c r="D268" s="304" t="s">
        <v>81</v>
      </c>
      <c r="E268" s="305">
        <v>4</v>
      </c>
      <c r="F268" s="305">
        <v>496</v>
      </c>
      <c r="G268" s="305">
        <v>1268</v>
      </c>
      <c r="H268" s="305">
        <v>166</v>
      </c>
      <c r="I268" s="305">
        <v>102</v>
      </c>
      <c r="J268" s="305">
        <v>29</v>
      </c>
      <c r="K268" s="305">
        <v>199</v>
      </c>
      <c r="L268" s="305">
        <v>41</v>
      </c>
      <c r="M268" s="305">
        <v>184</v>
      </c>
      <c r="N268" s="305">
        <v>30</v>
      </c>
      <c r="O268" s="305">
        <v>175</v>
      </c>
      <c r="P268" s="305">
        <v>30</v>
      </c>
      <c r="Q268" s="305">
        <v>243</v>
      </c>
      <c r="R268" s="305">
        <v>196</v>
      </c>
    </row>
    <row r="269" spans="1:18" ht="12.75">
      <c r="A269" s="304" t="s">
        <v>54</v>
      </c>
      <c r="B269" s="304" t="s">
        <v>497</v>
      </c>
      <c r="C269" s="304" t="s">
        <v>778</v>
      </c>
      <c r="D269" s="304" t="s">
        <v>82</v>
      </c>
      <c r="E269" s="305">
        <v>4</v>
      </c>
      <c r="F269" s="305">
        <v>669</v>
      </c>
      <c r="G269" s="305">
        <v>1915</v>
      </c>
      <c r="H269" s="305">
        <v>176</v>
      </c>
      <c r="I269" s="305">
        <v>146</v>
      </c>
      <c r="J269" s="305">
        <v>28</v>
      </c>
      <c r="K269" s="305">
        <v>319</v>
      </c>
      <c r="L269" s="305">
        <v>72</v>
      </c>
      <c r="M269" s="305">
        <v>228</v>
      </c>
      <c r="N269" s="305">
        <v>33</v>
      </c>
      <c r="O269" s="305">
        <v>199</v>
      </c>
      <c r="P269" s="305">
        <v>27</v>
      </c>
      <c r="Q269" s="305">
        <v>276</v>
      </c>
      <c r="R269" s="305">
        <v>215</v>
      </c>
    </row>
    <row r="270" spans="1:18" ht="12.75">
      <c r="A270" s="304" t="s">
        <v>54</v>
      </c>
      <c r="B270" s="304" t="s">
        <v>497</v>
      </c>
      <c r="C270" s="304" t="s">
        <v>782</v>
      </c>
      <c r="D270" s="304" t="s">
        <v>83</v>
      </c>
      <c r="E270" s="305">
        <v>4</v>
      </c>
      <c r="F270" s="305">
        <v>648</v>
      </c>
      <c r="G270" s="305">
        <v>1841</v>
      </c>
      <c r="H270" s="305">
        <v>145</v>
      </c>
      <c r="I270" s="305">
        <v>126</v>
      </c>
      <c r="J270" s="305">
        <v>36</v>
      </c>
      <c r="K270" s="305">
        <v>341</v>
      </c>
      <c r="L270" s="305">
        <v>69</v>
      </c>
      <c r="M270" s="305">
        <v>204</v>
      </c>
      <c r="N270" s="305">
        <v>33</v>
      </c>
      <c r="O270" s="305">
        <v>160</v>
      </c>
      <c r="P270" s="305">
        <v>26</v>
      </c>
      <c r="Q270" s="305">
        <v>220</v>
      </c>
      <c r="R270" s="305">
        <v>176</v>
      </c>
    </row>
    <row r="271" spans="1:18" ht="12.75">
      <c r="A271" s="304" t="s">
        <v>54</v>
      </c>
      <c r="B271" s="304" t="s">
        <v>497</v>
      </c>
      <c r="C271" s="304" t="s">
        <v>790</v>
      </c>
      <c r="D271" s="304" t="s">
        <v>84</v>
      </c>
      <c r="E271" s="305">
        <v>4</v>
      </c>
      <c r="F271" s="305">
        <v>661</v>
      </c>
      <c r="G271" s="305">
        <v>1813</v>
      </c>
      <c r="H271" s="305">
        <v>183</v>
      </c>
      <c r="I271" s="305">
        <v>144</v>
      </c>
      <c r="J271" s="305">
        <v>27</v>
      </c>
      <c r="K271" s="305">
        <v>307</v>
      </c>
      <c r="L271" s="305">
        <v>66</v>
      </c>
      <c r="M271" s="305">
        <v>216</v>
      </c>
      <c r="N271" s="305">
        <v>51</v>
      </c>
      <c r="O271" s="305">
        <v>198</v>
      </c>
      <c r="P271" s="305">
        <v>35</v>
      </c>
      <c r="Q271" s="305">
        <v>282</v>
      </c>
      <c r="R271" s="305">
        <v>233</v>
      </c>
    </row>
    <row r="272" spans="1:18" ht="12.75">
      <c r="A272" s="304" t="s">
        <v>54</v>
      </c>
      <c r="B272" s="304" t="s">
        <v>497</v>
      </c>
      <c r="C272" s="304" t="s">
        <v>19</v>
      </c>
      <c r="D272" s="304" t="s">
        <v>85</v>
      </c>
      <c r="E272" s="305">
        <v>2</v>
      </c>
      <c r="F272" s="305"/>
      <c r="G272" s="305"/>
      <c r="H272" s="305"/>
      <c r="I272" s="305"/>
      <c r="J272" s="305"/>
      <c r="K272" s="305"/>
      <c r="L272" s="305"/>
      <c r="M272" s="305"/>
      <c r="N272" s="305"/>
      <c r="O272" s="305"/>
      <c r="P272" s="305"/>
      <c r="Q272" s="305"/>
      <c r="R272" s="305"/>
    </row>
    <row r="273" spans="1:18" ht="12.75">
      <c r="A273" s="304" t="s">
        <v>86</v>
      </c>
      <c r="B273" s="304" t="s">
        <v>87</v>
      </c>
      <c r="C273" s="304" t="s">
        <v>578</v>
      </c>
      <c r="D273" s="304" t="s">
        <v>88</v>
      </c>
      <c r="E273" s="305">
        <v>4</v>
      </c>
      <c r="F273" s="305">
        <v>873</v>
      </c>
      <c r="G273" s="305">
        <v>2396</v>
      </c>
      <c r="H273" s="305">
        <v>252</v>
      </c>
      <c r="I273" s="305">
        <v>205</v>
      </c>
      <c r="J273" s="305">
        <v>39</v>
      </c>
      <c r="K273" s="305">
        <v>377</v>
      </c>
      <c r="L273" s="305">
        <v>101</v>
      </c>
      <c r="M273" s="305">
        <v>350</v>
      </c>
      <c r="N273" s="305">
        <v>57</v>
      </c>
      <c r="O273" s="305">
        <v>279</v>
      </c>
      <c r="P273" s="305">
        <v>46</v>
      </c>
      <c r="Q273" s="305">
        <v>395</v>
      </c>
      <c r="R273" s="305">
        <v>297</v>
      </c>
    </row>
    <row r="274" spans="1:18" ht="12.75">
      <c r="A274" s="304" t="s">
        <v>86</v>
      </c>
      <c r="B274" s="304" t="s">
        <v>87</v>
      </c>
      <c r="C274" s="304" t="s">
        <v>580</v>
      </c>
      <c r="D274" s="304" t="s">
        <v>89</v>
      </c>
      <c r="E274" s="305">
        <v>2</v>
      </c>
      <c r="F274" s="305"/>
      <c r="G274" s="305"/>
      <c r="H274" s="305"/>
      <c r="I274" s="305"/>
      <c r="J274" s="305"/>
      <c r="K274" s="305"/>
      <c r="L274" s="305"/>
      <c r="M274" s="305"/>
      <c r="N274" s="305"/>
      <c r="O274" s="305"/>
      <c r="P274" s="305"/>
      <c r="Q274" s="305"/>
      <c r="R274" s="305"/>
    </row>
    <row r="275" spans="1:18" ht="12.75">
      <c r="A275" s="304" t="s">
        <v>86</v>
      </c>
      <c r="B275" s="304" t="s">
        <v>87</v>
      </c>
      <c r="C275" s="304" t="s">
        <v>590</v>
      </c>
      <c r="D275" s="304" t="s">
        <v>90</v>
      </c>
      <c r="E275" s="305">
        <v>1</v>
      </c>
      <c r="F275" s="305"/>
      <c r="G275" s="305"/>
      <c r="H275" s="305"/>
      <c r="I275" s="305"/>
      <c r="J275" s="305"/>
      <c r="K275" s="305"/>
      <c r="L275" s="305"/>
      <c r="M275" s="305"/>
      <c r="N275" s="305"/>
      <c r="O275" s="305"/>
      <c r="P275" s="305"/>
      <c r="Q275" s="305"/>
      <c r="R275" s="305"/>
    </row>
    <row r="276" spans="1:18" ht="12.75">
      <c r="A276" s="304" t="s">
        <v>86</v>
      </c>
      <c r="B276" s="304" t="s">
        <v>87</v>
      </c>
      <c r="C276" s="304" t="s">
        <v>582</v>
      </c>
      <c r="D276" s="304" t="s">
        <v>91</v>
      </c>
      <c r="E276" s="305">
        <v>4</v>
      </c>
      <c r="F276" s="305">
        <v>515</v>
      </c>
      <c r="G276" s="305">
        <v>1396</v>
      </c>
      <c r="H276" s="305">
        <v>148</v>
      </c>
      <c r="I276" s="305">
        <v>89</v>
      </c>
      <c r="J276" s="305">
        <v>36</v>
      </c>
      <c r="K276" s="305">
        <v>242</v>
      </c>
      <c r="L276" s="305">
        <v>52</v>
      </c>
      <c r="M276" s="305">
        <v>198</v>
      </c>
      <c r="N276" s="305">
        <v>43</v>
      </c>
      <c r="O276" s="305">
        <v>165</v>
      </c>
      <c r="P276" s="305">
        <v>19</v>
      </c>
      <c r="Q276" s="305">
        <v>233</v>
      </c>
      <c r="R276" s="305">
        <v>178</v>
      </c>
    </row>
    <row r="277" spans="1:18" ht="12.75">
      <c r="A277" s="304" t="s">
        <v>86</v>
      </c>
      <c r="B277" s="304" t="s">
        <v>87</v>
      </c>
      <c r="C277" s="304" t="s">
        <v>584</v>
      </c>
      <c r="D277" s="304" t="s">
        <v>92</v>
      </c>
      <c r="E277" s="305">
        <v>1</v>
      </c>
      <c r="F277" s="305"/>
      <c r="G277" s="305"/>
      <c r="H277" s="305"/>
      <c r="I277" s="305"/>
      <c r="J277" s="305"/>
      <c r="K277" s="305"/>
      <c r="L277" s="305"/>
      <c r="M277" s="305"/>
      <c r="N277" s="305"/>
      <c r="O277" s="305"/>
      <c r="P277" s="305"/>
      <c r="Q277" s="305"/>
      <c r="R277" s="305"/>
    </row>
    <row r="278" spans="1:18" ht="12.75">
      <c r="A278" s="304" t="s">
        <v>93</v>
      </c>
      <c r="B278" s="304" t="s">
        <v>500</v>
      </c>
      <c r="C278" s="304" t="s">
        <v>578</v>
      </c>
      <c r="D278" s="304" t="s">
        <v>621</v>
      </c>
      <c r="E278" s="305">
        <v>4</v>
      </c>
      <c r="F278" s="305">
        <v>875</v>
      </c>
      <c r="G278" s="305">
        <v>2329</v>
      </c>
      <c r="H278" s="305">
        <v>276</v>
      </c>
      <c r="I278" s="305">
        <v>276</v>
      </c>
      <c r="J278" s="305">
        <v>33</v>
      </c>
      <c r="K278" s="305">
        <v>290</v>
      </c>
      <c r="L278" s="305">
        <v>79</v>
      </c>
      <c r="M278" s="305">
        <v>398</v>
      </c>
      <c r="N278" s="305">
        <v>49</v>
      </c>
      <c r="O278" s="305">
        <v>286</v>
      </c>
      <c r="P278" s="305">
        <v>59</v>
      </c>
      <c r="Q278" s="305">
        <v>439</v>
      </c>
      <c r="R278" s="305">
        <v>355</v>
      </c>
    </row>
    <row r="279" spans="1:18" ht="12.75">
      <c r="A279" s="304" t="s">
        <v>93</v>
      </c>
      <c r="B279" s="304" t="s">
        <v>500</v>
      </c>
      <c r="C279" s="304" t="s">
        <v>580</v>
      </c>
      <c r="D279" s="304" t="s">
        <v>602</v>
      </c>
      <c r="E279" s="305">
        <v>4</v>
      </c>
      <c r="F279" s="305">
        <v>894</v>
      </c>
      <c r="G279" s="305">
        <v>2322</v>
      </c>
      <c r="H279" s="305">
        <v>260</v>
      </c>
      <c r="I279" s="305">
        <v>310</v>
      </c>
      <c r="J279" s="305">
        <v>39</v>
      </c>
      <c r="K279" s="305">
        <v>285</v>
      </c>
      <c r="L279" s="305">
        <v>67</v>
      </c>
      <c r="M279" s="305">
        <v>501</v>
      </c>
      <c r="N279" s="305">
        <v>46</v>
      </c>
      <c r="O279" s="305">
        <v>246</v>
      </c>
      <c r="P279" s="305">
        <v>85</v>
      </c>
      <c r="Q279" s="305">
        <v>427</v>
      </c>
      <c r="R279" s="305">
        <v>343</v>
      </c>
    </row>
    <row r="280" spans="1:18" ht="12.75">
      <c r="A280" s="304" t="s">
        <v>93</v>
      </c>
      <c r="B280" s="304" t="s">
        <v>500</v>
      </c>
      <c r="C280" s="304" t="s">
        <v>590</v>
      </c>
      <c r="D280" s="304" t="s">
        <v>94</v>
      </c>
      <c r="E280" s="305">
        <v>4</v>
      </c>
      <c r="F280" s="305">
        <v>1022</v>
      </c>
      <c r="G280" s="305">
        <v>3014</v>
      </c>
      <c r="H280" s="305">
        <v>218</v>
      </c>
      <c r="I280" s="305">
        <v>304</v>
      </c>
      <c r="J280" s="305">
        <v>30</v>
      </c>
      <c r="K280" s="305">
        <v>470</v>
      </c>
      <c r="L280" s="305">
        <v>117</v>
      </c>
      <c r="M280" s="305">
        <v>492</v>
      </c>
      <c r="N280" s="305">
        <v>45</v>
      </c>
      <c r="O280" s="305">
        <v>217</v>
      </c>
      <c r="P280" s="305">
        <v>57</v>
      </c>
      <c r="Q280" s="305">
        <v>363</v>
      </c>
      <c r="R280" s="305">
        <v>275</v>
      </c>
    </row>
    <row r="281" spans="1:18" ht="12.75">
      <c r="A281" s="304" t="s">
        <v>93</v>
      </c>
      <c r="B281" s="304" t="s">
        <v>500</v>
      </c>
      <c r="C281" s="304" t="s">
        <v>582</v>
      </c>
      <c r="D281" s="304" t="s">
        <v>95</v>
      </c>
      <c r="E281" s="305">
        <v>4</v>
      </c>
      <c r="F281" s="305">
        <v>417</v>
      </c>
      <c r="G281" s="305">
        <v>1268</v>
      </c>
      <c r="H281" s="305">
        <v>94</v>
      </c>
      <c r="I281" s="305">
        <v>113</v>
      </c>
      <c r="J281" s="305">
        <v>12</v>
      </c>
      <c r="K281" s="305">
        <v>198</v>
      </c>
      <c r="L281" s="305">
        <v>59</v>
      </c>
      <c r="M281" s="305">
        <v>122</v>
      </c>
      <c r="N281" s="305">
        <v>23</v>
      </c>
      <c r="O281" s="305">
        <v>118</v>
      </c>
      <c r="P281" s="305">
        <v>27</v>
      </c>
      <c r="Q281" s="305">
        <v>180</v>
      </c>
      <c r="R281" s="305">
        <v>149</v>
      </c>
    </row>
    <row r="282" spans="1:18" ht="12.75">
      <c r="A282" s="304" t="s">
        <v>93</v>
      </c>
      <c r="B282" s="304" t="s">
        <v>500</v>
      </c>
      <c r="C282" s="304" t="s">
        <v>584</v>
      </c>
      <c r="D282" s="304" t="s">
        <v>96</v>
      </c>
      <c r="E282" s="305">
        <v>1</v>
      </c>
      <c r="F282" s="305"/>
      <c r="G282" s="305"/>
      <c r="H282" s="305"/>
      <c r="I282" s="305"/>
      <c r="J282" s="305"/>
      <c r="K282" s="305"/>
      <c r="L282" s="305"/>
      <c r="M282" s="305"/>
      <c r="N282" s="305"/>
      <c r="O282" s="305"/>
      <c r="P282" s="305"/>
      <c r="Q282" s="305"/>
      <c r="R282" s="305"/>
    </row>
    <row r="283" spans="1:18" ht="12.75">
      <c r="A283" s="304" t="s">
        <v>93</v>
      </c>
      <c r="B283" s="304" t="s">
        <v>500</v>
      </c>
      <c r="C283" s="304" t="s">
        <v>604</v>
      </c>
      <c r="D283" s="304" t="s">
        <v>97</v>
      </c>
      <c r="E283" s="305">
        <v>4</v>
      </c>
      <c r="F283" s="305">
        <v>617</v>
      </c>
      <c r="G283" s="305">
        <v>1923</v>
      </c>
      <c r="H283" s="305">
        <v>127</v>
      </c>
      <c r="I283" s="305">
        <v>130</v>
      </c>
      <c r="J283" s="305">
        <v>8</v>
      </c>
      <c r="K283" s="305">
        <v>352</v>
      </c>
      <c r="L283" s="305">
        <v>102</v>
      </c>
      <c r="M283" s="305">
        <v>117</v>
      </c>
      <c r="N283" s="305">
        <v>29</v>
      </c>
      <c r="O283" s="305">
        <v>126</v>
      </c>
      <c r="P283" s="305">
        <v>28</v>
      </c>
      <c r="Q283" s="305">
        <v>191</v>
      </c>
      <c r="R283" s="305">
        <v>148</v>
      </c>
    </row>
    <row r="284" spans="1:18" ht="12.75">
      <c r="A284" s="304" t="s">
        <v>93</v>
      </c>
      <c r="B284" s="304" t="s">
        <v>500</v>
      </c>
      <c r="C284" s="304" t="s">
        <v>624</v>
      </c>
      <c r="D284" s="304" t="s">
        <v>98</v>
      </c>
      <c r="E284" s="305">
        <v>4</v>
      </c>
      <c r="F284" s="305">
        <v>734</v>
      </c>
      <c r="G284" s="305">
        <v>2309</v>
      </c>
      <c r="H284" s="305">
        <v>114</v>
      </c>
      <c r="I284" s="305">
        <v>190</v>
      </c>
      <c r="J284" s="305">
        <v>19</v>
      </c>
      <c r="K284" s="305">
        <v>411</v>
      </c>
      <c r="L284" s="305">
        <v>108</v>
      </c>
      <c r="M284" s="305">
        <v>148</v>
      </c>
      <c r="N284" s="305">
        <v>26</v>
      </c>
      <c r="O284" s="305">
        <v>187</v>
      </c>
      <c r="P284" s="305">
        <v>51</v>
      </c>
      <c r="Q284" s="305">
        <v>287</v>
      </c>
      <c r="R284" s="305">
        <v>230</v>
      </c>
    </row>
    <row r="285" spans="1:18" ht="12.75">
      <c r="A285" s="304" t="s">
        <v>93</v>
      </c>
      <c r="B285" s="304" t="s">
        <v>500</v>
      </c>
      <c r="C285" s="304" t="s">
        <v>652</v>
      </c>
      <c r="D285" s="304" t="s">
        <v>99</v>
      </c>
      <c r="E285" s="305">
        <v>2</v>
      </c>
      <c r="F285" s="305"/>
      <c r="G285" s="305"/>
      <c r="H285" s="305"/>
      <c r="I285" s="305"/>
      <c r="J285" s="305"/>
      <c r="K285" s="305"/>
      <c r="L285" s="305"/>
      <c r="M285" s="305"/>
      <c r="N285" s="305"/>
      <c r="O285" s="305"/>
      <c r="P285" s="305"/>
      <c r="Q285" s="305"/>
      <c r="R285" s="305"/>
    </row>
    <row r="286" spans="1:18" ht="12.75">
      <c r="A286" s="304" t="s">
        <v>93</v>
      </c>
      <c r="B286" s="304" t="s">
        <v>500</v>
      </c>
      <c r="C286" s="304" t="s">
        <v>606</v>
      </c>
      <c r="D286" s="304" t="s">
        <v>100</v>
      </c>
      <c r="E286" s="305">
        <v>4</v>
      </c>
      <c r="F286" s="305">
        <v>441</v>
      </c>
      <c r="G286" s="305">
        <v>1344</v>
      </c>
      <c r="H286" s="305">
        <v>77</v>
      </c>
      <c r="I286" s="305">
        <v>118</v>
      </c>
      <c r="J286" s="305">
        <v>14</v>
      </c>
      <c r="K286" s="305">
        <v>232</v>
      </c>
      <c r="L286" s="305">
        <v>58</v>
      </c>
      <c r="M286" s="305">
        <v>114</v>
      </c>
      <c r="N286" s="305">
        <v>14</v>
      </c>
      <c r="O286" s="305">
        <v>102</v>
      </c>
      <c r="P286" s="305">
        <v>15</v>
      </c>
      <c r="Q286" s="305">
        <v>155</v>
      </c>
      <c r="R286" s="305">
        <v>125</v>
      </c>
    </row>
    <row r="287" spans="1:18" ht="12.75">
      <c r="A287" s="304" t="s">
        <v>93</v>
      </c>
      <c r="B287" s="304" t="s">
        <v>500</v>
      </c>
      <c r="C287" s="304" t="s">
        <v>627</v>
      </c>
      <c r="D287" s="304" t="s">
        <v>101</v>
      </c>
      <c r="E287" s="305">
        <v>4</v>
      </c>
      <c r="F287" s="305">
        <v>1187</v>
      </c>
      <c r="G287" s="305">
        <v>3603</v>
      </c>
      <c r="H287" s="305">
        <v>226</v>
      </c>
      <c r="I287" s="305">
        <v>302</v>
      </c>
      <c r="J287" s="305">
        <v>40</v>
      </c>
      <c r="K287" s="305">
        <v>619</v>
      </c>
      <c r="L287" s="305">
        <v>124</v>
      </c>
      <c r="M287" s="305">
        <v>359</v>
      </c>
      <c r="N287" s="305">
        <v>47</v>
      </c>
      <c r="O287" s="305">
        <v>340</v>
      </c>
      <c r="P287" s="305">
        <v>74</v>
      </c>
      <c r="Q287" s="305">
        <v>512</v>
      </c>
      <c r="R287" s="305">
        <v>410</v>
      </c>
    </row>
    <row r="288" spans="1:18" ht="12.75">
      <c r="A288" s="304" t="s">
        <v>93</v>
      </c>
      <c r="B288" s="304" t="s">
        <v>500</v>
      </c>
      <c r="C288" s="304" t="s">
        <v>730</v>
      </c>
      <c r="D288" s="304" t="s">
        <v>102</v>
      </c>
      <c r="E288" s="305">
        <v>2</v>
      </c>
      <c r="F288" s="305"/>
      <c r="G288" s="305"/>
      <c r="H288" s="305"/>
      <c r="I288" s="305"/>
      <c r="J288" s="305"/>
      <c r="K288" s="305"/>
      <c r="L288" s="305"/>
      <c r="M288" s="305"/>
      <c r="N288" s="305"/>
      <c r="O288" s="305"/>
      <c r="P288" s="305"/>
      <c r="Q288" s="305"/>
      <c r="R288" s="305"/>
    </row>
    <row r="289" spans="1:18" ht="12.75">
      <c r="A289" s="304" t="s">
        <v>93</v>
      </c>
      <c r="B289" s="304" t="s">
        <v>500</v>
      </c>
      <c r="C289" s="304" t="s">
        <v>608</v>
      </c>
      <c r="D289" s="304" t="s">
        <v>103</v>
      </c>
      <c r="E289" s="305">
        <v>4</v>
      </c>
      <c r="F289" s="305">
        <v>569</v>
      </c>
      <c r="G289" s="305">
        <v>1642</v>
      </c>
      <c r="H289" s="305">
        <v>155</v>
      </c>
      <c r="I289" s="305">
        <v>113</v>
      </c>
      <c r="J289" s="305">
        <v>20</v>
      </c>
      <c r="K289" s="305">
        <v>281</v>
      </c>
      <c r="L289" s="305">
        <v>64</v>
      </c>
      <c r="M289" s="305">
        <v>168</v>
      </c>
      <c r="N289" s="305">
        <v>39</v>
      </c>
      <c r="O289" s="305">
        <v>122</v>
      </c>
      <c r="P289" s="305">
        <v>30</v>
      </c>
      <c r="Q289" s="305">
        <v>199</v>
      </c>
      <c r="R289" s="305">
        <v>168</v>
      </c>
    </row>
    <row r="290" spans="1:18" ht="12.75">
      <c r="A290" s="304" t="s">
        <v>93</v>
      </c>
      <c r="B290" s="304" t="s">
        <v>500</v>
      </c>
      <c r="C290" s="304" t="s">
        <v>630</v>
      </c>
      <c r="D290" s="304" t="s">
        <v>104</v>
      </c>
      <c r="E290" s="305">
        <v>1</v>
      </c>
      <c r="F290" s="305"/>
      <c r="G290" s="305"/>
      <c r="H290" s="305"/>
      <c r="I290" s="305"/>
      <c r="J290" s="305"/>
      <c r="K290" s="305"/>
      <c r="L290" s="305"/>
      <c r="M290" s="305"/>
      <c r="N290" s="305"/>
      <c r="O290" s="305"/>
      <c r="P290" s="305"/>
      <c r="Q290" s="305"/>
      <c r="R290" s="305"/>
    </row>
    <row r="291" spans="1:18" ht="12.75">
      <c r="A291" s="304" t="s">
        <v>93</v>
      </c>
      <c r="B291" s="304" t="s">
        <v>500</v>
      </c>
      <c r="C291" s="304" t="s">
        <v>636</v>
      </c>
      <c r="D291" s="304" t="s">
        <v>105</v>
      </c>
      <c r="E291" s="305">
        <v>4</v>
      </c>
      <c r="F291" s="305">
        <v>406</v>
      </c>
      <c r="G291" s="305">
        <v>1190</v>
      </c>
      <c r="H291" s="305">
        <v>85</v>
      </c>
      <c r="I291" s="305">
        <v>100</v>
      </c>
      <c r="J291" s="305">
        <v>13</v>
      </c>
      <c r="K291" s="305">
        <v>208</v>
      </c>
      <c r="L291" s="305">
        <v>41</v>
      </c>
      <c r="M291" s="305">
        <v>93</v>
      </c>
      <c r="N291" s="305">
        <v>26</v>
      </c>
      <c r="O291" s="305">
        <v>68</v>
      </c>
      <c r="P291" s="305">
        <v>15</v>
      </c>
      <c r="Q291" s="305">
        <v>132</v>
      </c>
      <c r="R291" s="305">
        <v>110</v>
      </c>
    </row>
    <row r="292" spans="1:18" ht="12.75">
      <c r="A292" s="304" t="s">
        <v>106</v>
      </c>
      <c r="B292" s="304" t="s">
        <v>107</v>
      </c>
      <c r="C292" s="304" t="s">
        <v>578</v>
      </c>
      <c r="D292" s="304" t="s">
        <v>588</v>
      </c>
      <c r="E292" s="305">
        <v>4</v>
      </c>
      <c r="F292" s="305">
        <v>817</v>
      </c>
      <c r="G292" s="305">
        <v>2357</v>
      </c>
      <c r="H292" s="305">
        <v>211</v>
      </c>
      <c r="I292" s="305">
        <v>189</v>
      </c>
      <c r="J292" s="305">
        <v>47</v>
      </c>
      <c r="K292" s="305">
        <v>370</v>
      </c>
      <c r="L292" s="305">
        <v>120</v>
      </c>
      <c r="M292" s="305">
        <v>405</v>
      </c>
      <c r="N292" s="305">
        <v>38</v>
      </c>
      <c r="O292" s="305">
        <v>323</v>
      </c>
      <c r="P292" s="305">
        <v>52</v>
      </c>
      <c r="Q292" s="305">
        <v>437</v>
      </c>
      <c r="R292" s="305">
        <v>319</v>
      </c>
    </row>
    <row r="293" spans="1:18" ht="12.75">
      <c r="A293" s="304" t="s">
        <v>106</v>
      </c>
      <c r="B293" s="304" t="s">
        <v>107</v>
      </c>
      <c r="C293" s="304" t="s">
        <v>580</v>
      </c>
      <c r="D293" s="304" t="s">
        <v>108</v>
      </c>
      <c r="E293" s="305">
        <v>1</v>
      </c>
      <c r="F293" s="305"/>
      <c r="G293" s="305"/>
      <c r="H293" s="305"/>
      <c r="I293" s="305"/>
      <c r="J293" s="305"/>
      <c r="K293" s="305"/>
      <c r="L293" s="305"/>
      <c r="M293" s="305"/>
      <c r="N293" s="305"/>
      <c r="O293" s="305"/>
      <c r="P293" s="305"/>
      <c r="Q293" s="305"/>
      <c r="R293" s="305"/>
    </row>
    <row r="294" spans="1:18" ht="12.75">
      <c r="A294" s="304" t="s">
        <v>106</v>
      </c>
      <c r="B294" s="304" t="s">
        <v>107</v>
      </c>
      <c r="C294" s="304" t="s">
        <v>582</v>
      </c>
      <c r="D294" s="304" t="s">
        <v>109</v>
      </c>
      <c r="E294" s="305">
        <v>4</v>
      </c>
      <c r="F294" s="305">
        <v>479</v>
      </c>
      <c r="G294" s="305">
        <v>1343</v>
      </c>
      <c r="H294" s="305">
        <v>140</v>
      </c>
      <c r="I294" s="305">
        <v>98</v>
      </c>
      <c r="J294" s="305">
        <v>20</v>
      </c>
      <c r="K294" s="305">
        <v>221</v>
      </c>
      <c r="L294" s="305">
        <v>58</v>
      </c>
      <c r="M294" s="305">
        <v>122</v>
      </c>
      <c r="N294" s="305">
        <v>35</v>
      </c>
      <c r="O294" s="305">
        <v>172</v>
      </c>
      <c r="P294" s="305">
        <v>27</v>
      </c>
      <c r="Q294" s="305">
        <v>254</v>
      </c>
      <c r="R294" s="305">
        <v>205</v>
      </c>
    </row>
    <row r="295" spans="1:18" ht="12.75">
      <c r="A295" s="304" t="s">
        <v>106</v>
      </c>
      <c r="B295" s="304" t="s">
        <v>107</v>
      </c>
      <c r="C295" s="304" t="s">
        <v>584</v>
      </c>
      <c r="D295" s="304" t="s">
        <v>110</v>
      </c>
      <c r="E295" s="305">
        <v>2</v>
      </c>
      <c r="F295" s="305"/>
      <c r="G295" s="305"/>
      <c r="H295" s="305"/>
      <c r="I295" s="305"/>
      <c r="J295" s="305"/>
      <c r="K295" s="305"/>
      <c r="L295" s="305"/>
      <c r="M295" s="305"/>
      <c r="N295" s="305"/>
      <c r="O295" s="305"/>
      <c r="P295" s="305"/>
      <c r="Q295" s="305"/>
      <c r="R295" s="305"/>
    </row>
    <row r="296" spans="1:18" ht="12.75">
      <c r="A296" s="304" t="s">
        <v>106</v>
      </c>
      <c r="B296" s="304" t="s">
        <v>107</v>
      </c>
      <c r="C296" s="304" t="s">
        <v>604</v>
      </c>
      <c r="D296" s="304" t="s">
        <v>111</v>
      </c>
      <c r="E296" s="305">
        <v>4</v>
      </c>
      <c r="F296" s="305">
        <v>212</v>
      </c>
      <c r="G296" s="305">
        <v>609</v>
      </c>
      <c r="H296" s="305">
        <v>61</v>
      </c>
      <c r="I296" s="305">
        <v>44</v>
      </c>
      <c r="J296" s="305">
        <v>9</v>
      </c>
      <c r="K296" s="305">
        <v>98</v>
      </c>
      <c r="L296" s="305">
        <v>31</v>
      </c>
      <c r="M296" s="305">
        <v>51</v>
      </c>
      <c r="N296" s="305">
        <v>15</v>
      </c>
      <c r="O296" s="305">
        <v>82</v>
      </c>
      <c r="P296" s="305">
        <v>13</v>
      </c>
      <c r="Q296" s="305">
        <v>116</v>
      </c>
      <c r="R296" s="305">
        <v>91</v>
      </c>
    </row>
    <row r="297" spans="1:18" ht="12.75">
      <c r="A297" s="304" t="s">
        <v>106</v>
      </c>
      <c r="B297" s="304" t="s">
        <v>107</v>
      </c>
      <c r="C297" s="304" t="s">
        <v>624</v>
      </c>
      <c r="D297" s="304" t="s">
        <v>112</v>
      </c>
      <c r="E297" s="305">
        <v>2</v>
      </c>
      <c r="F297" s="305"/>
      <c r="G297" s="305"/>
      <c r="H297" s="305"/>
      <c r="I297" s="305"/>
      <c r="J297" s="305"/>
      <c r="K297" s="305"/>
      <c r="L297" s="305"/>
      <c r="M297" s="305"/>
      <c r="N297" s="305"/>
      <c r="O297" s="305"/>
      <c r="P297" s="305"/>
      <c r="Q297" s="305"/>
      <c r="R297" s="305"/>
    </row>
    <row r="298" spans="1:18" ht="12.75">
      <c r="A298" s="304" t="s">
        <v>106</v>
      </c>
      <c r="B298" s="304" t="s">
        <v>107</v>
      </c>
      <c r="C298" s="304" t="s">
        <v>652</v>
      </c>
      <c r="D298" s="304" t="s">
        <v>113</v>
      </c>
      <c r="E298" s="305">
        <v>1</v>
      </c>
      <c r="F298" s="305"/>
      <c r="G298" s="305"/>
      <c r="H298" s="305"/>
      <c r="I298" s="305"/>
      <c r="J298" s="305"/>
      <c r="K298" s="305"/>
      <c r="L298" s="305"/>
      <c r="M298" s="305"/>
      <c r="N298" s="305"/>
      <c r="O298" s="305"/>
      <c r="P298" s="305"/>
      <c r="Q298" s="305"/>
      <c r="R298" s="305"/>
    </row>
    <row r="299" spans="1:18" ht="12.75">
      <c r="A299" s="304" t="s">
        <v>106</v>
      </c>
      <c r="B299" s="304" t="s">
        <v>107</v>
      </c>
      <c r="C299" s="304" t="s">
        <v>606</v>
      </c>
      <c r="D299" s="304" t="s">
        <v>114</v>
      </c>
      <c r="E299" s="305">
        <v>4</v>
      </c>
      <c r="F299" s="305">
        <v>158</v>
      </c>
      <c r="G299" s="305">
        <v>465</v>
      </c>
      <c r="H299" s="305">
        <v>46</v>
      </c>
      <c r="I299" s="305">
        <v>23</v>
      </c>
      <c r="J299" s="305">
        <v>5</v>
      </c>
      <c r="K299" s="305">
        <v>84</v>
      </c>
      <c r="L299" s="305">
        <v>25</v>
      </c>
      <c r="M299" s="305">
        <v>22</v>
      </c>
      <c r="N299" s="305">
        <v>6</v>
      </c>
      <c r="O299" s="305">
        <v>49</v>
      </c>
      <c r="P299" s="305">
        <v>14</v>
      </c>
      <c r="Q299" s="305">
        <v>74</v>
      </c>
      <c r="R299" s="305">
        <v>66</v>
      </c>
    </row>
    <row r="300" spans="1:18" ht="12.75">
      <c r="A300" s="304" t="s">
        <v>106</v>
      </c>
      <c r="B300" s="304" t="s">
        <v>107</v>
      </c>
      <c r="C300" s="304" t="s">
        <v>627</v>
      </c>
      <c r="D300" s="304" t="s">
        <v>115</v>
      </c>
      <c r="E300" s="305">
        <v>2</v>
      </c>
      <c r="F300" s="305"/>
      <c r="G300" s="305"/>
      <c r="H300" s="305"/>
      <c r="I300" s="305"/>
      <c r="J300" s="305"/>
      <c r="K300" s="305"/>
      <c r="L300" s="305"/>
      <c r="M300" s="305"/>
      <c r="N300" s="305"/>
      <c r="O300" s="305"/>
      <c r="P300" s="305"/>
      <c r="Q300" s="305"/>
      <c r="R300" s="305"/>
    </row>
    <row r="301" spans="1:18" ht="12.75">
      <c r="A301" s="304" t="s">
        <v>116</v>
      </c>
      <c r="B301" s="304" t="s">
        <v>117</v>
      </c>
      <c r="C301" s="304" t="s">
        <v>578</v>
      </c>
      <c r="D301" s="304" t="s">
        <v>118</v>
      </c>
      <c r="E301" s="305">
        <v>4</v>
      </c>
      <c r="F301" s="305">
        <v>746</v>
      </c>
      <c r="G301" s="305">
        <v>2098</v>
      </c>
      <c r="H301" s="305">
        <v>197</v>
      </c>
      <c r="I301" s="305">
        <v>286</v>
      </c>
      <c r="J301" s="305">
        <v>28</v>
      </c>
      <c r="K301" s="305">
        <v>235</v>
      </c>
      <c r="L301" s="305">
        <v>71</v>
      </c>
      <c r="M301" s="305">
        <v>522</v>
      </c>
      <c r="N301" s="305">
        <v>29</v>
      </c>
      <c r="O301" s="305">
        <v>246</v>
      </c>
      <c r="P301" s="305">
        <v>56</v>
      </c>
      <c r="Q301" s="305">
        <v>359</v>
      </c>
      <c r="R301" s="305">
        <v>272</v>
      </c>
    </row>
    <row r="302" spans="1:18" ht="12.75">
      <c r="A302" s="304" t="s">
        <v>116</v>
      </c>
      <c r="B302" s="304" t="s">
        <v>117</v>
      </c>
      <c r="C302" s="304" t="s">
        <v>580</v>
      </c>
      <c r="D302" s="304" t="s">
        <v>119</v>
      </c>
      <c r="E302" s="305">
        <v>4</v>
      </c>
      <c r="F302" s="305">
        <v>514</v>
      </c>
      <c r="G302" s="305">
        <v>1400</v>
      </c>
      <c r="H302" s="305">
        <v>160</v>
      </c>
      <c r="I302" s="305">
        <v>144</v>
      </c>
      <c r="J302" s="305">
        <v>15</v>
      </c>
      <c r="K302" s="305">
        <v>195</v>
      </c>
      <c r="L302" s="305">
        <v>60</v>
      </c>
      <c r="M302" s="305">
        <v>210</v>
      </c>
      <c r="N302" s="305">
        <v>32</v>
      </c>
      <c r="O302" s="305">
        <v>136</v>
      </c>
      <c r="P302" s="305">
        <v>40</v>
      </c>
      <c r="Q302" s="305">
        <v>230</v>
      </c>
      <c r="R302" s="305">
        <v>181</v>
      </c>
    </row>
    <row r="303" spans="1:18" ht="12.75">
      <c r="A303" s="304" t="s">
        <v>116</v>
      </c>
      <c r="B303" s="304" t="s">
        <v>117</v>
      </c>
      <c r="C303" s="304" t="s">
        <v>582</v>
      </c>
      <c r="D303" s="304" t="s">
        <v>120</v>
      </c>
      <c r="E303" s="305">
        <v>4</v>
      </c>
      <c r="F303" s="305">
        <v>658</v>
      </c>
      <c r="G303" s="305">
        <v>1950</v>
      </c>
      <c r="H303" s="305">
        <v>171</v>
      </c>
      <c r="I303" s="305">
        <v>169</v>
      </c>
      <c r="J303" s="305">
        <v>11</v>
      </c>
      <c r="K303" s="305">
        <v>307</v>
      </c>
      <c r="L303" s="305">
        <v>82</v>
      </c>
      <c r="M303" s="305">
        <v>167</v>
      </c>
      <c r="N303" s="305">
        <v>34</v>
      </c>
      <c r="O303" s="305">
        <v>209</v>
      </c>
      <c r="P303" s="305">
        <v>43</v>
      </c>
      <c r="Q303" s="305">
        <v>303</v>
      </c>
      <c r="R303" s="305">
        <v>247</v>
      </c>
    </row>
    <row r="304" spans="1:18" ht="12.75">
      <c r="A304" s="304" t="s">
        <v>116</v>
      </c>
      <c r="B304" s="304" t="s">
        <v>117</v>
      </c>
      <c r="C304" s="304" t="s">
        <v>584</v>
      </c>
      <c r="D304" s="304" t="s">
        <v>121</v>
      </c>
      <c r="E304" s="305">
        <v>4</v>
      </c>
      <c r="F304" s="305">
        <v>551</v>
      </c>
      <c r="G304" s="305">
        <v>1622</v>
      </c>
      <c r="H304" s="305">
        <v>131</v>
      </c>
      <c r="I304" s="305">
        <v>143</v>
      </c>
      <c r="J304" s="305">
        <v>22</v>
      </c>
      <c r="K304" s="305">
        <v>255</v>
      </c>
      <c r="L304" s="305">
        <v>65</v>
      </c>
      <c r="M304" s="305">
        <v>210</v>
      </c>
      <c r="N304" s="305">
        <v>32</v>
      </c>
      <c r="O304" s="305">
        <v>155</v>
      </c>
      <c r="P304" s="305">
        <v>44</v>
      </c>
      <c r="Q304" s="305">
        <v>246</v>
      </c>
      <c r="R304" s="305">
        <v>194</v>
      </c>
    </row>
    <row r="305" spans="1:18" ht="12.75">
      <c r="A305" s="304" t="s">
        <v>116</v>
      </c>
      <c r="B305" s="304" t="s">
        <v>117</v>
      </c>
      <c r="C305" s="304" t="s">
        <v>604</v>
      </c>
      <c r="D305" s="304" t="s">
        <v>122</v>
      </c>
      <c r="E305" s="305">
        <v>4</v>
      </c>
      <c r="F305" s="305">
        <v>865</v>
      </c>
      <c r="G305" s="305">
        <v>2739</v>
      </c>
      <c r="H305" s="305">
        <v>164</v>
      </c>
      <c r="I305" s="305">
        <v>184</v>
      </c>
      <c r="J305" s="305">
        <v>29</v>
      </c>
      <c r="K305" s="305">
        <v>488</v>
      </c>
      <c r="L305" s="305">
        <v>138</v>
      </c>
      <c r="M305" s="305">
        <v>247</v>
      </c>
      <c r="N305" s="305">
        <v>50</v>
      </c>
      <c r="O305" s="305">
        <v>216</v>
      </c>
      <c r="P305" s="305">
        <v>36</v>
      </c>
      <c r="Q305" s="305">
        <v>338</v>
      </c>
      <c r="R305" s="305">
        <v>260</v>
      </c>
    </row>
    <row r="306" spans="1:18" ht="12.75">
      <c r="A306" s="304" t="s">
        <v>116</v>
      </c>
      <c r="B306" s="304" t="s">
        <v>117</v>
      </c>
      <c r="C306" s="304" t="s">
        <v>624</v>
      </c>
      <c r="D306" s="304" t="s">
        <v>123</v>
      </c>
      <c r="E306" s="305">
        <v>1</v>
      </c>
      <c r="F306" s="305"/>
      <c r="G306" s="305"/>
      <c r="H306" s="305"/>
      <c r="I306" s="305"/>
      <c r="J306" s="305"/>
      <c r="K306" s="305"/>
      <c r="L306" s="305"/>
      <c r="M306" s="305"/>
      <c r="N306" s="305"/>
      <c r="O306" s="305"/>
      <c r="P306" s="305"/>
      <c r="Q306" s="305"/>
      <c r="R306" s="305"/>
    </row>
    <row r="307" spans="1:18" ht="12.75">
      <c r="A307" s="304" t="s">
        <v>116</v>
      </c>
      <c r="B307" s="304" t="s">
        <v>117</v>
      </c>
      <c r="C307" s="304" t="s">
        <v>606</v>
      </c>
      <c r="D307" s="304" t="s">
        <v>124</v>
      </c>
      <c r="E307" s="305">
        <v>4</v>
      </c>
      <c r="F307" s="305">
        <v>1076</v>
      </c>
      <c r="G307" s="305">
        <v>3262</v>
      </c>
      <c r="H307" s="305">
        <v>235</v>
      </c>
      <c r="I307" s="305">
        <v>261</v>
      </c>
      <c r="J307" s="305">
        <v>42</v>
      </c>
      <c r="K307" s="305">
        <v>538</v>
      </c>
      <c r="L307" s="305">
        <v>136</v>
      </c>
      <c r="M307" s="305">
        <v>406</v>
      </c>
      <c r="N307" s="305">
        <v>47</v>
      </c>
      <c r="O307" s="305">
        <v>276</v>
      </c>
      <c r="P307" s="305">
        <v>54</v>
      </c>
      <c r="Q307" s="305">
        <v>424</v>
      </c>
      <c r="R307" s="305">
        <v>324</v>
      </c>
    </row>
    <row r="308" spans="1:18" ht="12.75">
      <c r="A308" s="304" t="s">
        <v>116</v>
      </c>
      <c r="B308" s="304" t="s">
        <v>117</v>
      </c>
      <c r="C308" s="304" t="s">
        <v>608</v>
      </c>
      <c r="D308" s="304" t="s">
        <v>125</v>
      </c>
      <c r="E308" s="305">
        <v>4</v>
      </c>
      <c r="F308" s="305">
        <v>712</v>
      </c>
      <c r="G308" s="305">
        <v>2046</v>
      </c>
      <c r="H308" s="305">
        <v>180</v>
      </c>
      <c r="I308" s="305">
        <v>248</v>
      </c>
      <c r="J308" s="305">
        <v>21</v>
      </c>
      <c r="K308" s="305">
        <v>263</v>
      </c>
      <c r="L308" s="305">
        <v>90</v>
      </c>
      <c r="M308" s="305">
        <v>383</v>
      </c>
      <c r="N308" s="305">
        <v>35</v>
      </c>
      <c r="O308" s="305">
        <v>229</v>
      </c>
      <c r="P308" s="305">
        <v>62</v>
      </c>
      <c r="Q308" s="305">
        <v>383</v>
      </c>
      <c r="R308" s="305">
        <v>311</v>
      </c>
    </row>
    <row r="309" spans="1:18" ht="12.75">
      <c r="A309" s="304" t="s">
        <v>116</v>
      </c>
      <c r="B309" s="304" t="s">
        <v>117</v>
      </c>
      <c r="C309" s="304" t="s">
        <v>636</v>
      </c>
      <c r="D309" s="304" t="s">
        <v>126</v>
      </c>
      <c r="E309" s="305">
        <v>4</v>
      </c>
      <c r="F309" s="305">
        <v>138</v>
      </c>
      <c r="G309" s="305">
        <v>408</v>
      </c>
      <c r="H309" s="305">
        <v>32</v>
      </c>
      <c r="I309" s="305">
        <v>36</v>
      </c>
      <c r="J309" s="305">
        <v>5</v>
      </c>
      <c r="K309" s="305">
        <v>65</v>
      </c>
      <c r="L309" s="305">
        <v>24</v>
      </c>
      <c r="M309" s="305">
        <v>24</v>
      </c>
      <c r="N309" s="305">
        <v>8</v>
      </c>
      <c r="O309" s="305">
        <v>40</v>
      </c>
      <c r="P309" s="305">
        <v>16</v>
      </c>
      <c r="Q309" s="305">
        <v>67</v>
      </c>
      <c r="R309" s="305">
        <v>46</v>
      </c>
    </row>
    <row r="310" spans="1:18" ht="12.75">
      <c r="A310" s="304" t="s">
        <v>127</v>
      </c>
      <c r="B310" s="304" t="s">
        <v>199</v>
      </c>
      <c r="C310" s="304" t="s">
        <v>578</v>
      </c>
      <c r="D310" s="304" t="s">
        <v>128</v>
      </c>
      <c r="E310" s="305">
        <v>4</v>
      </c>
      <c r="F310" s="305">
        <v>570</v>
      </c>
      <c r="G310" s="305">
        <v>1670</v>
      </c>
      <c r="H310" s="305">
        <v>152</v>
      </c>
      <c r="I310" s="305">
        <v>109</v>
      </c>
      <c r="J310" s="305">
        <v>23</v>
      </c>
      <c r="K310" s="305">
        <v>286</v>
      </c>
      <c r="L310" s="305">
        <v>83</v>
      </c>
      <c r="M310" s="305">
        <v>135</v>
      </c>
      <c r="N310" s="305">
        <v>44</v>
      </c>
      <c r="O310" s="305">
        <v>202</v>
      </c>
      <c r="P310" s="305">
        <v>36</v>
      </c>
      <c r="Q310" s="305">
        <v>306</v>
      </c>
      <c r="R310" s="305">
        <v>254</v>
      </c>
    </row>
    <row r="311" spans="1:18" ht="12.75">
      <c r="A311" s="304" t="s">
        <v>127</v>
      </c>
      <c r="B311" s="304" t="s">
        <v>199</v>
      </c>
      <c r="C311" s="304" t="s">
        <v>582</v>
      </c>
      <c r="D311" s="304" t="s">
        <v>129</v>
      </c>
      <c r="E311" s="305">
        <v>4</v>
      </c>
      <c r="F311" s="305">
        <v>282</v>
      </c>
      <c r="G311" s="305">
        <v>779</v>
      </c>
      <c r="H311" s="305">
        <v>88</v>
      </c>
      <c r="I311" s="305">
        <v>40</v>
      </c>
      <c r="J311" s="305">
        <v>8</v>
      </c>
      <c r="K311" s="305">
        <v>146</v>
      </c>
      <c r="L311" s="305">
        <v>28</v>
      </c>
      <c r="M311" s="305">
        <v>46</v>
      </c>
      <c r="N311" s="305">
        <v>17</v>
      </c>
      <c r="O311" s="305">
        <v>125</v>
      </c>
      <c r="P311" s="305">
        <v>7</v>
      </c>
      <c r="Q311" s="305">
        <v>153</v>
      </c>
      <c r="R311" s="305">
        <v>133</v>
      </c>
    </row>
    <row r="312" spans="1:18" ht="12.75">
      <c r="A312" s="304" t="s">
        <v>127</v>
      </c>
      <c r="B312" s="304" t="s">
        <v>199</v>
      </c>
      <c r="C312" s="304" t="s">
        <v>584</v>
      </c>
      <c r="D312" s="304" t="s">
        <v>130</v>
      </c>
      <c r="E312" s="305">
        <v>1</v>
      </c>
      <c r="F312" s="305"/>
      <c r="G312" s="305"/>
      <c r="H312" s="305"/>
      <c r="I312" s="305"/>
      <c r="J312" s="305"/>
      <c r="K312" s="305"/>
      <c r="L312" s="305"/>
      <c r="M312" s="305"/>
      <c r="N312" s="305"/>
      <c r="O312" s="305"/>
      <c r="P312" s="305"/>
      <c r="Q312" s="305"/>
      <c r="R312" s="305"/>
    </row>
    <row r="313" spans="1:18" ht="12.75">
      <c r="A313" s="304" t="s">
        <v>127</v>
      </c>
      <c r="B313" s="304" t="s">
        <v>199</v>
      </c>
      <c r="C313" s="304" t="s">
        <v>604</v>
      </c>
      <c r="D313" s="304" t="s">
        <v>131</v>
      </c>
      <c r="E313" s="305">
        <v>4</v>
      </c>
      <c r="F313" s="305">
        <v>601</v>
      </c>
      <c r="G313" s="305">
        <v>1723</v>
      </c>
      <c r="H313" s="305">
        <v>167</v>
      </c>
      <c r="I313" s="305">
        <v>134</v>
      </c>
      <c r="J313" s="305">
        <v>29</v>
      </c>
      <c r="K313" s="305">
        <v>271</v>
      </c>
      <c r="L313" s="305">
        <v>80</v>
      </c>
      <c r="M313" s="305">
        <v>139</v>
      </c>
      <c r="N313" s="305">
        <v>40</v>
      </c>
      <c r="O313" s="305">
        <v>224</v>
      </c>
      <c r="P313" s="305">
        <v>42</v>
      </c>
      <c r="Q313" s="305">
        <v>333</v>
      </c>
      <c r="R313" s="305">
        <v>265</v>
      </c>
    </row>
    <row r="314" spans="1:18" ht="12.75">
      <c r="A314" s="304" t="s">
        <v>127</v>
      </c>
      <c r="B314" s="304" t="s">
        <v>199</v>
      </c>
      <c r="C314" s="304" t="s">
        <v>624</v>
      </c>
      <c r="D314" s="304" t="s">
        <v>132</v>
      </c>
      <c r="E314" s="305">
        <v>1</v>
      </c>
      <c r="F314" s="305"/>
      <c r="G314" s="305"/>
      <c r="H314" s="305"/>
      <c r="I314" s="305"/>
      <c r="J314" s="305"/>
      <c r="K314" s="305"/>
      <c r="L314" s="305"/>
      <c r="M314" s="305"/>
      <c r="N314" s="305"/>
      <c r="O314" s="305"/>
      <c r="P314" s="305"/>
      <c r="Q314" s="305"/>
      <c r="R314" s="305"/>
    </row>
    <row r="315" spans="1:18" ht="12.75">
      <c r="A315" s="304" t="s">
        <v>127</v>
      </c>
      <c r="B315" s="304" t="s">
        <v>199</v>
      </c>
      <c r="C315" s="304" t="s">
        <v>652</v>
      </c>
      <c r="D315" s="304" t="s">
        <v>133</v>
      </c>
      <c r="E315" s="305">
        <v>1</v>
      </c>
      <c r="F315" s="305"/>
      <c r="G315" s="305"/>
      <c r="H315" s="305"/>
      <c r="I315" s="305"/>
      <c r="J315" s="305"/>
      <c r="K315" s="305"/>
      <c r="L315" s="305"/>
      <c r="M315" s="305"/>
      <c r="N315" s="305"/>
      <c r="O315" s="305"/>
      <c r="P315" s="305"/>
      <c r="Q315" s="305"/>
      <c r="R315" s="305"/>
    </row>
    <row r="316" spans="1:18" ht="12.75">
      <c r="A316" s="304" t="s">
        <v>127</v>
      </c>
      <c r="B316" s="304" t="s">
        <v>199</v>
      </c>
      <c r="C316" s="304" t="s">
        <v>606</v>
      </c>
      <c r="D316" s="304" t="s">
        <v>134</v>
      </c>
      <c r="E316" s="305">
        <v>4</v>
      </c>
      <c r="F316" s="305">
        <v>359</v>
      </c>
      <c r="G316" s="305">
        <v>1011</v>
      </c>
      <c r="H316" s="305">
        <v>119</v>
      </c>
      <c r="I316" s="305">
        <v>71</v>
      </c>
      <c r="J316" s="305">
        <v>16</v>
      </c>
      <c r="K316" s="305">
        <v>153</v>
      </c>
      <c r="L316" s="305">
        <v>54</v>
      </c>
      <c r="M316" s="305">
        <v>137</v>
      </c>
      <c r="N316" s="305">
        <v>30</v>
      </c>
      <c r="O316" s="305">
        <v>187</v>
      </c>
      <c r="P316" s="305">
        <v>15</v>
      </c>
      <c r="Q316" s="305">
        <v>236</v>
      </c>
      <c r="R316" s="305">
        <v>196</v>
      </c>
    </row>
    <row r="317" spans="1:18" ht="12.75">
      <c r="A317" s="304" t="s">
        <v>127</v>
      </c>
      <c r="B317" s="304" t="s">
        <v>199</v>
      </c>
      <c r="C317" s="304" t="s">
        <v>608</v>
      </c>
      <c r="D317" s="304" t="s">
        <v>135</v>
      </c>
      <c r="E317" s="305">
        <v>4</v>
      </c>
      <c r="F317" s="305">
        <v>158</v>
      </c>
      <c r="G317" s="305">
        <v>437</v>
      </c>
      <c r="H317" s="305">
        <v>48</v>
      </c>
      <c r="I317" s="305">
        <v>24</v>
      </c>
      <c r="J317" s="305">
        <v>8</v>
      </c>
      <c r="K317" s="305">
        <v>78</v>
      </c>
      <c r="L317" s="305">
        <v>22</v>
      </c>
      <c r="M317" s="305">
        <v>7</v>
      </c>
      <c r="N317" s="305">
        <v>9</v>
      </c>
      <c r="O317" s="305">
        <v>88</v>
      </c>
      <c r="P317" s="305">
        <v>12</v>
      </c>
      <c r="Q317" s="305">
        <v>98</v>
      </c>
      <c r="R317" s="305">
        <v>82</v>
      </c>
    </row>
    <row r="318" spans="1:18" ht="12.75">
      <c r="A318" s="304" t="s">
        <v>136</v>
      </c>
      <c r="B318" s="304" t="s">
        <v>195</v>
      </c>
      <c r="C318" s="304" t="s">
        <v>578</v>
      </c>
      <c r="D318" s="304" t="s">
        <v>118</v>
      </c>
      <c r="E318" s="305">
        <v>4</v>
      </c>
      <c r="F318" s="305">
        <v>761</v>
      </c>
      <c r="G318" s="305">
        <v>1657</v>
      </c>
      <c r="H318" s="305">
        <v>339</v>
      </c>
      <c r="I318" s="305">
        <v>195</v>
      </c>
      <c r="J318" s="305">
        <v>59</v>
      </c>
      <c r="K318" s="305">
        <v>168</v>
      </c>
      <c r="L318" s="305">
        <v>45</v>
      </c>
      <c r="M318" s="305">
        <v>542</v>
      </c>
      <c r="N318" s="305">
        <v>57</v>
      </c>
      <c r="O318" s="305">
        <v>210</v>
      </c>
      <c r="P318" s="305">
        <v>45</v>
      </c>
      <c r="Q318" s="305">
        <v>336</v>
      </c>
      <c r="R318" s="305">
        <v>247</v>
      </c>
    </row>
    <row r="319" spans="1:18" ht="12.75">
      <c r="A319" s="304" t="s">
        <v>136</v>
      </c>
      <c r="B319" s="304" t="s">
        <v>195</v>
      </c>
      <c r="C319" s="304" t="s">
        <v>580</v>
      </c>
      <c r="D319" s="304" t="s">
        <v>137</v>
      </c>
      <c r="E319" s="305">
        <v>4</v>
      </c>
      <c r="F319" s="305">
        <v>484</v>
      </c>
      <c r="G319" s="305">
        <v>1198</v>
      </c>
      <c r="H319" s="305">
        <v>172</v>
      </c>
      <c r="I319" s="305">
        <v>116</v>
      </c>
      <c r="J319" s="305">
        <v>27</v>
      </c>
      <c r="K319" s="305">
        <v>169</v>
      </c>
      <c r="L319" s="305">
        <v>34</v>
      </c>
      <c r="M319" s="305">
        <v>275</v>
      </c>
      <c r="N319" s="305">
        <v>26</v>
      </c>
      <c r="O319" s="305">
        <v>126</v>
      </c>
      <c r="P319" s="305">
        <v>30</v>
      </c>
      <c r="Q319" s="305">
        <v>206</v>
      </c>
      <c r="R319" s="305">
        <v>165</v>
      </c>
    </row>
    <row r="320" spans="1:18" ht="12.75">
      <c r="A320" s="304" t="s">
        <v>136</v>
      </c>
      <c r="B320" s="304" t="s">
        <v>195</v>
      </c>
      <c r="C320" s="304" t="s">
        <v>590</v>
      </c>
      <c r="D320" s="304" t="s">
        <v>138</v>
      </c>
      <c r="E320" s="305">
        <v>4</v>
      </c>
      <c r="F320" s="305">
        <v>1464</v>
      </c>
      <c r="G320" s="305">
        <v>3468</v>
      </c>
      <c r="H320" s="305">
        <v>573</v>
      </c>
      <c r="I320" s="305">
        <v>468</v>
      </c>
      <c r="J320" s="305">
        <v>48</v>
      </c>
      <c r="K320" s="305">
        <v>375</v>
      </c>
      <c r="L320" s="305">
        <v>96</v>
      </c>
      <c r="M320" s="305">
        <v>1097</v>
      </c>
      <c r="N320" s="305">
        <v>67</v>
      </c>
      <c r="O320" s="305">
        <v>486</v>
      </c>
      <c r="P320" s="305">
        <v>108</v>
      </c>
      <c r="Q320" s="305">
        <v>704</v>
      </c>
      <c r="R320" s="305">
        <v>528</v>
      </c>
    </row>
    <row r="321" spans="1:18" ht="12.75">
      <c r="A321" s="304" t="s">
        <v>136</v>
      </c>
      <c r="B321" s="304" t="s">
        <v>195</v>
      </c>
      <c r="C321" s="304" t="s">
        <v>592</v>
      </c>
      <c r="D321" s="304" t="s">
        <v>139</v>
      </c>
      <c r="E321" s="305">
        <v>4</v>
      </c>
      <c r="F321" s="305">
        <v>484</v>
      </c>
      <c r="G321" s="305">
        <v>1220</v>
      </c>
      <c r="H321" s="305">
        <v>168</v>
      </c>
      <c r="I321" s="305">
        <v>135</v>
      </c>
      <c r="J321" s="305">
        <v>29</v>
      </c>
      <c r="K321" s="305">
        <v>152</v>
      </c>
      <c r="L321" s="305">
        <v>36</v>
      </c>
      <c r="M321" s="305">
        <v>295</v>
      </c>
      <c r="N321" s="305">
        <v>32</v>
      </c>
      <c r="O321" s="305">
        <v>131</v>
      </c>
      <c r="P321" s="305">
        <v>23</v>
      </c>
      <c r="Q321" s="305">
        <v>212</v>
      </c>
      <c r="R321" s="305">
        <v>165</v>
      </c>
    </row>
    <row r="322" spans="1:18" ht="12.75">
      <c r="A322" s="304" t="s">
        <v>136</v>
      </c>
      <c r="B322" s="304" t="s">
        <v>195</v>
      </c>
      <c r="C322" s="304" t="s">
        <v>594</v>
      </c>
      <c r="D322" s="304" t="s">
        <v>140</v>
      </c>
      <c r="E322" s="305">
        <v>4</v>
      </c>
      <c r="F322" s="305">
        <v>737</v>
      </c>
      <c r="G322" s="305">
        <v>1775</v>
      </c>
      <c r="H322" s="305">
        <v>271</v>
      </c>
      <c r="I322" s="305">
        <v>186</v>
      </c>
      <c r="J322" s="305">
        <v>38</v>
      </c>
      <c r="K322" s="305">
        <v>242</v>
      </c>
      <c r="L322" s="305">
        <v>50</v>
      </c>
      <c r="M322" s="305">
        <v>437</v>
      </c>
      <c r="N322" s="305">
        <v>32</v>
      </c>
      <c r="O322" s="305">
        <v>193</v>
      </c>
      <c r="P322" s="305">
        <v>28</v>
      </c>
      <c r="Q322" s="305">
        <v>268</v>
      </c>
      <c r="R322" s="305">
        <v>196</v>
      </c>
    </row>
    <row r="323" spans="1:18" ht="12.75">
      <c r="A323" s="304" t="s">
        <v>136</v>
      </c>
      <c r="B323" s="304" t="s">
        <v>195</v>
      </c>
      <c r="C323" s="304" t="s">
        <v>685</v>
      </c>
      <c r="D323" s="304" t="s">
        <v>141</v>
      </c>
      <c r="E323" s="305">
        <v>4</v>
      </c>
      <c r="F323" s="305">
        <v>979</v>
      </c>
      <c r="G323" s="305">
        <v>2346</v>
      </c>
      <c r="H323" s="305">
        <v>353</v>
      </c>
      <c r="I323" s="305">
        <v>262</v>
      </c>
      <c r="J323" s="305">
        <v>60</v>
      </c>
      <c r="K323" s="305">
        <v>304</v>
      </c>
      <c r="L323" s="305">
        <v>61</v>
      </c>
      <c r="M323" s="305">
        <v>617</v>
      </c>
      <c r="N323" s="305">
        <v>65</v>
      </c>
      <c r="O323" s="305">
        <v>231</v>
      </c>
      <c r="P323" s="305">
        <v>53</v>
      </c>
      <c r="Q323" s="305">
        <v>386</v>
      </c>
      <c r="R323" s="305">
        <v>283</v>
      </c>
    </row>
    <row r="324" spans="1:18" ht="12.75">
      <c r="A324" s="304" t="s">
        <v>136</v>
      </c>
      <c r="B324" s="304" t="s">
        <v>195</v>
      </c>
      <c r="C324" s="304" t="s">
        <v>687</v>
      </c>
      <c r="D324" s="304" t="s">
        <v>142</v>
      </c>
      <c r="E324" s="305">
        <v>4</v>
      </c>
      <c r="F324" s="305">
        <v>717</v>
      </c>
      <c r="G324" s="305">
        <v>1540</v>
      </c>
      <c r="H324" s="305">
        <v>358</v>
      </c>
      <c r="I324" s="305">
        <v>202</v>
      </c>
      <c r="J324" s="305">
        <v>29</v>
      </c>
      <c r="K324" s="305">
        <v>128</v>
      </c>
      <c r="L324" s="305">
        <v>38</v>
      </c>
      <c r="M324" s="305">
        <v>542</v>
      </c>
      <c r="N324" s="305">
        <v>46</v>
      </c>
      <c r="O324" s="305">
        <v>278</v>
      </c>
      <c r="P324" s="305">
        <v>50</v>
      </c>
      <c r="Q324" s="305">
        <v>436</v>
      </c>
      <c r="R324" s="305">
        <v>359</v>
      </c>
    </row>
    <row r="325" spans="1:18" ht="12.75">
      <c r="A325" s="304" t="s">
        <v>136</v>
      </c>
      <c r="B325" s="304" t="s">
        <v>195</v>
      </c>
      <c r="C325" s="304" t="s">
        <v>582</v>
      </c>
      <c r="D325" s="304" t="s">
        <v>143</v>
      </c>
      <c r="E325" s="305">
        <v>4</v>
      </c>
      <c r="F325" s="305">
        <v>755</v>
      </c>
      <c r="G325" s="305">
        <v>2036</v>
      </c>
      <c r="H325" s="305">
        <v>208</v>
      </c>
      <c r="I325" s="305">
        <v>183</v>
      </c>
      <c r="J325" s="305">
        <v>32</v>
      </c>
      <c r="K325" s="305">
        <v>332</v>
      </c>
      <c r="L325" s="305">
        <v>76</v>
      </c>
      <c r="M325" s="305">
        <v>230</v>
      </c>
      <c r="N325" s="305">
        <v>36</v>
      </c>
      <c r="O325" s="305">
        <v>232</v>
      </c>
      <c r="P325" s="305">
        <v>42</v>
      </c>
      <c r="Q325" s="305">
        <v>326</v>
      </c>
      <c r="R325" s="305">
        <v>256</v>
      </c>
    </row>
    <row r="326" spans="1:18" ht="12.75">
      <c r="A326" s="304" t="s">
        <v>136</v>
      </c>
      <c r="B326" s="304" t="s">
        <v>195</v>
      </c>
      <c r="C326" s="304" t="s">
        <v>584</v>
      </c>
      <c r="D326" s="304" t="s">
        <v>144</v>
      </c>
      <c r="E326" s="305">
        <v>4</v>
      </c>
      <c r="F326" s="305">
        <v>541</v>
      </c>
      <c r="G326" s="305">
        <v>1474</v>
      </c>
      <c r="H326" s="305">
        <v>140</v>
      </c>
      <c r="I326" s="305">
        <v>150</v>
      </c>
      <c r="J326" s="305">
        <v>22</v>
      </c>
      <c r="K326" s="305">
        <v>229</v>
      </c>
      <c r="L326" s="305">
        <v>53</v>
      </c>
      <c r="M326" s="305">
        <v>242</v>
      </c>
      <c r="N326" s="305">
        <v>27</v>
      </c>
      <c r="O326" s="305">
        <v>134</v>
      </c>
      <c r="P326" s="305">
        <v>34</v>
      </c>
      <c r="Q326" s="305">
        <v>209</v>
      </c>
      <c r="R326" s="305">
        <v>155</v>
      </c>
    </row>
    <row r="327" spans="1:18" ht="12.75">
      <c r="A327" s="304" t="s">
        <v>136</v>
      </c>
      <c r="B327" s="304" t="s">
        <v>195</v>
      </c>
      <c r="C327" s="304" t="s">
        <v>669</v>
      </c>
      <c r="D327" s="304" t="s">
        <v>145</v>
      </c>
      <c r="E327" s="305">
        <v>4</v>
      </c>
      <c r="F327" s="305">
        <v>1281</v>
      </c>
      <c r="G327" s="305">
        <v>3299</v>
      </c>
      <c r="H327" s="305">
        <v>434</v>
      </c>
      <c r="I327" s="305">
        <v>308</v>
      </c>
      <c r="J327" s="305">
        <v>41</v>
      </c>
      <c r="K327" s="305">
        <v>498</v>
      </c>
      <c r="L327" s="305">
        <v>112</v>
      </c>
      <c r="M327" s="305">
        <v>549</v>
      </c>
      <c r="N327" s="305">
        <v>63</v>
      </c>
      <c r="O327" s="305">
        <v>312</v>
      </c>
      <c r="P327" s="305">
        <v>79</v>
      </c>
      <c r="Q327" s="305">
        <v>512</v>
      </c>
      <c r="R327" s="305">
        <v>411</v>
      </c>
    </row>
    <row r="328" spans="1:18" ht="12.75">
      <c r="A328" s="304" t="s">
        <v>136</v>
      </c>
      <c r="B328" s="304" t="s">
        <v>195</v>
      </c>
      <c r="C328" s="304" t="s">
        <v>698</v>
      </c>
      <c r="D328" s="304" t="s">
        <v>146</v>
      </c>
      <c r="E328" s="305">
        <v>4</v>
      </c>
      <c r="F328" s="305">
        <v>647</v>
      </c>
      <c r="G328" s="305">
        <v>1884</v>
      </c>
      <c r="H328" s="305">
        <v>142</v>
      </c>
      <c r="I328" s="305">
        <v>161</v>
      </c>
      <c r="J328" s="305">
        <v>40</v>
      </c>
      <c r="K328" s="305">
        <v>304</v>
      </c>
      <c r="L328" s="305">
        <v>71</v>
      </c>
      <c r="M328" s="305">
        <v>284</v>
      </c>
      <c r="N328" s="305">
        <v>25</v>
      </c>
      <c r="O328" s="305">
        <v>183</v>
      </c>
      <c r="P328" s="305">
        <v>39</v>
      </c>
      <c r="Q328" s="305">
        <v>278</v>
      </c>
      <c r="R328" s="305">
        <v>208</v>
      </c>
    </row>
    <row r="329" spans="1:18" ht="12.75">
      <c r="A329" s="304" t="s">
        <v>136</v>
      </c>
      <c r="B329" s="304" t="s">
        <v>195</v>
      </c>
      <c r="C329" s="304" t="s">
        <v>604</v>
      </c>
      <c r="D329" s="304" t="s">
        <v>147</v>
      </c>
      <c r="E329" s="305">
        <v>4</v>
      </c>
      <c r="F329" s="305">
        <v>1189</v>
      </c>
      <c r="G329" s="305">
        <v>3437</v>
      </c>
      <c r="H329" s="305">
        <v>257</v>
      </c>
      <c r="I329" s="305">
        <v>343</v>
      </c>
      <c r="J329" s="305">
        <v>49</v>
      </c>
      <c r="K329" s="305">
        <v>540</v>
      </c>
      <c r="L329" s="305">
        <v>120</v>
      </c>
      <c r="M329" s="305">
        <v>505</v>
      </c>
      <c r="N329" s="305">
        <v>49</v>
      </c>
      <c r="O329" s="305">
        <v>361</v>
      </c>
      <c r="P329" s="305">
        <v>86</v>
      </c>
      <c r="Q329" s="305">
        <v>541</v>
      </c>
      <c r="R329" s="305">
        <v>407</v>
      </c>
    </row>
    <row r="330" spans="1:18" ht="12.75">
      <c r="A330" s="304" t="s">
        <v>136</v>
      </c>
      <c r="B330" s="304" t="s">
        <v>195</v>
      </c>
      <c r="C330" s="304" t="s">
        <v>606</v>
      </c>
      <c r="D330" s="304" t="s">
        <v>148</v>
      </c>
      <c r="E330" s="305">
        <v>4</v>
      </c>
      <c r="F330" s="305">
        <v>551</v>
      </c>
      <c r="G330" s="305">
        <v>1536</v>
      </c>
      <c r="H330" s="305">
        <v>157</v>
      </c>
      <c r="I330" s="305">
        <v>116</v>
      </c>
      <c r="J330" s="305">
        <v>23</v>
      </c>
      <c r="K330" s="305">
        <v>255</v>
      </c>
      <c r="L330" s="305">
        <v>56</v>
      </c>
      <c r="M330" s="305">
        <v>215</v>
      </c>
      <c r="N330" s="305">
        <v>33</v>
      </c>
      <c r="O330" s="305">
        <v>147</v>
      </c>
      <c r="P330" s="305">
        <v>37</v>
      </c>
      <c r="Q330" s="305">
        <v>231</v>
      </c>
      <c r="R330" s="305">
        <v>182</v>
      </c>
    </row>
    <row r="331" spans="1:18" ht="12.75">
      <c r="A331" s="304" t="s">
        <v>136</v>
      </c>
      <c r="B331" s="304" t="s">
        <v>195</v>
      </c>
      <c r="C331" s="304" t="s">
        <v>608</v>
      </c>
      <c r="D331" s="304" t="s">
        <v>149</v>
      </c>
      <c r="E331" s="305">
        <v>4</v>
      </c>
      <c r="F331" s="305">
        <v>1052</v>
      </c>
      <c r="G331" s="305">
        <v>2881</v>
      </c>
      <c r="H331" s="305">
        <v>311</v>
      </c>
      <c r="I331" s="305">
        <v>233</v>
      </c>
      <c r="J331" s="305">
        <v>50</v>
      </c>
      <c r="K331" s="305">
        <v>458</v>
      </c>
      <c r="L331" s="305">
        <v>99</v>
      </c>
      <c r="M331" s="305">
        <v>529</v>
      </c>
      <c r="N331" s="305">
        <v>46</v>
      </c>
      <c r="O331" s="305">
        <v>263</v>
      </c>
      <c r="P331" s="305">
        <v>61</v>
      </c>
      <c r="Q331" s="305">
        <v>417</v>
      </c>
      <c r="R331" s="305">
        <v>322</v>
      </c>
    </row>
    <row r="332" spans="1:18" ht="12.75">
      <c r="A332" s="304" t="s">
        <v>136</v>
      </c>
      <c r="B332" s="304" t="s">
        <v>195</v>
      </c>
      <c r="C332" s="304" t="s">
        <v>636</v>
      </c>
      <c r="D332" s="304" t="s">
        <v>150</v>
      </c>
      <c r="E332" s="305">
        <v>4</v>
      </c>
      <c r="F332" s="305">
        <v>710</v>
      </c>
      <c r="G332" s="305">
        <v>2040</v>
      </c>
      <c r="H332" s="305">
        <v>159</v>
      </c>
      <c r="I332" s="305">
        <v>166</v>
      </c>
      <c r="J332" s="305">
        <v>30</v>
      </c>
      <c r="K332" s="305">
        <v>355</v>
      </c>
      <c r="L332" s="305">
        <v>75</v>
      </c>
      <c r="M332" s="305">
        <v>252</v>
      </c>
      <c r="N332" s="305">
        <v>40</v>
      </c>
      <c r="O332" s="305">
        <v>207</v>
      </c>
      <c r="P332" s="305">
        <v>29</v>
      </c>
      <c r="Q332" s="305">
        <v>306</v>
      </c>
      <c r="R332" s="305">
        <v>240</v>
      </c>
    </row>
    <row r="333" spans="1:18" ht="12.75">
      <c r="A333" s="304" t="s">
        <v>136</v>
      </c>
      <c r="B333" s="304" t="s">
        <v>195</v>
      </c>
      <c r="C333" s="304" t="s">
        <v>640</v>
      </c>
      <c r="D333" s="304" t="s">
        <v>151</v>
      </c>
      <c r="E333" s="305">
        <v>4</v>
      </c>
      <c r="F333" s="305">
        <v>747</v>
      </c>
      <c r="G333" s="305">
        <v>1996</v>
      </c>
      <c r="H333" s="305">
        <v>202</v>
      </c>
      <c r="I333" s="305">
        <v>181</v>
      </c>
      <c r="J333" s="305">
        <v>36</v>
      </c>
      <c r="K333" s="305">
        <v>328</v>
      </c>
      <c r="L333" s="305">
        <v>57</v>
      </c>
      <c r="M333" s="305">
        <v>242</v>
      </c>
      <c r="N333" s="305">
        <v>36</v>
      </c>
      <c r="O333" s="305">
        <v>240</v>
      </c>
      <c r="P333" s="305">
        <v>49</v>
      </c>
      <c r="Q333" s="305">
        <v>353</v>
      </c>
      <c r="R333" s="305">
        <v>285</v>
      </c>
    </row>
    <row r="334" spans="1:18" ht="12.75">
      <c r="A334" s="304" t="s">
        <v>136</v>
      </c>
      <c r="B334" s="304" t="s">
        <v>195</v>
      </c>
      <c r="C334" s="304" t="s">
        <v>677</v>
      </c>
      <c r="D334" s="304" t="s">
        <v>152</v>
      </c>
      <c r="E334" s="305">
        <v>4</v>
      </c>
      <c r="F334" s="305">
        <v>932</v>
      </c>
      <c r="G334" s="305">
        <v>2652</v>
      </c>
      <c r="H334" s="305">
        <v>204</v>
      </c>
      <c r="I334" s="305">
        <v>273</v>
      </c>
      <c r="J334" s="305">
        <v>43</v>
      </c>
      <c r="K334" s="305">
        <v>412</v>
      </c>
      <c r="L334" s="305">
        <v>83</v>
      </c>
      <c r="M334" s="305">
        <v>422</v>
      </c>
      <c r="N334" s="305">
        <v>54</v>
      </c>
      <c r="O334" s="305">
        <v>335</v>
      </c>
      <c r="P334" s="305">
        <v>95</v>
      </c>
      <c r="Q334" s="305">
        <v>511</v>
      </c>
      <c r="R334" s="305">
        <v>404</v>
      </c>
    </row>
    <row r="335" spans="1:18" ht="12.75">
      <c r="A335" s="304" t="s">
        <v>136</v>
      </c>
      <c r="B335" s="304" t="s">
        <v>195</v>
      </c>
      <c r="C335" s="304" t="s">
        <v>776</v>
      </c>
      <c r="D335" s="304" t="s">
        <v>153</v>
      </c>
      <c r="E335" s="305">
        <v>4</v>
      </c>
      <c r="F335" s="305">
        <v>934</v>
      </c>
      <c r="G335" s="305">
        <v>2755</v>
      </c>
      <c r="H335" s="305">
        <v>215</v>
      </c>
      <c r="I335" s="305">
        <v>264</v>
      </c>
      <c r="J335" s="305">
        <v>33</v>
      </c>
      <c r="K335" s="305">
        <v>422</v>
      </c>
      <c r="L335" s="305">
        <v>106</v>
      </c>
      <c r="M335" s="305">
        <v>410</v>
      </c>
      <c r="N335" s="305">
        <v>39</v>
      </c>
      <c r="O335" s="305">
        <v>300</v>
      </c>
      <c r="P335" s="305">
        <v>68</v>
      </c>
      <c r="Q335" s="305">
        <v>459</v>
      </c>
      <c r="R335" s="305">
        <v>368</v>
      </c>
    </row>
    <row r="336" spans="1:18" ht="12.75">
      <c r="A336" s="304" t="s">
        <v>136</v>
      </c>
      <c r="B336" s="304" t="s">
        <v>195</v>
      </c>
      <c r="C336" s="304" t="s">
        <v>782</v>
      </c>
      <c r="D336" s="304" t="s">
        <v>154</v>
      </c>
      <c r="E336" s="305">
        <v>4</v>
      </c>
      <c r="F336" s="305">
        <v>781</v>
      </c>
      <c r="G336" s="305">
        <v>2350</v>
      </c>
      <c r="H336" s="305">
        <v>139</v>
      </c>
      <c r="I336" s="305">
        <v>179</v>
      </c>
      <c r="J336" s="305">
        <v>42</v>
      </c>
      <c r="K336" s="305">
        <v>421</v>
      </c>
      <c r="L336" s="305">
        <v>91</v>
      </c>
      <c r="M336" s="305">
        <v>303</v>
      </c>
      <c r="N336" s="305">
        <v>29</v>
      </c>
      <c r="O336" s="305">
        <v>240</v>
      </c>
      <c r="P336" s="305">
        <v>40</v>
      </c>
      <c r="Q336" s="305">
        <v>325</v>
      </c>
      <c r="R336" s="305">
        <v>239</v>
      </c>
    </row>
    <row r="337" spans="1:18" ht="12.75">
      <c r="A337" s="304" t="s">
        <v>136</v>
      </c>
      <c r="B337" s="304" t="s">
        <v>195</v>
      </c>
      <c r="C337" s="304" t="s">
        <v>790</v>
      </c>
      <c r="D337" s="304" t="s">
        <v>155</v>
      </c>
      <c r="E337" s="305">
        <v>4</v>
      </c>
      <c r="F337" s="305">
        <v>529</v>
      </c>
      <c r="G337" s="305">
        <v>1539</v>
      </c>
      <c r="H337" s="305">
        <v>107</v>
      </c>
      <c r="I337" s="305">
        <v>108</v>
      </c>
      <c r="J337" s="305">
        <v>41</v>
      </c>
      <c r="K337" s="305">
        <v>273</v>
      </c>
      <c r="L337" s="305">
        <v>56</v>
      </c>
      <c r="M337" s="305">
        <v>204</v>
      </c>
      <c r="N337" s="305">
        <v>26</v>
      </c>
      <c r="O337" s="305">
        <v>139</v>
      </c>
      <c r="P337" s="305">
        <v>22</v>
      </c>
      <c r="Q337" s="305">
        <v>227</v>
      </c>
      <c r="R337" s="305">
        <v>163</v>
      </c>
    </row>
    <row r="338" spans="1:18" ht="12.75">
      <c r="A338" s="304" t="s">
        <v>136</v>
      </c>
      <c r="B338" s="304" t="s">
        <v>195</v>
      </c>
      <c r="C338" s="304" t="s">
        <v>792</v>
      </c>
      <c r="D338" s="304" t="s">
        <v>156</v>
      </c>
      <c r="E338" s="305">
        <v>4</v>
      </c>
      <c r="F338" s="305">
        <v>1462</v>
      </c>
      <c r="G338" s="305">
        <v>4250</v>
      </c>
      <c r="H338" s="305">
        <v>345</v>
      </c>
      <c r="I338" s="305">
        <v>383</v>
      </c>
      <c r="J338" s="305">
        <v>79</v>
      </c>
      <c r="K338" s="305">
        <v>655</v>
      </c>
      <c r="L338" s="305">
        <v>186</v>
      </c>
      <c r="M338" s="305">
        <v>723</v>
      </c>
      <c r="N338" s="305">
        <v>80</v>
      </c>
      <c r="O338" s="305">
        <v>514</v>
      </c>
      <c r="P338" s="305">
        <v>90</v>
      </c>
      <c r="Q338" s="305">
        <v>747</v>
      </c>
      <c r="R338" s="305">
        <v>579</v>
      </c>
    </row>
    <row r="339" spans="1:18" ht="12.75">
      <c r="A339" s="304" t="s">
        <v>136</v>
      </c>
      <c r="B339" s="304" t="s">
        <v>195</v>
      </c>
      <c r="C339" s="304" t="s">
        <v>794</v>
      </c>
      <c r="D339" s="304" t="s">
        <v>157</v>
      </c>
      <c r="E339" s="305">
        <v>4</v>
      </c>
      <c r="F339" s="305">
        <v>865</v>
      </c>
      <c r="G339" s="305">
        <v>2521</v>
      </c>
      <c r="H339" s="305">
        <v>209</v>
      </c>
      <c r="I339" s="305">
        <v>211</v>
      </c>
      <c r="J339" s="305">
        <v>32</v>
      </c>
      <c r="K339" s="305">
        <v>413</v>
      </c>
      <c r="L339" s="305">
        <v>104</v>
      </c>
      <c r="M339" s="305">
        <v>348</v>
      </c>
      <c r="N339" s="305">
        <v>38</v>
      </c>
      <c r="O339" s="305">
        <v>313</v>
      </c>
      <c r="P339" s="305">
        <v>61</v>
      </c>
      <c r="Q339" s="305">
        <v>449</v>
      </c>
      <c r="R339" s="305">
        <v>357</v>
      </c>
    </row>
    <row r="340" spans="1:18" ht="12.75">
      <c r="A340" s="304" t="s">
        <v>136</v>
      </c>
      <c r="B340" s="304" t="s">
        <v>195</v>
      </c>
      <c r="C340" s="304" t="s">
        <v>796</v>
      </c>
      <c r="D340" s="304" t="s">
        <v>158</v>
      </c>
      <c r="E340" s="305">
        <v>4</v>
      </c>
      <c r="F340" s="305">
        <v>761</v>
      </c>
      <c r="G340" s="305">
        <v>2260</v>
      </c>
      <c r="H340" s="305">
        <v>151</v>
      </c>
      <c r="I340" s="305">
        <v>169</v>
      </c>
      <c r="J340" s="305">
        <v>35</v>
      </c>
      <c r="K340" s="305">
        <v>406</v>
      </c>
      <c r="L340" s="305">
        <v>71</v>
      </c>
      <c r="M340" s="305">
        <v>263</v>
      </c>
      <c r="N340" s="305">
        <v>25</v>
      </c>
      <c r="O340" s="305">
        <v>246</v>
      </c>
      <c r="P340" s="305">
        <v>47</v>
      </c>
      <c r="Q340" s="305">
        <v>353</v>
      </c>
      <c r="R340" s="305">
        <v>268</v>
      </c>
    </row>
    <row r="341" spans="1:18" ht="12.75">
      <c r="A341" s="304" t="s">
        <v>136</v>
      </c>
      <c r="B341" s="304" t="s">
        <v>195</v>
      </c>
      <c r="C341" s="304" t="s">
        <v>26</v>
      </c>
      <c r="D341" s="304" t="s">
        <v>159</v>
      </c>
      <c r="E341" s="305">
        <v>2</v>
      </c>
      <c r="F341" s="305"/>
      <c r="G341" s="305"/>
      <c r="H341" s="305"/>
      <c r="I341" s="305"/>
      <c r="J341" s="305"/>
      <c r="K341" s="305"/>
      <c r="L341" s="305"/>
      <c r="M341" s="305"/>
      <c r="N341" s="305"/>
      <c r="O341" s="305"/>
      <c r="P341" s="305"/>
      <c r="Q341" s="305"/>
      <c r="R341" s="305"/>
    </row>
    <row r="342" spans="1:18" ht="12.75">
      <c r="A342" s="304" t="s">
        <v>136</v>
      </c>
      <c r="B342" s="304" t="s">
        <v>195</v>
      </c>
      <c r="C342" s="304" t="s">
        <v>160</v>
      </c>
      <c r="D342" s="304" t="s">
        <v>161</v>
      </c>
      <c r="E342" s="305">
        <v>1</v>
      </c>
      <c r="F342" s="305"/>
      <c r="G342" s="305"/>
      <c r="H342" s="305"/>
      <c r="I342" s="305"/>
      <c r="J342" s="305"/>
      <c r="K342" s="305"/>
      <c r="L342" s="305"/>
      <c r="M342" s="305"/>
      <c r="N342" s="305"/>
      <c r="O342" s="305"/>
      <c r="P342" s="305"/>
      <c r="Q342" s="305"/>
      <c r="R342" s="305"/>
    </row>
    <row r="343" spans="1:18" ht="12.75">
      <c r="A343" s="304" t="s">
        <v>162</v>
      </c>
      <c r="B343" s="304" t="s">
        <v>163</v>
      </c>
      <c r="C343" s="304" t="s">
        <v>578</v>
      </c>
      <c r="D343" s="304" t="s">
        <v>588</v>
      </c>
      <c r="E343" s="305">
        <v>4</v>
      </c>
      <c r="F343" s="305">
        <v>787</v>
      </c>
      <c r="G343" s="305">
        <v>2172</v>
      </c>
      <c r="H343" s="305">
        <v>225</v>
      </c>
      <c r="I343" s="305">
        <v>204</v>
      </c>
      <c r="J343" s="305">
        <v>29</v>
      </c>
      <c r="K343" s="305">
        <v>329</v>
      </c>
      <c r="L343" s="305">
        <v>92</v>
      </c>
      <c r="M343" s="305">
        <v>196</v>
      </c>
      <c r="N343" s="305">
        <v>49</v>
      </c>
      <c r="O343" s="305">
        <v>267</v>
      </c>
      <c r="P343" s="305">
        <v>47</v>
      </c>
      <c r="Q343" s="305">
        <v>381</v>
      </c>
      <c r="R343" s="305">
        <v>298</v>
      </c>
    </row>
    <row r="344" spans="1:18" ht="12.75">
      <c r="A344" s="304" t="s">
        <v>162</v>
      </c>
      <c r="B344" s="304" t="s">
        <v>163</v>
      </c>
      <c r="C344" s="304" t="s">
        <v>580</v>
      </c>
      <c r="D344" s="304" t="s">
        <v>164</v>
      </c>
      <c r="E344" s="305">
        <v>4</v>
      </c>
      <c r="F344" s="305">
        <v>874</v>
      </c>
      <c r="G344" s="305">
        <v>2559</v>
      </c>
      <c r="H344" s="305">
        <v>219</v>
      </c>
      <c r="I344" s="305">
        <v>246</v>
      </c>
      <c r="J344" s="305">
        <v>35</v>
      </c>
      <c r="K344" s="305">
        <v>374</v>
      </c>
      <c r="L344" s="305">
        <v>124</v>
      </c>
      <c r="M344" s="305">
        <v>250</v>
      </c>
      <c r="N344" s="305">
        <v>37</v>
      </c>
      <c r="O344" s="305">
        <v>363</v>
      </c>
      <c r="P344" s="305">
        <v>52</v>
      </c>
      <c r="Q344" s="305">
        <v>466</v>
      </c>
      <c r="R344" s="305">
        <v>380</v>
      </c>
    </row>
    <row r="345" spans="1:18" ht="12.75">
      <c r="A345" s="304" t="s">
        <v>162</v>
      </c>
      <c r="B345" s="304" t="s">
        <v>163</v>
      </c>
      <c r="C345" s="304" t="s">
        <v>590</v>
      </c>
      <c r="D345" s="304" t="s">
        <v>165</v>
      </c>
      <c r="E345" s="305">
        <v>2</v>
      </c>
      <c r="F345" s="305"/>
      <c r="G345" s="305"/>
      <c r="H345" s="305"/>
      <c r="I345" s="305"/>
      <c r="J345" s="305"/>
      <c r="K345" s="305"/>
      <c r="L345" s="305"/>
      <c r="M345" s="305"/>
      <c r="N345" s="305"/>
      <c r="O345" s="305"/>
      <c r="P345" s="305"/>
      <c r="Q345" s="305"/>
      <c r="R345" s="305"/>
    </row>
    <row r="346" spans="1:18" ht="12.75">
      <c r="A346" s="304" t="s">
        <v>162</v>
      </c>
      <c r="B346" s="304" t="s">
        <v>163</v>
      </c>
      <c r="C346" s="304" t="s">
        <v>582</v>
      </c>
      <c r="D346" s="304" t="s">
        <v>166</v>
      </c>
      <c r="E346" s="305">
        <v>4</v>
      </c>
      <c r="F346" s="305">
        <v>172</v>
      </c>
      <c r="G346" s="305">
        <v>483</v>
      </c>
      <c r="H346" s="305">
        <v>45</v>
      </c>
      <c r="I346" s="305">
        <v>49</v>
      </c>
      <c r="J346" s="305">
        <v>5</v>
      </c>
      <c r="K346" s="305">
        <v>73</v>
      </c>
      <c r="L346" s="305">
        <v>19</v>
      </c>
      <c r="M346" s="305">
        <v>50</v>
      </c>
      <c r="N346" s="305">
        <v>6</v>
      </c>
      <c r="O346" s="305">
        <v>61</v>
      </c>
      <c r="P346" s="305">
        <v>7</v>
      </c>
      <c r="Q346" s="305">
        <v>81</v>
      </c>
      <c r="R346" s="305">
        <v>61</v>
      </c>
    </row>
    <row r="347" spans="1:18" ht="12.75">
      <c r="A347" s="304" t="s">
        <v>167</v>
      </c>
      <c r="B347" s="304" t="s">
        <v>190</v>
      </c>
      <c r="C347" s="304" t="s">
        <v>578</v>
      </c>
      <c r="D347" s="304" t="s">
        <v>168</v>
      </c>
      <c r="E347" s="305">
        <v>4</v>
      </c>
      <c r="F347" s="305">
        <v>444</v>
      </c>
      <c r="G347" s="305">
        <v>1155</v>
      </c>
      <c r="H347" s="305">
        <v>142</v>
      </c>
      <c r="I347" s="305">
        <v>96</v>
      </c>
      <c r="J347" s="305">
        <v>23</v>
      </c>
      <c r="K347" s="305">
        <v>183</v>
      </c>
      <c r="L347" s="305">
        <v>36</v>
      </c>
      <c r="M347" s="305">
        <v>138</v>
      </c>
      <c r="N347" s="305">
        <v>28</v>
      </c>
      <c r="O347" s="305">
        <v>166</v>
      </c>
      <c r="P347" s="305">
        <v>19</v>
      </c>
      <c r="Q347" s="305">
        <v>220</v>
      </c>
      <c r="R347" s="305">
        <v>177</v>
      </c>
    </row>
    <row r="348" spans="1:18" ht="12.75">
      <c r="A348" s="304" t="s">
        <v>167</v>
      </c>
      <c r="B348" s="304" t="s">
        <v>190</v>
      </c>
      <c r="C348" s="304" t="s">
        <v>580</v>
      </c>
      <c r="D348" s="304" t="s">
        <v>169</v>
      </c>
      <c r="E348" s="305">
        <v>4</v>
      </c>
      <c r="F348" s="305">
        <v>475</v>
      </c>
      <c r="G348" s="305">
        <v>1284</v>
      </c>
      <c r="H348" s="305">
        <v>165</v>
      </c>
      <c r="I348" s="305">
        <v>99</v>
      </c>
      <c r="J348" s="305">
        <v>14</v>
      </c>
      <c r="K348" s="305">
        <v>197</v>
      </c>
      <c r="L348" s="305">
        <v>62</v>
      </c>
      <c r="M348" s="305">
        <v>175</v>
      </c>
      <c r="N348" s="305">
        <v>37</v>
      </c>
      <c r="O348" s="305">
        <v>209</v>
      </c>
      <c r="P348" s="305">
        <v>29</v>
      </c>
      <c r="Q348" s="305">
        <v>280</v>
      </c>
      <c r="R348" s="305">
        <v>219</v>
      </c>
    </row>
    <row r="349" spans="1:18" ht="12.75">
      <c r="A349" s="304" t="s">
        <v>167</v>
      </c>
      <c r="B349" s="304" t="s">
        <v>190</v>
      </c>
      <c r="C349" s="304" t="s">
        <v>590</v>
      </c>
      <c r="D349" s="304" t="s">
        <v>170</v>
      </c>
      <c r="E349" s="305">
        <v>4</v>
      </c>
      <c r="F349" s="305">
        <v>176</v>
      </c>
      <c r="G349" s="305">
        <v>507</v>
      </c>
      <c r="H349" s="305">
        <v>41</v>
      </c>
      <c r="I349" s="305">
        <v>52</v>
      </c>
      <c r="J349" s="305"/>
      <c r="K349" s="305">
        <v>80</v>
      </c>
      <c r="L349" s="305">
        <v>24</v>
      </c>
      <c r="M349" s="305">
        <v>45</v>
      </c>
      <c r="N349" s="305">
        <v>9</v>
      </c>
      <c r="O349" s="305">
        <v>61</v>
      </c>
      <c r="P349" s="305">
        <v>10</v>
      </c>
      <c r="Q349" s="305">
        <v>84</v>
      </c>
      <c r="R349" s="305">
        <v>60</v>
      </c>
    </row>
    <row r="350" spans="1:18" ht="12.75">
      <c r="A350" s="304" t="s">
        <v>167</v>
      </c>
      <c r="B350" s="304" t="s">
        <v>190</v>
      </c>
      <c r="C350" s="304" t="s">
        <v>592</v>
      </c>
      <c r="D350" s="304" t="s">
        <v>171</v>
      </c>
      <c r="E350" s="305">
        <v>4</v>
      </c>
      <c r="F350" s="305">
        <v>298</v>
      </c>
      <c r="G350" s="305">
        <v>832</v>
      </c>
      <c r="H350" s="305">
        <v>87</v>
      </c>
      <c r="I350" s="305">
        <v>44</v>
      </c>
      <c r="J350" s="305">
        <v>13</v>
      </c>
      <c r="K350" s="305">
        <v>154</v>
      </c>
      <c r="L350" s="305">
        <v>33</v>
      </c>
      <c r="M350" s="305">
        <v>87</v>
      </c>
      <c r="N350" s="305">
        <v>17</v>
      </c>
      <c r="O350" s="305">
        <v>111</v>
      </c>
      <c r="P350" s="305">
        <v>14</v>
      </c>
      <c r="Q350" s="305">
        <v>140</v>
      </c>
      <c r="R350" s="305">
        <v>108</v>
      </c>
    </row>
    <row r="351" spans="1:18" ht="12.75">
      <c r="A351" s="304" t="s">
        <v>167</v>
      </c>
      <c r="B351" s="304" t="s">
        <v>190</v>
      </c>
      <c r="C351" s="304" t="s">
        <v>594</v>
      </c>
      <c r="D351" s="304" t="s">
        <v>172</v>
      </c>
      <c r="E351" s="305">
        <v>4</v>
      </c>
      <c r="F351" s="305">
        <v>112</v>
      </c>
      <c r="G351" s="305">
        <v>341</v>
      </c>
      <c r="H351" s="305">
        <v>33</v>
      </c>
      <c r="I351" s="305">
        <v>9</v>
      </c>
      <c r="J351" s="305">
        <v>6</v>
      </c>
      <c r="K351" s="305">
        <v>64</v>
      </c>
      <c r="L351" s="305">
        <v>22</v>
      </c>
      <c r="M351" s="305">
        <v>26</v>
      </c>
      <c r="N351" s="305"/>
      <c r="O351" s="305">
        <v>59</v>
      </c>
      <c r="P351" s="305"/>
      <c r="Q351" s="305">
        <v>66</v>
      </c>
      <c r="R351" s="305">
        <v>51</v>
      </c>
    </row>
    <row r="356" spans="1:17" ht="15.75">
      <c r="A356" s="271" t="s">
        <v>505</v>
      </c>
      <c r="B356"/>
      <c r="C356"/>
      <c r="D356"/>
      <c r="E356"/>
      <c r="F356"/>
      <c r="G356"/>
      <c r="H356"/>
      <c r="I356"/>
      <c r="J356"/>
      <c r="K356"/>
      <c r="L356"/>
      <c r="M356"/>
      <c r="N356"/>
      <c r="O356"/>
      <c r="P356"/>
      <c r="Q356"/>
    </row>
    <row r="357" spans="1:17" ht="12.75">
      <c r="A357" s="294" t="s">
        <v>506</v>
      </c>
      <c r="B357"/>
      <c r="C357"/>
      <c r="D357"/>
      <c r="E357"/>
      <c r="F357"/>
      <c r="G357"/>
      <c r="H357"/>
      <c r="I357"/>
      <c r="J357"/>
      <c r="K357"/>
      <c r="L357"/>
      <c r="M357"/>
      <c r="N357"/>
      <c r="O357"/>
      <c r="P357"/>
      <c r="Q357"/>
    </row>
    <row r="358" spans="1:17" ht="12.75">
      <c r="A358" s="295" t="s">
        <v>507</v>
      </c>
      <c r="B358"/>
      <c r="C358"/>
      <c r="D358"/>
      <c r="E358"/>
      <c r="F358"/>
      <c r="G358"/>
      <c r="H358"/>
      <c r="I358"/>
      <c r="J358"/>
      <c r="K358"/>
      <c r="L358"/>
      <c r="M358"/>
      <c r="N358"/>
      <c r="O358"/>
      <c r="P358"/>
      <c r="Q358"/>
    </row>
    <row r="359" spans="1:17" ht="12.75">
      <c r="A359" s="295" t="s">
        <v>508</v>
      </c>
      <c r="B359"/>
      <c r="C359"/>
      <c r="D359"/>
      <c r="E359"/>
      <c r="F359"/>
      <c r="G359"/>
      <c r="H359"/>
      <c r="I359"/>
      <c r="J359"/>
      <c r="K359"/>
      <c r="L359"/>
      <c r="M359"/>
      <c r="N359"/>
      <c r="O359"/>
      <c r="P359"/>
      <c r="Q359"/>
    </row>
    <row r="360" spans="1:17" ht="12.75">
      <c r="A360" s="294" t="s">
        <v>509</v>
      </c>
      <c r="B360"/>
      <c r="C360"/>
      <c r="D360"/>
      <c r="E360"/>
      <c r="F360"/>
      <c r="G360"/>
      <c r="H360"/>
      <c r="I360"/>
      <c r="J360"/>
      <c r="K360"/>
      <c r="L360"/>
      <c r="M360"/>
      <c r="N360"/>
      <c r="O360"/>
      <c r="P360"/>
      <c r="Q360"/>
    </row>
    <row r="361" spans="1:17" ht="12.75">
      <c r="A361" s="276"/>
      <c r="B361"/>
      <c r="C361"/>
      <c r="D361"/>
      <c r="E361"/>
      <c r="F361"/>
      <c r="G361"/>
      <c r="H361"/>
      <c r="I361"/>
      <c r="J361"/>
      <c r="K361"/>
      <c r="L361"/>
      <c r="M361"/>
      <c r="N361"/>
      <c r="O361"/>
      <c r="P361"/>
      <c r="Q361"/>
    </row>
    <row r="362" spans="1:17" ht="15.75">
      <c r="A362" s="271" t="s">
        <v>510</v>
      </c>
      <c r="B362"/>
      <c r="C362"/>
      <c r="D362"/>
      <c r="E362"/>
      <c r="F362"/>
      <c r="G362"/>
      <c r="H362"/>
      <c r="I362"/>
      <c r="J362"/>
      <c r="K362"/>
      <c r="L362"/>
      <c r="M362"/>
      <c r="N362"/>
      <c r="O362"/>
      <c r="P362"/>
      <c r="Q362"/>
    </row>
    <row r="363" spans="1:17" ht="12.75">
      <c r="A363" s="294" t="s">
        <v>511</v>
      </c>
      <c r="B363"/>
      <c r="C363"/>
      <c r="D363"/>
      <c r="E363"/>
      <c r="F363"/>
      <c r="G363"/>
      <c r="H363"/>
      <c r="I363"/>
      <c r="J363"/>
      <c r="K363"/>
      <c r="L363"/>
      <c r="M363"/>
      <c r="N363"/>
      <c r="O363"/>
      <c r="P363"/>
      <c r="Q363"/>
    </row>
    <row r="364" spans="1:17" ht="12.75">
      <c r="A364" s="294" t="s">
        <v>173</v>
      </c>
      <c r="B364"/>
      <c r="C364"/>
      <c r="D364"/>
      <c r="E364"/>
      <c r="F364"/>
      <c r="G364"/>
      <c r="H364"/>
      <c r="I364"/>
      <c r="J364"/>
      <c r="K364"/>
      <c r="L364"/>
      <c r="M364"/>
      <c r="N364"/>
      <c r="O364"/>
      <c r="P364"/>
      <c r="Q364"/>
    </row>
    <row r="365" spans="1:17" ht="12.75">
      <c r="A365" s="276"/>
      <c r="B365"/>
      <c r="C365"/>
      <c r="D365"/>
      <c r="E365"/>
      <c r="F365"/>
      <c r="G365"/>
      <c r="H365"/>
      <c r="I365"/>
      <c r="J365"/>
      <c r="K365"/>
      <c r="L365"/>
      <c r="M365"/>
      <c r="N365"/>
      <c r="O365"/>
      <c r="P365"/>
      <c r="Q365"/>
    </row>
    <row r="366" spans="1:17" ht="16.5" thickBot="1">
      <c r="A366" s="271" t="s">
        <v>513</v>
      </c>
      <c r="B366"/>
      <c r="C366"/>
      <c r="D366"/>
      <c r="E366"/>
      <c r="F366"/>
      <c r="G366" s="296" t="s">
        <v>174</v>
      </c>
      <c r="H366"/>
      <c r="I366"/>
      <c r="J366"/>
      <c r="K366"/>
      <c r="L366"/>
      <c r="M366"/>
      <c r="N366"/>
      <c r="O366"/>
      <c r="P366"/>
      <c r="Q366"/>
    </row>
    <row r="367" spans="1:17" ht="13.5" thickBot="1">
      <c r="A367" s="277" t="s">
        <v>514</v>
      </c>
      <c r="B367" s="301" t="s">
        <v>515</v>
      </c>
      <c r="C367" s="297"/>
      <c r="D367" s="298"/>
      <c r="E367"/>
      <c r="F367"/>
      <c r="G367" s="274" t="s">
        <v>175</v>
      </c>
      <c r="H367"/>
      <c r="I367"/>
      <c r="J367"/>
      <c r="K367"/>
      <c r="L367"/>
      <c r="M367"/>
      <c r="N367"/>
      <c r="O367"/>
      <c r="P367"/>
      <c r="Q367"/>
    </row>
    <row r="368" spans="1:17" ht="13.5" thickBot="1">
      <c r="A368" s="300" t="s">
        <v>516</v>
      </c>
      <c r="B368" s="302" t="s">
        <v>183</v>
      </c>
      <c r="C368" s="297"/>
      <c r="D368" s="298"/>
      <c r="E368"/>
      <c r="F368"/>
      <c r="G368" s="274" t="s">
        <v>176</v>
      </c>
      <c r="H368"/>
      <c r="I368"/>
      <c r="J368"/>
      <c r="K368"/>
      <c r="L368"/>
      <c r="M368"/>
      <c r="N368"/>
      <c r="O368"/>
      <c r="P368"/>
      <c r="Q368"/>
    </row>
    <row r="369" spans="1:17" ht="13.5" thickBot="1">
      <c r="A369" s="300" t="s">
        <v>517</v>
      </c>
      <c r="B369" s="299" t="s">
        <v>240</v>
      </c>
      <c r="C369" s="297"/>
      <c r="D369" s="298"/>
      <c r="E369"/>
      <c r="F369"/>
      <c r="G369" s="274" t="s">
        <v>177</v>
      </c>
      <c r="H369"/>
      <c r="I369"/>
      <c r="J369"/>
      <c r="K369"/>
      <c r="L369"/>
      <c r="M369"/>
      <c r="N369"/>
      <c r="O369"/>
      <c r="P369"/>
      <c r="Q369"/>
    </row>
    <row r="370" spans="1:17" ht="13.5" thickBot="1">
      <c r="A370" s="300" t="s">
        <v>518</v>
      </c>
      <c r="B370" s="299" t="s">
        <v>470</v>
      </c>
      <c r="C370" s="297"/>
      <c r="D370" s="298"/>
      <c r="E370"/>
      <c r="F370"/>
      <c r="G370" s="274" t="s">
        <v>178</v>
      </c>
      <c r="H370"/>
      <c r="I370"/>
      <c r="J370"/>
      <c r="K370"/>
      <c r="L370"/>
      <c r="M370"/>
      <c r="N370"/>
      <c r="O370"/>
      <c r="P370"/>
      <c r="Q370"/>
    </row>
    <row r="371" spans="1:17" ht="13.5" thickBot="1">
      <c r="A371" s="300" t="s">
        <v>519</v>
      </c>
      <c r="B371" s="299" t="s">
        <v>471</v>
      </c>
      <c r="C371" s="297"/>
      <c r="D371" s="298"/>
      <c r="E371"/>
      <c r="F371"/>
      <c r="G371" s="274" t="s">
        <v>179</v>
      </c>
      <c r="H371"/>
      <c r="I371"/>
      <c r="J371"/>
      <c r="K371"/>
      <c r="L371"/>
      <c r="M371"/>
      <c r="N371"/>
      <c r="O371"/>
      <c r="P371"/>
      <c r="Q371"/>
    </row>
    <row r="372" spans="1:17" ht="13.5" thickBot="1">
      <c r="A372" s="300" t="s">
        <v>520</v>
      </c>
      <c r="B372" s="299" t="s">
        <v>472</v>
      </c>
      <c r="C372" s="297"/>
      <c r="D372" s="298"/>
      <c r="E372"/>
      <c r="F372"/>
      <c r="G372"/>
      <c r="H372"/>
      <c r="I372"/>
      <c r="J372"/>
      <c r="K372"/>
      <c r="L372"/>
      <c r="M372"/>
      <c r="N372"/>
      <c r="O372"/>
      <c r="P372"/>
      <c r="Q372"/>
    </row>
    <row r="373" spans="1:17" ht="13.5" thickBot="1">
      <c r="A373" s="300" t="s">
        <v>521</v>
      </c>
      <c r="B373" s="299" t="s">
        <v>522</v>
      </c>
      <c r="C373" s="297"/>
      <c r="D373" s="298"/>
      <c r="E373"/>
      <c r="F373"/>
      <c r="G373"/>
      <c r="H373"/>
      <c r="I373"/>
      <c r="J373"/>
      <c r="K373"/>
      <c r="L373"/>
      <c r="M373"/>
      <c r="N373"/>
      <c r="O373"/>
      <c r="P373"/>
      <c r="Q373"/>
    </row>
    <row r="374" spans="1:17" ht="13.5" thickBot="1">
      <c r="A374" s="300" t="s">
        <v>523</v>
      </c>
      <c r="B374" s="299" t="s">
        <v>474</v>
      </c>
      <c r="C374" s="297"/>
      <c r="D374" s="298"/>
      <c r="E374"/>
      <c r="F374"/>
      <c r="G374"/>
      <c r="H374"/>
      <c r="I374"/>
      <c r="J374"/>
      <c r="K374"/>
      <c r="L374"/>
      <c r="M374"/>
      <c r="N374"/>
      <c r="O374"/>
      <c r="P374"/>
      <c r="Q374"/>
    </row>
    <row r="375" spans="1:17" ht="13.5" thickBot="1">
      <c r="A375" s="300" t="s">
        <v>524</v>
      </c>
      <c r="B375" s="299" t="s">
        <v>525</v>
      </c>
      <c r="C375" s="297"/>
      <c r="D375" s="298"/>
      <c r="E375"/>
      <c r="F375"/>
      <c r="G375"/>
      <c r="H375"/>
      <c r="I375"/>
      <c r="J375"/>
      <c r="K375"/>
      <c r="L375"/>
      <c r="M375"/>
      <c r="N375"/>
      <c r="O375"/>
      <c r="P375"/>
      <c r="Q375"/>
    </row>
    <row r="376" spans="1:17" ht="13.5" thickBot="1">
      <c r="A376" s="300" t="s">
        <v>526</v>
      </c>
      <c r="B376" s="299" t="s">
        <v>527</v>
      </c>
      <c r="C376" s="297"/>
      <c r="D376" s="298"/>
      <c r="E376"/>
      <c r="F376"/>
      <c r="G376"/>
      <c r="H376"/>
      <c r="I376"/>
      <c r="J376"/>
      <c r="K376"/>
      <c r="L376"/>
      <c r="M376"/>
      <c r="N376"/>
      <c r="O376"/>
      <c r="P376"/>
      <c r="Q376"/>
    </row>
    <row r="377" spans="1:17" ht="13.5" thickBot="1">
      <c r="A377" s="300" t="s">
        <v>528</v>
      </c>
      <c r="B377" s="299" t="s">
        <v>477</v>
      </c>
      <c r="C377" s="297"/>
      <c r="D377" s="298"/>
      <c r="E377"/>
      <c r="F377"/>
      <c r="G377"/>
      <c r="H377"/>
      <c r="I377"/>
      <c r="J377"/>
      <c r="K377"/>
      <c r="L377"/>
      <c r="M377"/>
      <c r="N377"/>
      <c r="O377"/>
      <c r="P377"/>
      <c r="Q377"/>
    </row>
    <row r="378" spans="1:17" ht="13.5" thickBot="1">
      <c r="A378" s="300" t="s">
        <v>529</v>
      </c>
      <c r="B378" s="299" t="s">
        <v>530</v>
      </c>
      <c r="C378" s="297"/>
      <c r="D378" s="298"/>
      <c r="E378"/>
      <c r="F378"/>
      <c r="G378"/>
      <c r="H378"/>
      <c r="I378"/>
      <c r="J378"/>
      <c r="K378"/>
      <c r="L378"/>
      <c r="M378"/>
      <c r="N378"/>
      <c r="O378"/>
      <c r="P378"/>
      <c r="Q378"/>
    </row>
    <row r="379" spans="1:17" ht="13.5" thickBot="1">
      <c r="A379" s="300" t="s">
        <v>531</v>
      </c>
      <c r="B379" s="299" t="s">
        <v>532</v>
      </c>
      <c r="C379" s="297"/>
      <c r="D379" s="298"/>
      <c r="E379"/>
      <c r="F379"/>
      <c r="G379"/>
      <c r="H379"/>
      <c r="I379"/>
      <c r="J379"/>
      <c r="K379"/>
      <c r="L379"/>
      <c r="M379"/>
      <c r="N379"/>
      <c r="O379"/>
      <c r="P379"/>
      <c r="Q379"/>
    </row>
    <row r="380" spans="1:17" ht="13.5" thickBot="1">
      <c r="A380" s="300" t="s">
        <v>533</v>
      </c>
      <c r="B380" s="299" t="s">
        <v>534</v>
      </c>
      <c r="C380" s="297"/>
      <c r="D380" s="298"/>
      <c r="E380"/>
      <c r="F380"/>
      <c r="G380"/>
      <c r="H380"/>
      <c r="I380"/>
      <c r="J380"/>
      <c r="K380"/>
      <c r="L380"/>
      <c r="M380"/>
      <c r="N380"/>
      <c r="O380"/>
      <c r="P380"/>
      <c r="Q380"/>
    </row>
    <row r="381" spans="1:17" ht="13.5" thickBot="1">
      <c r="A381" s="300" t="s">
        <v>535</v>
      </c>
      <c r="B381" s="299" t="s">
        <v>536</v>
      </c>
      <c r="C381" s="297"/>
      <c r="D381" s="298"/>
      <c r="E381"/>
      <c r="F381"/>
      <c r="G381"/>
      <c r="H381"/>
      <c r="I381"/>
      <c r="J381"/>
      <c r="K381"/>
      <c r="L381"/>
      <c r="M381"/>
      <c r="N381"/>
      <c r="O381"/>
      <c r="P381"/>
      <c r="Q381"/>
    </row>
    <row r="382" spans="1:17" ht="13.5" thickBot="1">
      <c r="A382" s="300" t="s">
        <v>537</v>
      </c>
      <c r="B382" s="299" t="s">
        <v>538</v>
      </c>
      <c r="C382" s="297"/>
      <c r="D382" s="298"/>
      <c r="E382"/>
      <c r="F382"/>
      <c r="G382"/>
      <c r="H382"/>
      <c r="I382"/>
      <c r="J382"/>
      <c r="K382"/>
      <c r="L382"/>
      <c r="M382"/>
      <c r="N382"/>
      <c r="O382"/>
      <c r="P382"/>
      <c r="Q382"/>
    </row>
    <row r="383" spans="1:17" ht="13.5" thickBot="1">
      <c r="A383" s="300" t="s">
        <v>539</v>
      </c>
      <c r="B383" s="299" t="s">
        <v>540</v>
      </c>
      <c r="C383" s="297"/>
      <c r="D383" s="298"/>
      <c r="E383"/>
      <c r="F383"/>
      <c r="G383"/>
      <c r="H383"/>
      <c r="I383"/>
      <c r="J383"/>
      <c r="K383"/>
      <c r="L383"/>
      <c r="M383"/>
      <c r="N383"/>
      <c r="O383"/>
      <c r="P383"/>
      <c r="Q383"/>
    </row>
    <row r="384" spans="1:17" ht="12.75">
      <c r="A384" s="276"/>
      <c r="B384"/>
      <c r="C384"/>
      <c r="D384"/>
      <c r="E384"/>
      <c r="F384"/>
      <c r="G384"/>
      <c r="H384"/>
      <c r="I384"/>
      <c r="J384"/>
      <c r="K384"/>
      <c r="L384"/>
      <c r="M384"/>
      <c r="N384"/>
      <c r="O384"/>
      <c r="P384"/>
      <c r="Q384"/>
    </row>
    <row r="385" spans="1:17" ht="15.75">
      <c r="A385" s="271" t="s">
        <v>541</v>
      </c>
      <c r="B385"/>
      <c r="C385"/>
      <c r="D385"/>
      <c r="E385"/>
      <c r="F385"/>
      <c r="G385"/>
      <c r="H385"/>
      <c r="I385"/>
      <c r="J385"/>
      <c r="K385"/>
      <c r="L385"/>
      <c r="M385"/>
      <c r="N385"/>
      <c r="O385"/>
      <c r="P385"/>
      <c r="Q385"/>
    </row>
    <row r="386" spans="1:17" ht="12.75">
      <c r="A386" s="276"/>
      <c r="B386"/>
      <c r="C386"/>
      <c r="D386"/>
      <c r="E386"/>
      <c r="F386"/>
      <c r="G386"/>
      <c r="H386"/>
      <c r="I386"/>
      <c r="J386"/>
      <c r="K386"/>
      <c r="L386"/>
      <c r="M386"/>
      <c r="N386"/>
      <c r="O386"/>
      <c r="P386"/>
      <c r="Q386"/>
    </row>
    <row r="387" spans="1:17" ht="14.25">
      <c r="A387" s="279" t="s">
        <v>542</v>
      </c>
      <c r="B387"/>
      <c r="C387"/>
      <c r="D387"/>
      <c r="E387"/>
      <c r="F387"/>
      <c r="G387"/>
      <c r="H387"/>
      <c r="I387"/>
      <c r="J387"/>
      <c r="K387"/>
      <c r="L387"/>
      <c r="M387"/>
      <c r="N387"/>
      <c r="O387"/>
      <c r="P387"/>
      <c r="Q387"/>
    </row>
    <row r="388" spans="1:17" ht="12.75">
      <c r="A388" s="276"/>
      <c r="B388"/>
      <c r="C388"/>
      <c r="D388"/>
      <c r="E388"/>
      <c r="F388"/>
      <c r="G388"/>
      <c r="H388"/>
      <c r="I388"/>
      <c r="J388"/>
      <c r="K388"/>
      <c r="L388"/>
      <c r="M388"/>
      <c r="N388"/>
      <c r="O388"/>
      <c r="P388"/>
      <c r="Q388"/>
    </row>
    <row r="389" spans="1:17" ht="12.75">
      <c r="A389" s="294" t="s">
        <v>180</v>
      </c>
      <c r="B389"/>
      <c r="C389"/>
      <c r="D389"/>
      <c r="E389"/>
      <c r="F389"/>
      <c r="G389"/>
      <c r="H389"/>
      <c r="I389"/>
      <c r="J389"/>
      <c r="K389"/>
      <c r="L389"/>
      <c r="M389"/>
      <c r="N389"/>
      <c r="O389"/>
      <c r="P389"/>
      <c r="Q389"/>
    </row>
    <row r="390" spans="1:17" ht="12.75">
      <c r="A390" s="294" t="s">
        <v>181</v>
      </c>
      <c r="B390"/>
      <c r="C390"/>
      <c r="D390"/>
      <c r="E390"/>
      <c r="F390"/>
      <c r="G390"/>
      <c r="H390"/>
      <c r="I390"/>
      <c r="J390"/>
      <c r="K390"/>
      <c r="L390"/>
      <c r="M390"/>
      <c r="N390"/>
      <c r="O390"/>
      <c r="P390"/>
      <c r="Q390"/>
    </row>
    <row r="391" spans="1:17" ht="12.75">
      <c r="A391" s="276"/>
      <c r="B391"/>
      <c r="C391"/>
      <c r="D391"/>
      <c r="E391"/>
      <c r="F391"/>
      <c r="G391"/>
      <c r="H391"/>
      <c r="I391"/>
      <c r="J391"/>
      <c r="K391"/>
      <c r="L391"/>
      <c r="M391"/>
      <c r="N391"/>
      <c r="O391"/>
      <c r="P391"/>
      <c r="Q391"/>
    </row>
    <row r="392" spans="1:17" ht="14.25">
      <c r="A392" s="279" t="s">
        <v>545</v>
      </c>
      <c r="B392"/>
      <c r="C392"/>
      <c r="D392"/>
      <c r="E392"/>
      <c r="F392"/>
      <c r="G392"/>
      <c r="H392"/>
      <c r="I392"/>
      <c r="J392"/>
      <c r="K392"/>
      <c r="L392"/>
      <c r="M392"/>
      <c r="N392"/>
      <c r="O392"/>
      <c r="P392"/>
      <c r="Q392"/>
    </row>
    <row r="393" spans="1:17" ht="12.75">
      <c r="A393" s="276"/>
      <c r="B393"/>
      <c r="C393"/>
      <c r="D393"/>
      <c r="E393"/>
      <c r="F393"/>
      <c r="G393"/>
      <c r="H393"/>
      <c r="I393"/>
      <c r="J393"/>
      <c r="K393"/>
      <c r="L393"/>
      <c r="M393"/>
      <c r="N393"/>
      <c r="O393"/>
      <c r="P393"/>
      <c r="Q393"/>
    </row>
    <row r="394" spans="1:17" ht="12.75">
      <c r="A394" s="294" t="s">
        <v>546</v>
      </c>
      <c r="B394"/>
      <c r="C394"/>
      <c r="D394"/>
      <c r="E394"/>
      <c r="F394"/>
      <c r="G394"/>
      <c r="H394"/>
      <c r="I394"/>
      <c r="J394"/>
      <c r="K394"/>
      <c r="L394"/>
      <c r="M394"/>
      <c r="N394"/>
      <c r="O394"/>
      <c r="P394"/>
      <c r="Q394"/>
    </row>
    <row r="395" spans="1:17" ht="12.75">
      <c r="A395" s="276"/>
      <c r="B395"/>
      <c r="C395"/>
      <c r="D395"/>
      <c r="E395"/>
      <c r="F395"/>
      <c r="G395"/>
      <c r="H395"/>
      <c r="I395"/>
      <c r="J395"/>
      <c r="K395"/>
      <c r="L395"/>
      <c r="M395"/>
      <c r="N395"/>
      <c r="O395"/>
      <c r="P395"/>
      <c r="Q395"/>
    </row>
    <row r="396" spans="1:17" ht="14.25">
      <c r="A396" s="279" t="s">
        <v>547</v>
      </c>
      <c r="B396"/>
      <c r="C396"/>
      <c r="D396"/>
      <c r="E396"/>
      <c r="F396"/>
      <c r="G396"/>
      <c r="H396"/>
      <c r="I396"/>
      <c r="J396"/>
      <c r="K396"/>
      <c r="L396"/>
      <c r="M396"/>
      <c r="N396"/>
      <c r="O396"/>
      <c r="P396"/>
      <c r="Q396"/>
    </row>
    <row r="397" spans="1:17" ht="12.75">
      <c r="A397" s="276"/>
      <c r="B397"/>
      <c r="C397"/>
      <c r="D397"/>
      <c r="E397"/>
      <c r="F397"/>
      <c r="G397"/>
      <c r="H397"/>
      <c r="I397"/>
      <c r="J397"/>
      <c r="K397"/>
      <c r="L397"/>
      <c r="M397"/>
      <c r="N397"/>
      <c r="O397"/>
      <c r="P397"/>
      <c r="Q397"/>
    </row>
    <row r="398" spans="1:17" ht="12.75">
      <c r="A398" s="294" t="s">
        <v>548</v>
      </c>
      <c r="B398"/>
      <c r="C398"/>
      <c r="D398"/>
      <c r="E398"/>
      <c r="F398"/>
      <c r="G398"/>
      <c r="H398"/>
      <c r="I398"/>
      <c r="J398"/>
      <c r="K398"/>
      <c r="L398"/>
      <c r="M398"/>
      <c r="N398"/>
      <c r="O398"/>
      <c r="P398"/>
      <c r="Q398"/>
    </row>
    <row r="399" spans="1:17" ht="12.75">
      <c r="A399" s="276"/>
      <c r="B399"/>
      <c r="C399"/>
      <c r="D399"/>
      <c r="E399"/>
      <c r="F399"/>
      <c r="G399"/>
      <c r="H399"/>
      <c r="I399"/>
      <c r="J399"/>
      <c r="K399"/>
      <c r="L399"/>
      <c r="M399"/>
      <c r="N399"/>
      <c r="O399"/>
      <c r="P399"/>
      <c r="Q399"/>
    </row>
    <row r="400" spans="1:17" ht="14.25">
      <c r="A400" s="279" t="s">
        <v>549</v>
      </c>
      <c r="B400"/>
      <c r="C400"/>
      <c r="D400"/>
      <c r="E400"/>
      <c r="F400"/>
      <c r="G400"/>
      <c r="H400"/>
      <c r="I400"/>
      <c r="J400"/>
      <c r="K400"/>
      <c r="L400"/>
      <c r="M400"/>
      <c r="N400"/>
      <c r="O400"/>
      <c r="P400"/>
      <c r="Q400"/>
    </row>
    <row r="401" spans="1:17" ht="12.75">
      <c r="A401" s="276"/>
      <c r="B401"/>
      <c r="C401"/>
      <c r="D401"/>
      <c r="E401"/>
      <c r="F401"/>
      <c r="G401"/>
      <c r="H401"/>
      <c r="I401"/>
      <c r="J401"/>
      <c r="K401"/>
      <c r="L401"/>
      <c r="M401"/>
      <c r="N401"/>
      <c r="O401"/>
      <c r="P401"/>
      <c r="Q401"/>
    </row>
    <row r="402" spans="1:17" ht="12.75">
      <c r="A402" s="294" t="s">
        <v>550</v>
      </c>
      <c r="B402"/>
      <c r="C402"/>
      <c r="D402"/>
      <c r="E402"/>
      <c r="F402"/>
      <c r="G402"/>
      <c r="H402"/>
      <c r="I402"/>
      <c r="J402"/>
      <c r="K402"/>
      <c r="L402"/>
      <c r="M402"/>
      <c r="N402"/>
      <c r="O402"/>
      <c r="P402"/>
      <c r="Q402"/>
    </row>
    <row r="403" spans="1:17" ht="12.75">
      <c r="A403" s="276"/>
      <c r="B403"/>
      <c r="C403"/>
      <c r="D403"/>
      <c r="E403"/>
      <c r="F403"/>
      <c r="G403"/>
      <c r="H403"/>
      <c r="I403"/>
      <c r="J403"/>
      <c r="K403"/>
      <c r="L403"/>
      <c r="M403"/>
      <c r="N403"/>
      <c r="O403"/>
      <c r="P403"/>
      <c r="Q403"/>
    </row>
    <row r="404" spans="1:17" ht="14.25">
      <c r="A404" s="279" t="s">
        <v>551</v>
      </c>
      <c r="B404"/>
      <c r="C404"/>
      <c r="D404"/>
      <c r="E404"/>
      <c r="F404"/>
      <c r="G404"/>
      <c r="H404"/>
      <c r="I404"/>
      <c r="J404"/>
      <c r="K404"/>
      <c r="L404"/>
      <c r="M404"/>
      <c r="N404"/>
      <c r="O404"/>
      <c r="P404"/>
      <c r="Q404"/>
    </row>
    <row r="405" spans="1:17" ht="12.75">
      <c r="A405" s="276"/>
      <c r="B405"/>
      <c r="C405"/>
      <c r="D405"/>
      <c r="E405"/>
      <c r="F405"/>
      <c r="G405"/>
      <c r="H405"/>
      <c r="I405"/>
      <c r="J405"/>
      <c r="K405"/>
      <c r="L405"/>
      <c r="M405"/>
      <c r="N405"/>
      <c r="O405"/>
      <c r="P405"/>
      <c r="Q405"/>
    </row>
    <row r="406" spans="1:17" ht="12.75">
      <c r="A406" s="294" t="s">
        <v>552</v>
      </c>
      <c r="B406"/>
      <c r="C406"/>
      <c r="D406"/>
      <c r="E406"/>
      <c r="F406"/>
      <c r="G406"/>
      <c r="H406"/>
      <c r="I406"/>
      <c r="J406"/>
      <c r="K406"/>
      <c r="L406"/>
      <c r="M406"/>
      <c r="N406"/>
      <c r="O406"/>
      <c r="P406"/>
      <c r="Q406"/>
    </row>
    <row r="407" spans="1:17" ht="12.75">
      <c r="A407" s="294" t="s">
        <v>553</v>
      </c>
      <c r="B407"/>
      <c r="C407"/>
      <c r="D407"/>
      <c r="E407"/>
      <c r="F407"/>
      <c r="G407"/>
      <c r="H407"/>
      <c r="I407"/>
      <c r="J407"/>
      <c r="K407"/>
      <c r="L407"/>
      <c r="M407"/>
      <c r="N407"/>
      <c r="O407"/>
      <c r="P407"/>
      <c r="Q407"/>
    </row>
    <row r="408" spans="1:17" ht="12.75">
      <c r="A408" s="276"/>
      <c r="B408"/>
      <c r="C408"/>
      <c r="D408"/>
      <c r="E408"/>
      <c r="F408"/>
      <c r="G408"/>
      <c r="H408"/>
      <c r="I408"/>
      <c r="J408"/>
      <c r="K408"/>
      <c r="L408"/>
      <c r="M408"/>
      <c r="N408"/>
      <c r="O408"/>
      <c r="P408"/>
      <c r="Q408"/>
    </row>
    <row r="409" spans="1:17" ht="14.25">
      <c r="A409" s="279" t="s">
        <v>554</v>
      </c>
      <c r="B409"/>
      <c r="C409"/>
      <c r="D409"/>
      <c r="E409"/>
      <c r="F409"/>
      <c r="G409"/>
      <c r="H409"/>
      <c r="I409"/>
      <c r="J409"/>
      <c r="K409"/>
      <c r="L409"/>
      <c r="M409"/>
      <c r="N409"/>
      <c r="O409"/>
      <c r="P409"/>
      <c r="Q409"/>
    </row>
    <row r="410" spans="1:17" ht="12.75">
      <c r="A410" s="276"/>
      <c r="B410"/>
      <c r="C410"/>
      <c r="D410"/>
      <c r="E410"/>
      <c r="F410"/>
      <c r="G410"/>
      <c r="H410"/>
      <c r="I410"/>
      <c r="J410"/>
      <c r="K410"/>
      <c r="L410"/>
      <c r="M410"/>
      <c r="N410"/>
      <c r="O410"/>
      <c r="P410"/>
      <c r="Q410"/>
    </row>
    <row r="411" spans="1:17" ht="12.75">
      <c r="A411" s="294" t="s">
        <v>555</v>
      </c>
      <c r="B411"/>
      <c r="C411"/>
      <c r="D411"/>
      <c r="E411"/>
      <c r="F411"/>
      <c r="G411"/>
      <c r="H411"/>
      <c r="I411"/>
      <c r="J411"/>
      <c r="K411"/>
      <c r="L411"/>
      <c r="M411"/>
      <c r="N411"/>
      <c r="O411"/>
      <c r="P411"/>
      <c r="Q411"/>
    </row>
    <row r="412" spans="1:17" ht="12.75">
      <c r="A412" s="294" t="s">
        <v>556</v>
      </c>
      <c r="B412"/>
      <c r="C412"/>
      <c r="D412"/>
      <c r="E412"/>
      <c r="F412"/>
      <c r="G412"/>
      <c r="H412"/>
      <c r="I412"/>
      <c r="J412"/>
      <c r="K412"/>
      <c r="L412"/>
      <c r="M412"/>
      <c r="N412"/>
      <c r="O412"/>
      <c r="P412"/>
      <c r="Q412"/>
    </row>
    <row r="413" spans="1:17" ht="12.75">
      <c r="A413" s="294" t="s">
        <v>557</v>
      </c>
      <c r="B413"/>
      <c r="C413"/>
      <c r="D413"/>
      <c r="E413"/>
      <c r="F413"/>
      <c r="G413"/>
      <c r="H413"/>
      <c r="I413"/>
      <c r="J413"/>
      <c r="K413"/>
      <c r="L413"/>
      <c r="M413"/>
      <c r="N413"/>
      <c r="O413"/>
      <c r="P413"/>
      <c r="Q413"/>
    </row>
    <row r="414" spans="1:17" ht="12.75">
      <c r="A414" s="276"/>
      <c r="B414"/>
      <c r="C414"/>
      <c r="D414"/>
      <c r="E414"/>
      <c r="F414"/>
      <c r="G414"/>
      <c r="H414"/>
      <c r="I414"/>
      <c r="J414"/>
      <c r="K414"/>
      <c r="L414"/>
      <c r="M414"/>
      <c r="N414"/>
      <c r="O414"/>
      <c r="P414"/>
      <c r="Q414"/>
    </row>
    <row r="415" spans="1:17" ht="14.25">
      <c r="A415" s="279" t="s">
        <v>558</v>
      </c>
      <c r="B415"/>
      <c r="C415"/>
      <c r="D415"/>
      <c r="E415"/>
      <c r="F415"/>
      <c r="G415"/>
      <c r="H415"/>
      <c r="I415"/>
      <c r="J415"/>
      <c r="K415"/>
      <c r="L415"/>
      <c r="M415"/>
      <c r="N415"/>
      <c r="O415"/>
      <c r="P415"/>
      <c r="Q415"/>
    </row>
    <row r="416" spans="1:17" ht="12.75">
      <c r="A416" s="276"/>
      <c r="B416"/>
      <c r="C416"/>
      <c r="D416"/>
      <c r="E416"/>
      <c r="F416"/>
      <c r="G416"/>
      <c r="H416"/>
      <c r="I416"/>
      <c r="J416"/>
      <c r="K416"/>
      <c r="L416"/>
      <c r="M416"/>
      <c r="N416"/>
      <c r="O416"/>
      <c r="P416"/>
      <c r="Q416"/>
    </row>
    <row r="417" spans="1:17" ht="12.75">
      <c r="A417" s="280" t="s">
        <v>559</v>
      </c>
      <c r="B417"/>
      <c r="C417"/>
      <c r="D417"/>
      <c r="E417"/>
      <c r="F417"/>
      <c r="G417"/>
      <c r="H417"/>
      <c r="I417"/>
      <c r="J417"/>
      <c r="K417"/>
      <c r="L417"/>
      <c r="M417"/>
      <c r="N417"/>
      <c r="O417"/>
      <c r="P417"/>
      <c r="Q417"/>
    </row>
    <row r="418" spans="1:17" ht="12.75">
      <c r="A418"/>
      <c r="B418"/>
      <c r="C418"/>
      <c r="D418"/>
      <c r="E418"/>
      <c r="F418"/>
      <c r="G418"/>
      <c r="H418"/>
      <c r="I418"/>
      <c r="J418"/>
      <c r="K418"/>
      <c r="L418"/>
      <c r="M418"/>
      <c r="N418"/>
      <c r="O418"/>
      <c r="P418"/>
      <c r="Q418"/>
    </row>
    <row r="419" spans="1:17" ht="12.75">
      <c r="A419"/>
      <c r="B419"/>
      <c r="C419"/>
      <c r="D419"/>
      <c r="E419"/>
      <c r="F419"/>
      <c r="G419"/>
      <c r="H419"/>
      <c r="I419"/>
      <c r="J419"/>
      <c r="K419"/>
      <c r="L419"/>
      <c r="M419"/>
      <c r="N419"/>
      <c r="O419"/>
      <c r="P419"/>
      <c r="Q419"/>
    </row>
    <row r="420" spans="1:17" ht="12.75">
      <c r="A420"/>
      <c r="B420"/>
      <c r="C420"/>
      <c r="D420"/>
      <c r="E420"/>
      <c r="F420"/>
      <c r="G420"/>
      <c r="H420"/>
      <c r="I420"/>
      <c r="J420"/>
      <c r="K420"/>
      <c r="L420"/>
      <c r="M420"/>
      <c r="N420"/>
      <c r="O420"/>
      <c r="P420"/>
      <c r="Q420"/>
    </row>
    <row r="421" spans="1:17" ht="12.75">
      <c r="A421"/>
      <c r="B421"/>
      <c r="C421"/>
      <c r="D421"/>
      <c r="E421"/>
      <c r="F421"/>
      <c r="G421"/>
      <c r="H421"/>
      <c r="I421"/>
      <c r="J421"/>
      <c r="K421"/>
      <c r="L421"/>
      <c r="M421"/>
      <c r="N421"/>
      <c r="O421"/>
      <c r="P421"/>
      <c r="Q421"/>
    </row>
    <row r="422" spans="1:17" ht="12.75">
      <c r="A422"/>
      <c r="B422"/>
      <c r="C422"/>
      <c r="D422"/>
      <c r="E422"/>
      <c r="F422"/>
      <c r="G422"/>
      <c r="H422"/>
      <c r="I422"/>
      <c r="J422"/>
      <c r="K422"/>
      <c r="L422"/>
      <c r="M422"/>
      <c r="N422"/>
      <c r="O422"/>
      <c r="P422"/>
      <c r="Q422"/>
    </row>
    <row r="423" spans="1:17" ht="12.75">
      <c r="A423"/>
      <c r="B423"/>
      <c r="C423"/>
      <c r="D423"/>
      <c r="E423"/>
      <c r="F423"/>
      <c r="G423"/>
      <c r="H423"/>
      <c r="I423"/>
      <c r="J423"/>
      <c r="K423"/>
      <c r="L423"/>
      <c r="M423"/>
      <c r="N423"/>
      <c r="O423"/>
      <c r="P423"/>
      <c r="Q423"/>
    </row>
    <row r="424" spans="1:17" ht="12.75">
      <c r="A424"/>
      <c r="B424"/>
      <c r="C424"/>
      <c r="D424"/>
      <c r="E424"/>
      <c r="F424"/>
      <c r="G424"/>
      <c r="H424"/>
      <c r="I424"/>
      <c r="J424"/>
      <c r="K424"/>
      <c r="L424"/>
      <c r="M424"/>
      <c r="N424"/>
      <c r="O424"/>
      <c r="P424"/>
      <c r="Q424"/>
    </row>
  </sheetData>
  <autoFilter ref="A7:R351"/>
  <hyperlinks>
    <hyperlink ref="A5" location="Sommaire!A1" display="Sommaire"/>
    <hyperlink ref="C5" location="IRIS!A385" display="Définition"/>
    <hyperlink ref="A417" r:id="rId1" display="https://www.caf.fr/"/>
  </hyperlink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1:R94"/>
  <sheetViews>
    <sheetView showGridLines="0" workbookViewId="0" topLeftCell="A1">
      <selection activeCell="A5" sqref="A5"/>
    </sheetView>
  </sheetViews>
  <sheetFormatPr defaultColWidth="11.421875" defaultRowHeight="12.75"/>
  <cols>
    <col min="1" max="1" width="10.28125" style="218" customWidth="1"/>
    <col min="2" max="2" width="13.140625" style="217" customWidth="1"/>
    <col min="3" max="3" width="10.28125" style="217" customWidth="1"/>
    <col min="4" max="4" width="35.00390625" style="218" customWidth="1"/>
    <col min="5" max="5" width="12.8515625" style="217" customWidth="1"/>
    <col min="6" max="6" width="11.140625" style="217" customWidth="1"/>
    <col min="7" max="7" width="12.421875" style="217" customWidth="1"/>
    <col min="8" max="8" width="13.421875" style="217" customWidth="1"/>
    <col min="9" max="10" width="14.00390625" style="217" customWidth="1"/>
    <col min="11" max="12" width="10.28125" style="217" customWidth="1"/>
    <col min="13" max="13" width="12.140625" style="217" customWidth="1"/>
    <col min="14" max="14" width="13.00390625" style="217" customWidth="1"/>
    <col min="15" max="15" width="11.7109375" style="217" customWidth="1"/>
    <col min="16" max="16" width="12.140625" style="217" customWidth="1"/>
    <col min="17" max="17" width="12.7109375" style="217" customWidth="1"/>
    <col min="18" max="16384" width="10.28125" style="217" customWidth="1"/>
  </cols>
  <sheetData>
    <row r="1" ht="15.75">
      <c r="A1" s="216" t="s">
        <v>460</v>
      </c>
    </row>
    <row r="2" ht="15.75">
      <c r="A2" s="216" t="s">
        <v>461</v>
      </c>
    </row>
    <row r="3" ht="15.75">
      <c r="A3" s="216" t="s">
        <v>462</v>
      </c>
    </row>
    <row r="5" spans="1:17" ht="15.75">
      <c r="A5" s="119" t="s">
        <v>399</v>
      </c>
      <c r="B5" s="408" t="s">
        <v>463</v>
      </c>
      <c r="C5" s="408"/>
      <c r="D5" s="408"/>
      <c r="E5" s="408"/>
      <c r="F5" s="408"/>
      <c r="G5" s="408"/>
      <c r="H5" s="408"/>
      <c r="I5" s="408"/>
      <c r="J5" s="408"/>
      <c r="K5" s="408"/>
      <c r="L5" s="408"/>
      <c r="M5" s="408"/>
      <c r="N5" s="408"/>
      <c r="O5" s="408"/>
      <c r="P5" s="408"/>
      <c r="Q5" s="408"/>
    </row>
    <row r="7" ht="13.5" thickBot="1"/>
    <row r="8" spans="1:17" ht="12.75">
      <c r="A8" s="402" t="s">
        <v>182</v>
      </c>
      <c r="B8" s="403"/>
      <c r="C8" s="403" t="s">
        <v>464</v>
      </c>
      <c r="D8" s="409"/>
      <c r="E8" s="406" t="s">
        <v>183</v>
      </c>
      <c r="F8" s="404" t="s">
        <v>240</v>
      </c>
      <c r="G8" s="402" t="s">
        <v>465</v>
      </c>
      <c r="H8" s="403"/>
      <c r="I8" s="403"/>
      <c r="J8" s="403"/>
      <c r="K8" s="409"/>
      <c r="L8" s="402" t="s">
        <v>466</v>
      </c>
      <c r="M8" s="403"/>
      <c r="N8" s="403"/>
      <c r="O8" s="409"/>
      <c r="P8" s="402" t="s">
        <v>467</v>
      </c>
      <c r="Q8" s="409"/>
    </row>
    <row r="9" spans="1:17" s="225" customFormat="1" ht="77.25" thickBot="1">
      <c r="A9" s="219" t="s">
        <v>468</v>
      </c>
      <c r="B9" s="220" t="s">
        <v>469</v>
      </c>
      <c r="C9" s="220" t="s">
        <v>468</v>
      </c>
      <c r="D9" s="221" t="s">
        <v>469</v>
      </c>
      <c r="E9" s="407"/>
      <c r="F9" s="405"/>
      <c r="G9" s="219" t="s">
        <v>470</v>
      </c>
      <c r="H9" s="220" t="s">
        <v>471</v>
      </c>
      <c r="I9" s="220" t="s">
        <v>472</v>
      </c>
      <c r="J9" s="220" t="s">
        <v>473</v>
      </c>
      <c r="K9" s="221" t="s">
        <v>474</v>
      </c>
      <c r="L9" s="219" t="s">
        <v>475</v>
      </c>
      <c r="M9" s="220" t="s">
        <v>476</v>
      </c>
      <c r="N9" s="220" t="s">
        <v>477</v>
      </c>
      <c r="O9" s="221" t="s">
        <v>478</v>
      </c>
      <c r="P9" s="219" t="s">
        <v>479</v>
      </c>
      <c r="Q9" s="221" t="s">
        <v>480</v>
      </c>
    </row>
    <row r="10" spans="1:17" ht="12.75">
      <c r="A10" s="226">
        <v>97407</v>
      </c>
      <c r="B10" s="227" t="s">
        <v>194</v>
      </c>
      <c r="C10" s="228">
        <v>440710</v>
      </c>
      <c r="D10" s="229" t="s">
        <v>481</v>
      </c>
      <c r="E10" s="230">
        <v>1872</v>
      </c>
      <c r="F10" s="231">
        <v>5015</v>
      </c>
      <c r="G10" s="230">
        <v>589</v>
      </c>
      <c r="H10" s="232">
        <v>735</v>
      </c>
      <c r="I10" s="232">
        <v>79</v>
      </c>
      <c r="J10" s="232">
        <v>469</v>
      </c>
      <c r="K10" s="231">
        <v>169</v>
      </c>
      <c r="L10" s="230">
        <v>1067</v>
      </c>
      <c r="M10" s="232">
        <v>686</v>
      </c>
      <c r="N10" s="232">
        <v>76</v>
      </c>
      <c r="O10" s="231">
        <v>196</v>
      </c>
      <c r="P10" s="230">
        <v>1092</v>
      </c>
      <c r="Q10" s="231">
        <v>899</v>
      </c>
    </row>
    <row r="11" spans="1:17" ht="12.75">
      <c r="A11" s="233">
        <v>97408</v>
      </c>
      <c r="B11" s="234" t="s">
        <v>193</v>
      </c>
      <c r="C11" s="235">
        <v>440810</v>
      </c>
      <c r="D11" s="236" t="s">
        <v>482</v>
      </c>
      <c r="E11" s="237">
        <v>1131</v>
      </c>
      <c r="F11" s="238">
        <v>3297</v>
      </c>
      <c r="G11" s="237">
        <v>206</v>
      </c>
      <c r="H11" s="239">
        <v>434</v>
      </c>
      <c r="I11" s="239">
        <v>39</v>
      </c>
      <c r="J11" s="239">
        <v>452</v>
      </c>
      <c r="K11" s="238">
        <v>95</v>
      </c>
      <c r="L11" s="237">
        <v>634</v>
      </c>
      <c r="M11" s="239">
        <v>253</v>
      </c>
      <c r="N11" s="239">
        <v>45</v>
      </c>
      <c r="O11" s="238">
        <v>99</v>
      </c>
      <c r="P11" s="237">
        <v>458</v>
      </c>
      <c r="Q11" s="238">
        <v>351</v>
      </c>
    </row>
    <row r="12" spans="1:17" ht="12.75">
      <c r="A12" s="233">
        <v>97409</v>
      </c>
      <c r="B12" s="234" t="s">
        <v>483</v>
      </c>
      <c r="C12" s="235">
        <v>440910</v>
      </c>
      <c r="D12" s="236" t="s">
        <v>484</v>
      </c>
      <c r="E12" s="237">
        <v>2373</v>
      </c>
      <c r="F12" s="238">
        <v>6543</v>
      </c>
      <c r="G12" s="237">
        <v>712</v>
      </c>
      <c r="H12" s="239">
        <v>662</v>
      </c>
      <c r="I12" s="239">
        <v>121</v>
      </c>
      <c r="J12" s="239">
        <v>878</v>
      </c>
      <c r="K12" s="238">
        <v>252</v>
      </c>
      <c r="L12" s="237">
        <v>1181</v>
      </c>
      <c r="M12" s="239">
        <v>828</v>
      </c>
      <c r="N12" s="239">
        <v>143</v>
      </c>
      <c r="O12" s="238">
        <v>152</v>
      </c>
      <c r="P12" s="237">
        <v>1242</v>
      </c>
      <c r="Q12" s="238">
        <v>1010</v>
      </c>
    </row>
    <row r="13" spans="1:17" ht="12.75">
      <c r="A13" s="233">
        <v>97410</v>
      </c>
      <c r="B13" s="234" t="s">
        <v>485</v>
      </c>
      <c r="C13" s="235">
        <v>441010</v>
      </c>
      <c r="D13" s="236" t="s">
        <v>486</v>
      </c>
      <c r="E13" s="237">
        <v>3366</v>
      </c>
      <c r="F13" s="238">
        <v>8528</v>
      </c>
      <c r="G13" s="237">
        <v>1184</v>
      </c>
      <c r="H13" s="239">
        <v>1103</v>
      </c>
      <c r="I13" s="239">
        <v>143</v>
      </c>
      <c r="J13" s="239">
        <v>936</v>
      </c>
      <c r="K13" s="238">
        <v>243</v>
      </c>
      <c r="L13" s="237">
        <v>1975</v>
      </c>
      <c r="M13" s="239">
        <v>1295</v>
      </c>
      <c r="N13" s="239">
        <v>216</v>
      </c>
      <c r="O13" s="238">
        <v>294</v>
      </c>
      <c r="P13" s="237">
        <v>1980</v>
      </c>
      <c r="Q13" s="238">
        <v>1615</v>
      </c>
    </row>
    <row r="14" spans="1:17" ht="12.75">
      <c r="A14" s="240">
        <v>97411</v>
      </c>
      <c r="B14" s="241" t="s">
        <v>487</v>
      </c>
      <c r="C14" s="242">
        <v>441110</v>
      </c>
      <c r="D14" s="243" t="s">
        <v>488</v>
      </c>
      <c r="E14" s="244">
        <v>3109</v>
      </c>
      <c r="F14" s="245">
        <v>7153</v>
      </c>
      <c r="G14" s="244">
        <v>1349</v>
      </c>
      <c r="H14" s="246">
        <v>896</v>
      </c>
      <c r="I14" s="246">
        <v>138</v>
      </c>
      <c r="J14" s="246">
        <v>726</v>
      </c>
      <c r="K14" s="245">
        <v>208</v>
      </c>
      <c r="L14" s="244">
        <v>1980</v>
      </c>
      <c r="M14" s="246">
        <v>813</v>
      </c>
      <c r="N14" s="246">
        <v>154</v>
      </c>
      <c r="O14" s="245">
        <v>168</v>
      </c>
      <c r="P14" s="244">
        <v>1353</v>
      </c>
      <c r="Q14" s="245">
        <v>1095</v>
      </c>
    </row>
    <row r="15" spans="1:17" ht="12.75">
      <c r="A15" s="247">
        <v>97411</v>
      </c>
      <c r="B15" s="248" t="s">
        <v>487</v>
      </c>
      <c r="C15" s="249">
        <v>441120</v>
      </c>
      <c r="D15" s="250" t="s">
        <v>489</v>
      </c>
      <c r="E15" s="251">
        <v>793</v>
      </c>
      <c r="F15" s="252">
        <v>2238</v>
      </c>
      <c r="G15" s="251">
        <v>256</v>
      </c>
      <c r="H15" s="253">
        <v>264</v>
      </c>
      <c r="I15" s="253">
        <v>29</v>
      </c>
      <c r="J15" s="253">
        <v>244</v>
      </c>
      <c r="K15" s="252">
        <v>79</v>
      </c>
      <c r="L15" s="251">
        <v>450</v>
      </c>
      <c r="M15" s="253">
        <v>244</v>
      </c>
      <c r="N15" s="253">
        <v>38</v>
      </c>
      <c r="O15" s="252">
        <v>73</v>
      </c>
      <c r="P15" s="251">
        <v>403</v>
      </c>
      <c r="Q15" s="252">
        <v>334</v>
      </c>
    </row>
    <row r="16" spans="1:17" ht="12.75">
      <c r="A16" s="247">
        <v>97411</v>
      </c>
      <c r="B16" s="248" t="s">
        <v>487</v>
      </c>
      <c r="C16" s="249">
        <v>441130</v>
      </c>
      <c r="D16" s="250" t="s">
        <v>490</v>
      </c>
      <c r="E16" s="251">
        <v>13411</v>
      </c>
      <c r="F16" s="252">
        <v>29868</v>
      </c>
      <c r="G16" s="251">
        <v>6184</v>
      </c>
      <c r="H16" s="253">
        <v>3518</v>
      </c>
      <c r="I16" s="253">
        <v>673</v>
      </c>
      <c r="J16" s="253">
        <v>3036</v>
      </c>
      <c r="K16" s="252">
        <v>818</v>
      </c>
      <c r="L16" s="251">
        <v>9421</v>
      </c>
      <c r="M16" s="253">
        <v>3286</v>
      </c>
      <c r="N16" s="253">
        <v>521</v>
      </c>
      <c r="O16" s="252">
        <v>759</v>
      </c>
      <c r="P16" s="251">
        <v>5295</v>
      </c>
      <c r="Q16" s="252">
        <v>4235</v>
      </c>
    </row>
    <row r="17" spans="1:17" ht="12.75">
      <c r="A17" s="254">
        <v>97411</v>
      </c>
      <c r="B17" s="255" t="s">
        <v>487</v>
      </c>
      <c r="C17" s="257">
        <v>441140</v>
      </c>
      <c r="D17" s="258" t="s">
        <v>491</v>
      </c>
      <c r="E17" s="259">
        <v>1637</v>
      </c>
      <c r="F17" s="260">
        <v>4245</v>
      </c>
      <c r="G17" s="259">
        <v>544</v>
      </c>
      <c r="H17" s="261">
        <v>565</v>
      </c>
      <c r="I17" s="261">
        <v>44</v>
      </c>
      <c r="J17" s="261">
        <v>484</v>
      </c>
      <c r="K17" s="260">
        <v>131</v>
      </c>
      <c r="L17" s="259">
        <v>989</v>
      </c>
      <c r="M17" s="261">
        <v>406</v>
      </c>
      <c r="N17" s="261">
        <v>93</v>
      </c>
      <c r="O17" s="260">
        <v>103</v>
      </c>
      <c r="P17" s="259">
        <v>735</v>
      </c>
      <c r="Q17" s="260">
        <v>567</v>
      </c>
    </row>
    <row r="18" spans="1:17" ht="12.75">
      <c r="A18" s="233">
        <v>97413</v>
      </c>
      <c r="B18" s="234" t="s">
        <v>492</v>
      </c>
      <c r="C18" s="235">
        <v>441310</v>
      </c>
      <c r="D18" s="236" t="s">
        <v>493</v>
      </c>
      <c r="E18" s="237">
        <v>1362</v>
      </c>
      <c r="F18" s="238">
        <v>3619</v>
      </c>
      <c r="G18" s="237">
        <v>422</v>
      </c>
      <c r="H18" s="239">
        <v>401</v>
      </c>
      <c r="I18" s="239">
        <v>47</v>
      </c>
      <c r="J18" s="239">
        <v>492</v>
      </c>
      <c r="K18" s="238">
        <v>130</v>
      </c>
      <c r="L18" s="237">
        <v>564</v>
      </c>
      <c r="M18" s="239">
        <v>517</v>
      </c>
      <c r="N18" s="239">
        <v>67</v>
      </c>
      <c r="O18" s="238">
        <v>94</v>
      </c>
      <c r="P18" s="237">
        <v>750</v>
      </c>
      <c r="Q18" s="238">
        <v>578</v>
      </c>
    </row>
    <row r="19" spans="1:17" ht="12.75">
      <c r="A19" s="240">
        <v>97415</v>
      </c>
      <c r="B19" s="241" t="s">
        <v>494</v>
      </c>
      <c r="C19" s="242">
        <v>441510</v>
      </c>
      <c r="D19" s="243" t="s">
        <v>495</v>
      </c>
      <c r="E19" s="244">
        <v>2115</v>
      </c>
      <c r="F19" s="245">
        <v>5921</v>
      </c>
      <c r="G19" s="244">
        <v>516</v>
      </c>
      <c r="H19" s="246">
        <v>755</v>
      </c>
      <c r="I19" s="246">
        <v>75</v>
      </c>
      <c r="J19" s="246">
        <v>769</v>
      </c>
      <c r="K19" s="245">
        <v>212</v>
      </c>
      <c r="L19" s="244">
        <v>1228</v>
      </c>
      <c r="M19" s="246">
        <v>664</v>
      </c>
      <c r="N19" s="246">
        <v>80</v>
      </c>
      <c r="O19" s="245">
        <v>121</v>
      </c>
      <c r="P19" s="244">
        <v>971</v>
      </c>
      <c r="Q19" s="245">
        <v>754</v>
      </c>
    </row>
    <row r="20" spans="1:17" ht="12.75">
      <c r="A20" s="254">
        <v>97415</v>
      </c>
      <c r="B20" s="255" t="s">
        <v>494</v>
      </c>
      <c r="C20" s="257">
        <v>441520</v>
      </c>
      <c r="D20" s="258" t="s">
        <v>496</v>
      </c>
      <c r="E20" s="259">
        <v>831</v>
      </c>
      <c r="F20" s="260">
        <v>2244</v>
      </c>
      <c r="G20" s="259">
        <v>255</v>
      </c>
      <c r="H20" s="261">
        <v>226</v>
      </c>
      <c r="I20" s="261">
        <v>26</v>
      </c>
      <c r="J20" s="261">
        <v>324</v>
      </c>
      <c r="K20" s="260">
        <v>99</v>
      </c>
      <c r="L20" s="259">
        <v>165</v>
      </c>
      <c r="M20" s="261">
        <v>313</v>
      </c>
      <c r="N20" s="261">
        <v>43</v>
      </c>
      <c r="O20" s="260">
        <v>46</v>
      </c>
      <c r="P20" s="259">
        <v>431</v>
      </c>
      <c r="Q20" s="260">
        <v>365</v>
      </c>
    </row>
    <row r="21" spans="1:17" ht="12.75">
      <c r="A21" s="240">
        <v>97416</v>
      </c>
      <c r="B21" s="241" t="s">
        <v>497</v>
      </c>
      <c r="C21" s="242">
        <v>441610</v>
      </c>
      <c r="D21" s="243" t="s">
        <v>498</v>
      </c>
      <c r="E21" s="244">
        <v>2097</v>
      </c>
      <c r="F21" s="245">
        <v>5551</v>
      </c>
      <c r="G21" s="244">
        <v>692</v>
      </c>
      <c r="H21" s="246">
        <v>694</v>
      </c>
      <c r="I21" s="246">
        <v>85</v>
      </c>
      <c r="J21" s="246">
        <v>626</v>
      </c>
      <c r="K21" s="245">
        <v>179</v>
      </c>
      <c r="L21" s="244">
        <v>1163</v>
      </c>
      <c r="M21" s="246">
        <v>835</v>
      </c>
      <c r="N21" s="246">
        <v>129</v>
      </c>
      <c r="O21" s="245">
        <v>171</v>
      </c>
      <c r="P21" s="244">
        <v>1174</v>
      </c>
      <c r="Q21" s="245">
        <v>950</v>
      </c>
    </row>
    <row r="22" spans="1:17" ht="12.75">
      <c r="A22" s="254">
        <v>97416</v>
      </c>
      <c r="B22" s="255" t="s">
        <v>497</v>
      </c>
      <c r="C22" s="257">
        <v>441620</v>
      </c>
      <c r="D22" s="258" t="s">
        <v>499</v>
      </c>
      <c r="E22" s="259">
        <v>3681</v>
      </c>
      <c r="F22" s="260">
        <v>10257</v>
      </c>
      <c r="G22" s="259">
        <v>1030</v>
      </c>
      <c r="H22" s="261">
        <v>1127</v>
      </c>
      <c r="I22" s="261">
        <v>161</v>
      </c>
      <c r="J22" s="261">
        <v>1363</v>
      </c>
      <c r="K22" s="260">
        <v>403</v>
      </c>
      <c r="L22" s="259">
        <v>1607</v>
      </c>
      <c r="M22" s="261">
        <v>1364</v>
      </c>
      <c r="N22" s="261">
        <v>213</v>
      </c>
      <c r="O22" s="260">
        <v>283</v>
      </c>
      <c r="P22" s="259">
        <v>1962</v>
      </c>
      <c r="Q22" s="260">
        <v>1579</v>
      </c>
    </row>
    <row r="23" spans="1:17" ht="12.75">
      <c r="A23" s="233">
        <v>97418</v>
      </c>
      <c r="B23" s="234" t="s">
        <v>500</v>
      </c>
      <c r="C23" s="235">
        <v>441810</v>
      </c>
      <c r="D23" s="236" t="s">
        <v>501</v>
      </c>
      <c r="E23" s="237">
        <v>1393</v>
      </c>
      <c r="F23" s="238">
        <v>3642</v>
      </c>
      <c r="G23" s="237">
        <v>425</v>
      </c>
      <c r="H23" s="239">
        <v>497</v>
      </c>
      <c r="I23" s="239">
        <v>55</v>
      </c>
      <c r="J23" s="239">
        <v>416</v>
      </c>
      <c r="K23" s="238">
        <v>114</v>
      </c>
      <c r="L23" s="237">
        <v>790</v>
      </c>
      <c r="M23" s="239">
        <v>423</v>
      </c>
      <c r="N23" s="239">
        <v>78</v>
      </c>
      <c r="O23" s="238">
        <v>126</v>
      </c>
      <c r="P23" s="237">
        <v>709</v>
      </c>
      <c r="Q23" s="238">
        <v>561</v>
      </c>
    </row>
    <row r="24" spans="1:17" ht="13.5" thickBot="1">
      <c r="A24" s="262">
        <v>97423</v>
      </c>
      <c r="B24" s="263" t="s">
        <v>212</v>
      </c>
      <c r="C24" s="264">
        <v>442310</v>
      </c>
      <c r="D24" s="265" t="s">
        <v>502</v>
      </c>
      <c r="E24" s="266">
        <v>555</v>
      </c>
      <c r="F24" s="267">
        <v>1574</v>
      </c>
      <c r="G24" s="266">
        <v>146</v>
      </c>
      <c r="H24" s="268">
        <v>163</v>
      </c>
      <c r="I24" s="268">
        <v>16</v>
      </c>
      <c r="J24" s="268">
        <v>230</v>
      </c>
      <c r="K24" s="267">
        <v>67</v>
      </c>
      <c r="L24" s="266">
        <v>196</v>
      </c>
      <c r="M24" s="268">
        <v>212</v>
      </c>
      <c r="N24" s="268">
        <v>22</v>
      </c>
      <c r="O24" s="267">
        <v>32</v>
      </c>
      <c r="P24" s="266">
        <v>282</v>
      </c>
      <c r="Q24" s="267">
        <v>214</v>
      </c>
    </row>
    <row r="26" ht="13.5">
      <c r="A26" s="269" t="s">
        <v>503</v>
      </c>
    </row>
    <row r="29" ht="12.75">
      <c r="A29" s="270"/>
    </row>
    <row r="30" spans="1:18" ht="15.75">
      <c r="A30" s="271" t="s">
        <v>505</v>
      </c>
      <c r="B30"/>
      <c r="C30"/>
      <c r="D30"/>
      <c r="E30"/>
      <c r="F30"/>
      <c r="G30"/>
      <c r="H30"/>
      <c r="I30"/>
      <c r="J30"/>
      <c r="K30"/>
      <c r="L30"/>
      <c r="M30"/>
      <c r="N30"/>
      <c r="O30"/>
      <c r="P30"/>
      <c r="Q30"/>
      <c r="R30"/>
    </row>
    <row r="31" spans="1:18" ht="12.75">
      <c r="A31" s="272" t="s">
        <v>506</v>
      </c>
      <c r="B31" s="273"/>
      <c r="C31" s="273"/>
      <c r="D31" s="273"/>
      <c r="E31" s="273"/>
      <c r="F31" s="273"/>
      <c r="G31" s="273"/>
      <c r="H31" s="273"/>
      <c r="I31" s="273"/>
      <c r="J31" s="273"/>
      <c r="K31" s="273"/>
      <c r="L31" s="273"/>
      <c r="M31" s="273"/>
      <c r="N31" s="273"/>
      <c r="O31" s="273"/>
      <c r="P31" s="273"/>
      <c r="Q31" s="273"/>
      <c r="R31" s="273"/>
    </row>
    <row r="32" spans="1:18" ht="12.75">
      <c r="A32" s="274" t="s">
        <v>507</v>
      </c>
      <c r="B32" s="275"/>
      <c r="C32" s="273"/>
      <c r="D32" s="273"/>
      <c r="E32" s="273"/>
      <c r="F32" s="273"/>
      <c r="G32" s="273"/>
      <c r="H32" s="273"/>
      <c r="I32" s="273"/>
      <c r="J32" s="273"/>
      <c r="K32" s="273"/>
      <c r="L32" s="273"/>
      <c r="M32" s="273"/>
      <c r="N32" s="273"/>
      <c r="O32" s="273"/>
      <c r="P32" s="273"/>
      <c r="Q32" s="273"/>
      <c r="R32" s="273"/>
    </row>
    <row r="33" spans="1:18" ht="12.75">
      <c r="A33" s="274" t="s">
        <v>508</v>
      </c>
      <c r="B33" s="275"/>
      <c r="C33" s="273"/>
      <c r="D33" s="273"/>
      <c r="E33" s="273"/>
      <c r="F33" s="273"/>
      <c r="G33" s="273"/>
      <c r="H33" s="273"/>
      <c r="I33" s="273"/>
      <c r="J33" s="273"/>
      <c r="K33" s="273"/>
      <c r="L33" s="273"/>
      <c r="M33" s="273"/>
      <c r="N33" s="273"/>
      <c r="O33" s="273"/>
      <c r="P33" s="273"/>
      <c r="Q33" s="273"/>
      <c r="R33" s="273"/>
    </row>
    <row r="34" spans="1:18" ht="12.75">
      <c r="A34" s="272" t="s">
        <v>509</v>
      </c>
      <c r="B34" s="273"/>
      <c r="C34" s="273"/>
      <c r="D34" s="273"/>
      <c r="E34" s="273"/>
      <c r="F34" s="273"/>
      <c r="G34" s="273"/>
      <c r="H34" s="273"/>
      <c r="I34" s="273"/>
      <c r="J34" s="273"/>
      <c r="K34" s="273"/>
      <c r="L34" s="273"/>
      <c r="M34" s="273"/>
      <c r="N34" s="273"/>
      <c r="O34" s="273"/>
      <c r="P34" s="273"/>
      <c r="Q34" s="273"/>
      <c r="R34" s="273"/>
    </row>
    <row r="35" spans="1:18" ht="12.75">
      <c r="A35" s="276"/>
      <c r="B35"/>
      <c r="C35"/>
      <c r="D35"/>
      <c r="E35"/>
      <c r="F35"/>
      <c r="G35"/>
      <c r="H35"/>
      <c r="I35"/>
      <c r="J35"/>
      <c r="K35"/>
      <c r="L35"/>
      <c r="M35"/>
      <c r="N35"/>
      <c r="O35"/>
      <c r="P35"/>
      <c r="Q35"/>
      <c r="R35"/>
    </row>
    <row r="36" spans="1:18" ht="15.75">
      <c r="A36" s="271" t="s">
        <v>510</v>
      </c>
      <c r="B36"/>
      <c r="C36"/>
      <c r="D36"/>
      <c r="E36"/>
      <c r="F36"/>
      <c r="G36"/>
      <c r="H36"/>
      <c r="I36"/>
      <c r="J36"/>
      <c r="K36"/>
      <c r="L36"/>
      <c r="M36"/>
      <c r="N36"/>
      <c r="O36"/>
      <c r="P36"/>
      <c r="Q36"/>
      <c r="R36"/>
    </row>
    <row r="37" spans="1:18" ht="12.75" customHeight="1">
      <c r="A37" s="272" t="s">
        <v>511</v>
      </c>
      <c r="B37" s="273"/>
      <c r="C37" s="273"/>
      <c r="D37" s="273"/>
      <c r="E37" s="273"/>
      <c r="F37" s="273"/>
      <c r="G37" s="273"/>
      <c r="H37" s="273"/>
      <c r="I37" s="273"/>
      <c r="J37" s="273"/>
      <c r="K37" s="273"/>
      <c r="L37" s="273"/>
      <c r="M37" s="273"/>
      <c r="N37" s="273"/>
      <c r="O37" s="273"/>
      <c r="P37" s="273"/>
      <c r="Q37" s="273"/>
      <c r="R37" s="273"/>
    </row>
    <row r="38" spans="1:18" ht="12.75">
      <c r="A38" s="272" t="s">
        <v>512</v>
      </c>
      <c r="B38" s="273"/>
      <c r="C38" s="273"/>
      <c r="D38" s="273"/>
      <c r="E38" s="273"/>
      <c r="F38" s="273"/>
      <c r="G38" s="273"/>
      <c r="H38" s="273"/>
      <c r="I38" s="273"/>
      <c r="J38" s="273"/>
      <c r="K38" s="273"/>
      <c r="L38" s="273"/>
      <c r="M38" s="273"/>
      <c r="N38" s="273"/>
      <c r="O38" s="273"/>
      <c r="P38" s="273"/>
      <c r="Q38" s="273"/>
      <c r="R38" s="273"/>
    </row>
    <row r="39" spans="1:18" ht="12.75">
      <c r="A39" s="276"/>
      <c r="B39"/>
      <c r="C39"/>
      <c r="D39"/>
      <c r="E39"/>
      <c r="F39"/>
      <c r="G39"/>
      <c r="H39"/>
      <c r="I39"/>
      <c r="J39"/>
      <c r="K39"/>
      <c r="L39"/>
      <c r="M39"/>
      <c r="N39"/>
      <c r="O39"/>
      <c r="P39"/>
      <c r="Q39"/>
      <c r="R39"/>
    </row>
    <row r="40" spans="1:18" ht="16.5" thickBot="1">
      <c r="A40" s="271" t="s">
        <v>513</v>
      </c>
      <c r="B40"/>
      <c r="C40"/>
      <c r="D40"/>
      <c r="E40"/>
      <c r="F40"/>
      <c r="G40"/>
      <c r="H40"/>
      <c r="I40"/>
      <c r="J40"/>
      <c r="K40"/>
      <c r="L40"/>
      <c r="M40"/>
      <c r="N40"/>
      <c r="O40"/>
      <c r="P40"/>
      <c r="Q40"/>
      <c r="R40"/>
    </row>
    <row r="41" spans="1:18" ht="13.5" thickBot="1">
      <c r="A41" s="277" t="s">
        <v>514</v>
      </c>
      <c r="B41" s="282" t="s">
        <v>515</v>
      </c>
      <c r="C41" s="283"/>
      <c r="D41" s="283"/>
      <c r="E41" s="283"/>
      <c r="F41" s="284"/>
      <c r="G41"/>
      <c r="H41"/>
      <c r="I41"/>
      <c r="J41"/>
      <c r="K41"/>
      <c r="L41"/>
      <c r="M41"/>
      <c r="N41"/>
      <c r="O41"/>
      <c r="P41"/>
      <c r="Q41"/>
      <c r="R41"/>
    </row>
    <row r="42" spans="1:18" ht="13.5" thickBot="1">
      <c r="A42" s="278" t="s">
        <v>516</v>
      </c>
      <c r="B42" s="281" t="s">
        <v>183</v>
      </c>
      <c r="C42" s="290"/>
      <c r="D42" s="286"/>
      <c r="E42" s="286"/>
      <c r="F42" s="287"/>
      <c r="G42"/>
      <c r="H42"/>
      <c r="I42"/>
      <c r="J42"/>
      <c r="K42"/>
      <c r="L42"/>
      <c r="M42"/>
      <c r="N42"/>
      <c r="O42"/>
      <c r="P42"/>
      <c r="Q42"/>
      <c r="R42"/>
    </row>
    <row r="43" spans="1:18" ht="13.5" thickBot="1">
      <c r="A43" s="278" t="s">
        <v>517</v>
      </c>
      <c r="B43" s="281" t="s">
        <v>240</v>
      </c>
      <c r="C43" s="290"/>
      <c r="D43" s="286"/>
      <c r="E43" s="286"/>
      <c r="F43" s="287"/>
      <c r="G43"/>
      <c r="H43"/>
      <c r="I43"/>
      <c r="J43"/>
      <c r="K43"/>
      <c r="L43"/>
      <c r="M43"/>
      <c r="N43"/>
      <c r="O43"/>
      <c r="P43"/>
      <c r="Q43"/>
      <c r="R43"/>
    </row>
    <row r="44" spans="1:18" ht="13.5" thickBot="1">
      <c r="A44" s="278" t="s">
        <v>518</v>
      </c>
      <c r="B44" s="281" t="s">
        <v>470</v>
      </c>
      <c r="C44" s="290"/>
      <c r="D44" s="286"/>
      <c r="E44" s="286"/>
      <c r="F44" s="287"/>
      <c r="G44"/>
      <c r="H44"/>
      <c r="I44"/>
      <c r="J44"/>
      <c r="K44"/>
      <c r="L44"/>
      <c r="M44"/>
      <c r="N44"/>
      <c r="O44"/>
      <c r="P44"/>
      <c r="Q44"/>
      <c r="R44"/>
    </row>
    <row r="45" spans="1:18" ht="13.5" thickBot="1">
      <c r="A45" s="278" t="s">
        <v>519</v>
      </c>
      <c r="B45" s="281" t="s">
        <v>471</v>
      </c>
      <c r="C45" s="286"/>
      <c r="D45" s="286"/>
      <c r="E45" s="286"/>
      <c r="F45" s="287"/>
      <c r="G45"/>
      <c r="H45"/>
      <c r="I45"/>
      <c r="J45"/>
      <c r="K45"/>
      <c r="L45"/>
      <c r="M45"/>
      <c r="N45"/>
      <c r="O45"/>
      <c r="P45"/>
      <c r="Q45"/>
      <c r="R45"/>
    </row>
    <row r="46" spans="1:18" ht="13.5" thickBot="1">
      <c r="A46" s="278" t="s">
        <v>520</v>
      </c>
      <c r="B46" s="281" t="s">
        <v>472</v>
      </c>
      <c r="C46" s="286"/>
      <c r="D46" s="286"/>
      <c r="E46" s="286"/>
      <c r="F46" s="287"/>
      <c r="G46"/>
      <c r="H46"/>
      <c r="I46"/>
      <c r="J46"/>
      <c r="K46"/>
      <c r="L46"/>
      <c r="M46"/>
      <c r="N46"/>
      <c r="O46"/>
      <c r="P46"/>
      <c r="Q46"/>
      <c r="R46"/>
    </row>
    <row r="47" spans="1:18" ht="13.5" thickBot="1">
      <c r="A47" s="278" t="s">
        <v>521</v>
      </c>
      <c r="B47" s="281" t="s">
        <v>522</v>
      </c>
      <c r="C47" s="286"/>
      <c r="D47" s="286"/>
      <c r="E47" s="286"/>
      <c r="F47" s="287"/>
      <c r="G47"/>
      <c r="H47"/>
      <c r="I47"/>
      <c r="J47"/>
      <c r="K47"/>
      <c r="L47"/>
      <c r="M47"/>
      <c r="N47"/>
      <c r="O47"/>
      <c r="P47"/>
      <c r="Q47"/>
      <c r="R47"/>
    </row>
    <row r="48" spans="1:18" ht="13.5" thickBot="1">
      <c r="A48" s="278" t="s">
        <v>523</v>
      </c>
      <c r="B48" s="281" t="s">
        <v>474</v>
      </c>
      <c r="C48" s="286"/>
      <c r="D48" s="286"/>
      <c r="E48" s="286"/>
      <c r="F48" s="287"/>
      <c r="G48"/>
      <c r="H48"/>
      <c r="I48"/>
      <c r="J48"/>
      <c r="K48"/>
      <c r="L48"/>
      <c r="M48"/>
      <c r="N48"/>
      <c r="O48"/>
      <c r="P48"/>
      <c r="Q48"/>
      <c r="R48"/>
    </row>
    <row r="49" spans="1:18" ht="13.5" thickBot="1">
      <c r="A49" s="278" t="s">
        <v>524</v>
      </c>
      <c r="B49" s="281" t="s">
        <v>525</v>
      </c>
      <c r="C49" s="286"/>
      <c r="D49" s="286"/>
      <c r="E49" s="286"/>
      <c r="F49" s="287"/>
      <c r="G49"/>
      <c r="H49"/>
      <c r="I49"/>
      <c r="J49"/>
      <c r="K49"/>
      <c r="L49"/>
      <c r="M49"/>
      <c r="N49"/>
      <c r="O49"/>
      <c r="P49"/>
      <c r="Q49"/>
      <c r="R49"/>
    </row>
    <row r="50" spans="1:18" ht="13.5" thickBot="1">
      <c r="A50" s="278" t="s">
        <v>526</v>
      </c>
      <c r="B50" s="281" t="s">
        <v>527</v>
      </c>
      <c r="C50" s="286"/>
      <c r="D50" s="286"/>
      <c r="E50" s="286"/>
      <c r="F50" s="287"/>
      <c r="G50"/>
      <c r="H50"/>
      <c r="I50"/>
      <c r="J50"/>
      <c r="K50"/>
      <c r="L50"/>
      <c r="M50"/>
      <c r="N50"/>
      <c r="O50"/>
      <c r="P50"/>
      <c r="Q50"/>
      <c r="R50"/>
    </row>
    <row r="51" spans="1:18" ht="13.5" thickBot="1">
      <c r="A51" s="278" t="s">
        <v>528</v>
      </c>
      <c r="B51" s="281" t="s">
        <v>477</v>
      </c>
      <c r="C51" s="286"/>
      <c r="D51" s="286"/>
      <c r="E51" s="286"/>
      <c r="F51" s="287"/>
      <c r="G51"/>
      <c r="H51"/>
      <c r="I51"/>
      <c r="J51"/>
      <c r="K51"/>
      <c r="L51"/>
      <c r="M51"/>
      <c r="N51"/>
      <c r="O51"/>
      <c r="P51"/>
      <c r="Q51"/>
      <c r="R51"/>
    </row>
    <row r="52" spans="1:18" ht="13.5" thickBot="1">
      <c r="A52" s="278" t="s">
        <v>529</v>
      </c>
      <c r="B52" s="281" t="s">
        <v>530</v>
      </c>
      <c r="C52" s="286"/>
      <c r="D52" s="286"/>
      <c r="E52" s="286"/>
      <c r="F52" s="287"/>
      <c r="G52"/>
      <c r="H52"/>
      <c r="I52"/>
      <c r="J52"/>
      <c r="K52"/>
      <c r="L52"/>
      <c r="M52"/>
      <c r="N52"/>
      <c r="O52"/>
      <c r="P52"/>
      <c r="Q52"/>
      <c r="R52"/>
    </row>
    <row r="53" spans="1:18" ht="13.5" thickBot="1">
      <c r="A53" s="278" t="s">
        <v>531</v>
      </c>
      <c r="B53" s="281" t="s">
        <v>532</v>
      </c>
      <c r="C53" s="286"/>
      <c r="D53" s="286"/>
      <c r="E53" s="286"/>
      <c r="F53" s="287"/>
      <c r="G53"/>
      <c r="H53"/>
      <c r="I53"/>
      <c r="J53"/>
      <c r="K53"/>
      <c r="L53"/>
      <c r="M53"/>
      <c r="N53"/>
      <c r="O53"/>
      <c r="P53"/>
      <c r="Q53"/>
      <c r="R53"/>
    </row>
    <row r="54" spans="1:18" ht="13.5" thickBot="1">
      <c r="A54" s="278" t="s">
        <v>533</v>
      </c>
      <c r="B54" s="281" t="s">
        <v>534</v>
      </c>
      <c r="C54" s="286"/>
      <c r="D54" s="286"/>
      <c r="E54" s="286"/>
      <c r="F54" s="287"/>
      <c r="G54"/>
      <c r="H54"/>
      <c r="I54"/>
      <c r="J54"/>
      <c r="K54"/>
      <c r="L54"/>
      <c r="M54"/>
      <c r="N54"/>
      <c r="O54"/>
      <c r="P54"/>
      <c r="Q54"/>
      <c r="R54"/>
    </row>
    <row r="55" spans="1:18" ht="13.5" thickBot="1">
      <c r="A55" s="278" t="s">
        <v>535</v>
      </c>
      <c r="B55" s="281" t="s">
        <v>536</v>
      </c>
      <c r="C55" s="286"/>
      <c r="D55" s="286"/>
      <c r="E55" s="286"/>
      <c r="F55" s="287"/>
      <c r="G55"/>
      <c r="H55"/>
      <c r="I55"/>
      <c r="J55"/>
      <c r="K55"/>
      <c r="L55"/>
      <c r="M55"/>
      <c r="N55"/>
      <c r="O55"/>
      <c r="P55"/>
      <c r="Q55"/>
      <c r="R55"/>
    </row>
    <row r="56" spans="1:18" ht="13.5" thickBot="1">
      <c r="A56" s="278" t="s">
        <v>537</v>
      </c>
      <c r="B56" s="281" t="s">
        <v>538</v>
      </c>
      <c r="C56" s="286"/>
      <c r="D56" s="286"/>
      <c r="E56" s="286"/>
      <c r="F56" s="287"/>
      <c r="G56"/>
      <c r="H56"/>
      <c r="I56"/>
      <c r="J56"/>
      <c r="K56"/>
      <c r="L56"/>
      <c r="M56"/>
      <c r="N56"/>
      <c r="O56"/>
      <c r="P56"/>
      <c r="Q56"/>
      <c r="R56"/>
    </row>
    <row r="57" spans="1:18" ht="13.5" thickBot="1">
      <c r="A57" s="278" t="s">
        <v>539</v>
      </c>
      <c r="B57" s="285" t="s">
        <v>540</v>
      </c>
      <c r="C57" s="288"/>
      <c r="D57" s="288"/>
      <c r="E57" s="288"/>
      <c r="F57" s="289"/>
      <c r="G57"/>
      <c r="H57"/>
      <c r="I57"/>
      <c r="J57"/>
      <c r="K57"/>
      <c r="L57"/>
      <c r="M57"/>
      <c r="N57"/>
      <c r="O57"/>
      <c r="P57"/>
      <c r="Q57"/>
      <c r="R57"/>
    </row>
    <row r="58" spans="1:18" ht="12.75">
      <c r="A58" s="276"/>
      <c r="B58"/>
      <c r="C58"/>
      <c r="D58"/>
      <c r="E58"/>
      <c r="F58"/>
      <c r="G58"/>
      <c r="H58"/>
      <c r="I58"/>
      <c r="J58"/>
      <c r="K58"/>
      <c r="L58"/>
      <c r="M58"/>
      <c r="N58"/>
      <c r="O58"/>
      <c r="P58"/>
      <c r="Q58"/>
      <c r="R58"/>
    </row>
    <row r="59" spans="1:18" ht="15.75">
      <c r="A59" s="271" t="s">
        <v>541</v>
      </c>
      <c r="B59"/>
      <c r="C59"/>
      <c r="D59"/>
      <c r="E59"/>
      <c r="F59"/>
      <c r="G59"/>
      <c r="H59"/>
      <c r="I59"/>
      <c r="J59"/>
      <c r="K59"/>
      <c r="L59"/>
      <c r="M59"/>
      <c r="N59"/>
      <c r="O59"/>
      <c r="P59"/>
      <c r="Q59"/>
      <c r="R59"/>
    </row>
    <row r="60" spans="1:18" ht="12.75">
      <c r="A60" s="276"/>
      <c r="B60"/>
      <c r="C60"/>
      <c r="D60"/>
      <c r="E60"/>
      <c r="F60"/>
      <c r="G60"/>
      <c r="H60"/>
      <c r="I60"/>
      <c r="J60"/>
      <c r="K60"/>
      <c r="L60"/>
      <c r="M60"/>
      <c r="N60"/>
      <c r="O60"/>
      <c r="P60"/>
      <c r="Q60"/>
      <c r="R60"/>
    </row>
    <row r="61" spans="1:18" ht="14.25">
      <c r="A61" s="279" t="s">
        <v>542</v>
      </c>
      <c r="B61"/>
      <c r="C61"/>
      <c r="D61"/>
      <c r="E61"/>
      <c r="F61"/>
      <c r="G61"/>
      <c r="H61"/>
      <c r="I61"/>
      <c r="J61"/>
      <c r="K61"/>
      <c r="L61"/>
      <c r="M61"/>
      <c r="N61"/>
      <c r="O61"/>
      <c r="P61"/>
      <c r="Q61"/>
      <c r="R61"/>
    </row>
    <row r="62" spans="1:18" ht="12.75">
      <c r="A62" s="276"/>
      <c r="B62"/>
      <c r="C62"/>
      <c r="D62"/>
      <c r="E62"/>
      <c r="F62"/>
      <c r="G62"/>
      <c r="H62"/>
      <c r="I62"/>
      <c r="J62"/>
      <c r="K62"/>
      <c r="L62"/>
      <c r="M62"/>
      <c r="N62"/>
      <c r="O62"/>
      <c r="P62"/>
      <c r="Q62"/>
      <c r="R62"/>
    </row>
    <row r="63" spans="1:18" ht="12.75">
      <c r="A63" s="272" t="s">
        <v>543</v>
      </c>
      <c r="B63" s="273"/>
      <c r="C63" s="273"/>
      <c r="D63" s="273"/>
      <c r="E63" s="273"/>
      <c r="F63" s="273"/>
      <c r="G63" s="273"/>
      <c r="H63" s="273"/>
      <c r="I63" s="273"/>
      <c r="J63" s="273"/>
      <c r="K63" s="273"/>
      <c r="L63" s="273"/>
      <c r="M63" s="273"/>
      <c r="N63" s="273"/>
      <c r="O63" s="273"/>
      <c r="P63" s="273"/>
      <c r="Q63" s="273"/>
      <c r="R63" s="273"/>
    </row>
    <row r="64" spans="1:18" ht="12.75">
      <c r="A64" s="272" t="s">
        <v>544</v>
      </c>
      <c r="B64" s="273"/>
      <c r="C64" s="273"/>
      <c r="D64" s="273"/>
      <c r="E64" s="273"/>
      <c r="F64" s="273"/>
      <c r="G64" s="273"/>
      <c r="H64" s="273"/>
      <c r="I64" s="273"/>
      <c r="J64" s="273"/>
      <c r="K64" s="273"/>
      <c r="L64" s="273"/>
      <c r="M64" s="273"/>
      <c r="N64" s="273"/>
      <c r="O64" s="273"/>
      <c r="P64" s="273"/>
      <c r="Q64" s="273"/>
      <c r="R64" s="273"/>
    </row>
    <row r="65" spans="1:18" ht="12.75">
      <c r="A65" s="276"/>
      <c r="B65"/>
      <c r="C65"/>
      <c r="D65"/>
      <c r="E65"/>
      <c r="F65"/>
      <c r="G65"/>
      <c r="H65"/>
      <c r="I65"/>
      <c r="J65"/>
      <c r="K65"/>
      <c r="L65"/>
      <c r="M65"/>
      <c r="N65"/>
      <c r="O65"/>
      <c r="P65"/>
      <c r="Q65"/>
      <c r="R65"/>
    </row>
    <row r="66" spans="1:18" ht="14.25">
      <c r="A66" s="279" t="s">
        <v>545</v>
      </c>
      <c r="B66"/>
      <c r="C66"/>
      <c r="D66"/>
      <c r="E66"/>
      <c r="F66"/>
      <c r="G66"/>
      <c r="H66"/>
      <c r="I66"/>
      <c r="J66"/>
      <c r="K66"/>
      <c r="L66"/>
      <c r="M66"/>
      <c r="N66"/>
      <c r="O66"/>
      <c r="P66"/>
      <c r="Q66"/>
      <c r="R66"/>
    </row>
    <row r="67" spans="1:18" ht="12.75">
      <c r="A67" s="276"/>
      <c r="B67"/>
      <c r="C67"/>
      <c r="D67"/>
      <c r="E67"/>
      <c r="F67"/>
      <c r="G67"/>
      <c r="H67"/>
      <c r="I67"/>
      <c r="J67"/>
      <c r="K67"/>
      <c r="L67"/>
      <c r="M67"/>
      <c r="N67"/>
      <c r="O67"/>
      <c r="P67"/>
      <c r="Q67"/>
      <c r="R67"/>
    </row>
    <row r="68" spans="1:18" ht="12.75">
      <c r="A68" s="272" t="s">
        <v>546</v>
      </c>
      <c r="B68" s="273"/>
      <c r="C68" s="273"/>
      <c r="D68" s="273"/>
      <c r="E68" s="273"/>
      <c r="F68" s="273"/>
      <c r="G68" s="273"/>
      <c r="H68" s="273"/>
      <c r="I68" s="273"/>
      <c r="J68" s="273"/>
      <c r="K68" s="273"/>
      <c r="L68" s="273"/>
      <c r="M68" s="273"/>
      <c r="N68" s="273"/>
      <c r="O68" s="273"/>
      <c r="P68" s="273"/>
      <c r="Q68" s="273"/>
      <c r="R68" s="273"/>
    </row>
    <row r="69" spans="1:18" ht="12.75">
      <c r="A69" s="276"/>
      <c r="B69"/>
      <c r="C69"/>
      <c r="D69"/>
      <c r="E69"/>
      <c r="F69"/>
      <c r="G69"/>
      <c r="H69"/>
      <c r="I69"/>
      <c r="J69"/>
      <c r="K69"/>
      <c r="L69"/>
      <c r="M69"/>
      <c r="N69"/>
      <c r="O69"/>
      <c r="P69"/>
      <c r="Q69"/>
      <c r="R69"/>
    </row>
    <row r="70" spans="1:18" ht="14.25">
      <c r="A70" s="279" t="s">
        <v>547</v>
      </c>
      <c r="B70"/>
      <c r="C70"/>
      <c r="D70"/>
      <c r="E70"/>
      <c r="F70"/>
      <c r="G70"/>
      <c r="H70"/>
      <c r="I70"/>
      <c r="J70"/>
      <c r="K70"/>
      <c r="L70"/>
      <c r="M70"/>
      <c r="N70"/>
      <c r="O70"/>
      <c r="P70"/>
      <c r="Q70"/>
      <c r="R70"/>
    </row>
    <row r="71" spans="1:18" ht="12.75">
      <c r="A71" s="276"/>
      <c r="B71"/>
      <c r="C71"/>
      <c r="D71"/>
      <c r="E71"/>
      <c r="F71"/>
      <c r="G71"/>
      <c r="H71"/>
      <c r="I71"/>
      <c r="J71"/>
      <c r="K71"/>
      <c r="L71"/>
      <c r="M71"/>
      <c r="N71"/>
      <c r="O71"/>
      <c r="P71"/>
      <c r="Q71"/>
      <c r="R71"/>
    </row>
    <row r="72" spans="1:18" ht="12.75">
      <c r="A72" s="272" t="s">
        <v>548</v>
      </c>
      <c r="B72" s="273"/>
      <c r="C72" s="273"/>
      <c r="D72" s="273"/>
      <c r="E72" s="273"/>
      <c r="F72" s="273"/>
      <c r="G72" s="273"/>
      <c r="H72" s="273"/>
      <c r="I72" s="273"/>
      <c r="J72" s="273"/>
      <c r="K72" s="273"/>
      <c r="L72" s="273"/>
      <c r="M72" s="273"/>
      <c r="N72" s="273"/>
      <c r="O72" s="273"/>
      <c r="P72" s="273"/>
      <c r="Q72" s="273"/>
      <c r="R72" s="273"/>
    </row>
    <row r="73" spans="1:18" ht="12.75">
      <c r="A73" s="276"/>
      <c r="B73"/>
      <c r="C73"/>
      <c r="D73"/>
      <c r="E73"/>
      <c r="F73"/>
      <c r="G73"/>
      <c r="H73"/>
      <c r="I73"/>
      <c r="J73"/>
      <c r="K73"/>
      <c r="L73"/>
      <c r="M73"/>
      <c r="N73"/>
      <c r="O73"/>
      <c r="P73"/>
      <c r="Q73"/>
      <c r="R73"/>
    </row>
    <row r="74" spans="1:18" ht="14.25">
      <c r="A74" s="279" t="s">
        <v>549</v>
      </c>
      <c r="B74"/>
      <c r="C74"/>
      <c r="D74"/>
      <c r="E74"/>
      <c r="F74"/>
      <c r="G74"/>
      <c r="H74"/>
      <c r="I74"/>
      <c r="J74"/>
      <c r="K74"/>
      <c r="L74"/>
      <c r="M74"/>
      <c r="N74"/>
      <c r="O74"/>
      <c r="P74"/>
      <c r="Q74"/>
      <c r="R74"/>
    </row>
    <row r="75" spans="1:18" ht="12.75">
      <c r="A75" s="276"/>
      <c r="B75"/>
      <c r="C75"/>
      <c r="D75"/>
      <c r="E75"/>
      <c r="F75"/>
      <c r="G75"/>
      <c r="H75"/>
      <c r="I75"/>
      <c r="J75"/>
      <c r="K75"/>
      <c r="L75"/>
      <c r="M75"/>
      <c r="N75"/>
      <c r="O75"/>
      <c r="P75"/>
      <c r="Q75"/>
      <c r="R75"/>
    </row>
    <row r="76" spans="1:18" ht="12.75">
      <c r="A76" s="272" t="s">
        <v>550</v>
      </c>
      <c r="B76" s="273"/>
      <c r="C76" s="273"/>
      <c r="D76" s="273"/>
      <c r="E76" s="273"/>
      <c r="F76" s="273"/>
      <c r="G76" s="273"/>
      <c r="H76" s="273"/>
      <c r="I76" s="273"/>
      <c r="J76" s="273"/>
      <c r="K76" s="273"/>
      <c r="L76" s="273"/>
      <c r="M76" s="273"/>
      <c r="N76" s="273"/>
      <c r="O76" s="273"/>
      <c r="P76" s="273"/>
      <c r="Q76" s="273"/>
      <c r="R76" s="273"/>
    </row>
    <row r="77" spans="1:18" ht="12.75">
      <c r="A77" s="276"/>
      <c r="B77"/>
      <c r="C77"/>
      <c r="D77"/>
      <c r="E77"/>
      <c r="F77"/>
      <c r="G77"/>
      <c r="H77"/>
      <c r="I77"/>
      <c r="J77"/>
      <c r="K77"/>
      <c r="L77"/>
      <c r="M77"/>
      <c r="N77"/>
      <c r="O77"/>
      <c r="P77"/>
      <c r="Q77"/>
      <c r="R77"/>
    </row>
    <row r="78" spans="1:18" ht="14.25">
      <c r="A78" s="279" t="s">
        <v>551</v>
      </c>
      <c r="B78"/>
      <c r="C78"/>
      <c r="D78"/>
      <c r="E78"/>
      <c r="F78"/>
      <c r="G78"/>
      <c r="H78"/>
      <c r="I78"/>
      <c r="J78"/>
      <c r="K78"/>
      <c r="L78"/>
      <c r="M78"/>
      <c r="N78"/>
      <c r="O78"/>
      <c r="P78"/>
      <c r="Q78"/>
      <c r="R78"/>
    </row>
    <row r="79" spans="1:18" ht="12.75">
      <c r="A79" s="276"/>
      <c r="B79"/>
      <c r="C79"/>
      <c r="D79"/>
      <c r="E79"/>
      <c r="F79"/>
      <c r="G79"/>
      <c r="H79"/>
      <c r="I79"/>
      <c r="J79"/>
      <c r="K79"/>
      <c r="L79"/>
      <c r="M79"/>
      <c r="N79"/>
      <c r="O79"/>
      <c r="P79"/>
      <c r="Q79"/>
      <c r="R79"/>
    </row>
    <row r="80" spans="1:18" ht="12.75">
      <c r="A80" s="272" t="s">
        <v>552</v>
      </c>
      <c r="B80" s="273"/>
      <c r="C80" s="273"/>
      <c r="D80" s="273"/>
      <c r="E80" s="273"/>
      <c r="F80" s="273"/>
      <c r="G80" s="273"/>
      <c r="H80" s="273"/>
      <c r="I80" s="273"/>
      <c r="J80" s="273"/>
      <c r="K80" s="273"/>
      <c r="L80" s="273"/>
      <c r="M80" s="273"/>
      <c r="N80" s="273"/>
      <c r="O80" s="273"/>
      <c r="P80" s="273"/>
      <c r="Q80" s="273"/>
      <c r="R80" s="273"/>
    </row>
    <row r="81" spans="1:18" ht="12.75">
      <c r="A81" s="272" t="s">
        <v>553</v>
      </c>
      <c r="B81" s="273"/>
      <c r="C81" s="273"/>
      <c r="D81" s="273"/>
      <c r="E81" s="273"/>
      <c r="F81" s="273"/>
      <c r="G81" s="273"/>
      <c r="H81" s="273"/>
      <c r="I81" s="273"/>
      <c r="J81" s="273"/>
      <c r="K81" s="273"/>
      <c r="L81" s="273"/>
      <c r="M81" s="273"/>
      <c r="N81" s="273"/>
      <c r="O81" s="273"/>
      <c r="P81" s="273"/>
      <c r="Q81" s="273"/>
      <c r="R81" s="273"/>
    </row>
    <row r="82" spans="1:18" ht="12.75">
      <c r="A82" s="276"/>
      <c r="B82"/>
      <c r="C82"/>
      <c r="D82"/>
      <c r="E82"/>
      <c r="F82"/>
      <c r="G82"/>
      <c r="H82"/>
      <c r="I82"/>
      <c r="J82"/>
      <c r="K82"/>
      <c r="L82"/>
      <c r="M82"/>
      <c r="N82"/>
      <c r="O82"/>
      <c r="P82"/>
      <c r="Q82"/>
      <c r="R82"/>
    </row>
    <row r="83" spans="1:18" ht="14.25">
      <c r="A83" s="279" t="s">
        <v>554</v>
      </c>
      <c r="B83"/>
      <c r="C83"/>
      <c r="D83"/>
      <c r="E83"/>
      <c r="F83"/>
      <c r="G83"/>
      <c r="H83"/>
      <c r="I83"/>
      <c r="J83"/>
      <c r="K83"/>
      <c r="L83"/>
      <c r="M83"/>
      <c r="N83"/>
      <c r="O83"/>
      <c r="P83"/>
      <c r="Q83"/>
      <c r="R83"/>
    </row>
    <row r="84" spans="1:18" ht="12.75">
      <c r="A84" s="276"/>
      <c r="B84"/>
      <c r="C84"/>
      <c r="D84"/>
      <c r="E84"/>
      <c r="F84"/>
      <c r="G84"/>
      <c r="H84"/>
      <c r="I84"/>
      <c r="J84"/>
      <c r="K84"/>
      <c r="L84"/>
      <c r="M84"/>
      <c r="N84"/>
      <c r="O84"/>
      <c r="P84"/>
      <c r="Q84"/>
      <c r="R84"/>
    </row>
    <row r="85" spans="1:18" ht="12.75">
      <c r="A85" s="272" t="s">
        <v>555</v>
      </c>
      <c r="B85" s="273"/>
      <c r="C85" s="273"/>
      <c r="D85" s="273"/>
      <c r="E85" s="273"/>
      <c r="F85" s="273"/>
      <c r="G85" s="273"/>
      <c r="H85" s="273"/>
      <c r="I85" s="273"/>
      <c r="J85" s="273"/>
      <c r="K85" s="273"/>
      <c r="L85" s="273"/>
      <c r="M85" s="273"/>
      <c r="N85" s="273"/>
      <c r="O85" s="273"/>
      <c r="P85" s="273"/>
      <c r="Q85" s="273"/>
      <c r="R85" s="273"/>
    </row>
    <row r="86" spans="1:18" ht="12.75">
      <c r="A86" s="272" t="s">
        <v>556</v>
      </c>
      <c r="B86" s="273"/>
      <c r="C86" s="273"/>
      <c r="D86" s="273"/>
      <c r="E86" s="273"/>
      <c r="F86" s="273"/>
      <c r="G86" s="273"/>
      <c r="H86" s="273"/>
      <c r="I86" s="273"/>
      <c r="J86" s="273"/>
      <c r="K86" s="273"/>
      <c r="L86" s="273"/>
      <c r="M86" s="273"/>
      <c r="N86" s="273"/>
      <c r="O86" s="273"/>
      <c r="P86" s="273"/>
      <c r="Q86" s="273"/>
      <c r="R86" s="273"/>
    </row>
    <row r="87" spans="1:18" ht="12.75">
      <c r="A87" s="272" t="s">
        <v>557</v>
      </c>
      <c r="B87" s="273"/>
      <c r="C87" s="273"/>
      <c r="D87" s="273"/>
      <c r="E87" s="273"/>
      <c r="F87" s="273"/>
      <c r="G87" s="273"/>
      <c r="H87" s="273"/>
      <c r="I87" s="273"/>
      <c r="J87" s="273"/>
      <c r="K87" s="273"/>
      <c r="L87" s="273"/>
      <c r="M87" s="273"/>
      <c r="N87" s="273"/>
      <c r="O87" s="273"/>
      <c r="P87" s="273"/>
      <c r="Q87" s="273"/>
      <c r="R87" s="273"/>
    </row>
    <row r="88" spans="1:18" ht="12.75">
      <c r="A88" s="276"/>
      <c r="B88"/>
      <c r="C88"/>
      <c r="D88"/>
      <c r="E88"/>
      <c r="F88"/>
      <c r="G88"/>
      <c r="H88"/>
      <c r="I88"/>
      <c r="J88"/>
      <c r="K88"/>
      <c r="L88"/>
      <c r="M88"/>
      <c r="N88"/>
      <c r="O88"/>
      <c r="P88"/>
      <c r="Q88"/>
      <c r="R88"/>
    </row>
    <row r="89" spans="1:18" ht="14.25">
      <c r="A89" s="279" t="s">
        <v>558</v>
      </c>
      <c r="B89"/>
      <c r="C89"/>
      <c r="D89"/>
      <c r="E89"/>
      <c r="F89"/>
      <c r="G89"/>
      <c r="H89"/>
      <c r="I89"/>
      <c r="J89"/>
      <c r="K89"/>
      <c r="L89"/>
      <c r="M89"/>
      <c r="N89"/>
      <c r="O89"/>
      <c r="P89"/>
      <c r="Q89"/>
      <c r="R89"/>
    </row>
    <row r="90" spans="1:18" ht="12.75">
      <c r="A90" s="276"/>
      <c r="B90"/>
      <c r="C90"/>
      <c r="D90"/>
      <c r="E90"/>
      <c r="F90"/>
      <c r="G90"/>
      <c r="H90"/>
      <c r="I90"/>
      <c r="J90"/>
      <c r="K90"/>
      <c r="L90"/>
      <c r="M90"/>
      <c r="N90"/>
      <c r="O90"/>
      <c r="P90"/>
      <c r="Q90"/>
      <c r="R90"/>
    </row>
    <row r="91" spans="1:18" ht="12.75">
      <c r="A91" s="280" t="s">
        <v>559</v>
      </c>
      <c r="B91"/>
      <c r="C91"/>
      <c r="D91"/>
      <c r="E91"/>
      <c r="F91"/>
      <c r="G91"/>
      <c r="H91"/>
      <c r="I91"/>
      <c r="J91"/>
      <c r="K91"/>
      <c r="L91"/>
      <c r="M91"/>
      <c r="N91"/>
      <c r="O91"/>
      <c r="P91"/>
      <c r="Q91"/>
      <c r="R91"/>
    </row>
    <row r="92" spans="1:18" ht="12.75">
      <c r="A92"/>
      <c r="B92"/>
      <c r="C92"/>
      <c r="D92"/>
      <c r="E92"/>
      <c r="F92"/>
      <c r="G92"/>
      <c r="H92"/>
      <c r="I92"/>
      <c r="J92"/>
      <c r="K92"/>
      <c r="L92"/>
      <c r="M92"/>
      <c r="N92"/>
      <c r="O92"/>
      <c r="P92"/>
      <c r="Q92"/>
      <c r="R92"/>
    </row>
    <row r="93" spans="1:18" ht="12.75">
      <c r="A93"/>
      <c r="B93"/>
      <c r="C93"/>
      <c r="D93"/>
      <c r="E93"/>
      <c r="F93"/>
      <c r="G93"/>
      <c r="H93"/>
      <c r="I93"/>
      <c r="J93"/>
      <c r="K93"/>
      <c r="L93"/>
      <c r="M93"/>
      <c r="N93"/>
      <c r="O93"/>
      <c r="P93"/>
      <c r="Q93"/>
      <c r="R93"/>
    </row>
    <row r="94" spans="1:18" ht="12.75">
      <c r="A94"/>
      <c r="B94"/>
      <c r="C94"/>
      <c r="D94"/>
      <c r="E94"/>
      <c r="F94"/>
      <c r="G94"/>
      <c r="H94"/>
      <c r="I94"/>
      <c r="J94"/>
      <c r="K94"/>
      <c r="L94"/>
      <c r="M94"/>
      <c r="N94"/>
      <c r="O94"/>
      <c r="P94"/>
      <c r="Q94"/>
      <c r="R94"/>
    </row>
  </sheetData>
  <mergeCells count="8">
    <mergeCell ref="A8:B8"/>
    <mergeCell ref="F8:F9"/>
    <mergeCell ref="E8:E9"/>
    <mergeCell ref="B5:Q5"/>
    <mergeCell ref="G8:K8"/>
    <mergeCell ref="L8:O8"/>
    <mergeCell ref="P8:Q8"/>
    <mergeCell ref="C8:D8"/>
  </mergeCells>
  <hyperlinks>
    <hyperlink ref="A5" location="Sommaire!A1" display="Sommaire"/>
    <hyperlink ref="A91" r:id="rId1" display="https://www.caf.fr/"/>
  </hyperlinks>
  <printOptions/>
  <pageMargins left="0.3937007874015748" right="0.3937007874015748" top="0.984251968503937" bottom="0.984251968503937" header="0.5118110236220472" footer="0.5118110236220472"/>
  <pageSetup horizontalDpi="600" verticalDpi="600" orientation="landscape" paperSize="9" scale="58" r:id="rId2"/>
  <headerFooter alignWithMargins="0">
    <oddFooter>&amp;L&amp;"Times New Roman,Italique"&amp;9Observatoire Statistiques et Etudes - CAF Réunion</oddFooter>
  </headerFooter>
</worksheet>
</file>

<file path=xl/worksheets/sheet2.xml><?xml version="1.0" encoding="utf-8"?>
<worksheet xmlns="http://schemas.openxmlformats.org/spreadsheetml/2006/main" xmlns:r="http://schemas.openxmlformats.org/officeDocument/2006/relationships">
  <dimension ref="A3:AG53"/>
  <sheetViews>
    <sheetView showGridLines="0" workbookViewId="0" topLeftCell="A1">
      <pane xSplit="1" topLeftCell="B1" activePane="topRight" state="frozen"/>
      <selection pane="topLeft" activeCell="A1" sqref="A1"/>
      <selection pane="topRight" activeCell="A8" sqref="A8"/>
    </sheetView>
  </sheetViews>
  <sheetFormatPr defaultColWidth="11.421875" defaultRowHeight="12.75"/>
  <cols>
    <col min="1" max="1" width="17.140625" style="10" customWidth="1"/>
    <col min="2" max="2" width="13.57421875" style="10" customWidth="1"/>
    <col min="3" max="5" width="14.00390625" style="10" customWidth="1"/>
    <col min="6" max="7" width="11.28125" style="10" customWidth="1"/>
    <col min="8" max="13" width="14.00390625" style="10" customWidth="1"/>
    <col min="14" max="16384" width="11.421875" style="10" customWidth="1"/>
  </cols>
  <sheetData>
    <row r="1" ht="12.75"/>
    <row r="2" ht="12.75"/>
    <row r="3" spans="2:33" ht="12.75">
      <c r="B3" s="224" t="s">
        <v>430</v>
      </c>
      <c r="C3" s="224"/>
      <c r="D3" s="224"/>
      <c r="E3" s="224"/>
      <c r="F3" s="224"/>
      <c r="G3" s="224"/>
      <c r="H3" s="224"/>
      <c r="I3" s="224"/>
      <c r="J3" s="224"/>
      <c r="K3" s="224"/>
      <c r="L3" s="224"/>
      <c r="M3" s="224"/>
      <c r="N3" s="224"/>
      <c r="O3" s="224" t="s">
        <v>430</v>
      </c>
      <c r="P3" s="224"/>
      <c r="Q3" s="224"/>
      <c r="R3" s="224"/>
      <c r="S3" s="224"/>
      <c r="T3" s="224"/>
      <c r="U3" s="224"/>
      <c r="V3" s="224"/>
      <c r="W3" s="224"/>
      <c r="X3" s="224" t="s">
        <v>430</v>
      </c>
      <c r="Y3" s="224"/>
      <c r="Z3" s="224"/>
      <c r="AA3" s="224"/>
      <c r="AB3" s="224"/>
      <c r="AC3" s="224"/>
      <c r="AD3" s="224"/>
      <c r="AE3" s="224"/>
      <c r="AF3" s="224"/>
      <c r="AG3" s="224"/>
    </row>
    <row r="4" ht="12.75"/>
    <row r="5" spans="3:33" ht="12.75">
      <c r="C5" s="327" t="s">
        <v>269</v>
      </c>
      <c r="D5" s="327"/>
      <c r="E5" s="327"/>
      <c r="F5" s="327"/>
      <c r="G5" s="327"/>
      <c r="H5" s="327"/>
      <c r="I5" s="327"/>
      <c r="J5" s="327"/>
      <c r="K5" s="327"/>
      <c r="L5" s="327"/>
      <c r="M5" s="327"/>
      <c r="P5" s="327" t="s">
        <v>269</v>
      </c>
      <c r="Q5" s="327"/>
      <c r="R5" s="327"/>
      <c r="S5" s="327"/>
      <c r="T5" s="327"/>
      <c r="U5" s="327"/>
      <c r="V5" s="327"/>
      <c r="W5" s="60"/>
      <c r="X5" s="60"/>
      <c r="Y5" s="327" t="s">
        <v>269</v>
      </c>
      <c r="Z5" s="327"/>
      <c r="AA5" s="327"/>
      <c r="AB5" s="327"/>
      <c r="AC5" s="327"/>
      <c r="AD5" s="327"/>
      <c r="AE5" s="327"/>
      <c r="AF5" s="327"/>
      <c r="AG5" s="60"/>
    </row>
    <row r="6" ht="12.75"/>
    <row r="8" ht="12.75">
      <c r="A8" s="119" t="s">
        <v>399</v>
      </c>
    </row>
    <row r="10" spans="1:13" ht="12.75">
      <c r="A10" s="11"/>
      <c r="B10" s="11"/>
      <c r="C10" s="11"/>
      <c r="D10" s="11"/>
      <c r="E10" s="11"/>
      <c r="F10" s="11"/>
      <c r="G10" s="11"/>
      <c r="H10" s="11"/>
      <c r="I10" s="11"/>
      <c r="J10" s="11"/>
      <c r="K10" s="11"/>
      <c r="L10" s="11"/>
      <c r="M10" s="11"/>
    </row>
    <row r="11" spans="1:33" ht="12.75" customHeight="1">
      <c r="A11" s="328" t="s">
        <v>182</v>
      </c>
      <c r="B11" s="215" t="s">
        <v>183</v>
      </c>
      <c r="C11" s="321" t="s">
        <v>240</v>
      </c>
      <c r="D11" s="215" t="s">
        <v>396</v>
      </c>
      <c r="E11" s="321"/>
      <c r="F11" s="322" t="s">
        <v>184</v>
      </c>
      <c r="G11" s="323"/>
      <c r="H11" s="323"/>
      <c r="I11" s="323"/>
      <c r="J11" s="323"/>
      <c r="K11" s="323"/>
      <c r="L11" s="323"/>
      <c r="M11" s="323"/>
      <c r="N11" s="324"/>
      <c r="O11" s="334" t="s">
        <v>232</v>
      </c>
      <c r="P11" s="335"/>
      <c r="Q11" s="336"/>
      <c r="R11" s="339" t="s">
        <v>233</v>
      </c>
      <c r="S11" s="340"/>
      <c r="T11" s="340"/>
      <c r="U11" s="340"/>
      <c r="V11" s="340"/>
      <c r="W11" s="341"/>
      <c r="X11" s="339" t="s">
        <v>236</v>
      </c>
      <c r="Y11" s="340"/>
      <c r="Z11" s="340"/>
      <c r="AA11" s="340"/>
      <c r="AB11" s="341"/>
      <c r="AC11" s="339" t="s">
        <v>420</v>
      </c>
      <c r="AD11" s="340"/>
      <c r="AE11" s="340"/>
      <c r="AF11" s="340"/>
      <c r="AG11" s="340"/>
    </row>
    <row r="12" spans="1:33" ht="22.5" customHeight="1">
      <c r="A12" s="329"/>
      <c r="B12" s="215"/>
      <c r="C12" s="321"/>
      <c r="D12" s="215"/>
      <c r="E12" s="321"/>
      <c r="F12" s="212" t="s">
        <v>185</v>
      </c>
      <c r="G12" s="213"/>
      <c r="H12" s="213" t="s">
        <v>186</v>
      </c>
      <c r="I12" s="213"/>
      <c r="J12" s="213"/>
      <c r="K12" s="325" t="s">
        <v>187</v>
      </c>
      <c r="L12" s="213" t="s">
        <v>188</v>
      </c>
      <c r="M12" s="213"/>
      <c r="N12" s="214"/>
      <c r="O12" s="212" t="s">
        <v>238</v>
      </c>
      <c r="P12" s="213" t="s">
        <v>398</v>
      </c>
      <c r="Q12" s="214" t="s">
        <v>231</v>
      </c>
      <c r="R12" s="212" t="s">
        <v>221</v>
      </c>
      <c r="S12" s="213" t="s">
        <v>222</v>
      </c>
      <c r="T12" s="213" t="s">
        <v>223</v>
      </c>
      <c r="U12" s="213" t="s">
        <v>224</v>
      </c>
      <c r="V12" s="213" t="s">
        <v>225</v>
      </c>
      <c r="W12" s="214" t="s">
        <v>226</v>
      </c>
      <c r="X12" s="212" t="s">
        <v>227</v>
      </c>
      <c r="Y12" s="213" t="s">
        <v>228</v>
      </c>
      <c r="Z12" s="213" t="s">
        <v>230</v>
      </c>
      <c r="AA12" s="213" t="s">
        <v>229</v>
      </c>
      <c r="AB12" s="214" t="s">
        <v>408</v>
      </c>
      <c r="AC12" s="342" t="s">
        <v>422</v>
      </c>
      <c r="AD12" s="344" t="s">
        <v>423</v>
      </c>
      <c r="AE12" s="344" t="s">
        <v>424</v>
      </c>
      <c r="AF12" s="344" t="s">
        <v>425</v>
      </c>
      <c r="AG12" s="344" t="s">
        <v>426</v>
      </c>
    </row>
    <row r="13" spans="1:33" ht="23.25" thickBot="1">
      <c r="A13" s="330"/>
      <c r="B13" s="331"/>
      <c r="C13" s="332"/>
      <c r="D13" s="3" t="s">
        <v>214</v>
      </c>
      <c r="E13" s="4" t="s">
        <v>215</v>
      </c>
      <c r="F13" s="5" t="s">
        <v>217</v>
      </c>
      <c r="G13" s="2" t="s">
        <v>216</v>
      </c>
      <c r="H13" s="2" t="s">
        <v>218</v>
      </c>
      <c r="I13" s="2" t="s">
        <v>219</v>
      </c>
      <c r="J13" s="2" t="s">
        <v>220</v>
      </c>
      <c r="K13" s="326"/>
      <c r="L13" s="2" t="s">
        <v>218</v>
      </c>
      <c r="M13" s="2" t="s">
        <v>219</v>
      </c>
      <c r="N13" s="6" t="s">
        <v>220</v>
      </c>
      <c r="O13" s="333"/>
      <c r="P13" s="338"/>
      <c r="Q13" s="337"/>
      <c r="R13" s="333"/>
      <c r="S13" s="338"/>
      <c r="T13" s="338"/>
      <c r="U13" s="338"/>
      <c r="V13" s="338"/>
      <c r="W13" s="337"/>
      <c r="X13" s="333"/>
      <c r="Y13" s="338"/>
      <c r="Z13" s="338"/>
      <c r="AA13" s="338"/>
      <c r="AB13" s="337"/>
      <c r="AC13" s="343"/>
      <c r="AD13" s="345"/>
      <c r="AE13" s="345"/>
      <c r="AF13" s="345"/>
      <c r="AG13" s="345"/>
    </row>
    <row r="14" spans="1:33" ht="13.5" thickTop="1">
      <c r="A14" s="12" t="s">
        <v>189</v>
      </c>
      <c r="B14" s="13">
        <v>2723</v>
      </c>
      <c r="C14" s="14">
        <v>7569</v>
      </c>
      <c r="D14" s="13">
        <v>928</v>
      </c>
      <c r="E14" s="15">
        <v>1795</v>
      </c>
      <c r="F14" s="109">
        <v>446</v>
      </c>
      <c r="G14" s="110">
        <v>301</v>
      </c>
      <c r="H14" s="110">
        <v>386</v>
      </c>
      <c r="I14" s="110">
        <v>233</v>
      </c>
      <c r="J14" s="110">
        <v>146</v>
      </c>
      <c r="K14" s="110">
        <v>118</v>
      </c>
      <c r="L14" s="110">
        <v>407</v>
      </c>
      <c r="M14" s="110">
        <v>450</v>
      </c>
      <c r="N14" s="111">
        <v>236</v>
      </c>
      <c r="O14" s="26">
        <v>1214</v>
      </c>
      <c r="P14" s="28">
        <v>1435</v>
      </c>
      <c r="Q14" s="31">
        <v>74</v>
      </c>
      <c r="R14" s="26">
        <v>216</v>
      </c>
      <c r="S14" s="28">
        <v>382</v>
      </c>
      <c r="T14" s="28">
        <v>746</v>
      </c>
      <c r="U14" s="28">
        <v>821</v>
      </c>
      <c r="V14" s="28">
        <v>398</v>
      </c>
      <c r="W14" s="28">
        <v>160</v>
      </c>
      <c r="X14" s="26">
        <v>970</v>
      </c>
      <c r="Y14" s="28">
        <v>309</v>
      </c>
      <c r="Z14" s="28">
        <v>99</v>
      </c>
      <c r="AA14" s="28">
        <v>34</v>
      </c>
      <c r="AB14" s="31">
        <v>1311</v>
      </c>
      <c r="AC14" s="40">
        <v>2678</v>
      </c>
      <c r="AD14" s="41">
        <v>23</v>
      </c>
      <c r="AE14" s="41">
        <v>5</v>
      </c>
      <c r="AF14" s="41">
        <v>16</v>
      </c>
      <c r="AG14" s="256" t="s">
        <v>441</v>
      </c>
    </row>
    <row r="15" spans="1:33" ht="12.75">
      <c r="A15" s="16" t="s">
        <v>190</v>
      </c>
      <c r="B15" s="13">
        <v>1517</v>
      </c>
      <c r="C15" s="14">
        <v>4152</v>
      </c>
      <c r="D15" s="13">
        <v>598</v>
      </c>
      <c r="E15" s="15">
        <v>919</v>
      </c>
      <c r="F15" s="112">
        <v>316</v>
      </c>
      <c r="G15" s="113">
        <v>164</v>
      </c>
      <c r="H15" s="113">
        <v>168</v>
      </c>
      <c r="I15" s="113">
        <v>88</v>
      </c>
      <c r="J15" s="113">
        <v>36</v>
      </c>
      <c r="K15" s="113">
        <v>68</v>
      </c>
      <c r="L15" s="113">
        <v>246</v>
      </c>
      <c r="M15" s="113">
        <v>272</v>
      </c>
      <c r="N15" s="114">
        <v>159</v>
      </c>
      <c r="O15" s="27">
        <v>745</v>
      </c>
      <c r="P15" s="29">
        <v>727</v>
      </c>
      <c r="Q15" s="32">
        <v>45</v>
      </c>
      <c r="R15" s="27">
        <v>108</v>
      </c>
      <c r="S15" s="29">
        <v>198</v>
      </c>
      <c r="T15" s="29">
        <v>464</v>
      </c>
      <c r="U15" s="29">
        <v>448</v>
      </c>
      <c r="V15" s="29">
        <v>202</v>
      </c>
      <c r="W15" s="29">
        <v>97</v>
      </c>
      <c r="X15" s="27">
        <v>377</v>
      </c>
      <c r="Y15" s="29">
        <v>320</v>
      </c>
      <c r="Z15" s="29">
        <v>45</v>
      </c>
      <c r="AA15" s="29">
        <v>7</v>
      </c>
      <c r="AB15" s="32">
        <v>768</v>
      </c>
      <c r="AC15" s="45">
        <v>1496</v>
      </c>
      <c r="AD15" s="34">
        <v>10</v>
      </c>
      <c r="AE15" s="145" t="s">
        <v>440</v>
      </c>
      <c r="AF15" s="34">
        <v>7</v>
      </c>
      <c r="AG15" s="222"/>
    </row>
    <row r="16" spans="1:33" ht="12.75">
      <c r="A16" s="16" t="s">
        <v>191</v>
      </c>
      <c r="B16" s="13">
        <v>1442</v>
      </c>
      <c r="C16" s="14">
        <v>4078</v>
      </c>
      <c r="D16" s="13">
        <v>488</v>
      </c>
      <c r="E16" s="15">
        <v>954</v>
      </c>
      <c r="F16" s="112">
        <v>197</v>
      </c>
      <c r="G16" s="113">
        <v>157</v>
      </c>
      <c r="H16" s="113">
        <v>179</v>
      </c>
      <c r="I16" s="113">
        <v>113</v>
      </c>
      <c r="J16" s="113">
        <v>34</v>
      </c>
      <c r="K16" s="113">
        <v>73</v>
      </c>
      <c r="L16" s="113">
        <v>274</v>
      </c>
      <c r="M16" s="113">
        <v>267</v>
      </c>
      <c r="N16" s="114">
        <v>148</v>
      </c>
      <c r="O16" s="27">
        <v>762</v>
      </c>
      <c r="P16" s="29">
        <v>634</v>
      </c>
      <c r="Q16" s="32">
        <v>46</v>
      </c>
      <c r="R16" s="27">
        <v>109</v>
      </c>
      <c r="S16" s="29">
        <v>161</v>
      </c>
      <c r="T16" s="29">
        <v>423</v>
      </c>
      <c r="U16" s="29">
        <v>452</v>
      </c>
      <c r="V16" s="29">
        <v>194</v>
      </c>
      <c r="W16" s="29">
        <v>103</v>
      </c>
      <c r="X16" s="27">
        <v>534</v>
      </c>
      <c r="Y16" s="29">
        <v>230</v>
      </c>
      <c r="Z16" s="29">
        <v>79</v>
      </c>
      <c r="AA16" s="29">
        <v>7</v>
      </c>
      <c r="AB16" s="32">
        <v>592</v>
      </c>
      <c r="AC16" s="45">
        <v>1407</v>
      </c>
      <c r="AD16" s="34">
        <v>15</v>
      </c>
      <c r="AE16" s="34">
        <v>5</v>
      </c>
      <c r="AF16" s="34">
        <v>13</v>
      </c>
      <c r="AG16" s="222"/>
    </row>
    <row r="17" spans="1:33" ht="12.75">
      <c r="A17" s="16" t="s">
        <v>192</v>
      </c>
      <c r="B17" s="13">
        <v>2908</v>
      </c>
      <c r="C17" s="14">
        <v>8203</v>
      </c>
      <c r="D17" s="13">
        <v>1023</v>
      </c>
      <c r="E17" s="15">
        <v>1885</v>
      </c>
      <c r="F17" s="112">
        <v>469</v>
      </c>
      <c r="G17" s="113">
        <v>303</v>
      </c>
      <c r="H17" s="113">
        <v>337</v>
      </c>
      <c r="I17" s="113">
        <v>189</v>
      </c>
      <c r="J17" s="113">
        <v>71</v>
      </c>
      <c r="K17" s="113">
        <v>121</v>
      </c>
      <c r="L17" s="113">
        <v>553</v>
      </c>
      <c r="M17" s="113">
        <v>580</v>
      </c>
      <c r="N17" s="114">
        <v>285</v>
      </c>
      <c r="O17" s="27">
        <v>1540</v>
      </c>
      <c r="P17" s="29">
        <v>1270</v>
      </c>
      <c r="Q17" s="32">
        <v>98</v>
      </c>
      <c r="R17" s="27">
        <v>172</v>
      </c>
      <c r="S17" s="29">
        <v>325</v>
      </c>
      <c r="T17" s="29">
        <v>895</v>
      </c>
      <c r="U17" s="29">
        <v>878</v>
      </c>
      <c r="V17" s="29">
        <v>474</v>
      </c>
      <c r="W17" s="29">
        <v>164</v>
      </c>
      <c r="X17" s="27">
        <v>1034</v>
      </c>
      <c r="Y17" s="29">
        <v>388</v>
      </c>
      <c r="Z17" s="29">
        <v>103</v>
      </c>
      <c r="AA17" s="29">
        <v>17</v>
      </c>
      <c r="AB17" s="32">
        <v>1366</v>
      </c>
      <c r="AC17" s="45">
        <v>2839</v>
      </c>
      <c r="AD17" s="34">
        <v>32</v>
      </c>
      <c r="AE17" s="34">
        <v>8</v>
      </c>
      <c r="AF17" s="34">
        <v>29</v>
      </c>
      <c r="AG17" s="222"/>
    </row>
    <row r="18" spans="1:33" ht="12.75">
      <c r="A18" s="16" t="s">
        <v>193</v>
      </c>
      <c r="B18" s="13">
        <v>6858</v>
      </c>
      <c r="C18" s="14">
        <v>20161</v>
      </c>
      <c r="D18" s="13">
        <v>2329</v>
      </c>
      <c r="E18" s="15">
        <v>4529</v>
      </c>
      <c r="F18" s="112">
        <v>867</v>
      </c>
      <c r="G18" s="113">
        <v>703</v>
      </c>
      <c r="H18" s="113">
        <v>971</v>
      </c>
      <c r="I18" s="113">
        <v>498</v>
      </c>
      <c r="J18" s="113">
        <v>312</v>
      </c>
      <c r="K18" s="113">
        <v>213</v>
      </c>
      <c r="L18" s="113">
        <v>1208</v>
      </c>
      <c r="M18" s="113">
        <v>1387</v>
      </c>
      <c r="N18" s="114">
        <v>699</v>
      </c>
      <c r="O18" s="27">
        <v>3508</v>
      </c>
      <c r="P18" s="29">
        <v>3181</v>
      </c>
      <c r="Q18" s="32">
        <v>169</v>
      </c>
      <c r="R18" s="27">
        <v>553</v>
      </c>
      <c r="S18" s="29">
        <v>840</v>
      </c>
      <c r="T18" s="29">
        <v>2189</v>
      </c>
      <c r="U18" s="29">
        <v>2088</v>
      </c>
      <c r="V18" s="29">
        <v>833</v>
      </c>
      <c r="W18" s="29">
        <v>355</v>
      </c>
      <c r="X18" s="27">
        <v>3017</v>
      </c>
      <c r="Y18" s="29">
        <v>720</v>
      </c>
      <c r="Z18" s="29">
        <v>260</v>
      </c>
      <c r="AA18" s="29">
        <v>101</v>
      </c>
      <c r="AB18" s="32">
        <v>2760</v>
      </c>
      <c r="AC18" s="45">
        <v>6779</v>
      </c>
      <c r="AD18" s="34">
        <v>10</v>
      </c>
      <c r="AE18" s="34">
        <v>23</v>
      </c>
      <c r="AF18" s="34">
        <v>43</v>
      </c>
      <c r="AG18" s="222"/>
    </row>
    <row r="19" spans="1:33" ht="12.75">
      <c r="A19" s="16" t="s">
        <v>194</v>
      </c>
      <c r="B19" s="13">
        <v>11555</v>
      </c>
      <c r="C19" s="14">
        <v>31410</v>
      </c>
      <c r="D19" s="13">
        <v>3847</v>
      </c>
      <c r="E19" s="15">
        <v>7708</v>
      </c>
      <c r="F19" s="112">
        <v>2031</v>
      </c>
      <c r="G19" s="113">
        <v>1810</v>
      </c>
      <c r="H19" s="113">
        <v>1750</v>
      </c>
      <c r="I19" s="113">
        <v>1116</v>
      </c>
      <c r="J19" s="113">
        <v>940</v>
      </c>
      <c r="K19" s="113">
        <v>544</v>
      </c>
      <c r="L19" s="113">
        <v>1116</v>
      </c>
      <c r="M19" s="113">
        <v>1196</v>
      </c>
      <c r="N19" s="114">
        <v>1052</v>
      </c>
      <c r="O19" s="27">
        <v>3910</v>
      </c>
      <c r="P19" s="29">
        <v>7128</v>
      </c>
      <c r="Q19" s="32">
        <v>517</v>
      </c>
      <c r="R19" s="27">
        <v>986</v>
      </c>
      <c r="S19" s="29">
        <v>1416</v>
      </c>
      <c r="T19" s="29">
        <v>3029</v>
      </c>
      <c r="U19" s="29">
        <v>3084</v>
      </c>
      <c r="V19" s="29">
        <v>1785</v>
      </c>
      <c r="W19" s="29">
        <v>1255</v>
      </c>
      <c r="X19" s="27">
        <v>3097</v>
      </c>
      <c r="Y19" s="29">
        <v>1814</v>
      </c>
      <c r="Z19" s="29">
        <v>883</v>
      </c>
      <c r="AA19" s="29">
        <v>111</v>
      </c>
      <c r="AB19" s="32">
        <v>5650</v>
      </c>
      <c r="AC19" s="45">
        <v>11514</v>
      </c>
      <c r="AD19" s="34">
        <v>6</v>
      </c>
      <c r="AE19" s="34">
        <v>5</v>
      </c>
      <c r="AF19" s="34">
        <v>25</v>
      </c>
      <c r="AG19" s="222"/>
    </row>
    <row r="20" spans="1:33" ht="12.75">
      <c r="A20" s="16" t="s">
        <v>195</v>
      </c>
      <c r="B20" s="13">
        <v>19721</v>
      </c>
      <c r="C20" s="14">
        <v>53086</v>
      </c>
      <c r="D20" s="13">
        <v>6644</v>
      </c>
      <c r="E20" s="15">
        <v>13077</v>
      </c>
      <c r="F20" s="112">
        <v>3197</v>
      </c>
      <c r="G20" s="113">
        <v>2666</v>
      </c>
      <c r="H20" s="113">
        <v>2639</v>
      </c>
      <c r="I20" s="113">
        <v>1450</v>
      </c>
      <c r="J20" s="113">
        <v>844</v>
      </c>
      <c r="K20" s="113">
        <v>1021</v>
      </c>
      <c r="L20" s="113">
        <v>3159</v>
      </c>
      <c r="M20" s="113">
        <v>3070</v>
      </c>
      <c r="N20" s="114">
        <v>1675</v>
      </c>
      <c r="O20" s="27">
        <v>8932</v>
      </c>
      <c r="P20" s="29">
        <v>10089</v>
      </c>
      <c r="Q20" s="32">
        <v>700</v>
      </c>
      <c r="R20" s="27">
        <v>2033</v>
      </c>
      <c r="S20" s="29">
        <v>2419</v>
      </c>
      <c r="T20" s="29">
        <v>5506</v>
      </c>
      <c r="U20" s="29">
        <v>5661</v>
      </c>
      <c r="V20" s="29">
        <v>2670</v>
      </c>
      <c r="W20" s="29">
        <v>1432</v>
      </c>
      <c r="X20" s="27">
        <v>6010</v>
      </c>
      <c r="Y20" s="29">
        <v>2616</v>
      </c>
      <c r="Z20" s="29">
        <v>944</v>
      </c>
      <c r="AA20" s="29">
        <v>512</v>
      </c>
      <c r="AB20" s="32">
        <v>9639</v>
      </c>
      <c r="AC20" s="45">
        <v>19297</v>
      </c>
      <c r="AD20" s="34">
        <v>211</v>
      </c>
      <c r="AE20" s="34">
        <v>50</v>
      </c>
      <c r="AF20" s="34">
        <v>156</v>
      </c>
      <c r="AG20" s="222"/>
    </row>
    <row r="21" spans="1:33" ht="12.75">
      <c r="A21" s="16" t="s">
        <v>196</v>
      </c>
      <c r="B21" s="13">
        <v>2316</v>
      </c>
      <c r="C21" s="14">
        <v>6332</v>
      </c>
      <c r="D21" s="13">
        <v>843</v>
      </c>
      <c r="E21" s="15">
        <v>1473</v>
      </c>
      <c r="F21" s="112">
        <v>370</v>
      </c>
      <c r="G21" s="113">
        <v>276</v>
      </c>
      <c r="H21" s="113">
        <v>282</v>
      </c>
      <c r="I21" s="113">
        <v>164</v>
      </c>
      <c r="J21" s="113">
        <v>62</v>
      </c>
      <c r="K21" s="113">
        <v>118</v>
      </c>
      <c r="L21" s="113">
        <v>454</v>
      </c>
      <c r="M21" s="113">
        <v>383</v>
      </c>
      <c r="N21" s="114">
        <v>207</v>
      </c>
      <c r="O21" s="27">
        <v>1162</v>
      </c>
      <c r="P21" s="29">
        <v>1083</v>
      </c>
      <c r="Q21" s="32">
        <v>71</v>
      </c>
      <c r="R21" s="27">
        <v>173</v>
      </c>
      <c r="S21" s="29">
        <v>274</v>
      </c>
      <c r="T21" s="29">
        <v>738</v>
      </c>
      <c r="U21" s="29">
        <v>663</v>
      </c>
      <c r="V21" s="29">
        <v>325</v>
      </c>
      <c r="W21" s="29">
        <v>143</v>
      </c>
      <c r="X21" s="27">
        <v>908</v>
      </c>
      <c r="Y21" s="29">
        <v>278</v>
      </c>
      <c r="Z21" s="29">
        <v>97</v>
      </c>
      <c r="AA21" s="29">
        <v>19</v>
      </c>
      <c r="AB21" s="32">
        <v>1014</v>
      </c>
      <c r="AC21" s="45">
        <v>2246</v>
      </c>
      <c r="AD21" s="34">
        <v>32</v>
      </c>
      <c r="AE21" s="34">
        <v>17</v>
      </c>
      <c r="AF21" s="34">
        <v>20</v>
      </c>
      <c r="AG21" s="222"/>
    </row>
    <row r="22" spans="1:33" ht="12.75">
      <c r="A22" s="16" t="s">
        <v>197</v>
      </c>
      <c r="B22" s="13">
        <v>2931</v>
      </c>
      <c r="C22" s="14">
        <v>7923</v>
      </c>
      <c r="D22" s="13">
        <v>1048</v>
      </c>
      <c r="E22" s="15">
        <v>1883</v>
      </c>
      <c r="F22" s="112">
        <v>464</v>
      </c>
      <c r="G22" s="113">
        <v>344</v>
      </c>
      <c r="H22" s="113">
        <v>326</v>
      </c>
      <c r="I22" s="113">
        <v>153</v>
      </c>
      <c r="J22" s="113">
        <v>67</v>
      </c>
      <c r="K22" s="113">
        <v>228</v>
      </c>
      <c r="L22" s="113">
        <v>591</v>
      </c>
      <c r="M22" s="113">
        <v>525</v>
      </c>
      <c r="N22" s="114">
        <v>233</v>
      </c>
      <c r="O22" s="27">
        <v>1578</v>
      </c>
      <c r="P22" s="29">
        <v>1245</v>
      </c>
      <c r="Q22" s="32">
        <v>108</v>
      </c>
      <c r="R22" s="27">
        <v>209</v>
      </c>
      <c r="S22" s="29">
        <v>334</v>
      </c>
      <c r="T22" s="29">
        <v>839</v>
      </c>
      <c r="U22" s="29">
        <v>864</v>
      </c>
      <c r="V22" s="29">
        <v>465</v>
      </c>
      <c r="W22" s="29">
        <v>220</v>
      </c>
      <c r="X22" s="27">
        <v>973</v>
      </c>
      <c r="Y22" s="29">
        <v>399</v>
      </c>
      <c r="Z22" s="29">
        <v>134</v>
      </c>
      <c r="AA22" s="29">
        <v>18</v>
      </c>
      <c r="AB22" s="32">
        <v>1407</v>
      </c>
      <c r="AC22" s="45">
        <v>2844</v>
      </c>
      <c r="AD22" s="34">
        <v>67</v>
      </c>
      <c r="AE22" s="34">
        <v>6</v>
      </c>
      <c r="AF22" s="34">
        <v>13</v>
      </c>
      <c r="AG22" s="222"/>
    </row>
    <row r="23" spans="1:33" ht="12.75">
      <c r="A23" s="16" t="s">
        <v>198</v>
      </c>
      <c r="B23" s="13">
        <v>1053</v>
      </c>
      <c r="C23" s="14">
        <v>3048</v>
      </c>
      <c r="D23" s="13">
        <v>354</v>
      </c>
      <c r="E23" s="15">
        <v>699</v>
      </c>
      <c r="F23" s="112">
        <v>146</v>
      </c>
      <c r="G23" s="113">
        <v>111</v>
      </c>
      <c r="H23" s="113">
        <v>138</v>
      </c>
      <c r="I23" s="113">
        <v>89</v>
      </c>
      <c r="J23" s="113">
        <v>54</v>
      </c>
      <c r="K23" s="113">
        <v>44</v>
      </c>
      <c r="L23" s="113">
        <v>179</v>
      </c>
      <c r="M23" s="113">
        <v>171</v>
      </c>
      <c r="N23" s="114">
        <v>121</v>
      </c>
      <c r="O23" s="27">
        <v>516</v>
      </c>
      <c r="P23" s="29">
        <v>496</v>
      </c>
      <c r="Q23" s="32">
        <v>41</v>
      </c>
      <c r="R23" s="27">
        <v>73</v>
      </c>
      <c r="S23" s="29">
        <v>146</v>
      </c>
      <c r="T23" s="29">
        <v>329</v>
      </c>
      <c r="U23" s="29">
        <v>317</v>
      </c>
      <c r="V23" s="29">
        <v>124</v>
      </c>
      <c r="W23" s="29">
        <v>64</v>
      </c>
      <c r="X23" s="27">
        <v>383</v>
      </c>
      <c r="Y23" s="29">
        <v>121</v>
      </c>
      <c r="Z23" s="29">
        <v>39</v>
      </c>
      <c r="AA23" s="317">
        <v>510</v>
      </c>
      <c r="AB23" s="318"/>
      <c r="AC23" s="45">
        <v>1021</v>
      </c>
      <c r="AD23" s="34">
        <v>16</v>
      </c>
      <c r="AE23" s="34">
        <v>5</v>
      </c>
      <c r="AF23" s="34">
        <v>8</v>
      </c>
      <c r="AG23" s="222"/>
    </row>
    <row r="24" spans="1:33" ht="12.75">
      <c r="A24" s="16" t="s">
        <v>199</v>
      </c>
      <c r="B24" s="13">
        <v>2084</v>
      </c>
      <c r="C24" s="14">
        <v>5924</v>
      </c>
      <c r="D24" s="13">
        <v>891</v>
      </c>
      <c r="E24" s="15">
        <v>1193</v>
      </c>
      <c r="F24" s="112">
        <v>423</v>
      </c>
      <c r="G24" s="113">
        <v>210</v>
      </c>
      <c r="H24" s="113">
        <v>195</v>
      </c>
      <c r="I24" s="113">
        <v>113</v>
      </c>
      <c r="J24" s="113">
        <v>73</v>
      </c>
      <c r="K24" s="113">
        <v>106</v>
      </c>
      <c r="L24" s="113">
        <v>318</v>
      </c>
      <c r="M24" s="113">
        <v>395</v>
      </c>
      <c r="N24" s="114">
        <v>251</v>
      </c>
      <c r="O24" s="27">
        <v>1070</v>
      </c>
      <c r="P24" s="29">
        <v>939</v>
      </c>
      <c r="Q24" s="32">
        <v>75</v>
      </c>
      <c r="R24" s="27">
        <v>149</v>
      </c>
      <c r="S24" s="29">
        <v>284</v>
      </c>
      <c r="T24" s="29">
        <v>589</v>
      </c>
      <c r="U24" s="29">
        <v>608</v>
      </c>
      <c r="V24" s="29">
        <v>350</v>
      </c>
      <c r="W24" s="29">
        <v>104</v>
      </c>
      <c r="X24" s="27">
        <v>540</v>
      </c>
      <c r="Y24" s="29">
        <v>185</v>
      </c>
      <c r="Z24" s="29">
        <v>64</v>
      </c>
      <c r="AA24" s="29">
        <v>15</v>
      </c>
      <c r="AB24" s="32">
        <v>1280</v>
      </c>
      <c r="AC24" s="45">
        <v>2026</v>
      </c>
      <c r="AD24" s="34">
        <v>52</v>
      </c>
      <c r="AE24" s="145" t="s">
        <v>440</v>
      </c>
      <c r="AF24" s="145" t="s">
        <v>440</v>
      </c>
      <c r="AG24" s="222"/>
    </row>
    <row r="25" spans="1:33" ht="12.75">
      <c r="A25" s="16" t="s">
        <v>200</v>
      </c>
      <c r="B25" s="13">
        <v>14594</v>
      </c>
      <c r="C25" s="14">
        <v>42079</v>
      </c>
      <c r="D25" s="13">
        <v>5015</v>
      </c>
      <c r="E25" s="15">
        <v>9579</v>
      </c>
      <c r="F25" s="112">
        <v>2276</v>
      </c>
      <c r="G25" s="113">
        <v>1787</v>
      </c>
      <c r="H25" s="113">
        <v>1826</v>
      </c>
      <c r="I25" s="113">
        <v>1178</v>
      </c>
      <c r="J25" s="113">
        <v>944</v>
      </c>
      <c r="K25" s="113">
        <v>663</v>
      </c>
      <c r="L25" s="113">
        <v>2088</v>
      </c>
      <c r="M25" s="113">
        <v>2293</v>
      </c>
      <c r="N25" s="114">
        <v>1539</v>
      </c>
      <c r="O25" s="27">
        <v>6590</v>
      </c>
      <c r="P25" s="29">
        <v>7522</v>
      </c>
      <c r="Q25" s="32">
        <v>482</v>
      </c>
      <c r="R25" s="27">
        <v>1158</v>
      </c>
      <c r="S25" s="29">
        <v>1844</v>
      </c>
      <c r="T25" s="29">
        <v>4221</v>
      </c>
      <c r="U25" s="29">
        <v>4291</v>
      </c>
      <c r="V25" s="29">
        <v>2064</v>
      </c>
      <c r="W25" s="29">
        <v>1016</v>
      </c>
      <c r="X25" s="27">
        <v>4524</v>
      </c>
      <c r="Y25" s="29">
        <v>1075</v>
      </c>
      <c r="Z25" s="29">
        <v>667</v>
      </c>
      <c r="AA25" s="29">
        <v>128</v>
      </c>
      <c r="AB25" s="32">
        <v>8200</v>
      </c>
      <c r="AC25" s="45">
        <v>14416</v>
      </c>
      <c r="AD25" s="34">
        <v>58</v>
      </c>
      <c r="AE25" s="34">
        <v>28</v>
      </c>
      <c r="AF25" s="34">
        <v>88</v>
      </c>
      <c r="AG25" s="222"/>
    </row>
    <row r="26" spans="1:33" ht="12.75">
      <c r="A26" s="16" t="s">
        <v>201</v>
      </c>
      <c r="B26" s="13">
        <v>10142</v>
      </c>
      <c r="C26" s="14">
        <v>27840</v>
      </c>
      <c r="D26" s="13">
        <v>3617</v>
      </c>
      <c r="E26" s="15">
        <v>6525</v>
      </c>
      <c r="F26" s="112">
        <v>1918</v>
      </c>
      <c r="G26" s="113">
        <v>1329</v>
      </c>
      <c r="H26" s="113">
        <v>1301</v>
      </c>
      <c r="I26" s="113">
        <v>871</v>
      </c>
      <c r="J26" s="113">
        <v>611</v>
      </c>
      <c r="K26" s="113">
        <v>446</v>
      </c>
      <c r="L26" s="113">
        <v>1212</v>
      </c>
      <c r="M26" s="113">
        <v>1440</v>
      </c>
      <c r="N26" s="114">
        <v>1014</v>
      </c>
      <c r="O26" s="27">
        <v>4120</v>
      </c>
      <c r="P26" s="29">
        <v>5674</v>
      </c>
      <c r="Q26" s="32">
        <v>348</v>
      </c>
      <c r="R26" s="27">
        <v>842</v>
      </c>
      <c r="S26" s="29">
        <v>1241</v>
      </c>
      <c r="T26" s="29">
        <v>2815</v>
      </c>
      <c r="U26" s="29">
        <v>2969</v>
      </c>
      <c r="V26" s="29">
        <v>1523</v>
      </c>
      <c r="W26" s="29">
        <v>752</v>
      </c>
      <c r="X26" s="27">
        <v>2697</v>
      </c>
      <c r="Y26" s="29">
        <v>910</v>
      </c>
      <c r="Z26" s="29">
        <v>517</v>
      </c>
      <c r="AA26" s="29">
        <v>125</v>
      </c>
      <c r="AB26" s="32">
        <v>5893</v>
      </c>
      <c r="AC26" s="45">
        <v>9981</v>
      </c>
      <c r="AD26" s="34">
        <v>100</v>
      </c>
      <c r="AE26" s="34">
        <v>21</v>
      </c>
      <c r="AF26" s="34">
        <v>38</v>
      </c>
      <c r="AG26" s="222"/>
    </row>
    <row r="27" spans="1:33" ht="12.75">
      <c r="A27" s="16" t="s">
        <v>202</v>
      </c>
      <c r="B27" s="13">
        <v>40218</v>
      </c>
      <c r="C27" s="14">
        <v>100210</v>
      </c>
      <c r="D27" s="13">
        <v>13707</v>
      </c>
      <c r="E27" s="15">
        <v>26511</v>
      </c>
      <c r="F27" s="112">
        <v>7196</v>
      </c>
      <c r="G27" s="113">
        <v>8140</v>
      </c>
      <c r="H27" s="113">
        <v>5468</v>
      </c>
      <c r="I27" s="113">
        <v>2990</v>
      </c>
      <c r="J27" s="113">
        <v>1917</v>
      </c>
      <c r="K27" s="113">
        <v>1803</v>
      </c>
      <c r="L27" s="113">
        <v>4806</v>
      </c>
      <c r="M27" s="113">
        <v>4969</v>
      </c>
      <c r="N27" s="114">
        <v>2929</v>
      </c>
      <c r="O27" s="27">
        <v>14518</v>
      </c>
      <c r="P27" s="29">
        <v>23873</v>
      </c>
      <c r="Q27" s="32">
        <v>1827</v>
      </c>
      <c r="R27" s="27">
        <v>4897</v>
      </c>
      <c r="S27" s="29">
        <v>4519</v>
      </c>
      <c r="T27" s="29">
        <v>10260</v>
      </c>
      <c r="U27" s="29">
        <v>10658</v>
      </c>
      <c r="V27" s="29">
        <v>5453</v>
      </c>
      <c r="W27" s="29">
        <v>4431</v>
      </c>
      <c r="X27" s="27">
        <v>13546</v>
      </c>
      <c r="Y27" s="29">
        <v>4391</v>
      </c>
      <c r="Z27" s="29">
        <v>3190</v>
      </c>
      <c r="AA27" s="29">
        <v>2664</v>
      </c>
      <c r="AB27" s="32">
        <v>16427</v>
      </c>
      <c r="AC27" s="45">
        <v>39786</v>
      </c>
      <c r="AD27" s="34">
        <v>69</v>
      </c>
      <c r="AE27" s="34">
        <v>101</v>
      </c>
      <c r="AF27" s="34">
        <v>243</v>
      </c>
      <c r="AG27" s="222"/>
    </row>
    <row r="28" spans="1:33" ht="12.75">
      <c r="A28" s="16" t="s">
        <v>203</v>
      </c>
      <c r="B28" s="13">
        <v>9852</v>
      </c>
      <c r="C28" s="14">
        <v>26090</v>
      </c>
      <c r="D28" s="13">
        <v>3524</v>
      </c>
      <c r="E28" s="15">
        <v>6328</v>
      </c>
      <c r="F28" s="112">
        <v>1805</v>
      </c>
      <c r="G28" s="113">
        <v>1285</v>
      </c>
      <c r="H28" s="113">
        <v>1139</v>
      </c>
      <c r="I28" s="113">
        <v>646</v>
      </c>
      <c r="J28" s="113">
        <v>315</v>
      </c>
      <c r="K28" s="113">
        <v>645</v>
      </c>
      <c r="L28" s="113">
        <v>1638</v>
      </c>
      <c r="M28" s="113">
        <v>1589</v>
      </c>
      <c r="N28" s="114">
        <v>790</v>
      </c>
      <c r="O28" s="27">
        <v>4663</v>
      </c>
      <c r="P28" s="29">
        <v>4810</v>
      </c>
      <c r="Q28" s="32">
        <v>379</v>
      </c>
      <c r="R28" s="27">
        <v>714</v>
      </c>
      <c r="S28" s="29">
        <v>1265</v>
      </c>
      <c r="T28" s="29">
        <v>2747</v>
      </c>
      <c r="U28" s="29">
        <v>2904</v>
      </c>
      <c r="V28" s="29">
        <v>1427</v>
      </c>
      <c r="W28" s="29">
        <v>795</v>
      </c>
      <c r="X28" s="27">
        <v>2548</v>
      </c>
      <c r="Y28" s="29">
        <v>1736</v>
      </c>
      <c r="Z28" s="29">
        <v>557</v>
      </c>
      <c r="AA28" s="29">
        <v>74</v>
      </c>
      <c r="AB28" s="32">
        <v>4937</v>
      </c>
      <c r="AC28" s="45">
        <v>9649</v>
      </c>
      <c r="AD28" s="34">
        <v>121</v>
      </c>
      <c r="AE28" s="34">
        <v>20</v>
      </c>
      <c r="AF28" s="34">
        <v>59</v>
      </c>
      <c r="AG28" s="222"/>
    </row>
    <row r="29" spans="1:33" ht="12.75">
      <c r="A29" s="16" t="s">
        <v>204</v>
      </c>
      <c r="B29" s="13">
        <v>7927</v>
      </c>
      <c r="C29" s="14">
        <v>21960</v>
      </c>
      <c r="D29" s="13">
        <v>3053</v>
      </c>
      <c r="E29" s="15">
        <v>4874</v>
      </c>
      <c r="F29" s="112">
        <v>1470</v>
      </c>
      <c r="G29" s="113">
        <v>814</v>
      </c>
      <c r="H29" s="113">
        <v>1034</v>
      </c>
      <c r="I29" s="113">
        <v>520</v>
      </c>
      <c r="J29" s="113">
        <v>307</v>
      </c>
      <c r="K29" s="113">
        <v>329</v>
      </c>
      <c r="L29" s="113">
        <v>1308</v>
      </c>
      <c r="M29" s="113">
        <v>1380</v>
      </c>
      <c r="N29" s="114">
        <v>765</v>
      </c>
      <c r="O29" s="27">
        <v>3784</v>
      </c>
      <c r="P29" s="29">
        <v>3952</v>
      </c>
      <c r="Q29" s="32">
        <v>191</v>
      </c>
      <c r="R29" s="27">
        <v>561</v>
      </c>
      <c r="S29" s="29">
        <v>962</v>
      </c>
      <c r="T29" s="29">
        <v>2578</v>
      </c>
      <c r="U29" s="29">
        <v>2318</v>
      </c>
      <c r="V29" s="29">
        <v>1132</v>
      </c>
      <c r="W29" s="29">
        <v>376</v>
      </c>
      <c r="X29" s="27">
        <v>2560</v>
      </c>
      <c r="Y29" s="29">
        <v>1082</v>
      </c>
      <c r="Z29" s="29">
        <v>226</v>
      </c>
      <c r="AA29" s="29">
        <v>45</v>
      </c>
      <c r="AB29" s="32">
        <v>4014</v>
      </c>
      <c r="AC29" s="45">
        <v>7787</v>
      </c>
      <c r="AD29" s="34">
        <v>66</v>
      </c>
      <c r="AE29" s="34">
        <v>23</v>
      </c>
      <c r="AF29" s="34">
        <v>48</v>
      </c>
      <c r="AG29" s="222"/>
    </row>
    <row r="30" spans="1:33" ht="12.75">
      <c r="A30" s="16" t="s">
        <v>205</v>
      </c>
      <c r="B30" s="13">
        <v>14176</v>
      </c>
      <c r="C30" s="14">
        <v>40280</v>
      </c>
      <c r="D30" s="13">
        <v>4694</v>
      </c>
      <c r="E30" s="15">
        <v>9482</v>
      </c>
      <c r="F30" s="112">
        <v>2306</v>
      </c>
      <c r="G30" s="113">
        <v>1697</v>
      </c>
      <c r="H30" s="113">
        <v>1800</v>
      </c>
      <c r="I30" s="113">
        <v>1158</v>
      </c>
      <c r="J30" s="113">
        <v>828</v>
      </c>
      <c r="K30" s="113">
        <v>725</v>
      </c>
      <c r="L30" s="113">
        <v>2040</v>
      </c>
      <c r="M30" s="113">
        <v>2178</v>
      </c>
      <c r="N30" s="114">
        <v>1444</v>
      </c>
      <c r="O30" s="27">
        <v>6395</v>
      </c>
      <c r="P30" s="29">
        <v>7353</v>
      </c>
      <c r="Q30" s="32">
        <v>428</v>
      </c>
      <c r="R30" s="27">
        <v>1204</v>
      </c>
      <c r="S30" s="29">
        <v>1850</v>
      </c>
      <c r="T30" s="29">
        <v>4343</v>
      </c>
      <c r="U30" s="29">
        <v>3860</v>
      </c>
      <c r="V30" s="29">
        <v>2005</v>
      </c>
      <c r="W30" s="29">
        <v>914</v>
      </c>
      <c r="X30" s="27">
        <v>3937</v>
      </c>
      <c r="Y30" s="29">
        <v>1904</v>
      </c>
      <c r="Z30" s="29">
        <v>557</v>
      </c>
      <c r="AA30" s="29">
        <v>115</v>
      </c>
      <c r="AB30" s="32">
        <v>7663</v>
      </c>
      <c r="AC30" s="45">
        <v>14008</v>
      </c>
      <c r="AD30" s="34">
        <v>74</v>
      </c>
      <c r="AE30" s="34">
        <v>36</v>
      </c>
      <c r="AF30" s="34">
        <v>51</v>
      </c>
      <c r="AG30" s="222"/>
    </row>
    <row r="31" spans="1:33" ht="12.75">
      <c r="A31" s="16" t="s">
        <v>206</v>
      </c>
      <c r="B31" s="13">
        <v>25593</v>
      </c>
      <c r="C31" s="14">
        <v>71034</v>
      </c>
      <c r="D31" s="13">
        <v>9616</v>
      </c>
      <c r="E31" s="15">
        <v>15977</v>
      </c>
      <c r="F31" s="112">
        <v>4607</v>
      </c>
      <c r="G31" s="113">
        <v>2821</v>
      </c>
      <c r="H31" s="113">
        <v>3322</v>
      </c>
      <c r="I31" s="113">
        <v>1951</v>
      </c>
      <c r="J31" s="113">
        <v>1028</v>
      </c>
      <c r="K31" s="113">
        <v>922</v>
      </c>
      <c r="L31" s="113">
        <v>4075</v>
      </c>
      <c r="M31" s="113">
        <v>4405</v>
      </c>
      <c r="N31" s="114">
        <v>2462</v>
      </c>
      <c r="O31" s="27">
        <v>11869</v>
      </c>
      <c r="P31" s="29">
        <v>13103</v>
      </c>
      <c r="Q31" s="32">
        <v>621</v>
      </c>
      <c r="R31" s="27">
        <v>1617</v>
      </c>
      <c r="S31" s="29">
        <v>3040</v>
      </c>
      <c r="T31" s="29">
        <v>8463</v>
      </c>
      <c r="U31" s="29">
        <v>7659</v>
      </c>
      <c r="V31" s="29">
        <v>3601</v>
      </c>
      <c r="W31" s="29">
        <v>1213</v>
      </c>
      <c r="X31" s="27">
        <v>9083</v>
      </c>
      <c r="Y31" s="29">
        <v>2794</v>
      </c>
      <c r="Z31" s="29">
        <v>769</v>
      </c>
      <c r="AA31" s="29">
        <v>197</v>
      </c>
      <c r="AB31" s="32">
        <v>12750</v>
      </c>
      <c r="AC31" s="45">
        <v>25212</v>
      </c>
      <c r="AD31" s="34">
        <v>118</v>
      </c>
      <c r="AE31" s="34">
        <v>104</v>
      </c>
      <c r="AF31" s="34">
        <v>153</v>
      </c>
      <c r="AG31" s="222"/>
    </row>
    <row r="32" spans="1:33" ht="12.75">
      <c r="A32" s="16" t="s">
        <v>207</v>
      </c>
      <c r="B32" s="13">
        <v>1408</v>
      </c>
      <c r="C32" s="14">
        <v>3859</v>
      </c>
      <c r="D32" s="13">
        <v>492</v>
      </c>
      <c r="E32" s="15">
        <v>916</v>
      </c>
      <c r="F32" s="112">
        <v>254</v>
      </c>
      <c r="G32" s="113">
        <v>160</v>
      </c>
      <c r="H32" s="113">
        <v>150</v>
      </c>
      <c r="I32" s="113">
        <v>94</v>
      </c>
      <c r="J32" s="113">
        <v>41</v>
      </c>
      <c r="K32" s="113">
        <v>82</v>
      </c>
      <c r="L32" s="113">
        <v>232</v>
      </c>
      <c r="M32" s="113">
        <v>254</v>
      </c>
      <c r="N32" s="114">
        <v>141</v>
      </c>
      <c r="O32" s="27">
        <v>709</v>
      </c>
      <c r="P32" s="29">
        <v>648</v>
      </c>
      <c r="Q32" s="32">
        <v>51</v>
      </c>
      <c r="R32" s="27">
        <v>99</v>
      </c>
      <c r="S32" s="29">
        <v>151</v>
      </c>
      <c r="T32" s="29">
        <v>392</v>
      </c>
      <c r="U32" s="29">
        <v>457</v>
      </c>
      <c r="V32" s="29">
        <v>218</v>
      </c>
      <c r="W32" s="29">
        <v>91</v>
      </c>
      <c r="X32" s="27">
        <v>417</v>
      </c>
      <c r="Y32" s="29">
        <v>275</v>
      </c>
      <c r="Z32" s="29">
        <v>61</v>
      </c>
      <c r="AA32" s="29">
        <v>6</v>
      </c>
      <c r="AB32" s="32">
        <v>649</v>
      </c>
      <c r="AC32" s="45">
        <v>1362</v>
      </c>
      <c r="AD32" s="34">
        <v>30</v>
      </c>
      <c r="AE32" s="34">
        <v>3</v>
      </c>
      <c r="AF32" s="34">
        <v>13</v>
      </c>
      <c r="AG32" s="222"/>
    </row>
    <row r="33" spans="1:33" ht="12.75">
      <c r="A33" s="16" t="s">
        <v>208</v>
      </c>
      <c r="B33" s="13">
        <v>22191</v>
      </c>
      <c r="C33" s="14">
        <v>57367</v>
      </c>
      <c r="D33" s="13">
        <v>7941</v>
      </c>
      <c r="E33" s="15">
        <v>14250</v>
      </c>
      <c r="F33" s="112">
        <v>4523</v>
      </c>
      <c r="G33" s="113">
        <v>3306</v>
      </c>
      <c r="H33" s="113">
        <v>2837</v>
      </c>
      <c r="I33" s="113">
        <v>1622</v>
      </c>
      <c r="J33" s="113">
        <v>1019</v>
      </c>
      <c r="K33" s="113">
        <v>1090</v>
      </c>
      <c r="L33" s="113">
        <v>2904</v>
      </c>
      <c r="M33" s="113">
        <v>3109</v>
      </c>
      <c r="N33" s="114">
        <v>1781</v>
      </c>
      <c r="O33" s="27">
        <v>8891</v>
      </c>
      <c r="P33" s="29">
        <v>12638</v>
      </c>
      <c r="Q33" s="32">
        <v>662</v>
      </c>
      <c r="R33" s="27">
        <v>1795</v>
      </c>
      <c r="S33" s="29">
        <v>2634</v>
      </c>
      <c r="T33" s="29">
        <v>6386</v>
      </c>
      <c r="U33" s="29">
        <v>6331</v>
      </c>
      <c r="V33" s="29">
        <v>3298</v>
      </c>
      <c r="W33" s="29">
        <v>1747</v>
      </c>
      <c r="X33" s="27">
        <v>6822</v>
      </c>
      <c r="Y33" s="29">
        <v>3012</v>
      </c>
      <c r="Z33" s="29">
        <v>1168</v>
      </c>
      <c r="AA33" s="29">
        <v>405</v>
      </c>
      <c r="AB33" s="32">
        <v>10784</v>
      </c>
      <c r="AC33" s="45">
        <v>21868</v>
      </c>
      <c r="AD33" s="34">
        <v>127</v>
      </c>
      <c r="AE33" s="34">
        <v>67</v>
      </c>
      <c r="AF33" s="34">
        <v>122</v>
      </c>
      <c r="AG33" s="222"/>
    </row>
    <row r="34" spans="1:33" ht="12.75">
      <c r="A34" s="16" t="s">
        <v>209</v>
      </c>
      <c r="B34" s="13">
        <v>7474</v>
      </c>
      <c r="C34" s="14">
        <v>21861</v>
      </c>
      <c r="D34" s="13">
        <v>2567</v>
      </c>
      <c r="E34" s="15">
        <v>4907</v>
      </c>
      <c r="F34" s="112">
        <v>1033</v>
      </c>
      <c r="G34" s="113">
        <v>741</v>
      </c>
      <c r="H34" s="113">
        <v>1008</v>
      </c>
      <c r="I34" s="113">
        <v>620</v>
      </c>
      <c r="J34" s="113">
        <v>338</v>
      </c>
      <c r="K34" s="113">
        <v>260</v>
      </c>
      <c r="L34" s="113">
        <v>1271</v>
      </c>
      <c r="M34" s="113">
        <v>1422</v>
      </c>
      <c r="N34" s="114">
        <v>781</v>
      </c>
      <c r="O34" s="27">
        <v>3739</v>
      </c>
      <c r="P34" s="29">
        <v>3525</v>
      </c>
      <c r="Q34" s="32">
        <v>210</v>
      </c>
      <c r="R34" s="27">
        <v>532</v>
      </c>
      <c r="S34" s="29">
        <v>888</v>
      </c>
      <c r="T34" s="29">
        <v>2354</v>
      </c>
      <c r="U34" s="29">
        <v>2328</v>
      </c>
      <c r="V34" s="29">
        <v>1009</v>
      </c>
      <c r="W34" s="29">
        <v>363</v>
      </c>
      <c r="X34" s="27">
        <v>2995</v>
      </c>
      <c r="Y34" s="29">
        <v>733</v>
      </c>
      <c r="Z34" s="29">
        <v>259</v>
      </c>
      <c r="AA34" s="29">
        <v>93</v>
      </c>
      <c r="AB34" s="32">
        <v>3394</v>
      </c>
      <c r="AC34" s="45">
        <v>7364</v>
      </c>
      <c r="AD34" s="34">
        <v>35</v>
      </c>
      <c r="AE34" s="34">
        <v>19</v>
      </c>
      <c r="AF34" s="34">
        <v>54</v>
      </c>
      <c r="AG34" s="222"/>
    </row>
    <row r="35" spans="1:33" ht="12.75">
      <c r="A35" s="16" t="s">
        <v>210</v>
      </c>
      <c r="B35" s="13">
        <v>1734</v>
      </c>
      <c r="C35" s="14">
        <v>4956</v>
      </c>
      <c r="D35" s="13">
        <v>707</v>
      </c>
      <c r="E35" s="15">
        <v>1027</v>
      </c>
      <c r="F35" s="112">
        <v>318</v>
      </c>
      <c r="G35" s="113">
        <v>175</v>
      </c>
      <c r="H35" s="113">
        <v>186</v>
      </c>
      <c r="I35" s="113">
        <v>110</v>
      </c>
      <c r="J35" s="113">
        <v>67</v>
      </c>
      <c r="K35" s="113">
        <v>91</v>
      </c>
      <c r="L35" s="113">
        <v>270</v>
      </c>
      <c r="M35" s="113">
        <v>288</v>
      </c>
      <c r="N35" s="114">
        <v>229</v>
      </c>
      <c r="O35" s="27">
        <v>878</v>
      </c>
      <c r="P35" s="29">
        <v>794</v>
      </c>
      <c r="Q35" s="32">
        <v>62</v>
      </c>
      <c r="R35" s="27">
        <v>142</v>
      </c>
      <c r="S35" s="29">
        <v>197</v>
      </c>
      <c r="T35" s="29">
        <v>464</v>
      </c>
      <c r="U35" s="29">
        <v>538</v>
      </c>
      <c r="V35" s="29">
        <v>271</v>
      </c>
      <c r="W35" s="29">
        <v>122</v>
      </c>
      <c r="X35" s="27">
        <v>449</v>
      </c>
      <c r="Y35" s="29">
        <v>222</v>
      </c>
      <c r="Z35" s="29">
        <v>71</v>
      </c>
      <c r="AA35" s="29">
        <v>7</v>
      </c>
      <c r="AB35" s="32">
        <v>985</v>
      </c>
      <c r="AC35" s="45">
        <v>1683</v>
      </c>
      <c r="AD35" s="34">
        <v>42</v>
      </c>
      <c r="AE35" s="145" t="s">
        <v>440</v>
      </c>
      <c r="AF35" s="34">
        <v>6</v>
      </c>
      <c r="AG35" s="222"/>
    </row>
    <row r="36" spans="1:33" ht="12.75">
      <c r="A36" s="16" t="s">
        <v>211</v>
      </c>
      <c r="B36" s="13">
        <v>5740</v>
      </c>
      <c r="C36" s="14">
        <v>16885</v>
      </c>
      <c r="D36" s="13">
        <v>1976</v>
      </c>
      <c r="E36" s="15">
        <v>3764</v>
      </c>
      <c r="F36" s="112">
        <v>805</v>
      </c>
      <c r="G36" s="113">
        <v>635</v>
      </c>
      <c r="H36" s="113">
        <v>771</v>
      </c>
      <c r="I36" s="113">
        <v>447</v>
      </c>
      <c r="J36" s="113">
        <v>330</v>
      </c>
      <c r="K36" s="113">
        <v>214</v>
      </c>
      <c r="L36" s="113">
        <v>867</v>
      </c>
      <c r="M36" s="113">
        <v>1007</v>
      </c>
      <c r="N36" s="114">
        <v>664</v>
      </c>
      <c r="O36" s="27">
        <v>2753</v>
      </c>
      <c r="P36" s="29">
        <v>2831</v>
      </c>
      <c r="Q36" s="32">
        <v>156</v>
      </c>
      <c r="R36" s="27">
        <v>430</v>
      </c>
      <c r="S36" s="29">
        <v>691</v>
      </c>
      <c r="T36" s="29">
        <v>1747</v>
      </c>
      <c r="U36" s="29">
        <v>1769</v>
      </c>
      <c r="V36" s="29">
        <v>806</v>
      </c>
      <c r="W36" s="29">
        <v>297</v>
      </c>
      <c r="X36" s="27">
        <v>2100</v>
      </c>
      <c r="Y36" s="29">
        <v>619</v>
      </c>
      <c r="Z36" s="29">
        <v>192</v>
      </c>
      <c r="AA36" s="29">
        <v>68</v>
      </c>
      <c r="AB36" s="32">
        <v>2761</v>
      </c>
      <c r="AC36" s="45">
        <v>5655</v>
      </c>
      <c r="AD36" s="34">
        <v>41</v>
      </c>
      <c r="AE36" s="34">
        <v>13</v>
      </c>
      <c r="AF36" s="34">
        <v>31</v>
      </c>
      <c r="AG36" s="222"/>
    </row>
    <row r="37" spans="1:33" ht="12.75">
      <c r="A37" s="16" t="s">
        <v>212</v>
      </c>
      <c r="B37" s="13">
        <v>1853</v>
      </c>
      <c r="C37" s="14">
        <v>5284</v>
      </c>
      <c r="D37" s="13">
        <v>666</v>
      </c>
      <c r="E37" s="15">
        <v>1187</v>
      </c>
      <c r="F37" s="112">
        <v>353</v>
      </c>
      <c r="G37" s="113">
        <v>159</v>
      </c>
      <c r="H37" s="113">
        <v>260</v>
      </c>
      <c r="I37" s="113">
        <v>144</v>
      </c>
      <c r="J37" s="113">
        <v>85</v>
      </c>
      <c r="K37" s="113">
        <v>81</v>
      </c>
      <c r="L37" s="113">
        <v>246</v>
      </c>
      <c r="M37" s="113">
        <v>303</v>
      </c>
      <c r="N37" s="114">
        <v>222</v>
      </c>
      <c r="O37" s="27">
        <v>852</v>
      </c>
      <c r="P37" s="29">
        <v>949</v>
      </c>
      <c r="Q37" s="32">
        <v>52</v>
      </c>
      <c r="R37" s="27">
        <v>130</v>
      </c>
      <c r="S37" s="29">
        <v>225</v>
      </c>
      <c r="T37" s="29">
        <v>565</v>
      </c>
      <c r="U37" s="29">
        <v>578</v>
      </c>
      <c r="V37" s="29">
        <v>272</v>
      </c>
      <c r="W37" s="29">
        <v>83</v>
      </c>
      <c r="X37" s="27">
        <v>623</v>
      </c>
      <c r="Y37" s="29">
        <v>201</v>
      </c>
      <c r="Z37" s="29">
        <v>42</v>
      </c>
      <c r="AA37" s="29">
        <v>16</v>
      </c>
      <c r="AB37" s="32">
        <v>971</v>
      </c>
      <c r="AC37" s="45">
        <v>1829</v>
      </c>
      <c r="AD37" s="34">
        <v>16</v>
      </c>
      <c r="AE37" s="145" t="s">
        <v>440</v>
      </c>
      <c r="AF37" s="34">
        <v>7</v>
      </c>
      <c r="AG37" s="222"/>
    </row>
    <row r="38" spans="1:33" ht="23.25" thickBot="1">
      <c r="A38" s="120" t="s">
        <v>400</v>
      </c>
      <c r="B38" s="13">
        <v>50</v>
      </c>
      <c r="C38" s="14">
        <v>149</v>
      </c>
      <c r="D38" s="13">
        <v>21</v>
      </c>
      <c r="E38" s="15">
        <v>29</v>
      </c>
      <c r="F38" s="112">
        <v>7</v>
      </c>
      <c r="G38" s="144" t="s">
        <v>440</v>
      </c>
      <c r="H38" s="113">
        <v>7</v>
      </c>
      <c r="I38" s="144" t="s">
        <v>440</v>
      </c>
      <c r="J38" s="144" t="s">
        <v>440</v>
      </c>
      <c r="K38" s="144" t="s">
        <v>440</v>
      </c>
      <c r="L38" s="113">
        <v>9</v>
      </c>
      <c r="M38" s="113">
        <v>8</v>
      </c>
      <c r="N38" s="114">
        <v>7</v>
      </c>
      <c r="O38" s="27">
        <v>27</v>
      </c>
      <c r="P38" s="29">
        <v>23</v>
      </c>
      <c r="Q38" s="32">
        <v>0</v>
      </c>
      <c r="R38" s="27">
        <v>9</v>
      </c>
      <c r="S38" s="29">
        <v>10</v>
      </c>
      <c r="T38" s="29">
        <v>15</v>
      </c>
      <c r="U38" s="29">
        <v>12</v>
      </c>
      <c r="V38" s="145" t="s">
        <v>440</v>
      </c>
      <c r="W38" s="145" t="s">
        <v>440</v>
      </c>
      <c r="X38" s="27">
        <v>19</v>
      </c>
      <c r="Y38" s="29">
        <v>8</v>
      </c>
      <c r="Z38" s="29">
        <v>0</v>
      </c>
      <c r="AA38" s="319">
        <v>23</v>
      </c>
      <c r="AB38" s="320"/>
      <c r="AC38" s="48">
        <v>50</v>
      </c>
      <c r="AD38" s="42">
        <v>0</v>
      </c>
      <c r="AE38" s="42">
        <v>0</v>
      </c>
      <c r="AF38" s="42">
        <v>0</v>
      </c>
      <c r="AG38" s="223"/>
    </row>
    <row r="39" spans="1:33" s="20" customFormat="1" ht="13.5" thickTop="1">
      <c r="A39" s="17" t="s">
        <v>213</v>
      </c>
      <c r="B39" s="18">
        <v>218060</v>
      </c>
      <c r="C39" s="19">
        <v>591740</v>
      </c>
      <c r="D39" s="18">
        <v>76589</v>
      </c>
      <c r="E39" s="19">
        <v>141471</v>
      </c>
      <c r="F39" s="18">
        <v>37797</v>
      </c>
      <c r="G39" s="30">
        <v>30098</v>
      </c>
      <c r="H39" s="30">
        <v>28480</v>
      </c>
      <c r="I39" s="30">
        <v>16560</v>
      </c>
      <c r="J39" s="30">
        <v>10471</v>
      </c>
      <c r="K39" s="30">
        <v>10008</v>
      </c>
      <c r="L39" s="30">
        <v>31471</v>
      </c>
      <c r="M39" s="30">
        <v>33341</v>
      </c>
      <c r="N39" s="19">
        <v>19834</v>
      </c>
      <c r="O39" s="18">
        <v>94725</v>
      </c>
      <c r="P39" s="30">
        <v>115922</v>
      </c>
      <c r="Q39" s="19">
        <v>7413</v>
      </c>
      <c r="R39" s="18">
        <v>18911</v>
      </c>
      <c r="S39" s="30">
        <v>26296</v>
      </c>
      <c r="T39" s="30">
        <v>63097</v>
      </c>
      <c r="U39" s="30">
        <v>62556</v>
      </c>
      <c r="V39" s="30">
        <v>30902</v>
      </c>
      <c r="W39" s="30">
        <v>16298</v>
      </c>
      <c r="X39" s="18">
        <v>70163</v>
      </c>
      <c r="Y39" s="30">
        <v>26342</v>
      </c>
      <c r="Z39" s="30">
        <v>11023</v>
      </c>
      <c r="AA39" s="30">
        <v>4790</v>
      </c>
      <c r="AB39" s="19">
        <v>105742</v>
      </c>
      <c r="AC39" s="125">
        <v>214797</v>
      </c>
      <c r="AD39" s="126">
        <v>1371</v>
      </c>
      <c r="AE39" s="126">
        <v>568</v>
      </c>
      <c r="AF39" s="126">
        <v>1247</v>
      </c>
      <c r="AG39" s="126">
        <v>77</v>
      </c>
    </row>
    <row r="40" spans="1:24" ht="27">
      <c r="A40" s="7" t="s">
        <v>431</v>
      </c>
      <c r="B40" s="24" t="s">
        <v>237</v>
      </c>
      <c r="D40" s="103"/>
      <c r="F40" s="21"/>
      <c r="G40" s="21"/>
      <c r="O40" s="103"/>
      <c r="R40" s="103"/>
      <c r="X40" s="103"/>
    </row>
    <row r="41" spans="2:18" s="22" customFormat="1" ht="11.25">
      <c r="B41" s="23" t="s">
        <v>241</v>
      </c>
      <c r="R41" s="127"/>
    </row>
    <row r="42" s="22" customFormat="1" ht="11.25">
      <c r="B42" s="23" t="s">
        <v>401</v>
      </c>
    </row>
    <row r="43" s="22" customFormat="1" ht="11.25">
      <c r="B43" s="21" t="s">
        <v>242</v>
      </c>
    </row>
    <row r="44" s="22" customFormat="1" ht="11.25">
      <c r="C44" s="22" t="s">
        <v>261</v>
      </c>
    </row>
    <row r="45" s="22" customFormat="1" ht="11.25"/>
    <row r="46" s="22" customFormat="1" ht="11.25"/>
    <row r="47" s="22" customFormat="1" ht="11.25"/>
    <row r="48" s="22" customFormat="1" ht="11.25"/>
    <row r="49" s="22" customFormat="1" ht="11.25"/>
    <row r="50" s="22" customFormat="1" ht="11.25"/>
    <row r="51" s="22" customFormat="1" ht="11.25"/>
    <row r="52" s="22" customFormat="1" ht="11.25"/>
    <row r="53" s="22" customFormat="1" ht="12.75">
      <c r="B53" s="10"/>
    </row>
  </sheetData>
  <mergeCells count="41">
    <mergeCell ref="P5:V5"/>
    <mergeCell ref="O3:W3"/>
    <mergeCell ref="X3:AG3"/>
    <mergeCell ref="Y5:AF5"/>
    <mergeCell ref="AC12:AC13"/>
    <mergeCell ref="AC11:AG11"/>
    <mergeCell ref="AG12:AG13"/>
    <mergeCell ref="AF12:AF13"/>
    <mergeCell ref="AE12:AE13"/>
    <mergeCell ref="AD12:AD13"/>
    <mergeCell ref="AB12:AB13"/>
    <mergeCell ref="X11:AB11"/>
    <mergeCell ref="U12:U13"/>
    <mergeCell ref="X12:X13"/>
    <mergeCell ref="Y12:Y13"/>
    <mergeCell ref="AA12:AA13"/>
    <mergeCell ref="Z12:Z13"/>
    <mergeCell ref="O12:O13"/>
    <mergeCell ref="O11:Q11"/>
    <mergeCell ref="Q12:Q13"/>
    <mergeCell ref="T12:T13"/>
    <mergeCell ref="S12:S13"/>
    <mergeCell ref="R12:R13"/>
    <mergeCell ref="R11:W11"/>
    <mergeCell ref="W12:W13"/>
    <mergeCell ref="V12:V13"/>
    <mergeCell ref="P12:P13"/>
    <mergeCell ref="C5:M5"/>
    <mergeCell ref="A11:A13"/>
    <mergeCell ref="B11:B13"/>
    <mergeCell ref="C11:C13"/>
    <mergeCell ref="AA23:AB23"/>
    <mergeCell ref="AA38:AB38"/>
    <mergeCell ref="AG14:AG38"/>
    <mergeCell ref="B3:N3"/>
    <mergeCell ref="F12:G12"/>
    <mergeCell ref="H12:J12"/>
    <mergeCell ref="L12:N12"/>
    <mergeCell ref="D11:E12"/>
    <mergeCell ref="F11:N11"/>
    <mergeCell ref="K12:K13"/>
  </mergeCells>
  <hyperlinks>
    <hyperlink ref="A8" location="Sommaire!A1" display="Sommaire"/>
  </hyperlinks>
  <printOptions/>
  <pageMargins left="0.3937007874015748" right="0.3937007874015748" top="0.5905511811023623" bottom="0.5905511811023623" header="0.5118110236220472" footer="0.5118110236220472"/>
  <pageSetup horizontalDpi="600" verticalDpi="600" orientation="landscape" paperSize="9" scale="74" r:id="rId2"/>
  <headerFooter alignWithMargins="0">
    <oddFooter>&amp;R&amp;8&amp;P/&amp;N</oddFooter>
  </headerFooter>
  <colBreaks count="2" manualBreakCount="2">
    <brk id="14" max="65535" man="1"/>
    <brk id="23" max="65535" man="1"/>
  </colBreaks>
  <drawing r:id="rId1"/>
</worksheet>
</file>

<file path=xl/worksheets/sheet3.xml><?xml version="1.0" encoding="utf-8"?>
<worksheet xmlns="http://schemas.openxmlformats.org/spreadsheetml/2006/main" xmlns:r="http://schemas.openxmlformats.org/officeDocument/2006/relationships">
  <dimension ref="A3:V56"/>
  <sheetViews>
    <sheetView showGridLines="0" workbookViewId="0" topLeftCell="A1">
      <pane xSplit="1" topLeftCell="B1" activePane="topRight" state="frozen"/>
      <selection pane="topLeft" activeCell="A1" sqref="A1"/>
      <selection pane="topRight" activeCell="B5" sqref="B5"/>
    </sheetView>
  </sheetViews>
  <sheetFormatPr defaultColWidth="11.421875" defaultRowHeight="12.75"/>
  <cols>
    <col min="1" max="1" width="17.140625" style="10" customWidth="1"/>
    <col min="2" max="4" width="11.7109375" style="10" customWidth="1"/>
    <col min="5" max="5" width="13.7109375" style="10" customWidth="1"/>
    <col min="6" max="8" width="11.7109375" style="10" customWidth="1"/>
    <col min="9" max="9" width="13.7109375" style="10" customWidth="1"/>
    <col min="10" max="10" width="11.7109375" style="10" customWidth="1"/>
    <col min="11" max="14" width="14.00390625" style="10" customWidth="1"/>
    <col min="15" max="18" width="11.7109375" style="10" customWidth="1"/>
    <col min="19" max="16384" width="11.421875" style="10" customWidth="1"/>
  </cols>
  <sheetData>
    <row r="1" ht="12.75"/>
    <row r="2" ht="12.75"/>
    <row r="3" spans="2:18" ht="12.75">
      <c r="B3" s="224" t="s">
        <v>430</v>
      </c>
      <c r="C3" s="224"/>
      <c r="D3" s="224"/>
      <c r="E3" s="224"/>
      <c r="F3" s="224"/>
      <c r="G3" s="224"/>
      <c r="H3" s="224"/>
      <c r="I3" s="224"/>
      <c r="J3" s="224"/>
      <c r="K3" s="224"/>
      <c r="L3" s="224"/>
      <c r="M3" s="224"/>
      <c r="N3" s="224"/>
      <c r="O3" s="224"/>
      <c r="P3" s="224"/>
      <c r="Q3" s="224"/>
      <c r="R3" s="129"/>
    </row>
    <row r="4" ht="12.75"/>
    <row r="5" spans="3:17" ht="12.75">
      <c r="C5" s="327" t="s">
        <v>397</v>
      </c>
      <c r="D5" s="327"/>
      <c r="E5" s="327"/>
      <c r="F5" s="327"/>
      <c r="G5" s="327"/>
      <c r="H5" s="327"/>
      <c r="I5" s="327"/>
      <c r="J5" s="327"/>
      <c r="K5" s="327"/>
      <c r="L5" s="327"/>
      <c r="M5" s="327"/>
      <c r="N5" s="327"/>
      <c r="O5" s="327"/>
      <c r="P5" s="327"/>
      <c r="Q5" s="60"/>
    </row>
    <row r="6" ht="12.75"/>
    <row r="7" spans="1:18" ht="12.75">
      <c r="A7" s="119" t="s">
        <v>399</v>
      </c>
      <c r="B7" s="25"/>
      <c r="C7" s="25"/>
      <c r="D7" s="25"/>
      <c r="E7" s="25"/>
      <c r="F7" s="25"/>
      <c r="G7" s="25"/>
      <c r="H7" s="25"/>
      <c r="I7" s="25"/>
      <c r="J7" s="25"/>
      <c r="K7" s="25"/>
      <c r="L7" s="25"/>
      <c r="M7" s="25"/>
      <c r="N7" s="25"/>
      <c r="O7" s="25"/>
      <c r="P7" s="25"/>
      <c r="Q7" s="25"/>
      <c r="R7" s="25"/>
    </row>
    <row r="8" spans="1:18" s="22" customFormat="1" ht="12.75" customHeight="1">
      <c r="A8" s="348" t="s">
        <v>182</v>
      </c>
      <c r="B8" s="353" t="s">
        <v>243</v>
      </c>
      <c r="C8" s="354"/>
      <c r="D8" s="354"/>
      <c r="E8" s="354"/>
      <c r="F8" s="354"/>
      <c r="G8" s="354"/>
      <c r="H8" s="354"/>
      <c r="I8" s="354"/>
      <c r="J8" s="355" t="s">
        <v>244</v>
      </c>
      <c r="K8" s="323"/>
      <c r="L8" s="323"/>
      <c r="M8" s="323"/>
      <c r="N8" s="323"/>
      <c r="O8" s="323"/>
      <c r="P8" s="323"/>
      <c r="Q8" s="356"/>
      <c r="R8" s="128"/>
    </row>
    <row r="9" spans="1:17" s="22" customFormat="1" ht="12.75" customHeight="1">
      <c r="A9" s="349"/>
      <c r="B9" s="215" t="s">
        <v>245</v>
      </c>
      <c r="C9" s="357" t="s">
        <v>246</v>
      </c>
      <c r="D9" s="361" t="s">
        <v>247</v>
      </c>
      <c r="E9" s="361"/>
      <c r="F9" s="346" t="s">
        <v>250</v>
      </c>
      <c r="G9" s="346" t="s">
        <v>251</v>
      </c>
      <c r="H9" s="362" t="s">
        <v>252</v>
      </c>
      <c r="I9" s="363"/>
      <c r="J9" s="351" t="s">
        <v>253</v>
      </c>
      <c r="K9" s="346" t="s">
        <v>256</v>
      </c>
      <c r="L9" s="346" t="s">
        <v>254</v>
      </c>
      <c r="M9" s="346" t="s">
        <v>257</v>
      </c>
      <c r="N9" s="346" t="s">
        <v>255</v>
      </c>
      <c r="O9" s="346" t="s">
        <v>258</v>
      </c>
      <c r="P9" s="346" t="s">
        <v>259</v>
      </c>
      <c r="Q9" s="346" t="s">
        <v>260</v>
      </c>
    </row>
    <row r="10" spans="1:17" s="124" customFormat="1" ht="33" customHeight="1" thickBot="1">
      <c r="A10" s="350"/>
      <c r="B10" s="359"/>
      <c r="C10" s="358"/>
      <c r="D10" s="123" t="s">
        <v>249</v>
      </c>
      <c r="E10" s="35" t="s">
        <v>248</v>
      </c>
      <c r="F10" s="347"/>
      <c r="G10" s="347"/>
      <c r="H10" s="123" t="s">
        <v>249</v>
      </c>
      <c r="I10" s="122" t="s">
        <v>248</v>
      </c>
      <c r="J10" s="352"/>
      <c r="K10" s="347"/>
      <c r="L10" s="347"/>
      <c r="M10" s="347"/>
      <c r="N10" s="347"/>
      <c r="O10" s="347"/>
      <c r="P10" s="347"/>
      <c r="Q10" s="347"/>
    </row>
    <row r="11" spans="1:17" ht="13.5" thickTop="1">
      <c r="A11" s="43" t="s">
        <v>189</v>
      </c>
      <c r="B11" s="40">
        <v>1663</v>
      </c>
      <c r="C11" s="41">
        <v>251</v>
      </c>
      <c r="D11" s="41">
        <v>1042</v>
      </c>
      <c r="E11" s="41">
        <v>1689</v>
      </c>
      <c r="F11" s="256" t="s">
        <v>441</v>
      </c>
      <c r="G11" s="41">
        <v>470</v>
      </c>
      <c r="H11" s="41">
        <v>35</v>
      </c>
      <c r="I11" s="46">
        <v>35</v>
      </c>
      <c r="J11" s="100">
        <v>524</v>
      </c>
      <c r="K11" s="41">
        <v>11</v>
      </c>
      <c r="L11" s="41">
        <v>504</v>
      </c>
      <c r="M11" s="41">
        <v>87</v>
      </c>
      <c r="N11" s="41">
        <v>23</v>
      </c>
      <c r="O11" s="256" t="s">
        <v>440</v>
      </c>
      <c r="P11" s="256" t="s">
        <v>441</v>
      </c>
      <c r="Q11" s="256" t="s">
        <v>441</v>
      </c>
    </row>
    <row r="12" spans="1:17" ht="12.75">
      <c r="A12" s="44" t="s">
        <v>190</v>
      </c>
      <c r="B12" s="45">
        <v>897</v>
      </c>
      <c r="C12" s="34">
        <v>139</v>
      </c>
      <c r="D12" s="34">
        <v>627</v>
      </c>
      <c r="E12" s="34">
        <v>1009</v>
      </c>
      <c r="F12" s="222"/>
      <c r="G12" s="34">
        <v>202</v>
      </c>
      <c r="H12" s="34">
        <v>31</v>
      </c>
      <c r="I12" s="47">
        <v>34</v>
      </c>
      <c r="J12" s="93">
        <v>225</v>
      </c>
      <c r="K12" s="145" t="s">
        <v>440</v>
      </c>
      <c r="L12" s="34">
        <v>222</v>
      </c>
      <c r="M12" s="34">
        <v>50</v>
      </c>
      <c r="N12" s="145" t="s">
        <v>440</v>
      </c>
      <c r="O12" s="222"/>
      <c r="P12" s="222"/>
      <c r="Q12" s="222"/>
    </row>
    <row r="13" spans="1:17" ht="12.75">
      <c r="A13" s="44" t="s">
        <v>191</v>
      </c>
      <c r="B13" s="45">
        <v>918</v>
      </c>
      <c r="C13" s="34">
        <v>116</v>
      </c>
      <c r="D13" s="34">
        <v>573</v>
      </c>
      <c r="E13" s="34">
        <v>891</v>
      </c>
      <c r="F13" s="222"/>
      <c r="G13" s="34">
        <v>181</v>
      </c>
      <c r="H13" s="34">
        <v>25</v>
      </c>
      <c r="I13" s="47">
        <v>25</v>
      </c>
      <c r="J13" s="93">
        <v>263</v>
      </c>
      <c r="K13" s="34">
        <v>6</v>
      </c>
      <c r="L13" s="34">
        <v>251</v>
      </c>
      <c r="M13" s="34">
        <v>51</v>
      </c>
      <c r="N13" s="34">
        <v>12</v>
      </c>
      <c r="O13" s="222"/>
      <c r="P13" s="222"/>
      <c r="Q13" s="222"/>
    </row>
    <row r="14" spans="1:17" ht="12.75">
      <c r="A14" s="44" t="s">
        <v>192</v>
      </c>
      <c r="B14" s="45">
        <v>1830</v>
      </c>
      <c r="C14" s="34">
        <v>218</v>
      </c>
      <c r="D14" s="34">
        <v>1104</v>
      </c>
      <c r="E14" s="34">
        <v>1727</v>
      </c>
      <c r="F14" s="222"/>
      <c r="G14" s="34">
        <v>345</v>
      </c>
      <c r="H14" s="34">
        <v>36</v>
      </c>
      <c r="I14" s="47">
        <v>37</v>
      </c>
      <c r="J14" s="93">
        <v>489</v>
      </c>
      <c r="K14" s="34">
        <v>11</v>
      </c>
      <c r="L14" s="34">
        <v>444</v>
      </c>
      <c r="M14" s="34">
        <v>98</v>
      </c>
      <c r="N14" s="34">
        <v>40</v>
      </c>
      <c r="O14" s="222"/>
      <c r="P14" s="222"/>
      <c r="Q14" s="222"/>
    </row>
    <row r="15" spans="1:17" ht="12.75">
      <c r="A15" s="44" t="s">
        <v>193</v>
      </c>
      <c r="B15" s="45">
        <v>4586</v>
      </c>
      <c r="C15" s="34">
        <v>488</v>
      </c>
      <c r="D15" s="34">
        <v>2365</v>
      </c>
      <c r="E15" s="34">
        <v>3963</v>
      </c>
      <c r="F15" s="222"/>
      <c r="G15" s="34">
        <v>1083</v>
      </c>
      <c r="H15" s="34">
        <v>125</v>
      </c>
      <c r="I15" s="47">
        <v>134</v>
      </c>
      <c r="J15" s="93">
        <v>1435</v>
      </c>
      <c r="K15" s="34">
        <v>42</v>
      </c>
      <c r="L15" s="34">
        <v>1290</v>
      </c>
      <c r="M15" s="34">
        <v>231</v>
      </c>
      <c r="N15" s="34">
        <v>151</v>
      </c>
      <c r="O15" s="222"/>
      <c r="P15" s="222"/>
      <c r="Q15" s="222"/>
    </row>
    <row r="16" spans="1:17" ht="12.75">
      <c r="A16" s="44" t="s">
        <v>194</v>
      </c>
      <c r="B16" s="45">
        <v>6525</v>
      </c>
      <c r="C16" s="34">
        <v>975</v>
      </c>
      <c r="D16" s="34">
        <v>4655</v>
      </c>
      <c r="E16" s="34">
        <v>8370</v>
      </c>
      <c r="F16" s="222"/>
      <c r="G16" s="34">
        <v>2782</v>
      </c>
      <c r="H16" s="34">
        <v>179</v>
      </c>
      <c r="I16" s="47">
        <v>188</v>
      </c>
      <c r="J16" s="93">
        <v>2183</v>
      </c>
      <c r="K16" s="34">
        <v>64</v>
      </c>
      <c r="L16" s="34">
        <v>2129</v>
      </c>
      <c r="M16" s="34">
        <v>223</v>
      </c>
      <c r="N16" s="34">
        <v>23</v>
      </c>
      <c r="O16" s="222"/>
      <c r="P16" s="222"/>
      <c r="Q16" s="222"/>
    </row>
    <row r="17" spans="1:17" ht="12.75">
      <c r="A17" s="44" t="s">
        <v>195</v>
      </c>
      <c r="B17" s="45">
        <v>11561</v>
      </c>
      <c r="C17" s="34">
        <v>1507</v>
      </c>
      <c r="D17" s="34">
        <v>7316</v>
      </c>
      <c r="E17" s="34">
        <v>11746</v>
      </c>
      <c r="F17" s="222"/>
      <c r="G17" s="34">
        <v>2970</v>
      </c>
      <c r="H17" s="34">
        <v>327</v>
      </c>
      <c r="I17" s="47">
        <v>340</v>
      </c>
      <c r="J17" s="93">
        <v>3510</v>
      </c>
      <c r="K17" s="34">
        <v>94</v>
      </c>
      <c r="L17" s="34">
        <v>3328</v>
      </c>
      <c r="M17" s="34">
        <v>456</v>
      </c>
      <c r="N17" s="34">
        <v>166</v>
      </c>
      <c r="O17" s="222"/>
      <c r="P17" s="222"/>
      <c r="Q17" s="222"/>
    </row>
    <row r="18" spans="1:17" ht="12.75">
      <c r="A18" s="44" t="s">
        <v>196</v>
      </c>
      <c r="B18" s="45">
        <v>1361</v>
      </c>
      <c r="C18" s="34">
        <v>180</v>
      </c>
      <c r="D18" s="34">
        <v>820</v>
      </c>
      <c r="E18" s="34">
        <v>1257</v>
      </c>
      <c r="F18" s="222"/>
      <c r="G18" s="34">
        <v>287</v>
      </c>
      <c r="H18" s="34">
        <v>29</v>
      </c>
      <c r="I18" s="47">
        <v>29</v>
      </c>
      <c r="J18" s="93">
        <v>433</v>
      </c>
      <c r="K18" s="34">
        <v>15</v>
      </c>
      <c r="L18" s="34">
        <v>388</v>
      </c>
      <c r="M18" s="34">
        <v>64</v>
      </c>
      <c r="N18" s="34">
        <v>46</v>
      </c>
      <c r="O18" s="222"/>
      <c r="P18" s="222"/>
      <c r="Q18" s="222"/>
    </row>
    <row r="19" spans="1:17" ht="12.75">
      <c r="A19" s="44" t="s">
        <v>197</v>
      </c>
      <c r="B19" s="45">
        <v>1696</v>
      </c>
      <c r="C19" s="34">
        <v>189</v>
      </c>
      <c r="D19" s="34">
        <v>1059</v>
      </c>
      <c r="E19" s="34">
        <v>1598</v>
      </c>
      <c r="F19" s="222"/>
      <c r="G19" s="34">
        <v>312</v>
      </c>
      <c r="H19" s="34">
        <v>43</v>
      </c>
      <c r="I19" s="47">
        <v>44</v>
      </c>
      <c r="J19" s="93">
        <v>491</v>
      </c>
      <c r="K19" s="34">
        <v>12</v>
      </c>
      <c r="L19" s="34">
        <v>474</v>
      </c>
      <c r="M19" s="34">
        <v>64</v>
      </c>
      <c r="N19" s="34">
        <v>20</v>
      </c>
      <c r="O19" s="222"/>
      <c r="P19" s="222"/>
      <c r="Q19" s="222"/>
    </row>
    <row r="20" spans="1:17" ht="12.75">
      <c r="A20" s="44" t="s">
        <v>198</v>
      </c>
      <c r="B20" s="45">
        <v>683</v>
      </c>
      <c r="C20" s="34">
        <v>115</v>
      </c>
      <c r="D20" s="34">
        <v>451</v>
      </c>
      <c r="E20" s="34">
        <v>720</v>
      </c>
      <c r="F20" s="222"/>
      <c r="G20" s="34">
        <v>171</v>
      </c>
      <c r="H20" s="34">
        <v>21</v>
      </c>
      <c r="I20" s="47">
        <v>21</v>
      </c>
      <c r="J20" s="93">
        <v>219</v>
      </c>
      <c r="K20" s="34">
        <v>7</v>
      </c>
      <c r="L20" s="34">
        <v>206</v>
      </c>
      <c r="M20" s="34">
        <v>35</v>
      </c>
      <c r="N20" s="34">
        <v>14</v>
      </c>
      <c r="O20" s="222"/>
      <c r="P20" s="222"/>
      <c r="Q20" s="222"/>
    </row>
    <row r="21" spans="1:17" ht="12.75">
      <c r="A21" s="44" t="s">
        <v>199</v>
      </c>
      <c r="B21" s="45">
        <v>1247</v>
      </c>
      <c r="C21" s="34">
        <v>164</v>
      </c>
      <c r="D21" s="34">
        <v>913</v>
      </c>
      <c r="E21" s="34">
        <v>1499</v>
      </c>
      <c r="F21" s="222"/>
      <c r="G21" s="34">
        <v>246</v>
      </c>
      <c r="H21" s="34">
        <v>38</v>
      </c>
      <c r="I21" s="47">
        <v>41</v>
      </c>
      <c r="J21" s="93">
        <v>347</v>
      </c>
      <c r="K21" s="34">
        <v>9</v>
      </c>
      <c r="L21" s="34">
        <v>339</v>
      </c>
      <c r="M21" s="34">
        <v>44</v>
      </c>
      <c r="N21" s="145" t="s">
        <v>440</v>
      </c>
      <c r="O21" s="222"/>
      <c r="P21" s="222"/>
      <c r="Q21" s="222"/>
    </row>
    <row r="22" spans="1:17" ht="12.75">
      <c r="A22" s="44" t="s">
        <v>200</v>
      </c>
      <c r="B22" s="45">
        <v>8937</v>
      </c>
      <c r="C22" s="34">
        <v>1213</v>
      </c>
      <c r="D22" s="34">
        <v>5875</v>
      </c>
      <c r="E22" s="34">
        <v>10372</v>
      </c>
      <c r="F22" s="222"/>
      <c r="G22" s="34">
        <v>2627</v>
      </c>
      <c r="H22" s="34">
        <v>197</v>
      </c>
      <c r="I22" s="47">
        <v>214</v>
      </c>
      <c r="J22" s="93">
        <v>2916</v>
      </c>
      <c r="K22" s="34">
        <v>87</v>
      </c>
      <c r="L22" s="34">
        <v>2779</v>
      </c>
      <c r="M22" s="34">
        <v>298</v>
      </c>
      <c r="N22" s="34">
        <v>110</v>
      </c>
      <c r="O22" s="222"/>
      <c r="P22" s="222"/>
      <c r="Q22" s="222"/>
    </row>
    <row r="23" spans="1:17" ht="12.75">
      <c r="A23" s="44" t="s">
        <v>201</v>
      </c>
      <c r="B23" s="45">
        <v>5927</v>
      </c>
      <c r="C23" s="34">
        <v>809</v>
      </c>
      <c r="D23" s="34">
        <v>4007</v>
      </c>
      <c r="E23" s="34">
        <v>6917</v>
      </c>
      <c r="F23" s="222"/>
      <c r="G23" s="34">
        <v>1932</v>
      </c>
      <c r="H23" s="34">
        <v>150</v>
      </c>
      <c r="I23" s="47">
        <v>163</v>
      </c>
      <c r="J23" s="93">
        <v>1778</v>
      </c>
      <c r="K23" s="34">
        <v>51</v>
      </c>
      <c r="L23" s="34">
        <v>1710</v>
      </c>
      <c r="M23" s="34">
        <v>187</v>
      </c>
      <c r="N23" s="34">
        <v>37</v>
      </c>
      <c r="O23" s="222"/>
      <c r="P23" s="222"/>
      <c r="Q23" s="222"/>
    </row>
    <row r="24" spans="1:17" ht="12.75">
      <c r="A24" s="44" t="s">
        <v>202</v>
      </c>
      <c r="B24" s="45">
        <v>20851</v>
      </c>
      <c r="C24" s="34">
        <v>2453</v>
      </c>
      <c r="D24" s="34">
        <v>12068</v>
      </c>
      <c r="E24" s="34">
        <v>20153</v>
      </c>
      <c r="F24" s="222"/>
      <c r="G24" s="34">
        <v>6436</v>
      </c>
      <c r="H24" s="34">
        <v>440</v>
      </c>
      <c r="I24" s="47">
        <v>461</v>
      </c>
      <c r="J24" s="93">
        <v>6326</v>
      </c>
      <c r="K24" s="34">
        <v>171</v>
      </c>
      <c r="L24" s="34">
        <v>5950</v>
      </c>
      <c r="M24" s="34">
        <v>827</v>
      </c>
      <c r="N24" s="34">
        <v>342</v>
      </c>
      <c r="O24" s="222"/>
      <c r="P24" s="222"/>
      <c r="Q24" s="222"/>
    </row>
    <row r="25" spans="1:17" ht="12.75">
      <c r="A25" s="44" t="s">
        <v>203</v>
      </c>
      <c r="B25" s="45">
        <v>5536</v>
      </c>
      <c r="C25" s="34">
        <v>736</v>
      </c>
      <c r="D25" s="34">
        <v>3744</v>
      </c>
      <c r="E25" s="34">
        <v>5951</v>
      </c>
      <c r="F25" s="222"/>
      <c r="G25" s="34">
        <v>1394</v>
      </c>
      <c r="H25" s="34">
        <v>139</v>
      </c>
      <c r="I25" s="47">
        <v>149</v>
      </c>
      <c r="J25" s="93">
        <v>1644</v>
      </c>
      <c r="K25" s="34">
        <v>57</v>
      </c>
      <c r="L25" s="34">
        <v>1560</v>
      </c>
      <c r="M25" s="34">
        <v>243</v>
      </c>
      <c r="N25" s="34">
        <v>56</v>
      </c>
      <c r="O25" s="222"/>
      <c r="P25" s="222"/>
      <c r="Q25" s="222"/>
    </row>
    <row r="26" spans="1:17" ht="12.75">
      <c r="A26" s="44" t="s">
        <v>204</v>
      </c>
      <c r="B26" s="45">
        <v>4759</v>
      </c>
      <c r="C26" s="34">
        <v>645</v>
      </c>
      <c r="D26" s="34">
        <v>3059</v>
      </c>
      <c r="E26" s="34">
        <v>4915</v>
      </c>
      <c r="F26" s="222"/>
      <c r="G26" s="34">
        <v>1237</v>
      </c>
      <c r="H26" s="34">
        <v>107</v>
      </c>
      <c r="I26" s="47">
        <v>112</v>
      </c>
      <c r="J26" s="93">
        <v>1490</v>
      </c>
      <c r="K26" s="34">
        <v>39</v>
      </c>
      <c r="L26" s="34">
        <v>1390</v>
      </c>
      <c r="M26" s="34">
        <v>182</v>
      </c>
      <c r="N26" s="34">
        <v>102</v>
      </c>
      <c r="O26" s="222"/>
      <c r="P26" s="222"/>
      <c r="Q26" s="222"/>
    </row>
    <row r="27" spans="1:17" ht="12.75">
      <c r="A27" s="44" t="s">
        <v>205</v>
      </c>
      <c r="B27" s="45">
        <v>8519</v>
      </c>
      <c r="C27" s="34">
        <v>1286</v>
      </c>
      <c r="D27" s="34">
        <v>5950</v>
      </c>
      <c r="E27" s="34">
        <v>10162</v>
      </c>
      <c r="F27" s="222"/>
      <c r="G27" s="34">
        <v>2676</v>
      </c>
      <c r="H27" s="34">
        <v>204</v>
      </c>
      <c r="I27" s="47">
        <v>214</v>
      </c>
      <c r="J27" s="93">
        <v>2826</v>
      </c>
      <c r="K27" s="34">
        <v>85</v>
      </c>
      <c r="L27" s="34">
        <v>2710</v>
      </c>
      <c r="M27" s="34">
        <v>347</v>
      </c>
      <c r="N27" s="34">
        <v>90</v>
      </c>
      <c r="O27" s="222"/>
      <c r="P27" s="222"/>
      <c r="Q27" s="222"/>
    </row>
    <row r="28" spans="1:17" ht="12.75">
      <c r="A28" s="44" t="s">
        <v>206</v>
      </c>
      <c r="B28" s="45">
        <v>15622</v>
      </c>
      <c r="C28" s="34">
        <v>1946</v>
      </c>
      <c r="D28" s="34">
        <v>9476</v>
      </c>
      <c r="E28" s="34">
        <v>15459</v>
      </c>
      <c r="F28" s="222"/>
      <c r="G28" s="34">
        <v>4081</v>
      </c>
      <c r="H28" s="34">
        <v>348</v>
      </c>
      <c r="I28" s="47">
        <v>363</v>
      </c>
      <c r="J28" s="93">
        <v>4674</v>
      </c>
      <c r="K28" s="34">
        <v>119</v>
      </c>
      <c r="L28" s="34">
        <v>4267</v>
      </c>
      <c r="M28" s="34">
        <v>605</v>
      </c>
      <c r="N28" s="34">
        <v>415</v>
      </c>
      <c r="O28" s="222"/>
      <c r="P28" s="222"/>
      <c r="Q28" s="222"/>
    </row>
    <row r="29" spans="1:17" ht="12.75">
      <c r="A29" s="44" t="s">
        <v>207</v>
      </c>
      <c r="B29" s="45">
        <v>830</v>
      </c>
      <c r="C29" s="34">
        <v>109</v>
      </c>
      <c r="D29" s="34">
        <v>610</v>
      </c>
      <c r="E29" s="34">
        <v>966</v>
      </c>
      <c r="F29" s="222"/>
      <c r="G29" s="34">
        <v>177</v>
      </c>
      <c r="H29" s="34">
        <v>33</v>
      </c>
      <c r="I29" s="47">
        <v>33</v>
      </c>
      <c r="J29" s="93">
        <v>219</v>
      </c>
      <c r="K29" s="145" t="s">
        <v>440</v>
      </c>
      <c r="L29" s="34">
        <v>218</v>
      </c>
      <c r="M29" s="34">
        <v>44</v>
      </c>
      <c r="N29" s="145" t="s">
        <v>440</v>
      </c>
      <c r="O29" s="222"/>
      <c r="P29" s="222"/>
      <c r="Q29" s="222"/>
    </row>
    <row r="30" spans="1:17" ht="12.75">
      <c r="A30" s="44" t="s">
        <v>208</v>
      </c>
      <c r="B30" s="45">
        <v>11995</v>
      </c>
      <c r="C30" s="34">
        <v>1519</v>
      </c>
      <c r="D30" s="34">
        <v>7756</v>
      </c>
      <c r="E30" s="34">
        <v>12770</v>
      </c>
      <c r="F30" s="222"/>
      <c r="G30" s="34">
        <v>3636</v>
      </c>
      <c r="H30" s="34">
        <v>308</v>
      </c>
      <c r="I30" s="47">
        <v>324</v>
      </c>
      <c r="J30" s="93">
        <v>3703</v>
      </c>
      <c r="K30" s="34">
        <v>95</v>
      </c>
      <c r="L30" s="34">
        <v>3511</v>
      </c>
      <c r="M30" s="34">
        <v>477</v>
      </c>
      <c r="N30" s="34">
        <v>202</v>
      </c>
      <c r="O30" s="222"/>
      <c r="P30" s="222"/>
      <c r="Q30" s="222"/>
    </row>
    <row r="31" spans="1:17" ht="12.75">
      <c r="A31" s="44" t="s">
        <v>209</v>
      </c>
      <c r="B31" s="45">
        <v>4960</v>
      </c>
      <c r="C31" s="34">
        <v>610</v>
      </c>
      <c r="D31" s="34">
        <v>2846</v>
      </c>
      <c r="E31" s="34">
        <v>4720</v>
      </c>
      <c r="F31" s="222"/>
      <c r="G31" s="34">
        <v>1323</v>
      </c>
      <c r="H31" s="34">
        <v>104</v>
      </c>
      <c r="I31" s="47">
        <v>111</v>
      </c>
      <c r="J31" s="93">
        <v>1455</v>
      </c>
      <c r="K31" s="34">
        <v>36</v>
      </c>
      <c r="L31" s="34">
        <v>1348</v>
      </c>
      <c r="M31" s="34">
        <v>220</v>
      </c>
      <c r="N31" s="34">
        <v>97</v>
      </c>
      <c r="O31" s="222"/>
      <c r="P31" s="222"/>
      <c r="Q31" s="222"/>
    </row>
    <row r="32" spans="1:17" ht="12.75">
      <c r="A32" s="44" t="s">
        <v>210</v>
      </c>
      <c r="B32" s="45">
        <v>1064</v>
      </c>
      <c r="C32" s="34">
        <v>153</v>
      </c>
      <c r="D32" s="34">
        <v>785</v>
      </c>
      <c r="E32" s="34">
        <v>1299</v>
      </c>
      <c r="F32" s="222"/>
      <c r="G32" s="34">
        <v>272</v>
      </c>
      <c r="H32" s="34">
        <v>25</v>
      </c>
      <c r="I32" s="47">
        <v>26</v>
      </c>
      <c r="J32" s="93">
        <v>283</v>
      </c>
      <c r="K32" s="34">
        <v>10</v>
      </c>
      <c r="L32" s="34">
        <v>270</v>
      </c>
      <c r="M32" s="34">
        <v>47</v>
      </c>
      <c r="N32" s="34">
        <v>5</v>
      </c>
      <c r="O32" s="222"/>
      <c r="P32" s="222"/>
      <c r="Q32" s="222"/>
    </row>
    <row r="33" spans="1:17" ht="12.75">
      <c r="A33" s="44" t="s">
        <v>211</v>
      </c>
      <c r="B33" s="45">
        <v>3720</v>
      </c>
      <c r="C33" s="34">
        <v>528</v>
      </c>
      <c r="D33" s="34">
        <v>2374</v>
      </c>
      <c r="E33" s="34">
        <v>4108</v>
      </c>
      <c r="F33" s="222"/>
      <c r="G33" s="34">
        <v>1029</v>
      </c>
      <c r="H33" s="34">
        <v>100</v>
      </c>
      <c r="I33" s="47">
        <v>105</v>
      </c>
      <c r="J33" s="93">
        <v>1152</v>
      </c>
      <c r="K33" s="34">
        <v>38</v>
      </c>
      <c r="L33" s="34">
        <v>1095</v>
      </c>
      <c r="M33" s="34">
        <v>152</v>
      </c>
      <c r="N33" s="34">
        <v>42</v>
      </c>
      <c r="O33" s="222"/>
      <c r="P33" s="222"/>
      <c r="Q33" s="222"/>
    </row>
    <row r="34" spans="1:17" ht="12.75">
      <c r="A34" s="44" t="s">
        <v>212</v>
      </c>
      <c r="B34" s="45">
        <v>1133</v>
      </c>
      <c r="C34" s="34">
        <v>158</v>
      </c>
      <c r="D34" s="34">
        <v>793</v>
      </c>
      <c r="E34" s="34">
        <v>1334</v>
      </c>
      <c r="F34" s="222"/>
      <c r="G34" s="34">
        <v>353</v>
      </c>
      <c r="H34" s="34">
        <v>27</v>
      </c>
      <c r="I34" s="47">
        <v>28</v>
      </c>
      <c r="J34" s="93">
        <v>361</v>
      </c>
      <c r="K34" s="34">
        <v>14</v>
      </c>
      <c r="L34" s="34">
        <v>347</v>
      </c>
      <c r="M34" s="34">
        <v>51</v>
      </c>
      <c r="N34" s="34">
        <v>5</v>
      </c>
      <c r="O34" s="222"/>
      <c r="P34" s="222"/>
      <c r="Q34" s="222"/>
    </row>
    <row r="35" spans="1:17" ht="23.25" thickBot="1">
      <c r="A35" s="120" t="s">
        <v>400</v>
      </c>
      <c r="B35" s="48">
        <v>30</v>
      </c>
      <c r="C35" s="42">
        <v>6</v>
      </c>
      <c r="D35" s="42">
        <v>14</v>
      </c>
      <c r="E35" s="42">
        <v>23</v>
      </c>
      <c r="F35" s="223"/>
      <c r="G35" s="42">
        <v>6</v>
      </c>
      <c r="H35" s="42">
        <v>0</v>
      </c>
      <c r="I35" s="49">
        <v>0</v>
      </c>
      <c r="J35" s="101">
        <v>16</v>
      </c>
      <c r="K35" s="147" t="s">
        <v>440</v>
      </c>
      <c r="L35" s="42">
        <v>14</v>
      </c>
      <c r="M35" s="147" t="s">
        <v>440</v>
      </c>
      <c r="N35" s="147" t="s">
        <v>440</v>
      </c>
      <c r="O35" s="223"/>
      <c r="P35" s="223"/>
      <c r="Q35" s="223"/>
    </row>
    <row r="36" spans="1:17" s="20" customFormat="1" ht="13.5" thickTop="1">
      <c r="A36" s="17" t="s">
        <v>213</v>
      </c>
      <c r="B36" s="36">
        <v>126850</v>
      </c>
      <c r="C36" s="37">
        <v>16513</v>
      </c>
      <c r="D36" s="37">
        <v>80282</v>
      </c>
      <c r="E36" s="37">
        <v>133618</v>
      </c>
      <c r="F36" s="37">
        <v>12</v>
      </c>
      <c r="G36" s="37">
        <v>36228</v>
      </c>
      <c r="H36" s="30">
        <v>3071</v>
      </c>
      <c r="I36" s="19">
        <v>3231</v>
      </c>
      <c r="J36" s="39">
        <v>38962</v>
      </c>
      <c r="K36" s="37">
        <v>1079</v>
      </c>
      <c r="L36" s="37">
        <v>36744</v>
      </c>
      <c r="M36" s="37">
        <v>5084</v>
      </c>
      <c r="N36" s="37">
        <v>2006</v>
      </c>
      <c r="O36" s="146" t="s">
        <v>440</v>
      </c>
      <c r="P36" s="37">
        <v>13</v>
      </c>
      <c r="Q36" s="37">
        <v>18</v>
      </c>
    </row>
    <row r="37" spans="1:22" ht="27">
      <c r="A37" s="7" t="s">
        <v>431</v>
      </c>
      <c r="B37" s="24" t="s">
        <v>237</v>
      </c>
      <c r="F37" s="21"/>
      <c r="G37" s="21"/>
      <c r="Q37" s="22"/>
      <c r="R37" s="22"/>
      <c r="S37" s="22"/>
      <c r="T37" s="22"/>
      <c r="U37" s="22"/>
      <c r="V37" s="22"/>
    </row>
    <row r="38" s="22" customFormat="1" ht="11.25">
      <c r="B38" s="21" t="s">
        <v>265</v>
      </c>
    </row>
    <row r="39" s="22" customFormat="1" ht="11.25">
      <c r="B39" s="21"/>
    </row>
    <row r="40" s="22" customFormat="1" ht="11.25">
      <c r="B40" s="21" t="s">
        <v>442</v>
      </c>
    </row>
    <row r="41" s="22" customFormat="1" ht="11.25">
      <c r="B41" s="21"/>
    </row>
    <row r="42" s="22" customFormat="1" ht="11.25">
      <c r="B42" s="21" t="s">
        <v>402</v>
      </c>
    </row>
    <row r="43" s="22" customFormat="1" ht="11.25">
      <c r="B43" s="21"/>
    </row>
    <row r="44" spans="2:18" s="22" customFormat="1" ht="22.5" customHeight="1">
      <c r="B44" s="360" t="s">
        <v>266</v>
      </c>
      <c r="C44" s="360"/>
      <c r="D44" s="360"/>
      <c r="E44" s="360"/>
      <c r="F44" s="360"/>
      <c r="G44" s="360"/>
      <c r="H44" s="360"/>
      <c r="I44" s="360"/>
      <c r="J44" s="360"/>
      <c r="K44" s="360"/>
      <c r="L44" s="360"/>
      <c r="M44" s="360"/>
      <c r="N44" s="360"/>
      <c r="O44" s="360"/>
      <c r="P44" s="360"/>
      <c r="Q44" s="360"/>
      <c r="R44" s="360"/>
    </row>
    <row r="45" s="22" customFormat="1" ht="11.25">
      <c r="B45" s="21"/>
    </row>
    <row r="46" spans="2:11" s="22" customFormat="1" ht="11.25">
      <c r="B46" s="21" t="s">
        <v>267</v>
      </c>
      <c r="K46" s="51"/>
    </row>
    <row r="47" spans="2:11" s="22" customFormat="1" ht="11.25">
      <c r="B47" s="21"/>
      <c r="K47" s="51"/>
    </row>
    <row r="48" s="22" customFormat="1" ht="11.25">
      <c r="B48" s="21" t="s">
        <v>409</v>
      </c>
    </row>
    <row r="49" s="22" customFormat="1" ht="11.25">
      <c r="B49" s="21"/>
    </row>
    <row r="50" spans="2:18" s="22" customFormat="1" ht="22.5" customHeight="1">
      <c r="B50" s="360" t="s">
        <v>410</v>
      </c>
      <c r="C50" s="360"/>
      <c r="D50" s="360"/>
      <c r="E50" s="360"/>
      <c r="F50" s="360"/>
      <c r="G50" s="360"/>
      <c r="H50" s="360"/>
      <c r="I50" s="360"/>
      <c r="J50" s="360"/>
      <c r="K50" s="360"/>
      <c r="L50" s="360"/>
      <c r="M50" s="360"/>
      <c r="N50" s="360"/>
      <c r="O50" s="360"/>
      <c r="P50" s="360"/>
      <c r="Q50" s="360"/>
      <c r="R50" s="360"/>
    </row>
    <row r="51" spans="2:18" s="22" customFormat="1" ht="11.25">
      <c r="B51" s="53"/>
      <c r="C51" s="54"/>
      <c r="D51" s="54"/>
      <c r="E51" s="54"/>
      <c r="F51" s="54"/>
      <c r="G51" s="54"/>
      <c r="H51" s="54"/>
      <c r="I51" s="54"/>
      <c r="J51" s="54"/>
      <c r="K51" s="54"/>
      <c r="L51" s="54"/>
      <c r="M51" s="54"/>
      <c r="N51" s="54"/>
      <c r="O51" s="54"/>
      <c r="P51" s="54"/>
      <c r="Q51" s="54"/>
      <c r="R51" s="54"/>
    </row>
    <row r="52" spans="2:18" s="22" customFormat="1" ht="19.5" customHeight="1">
      <c r="B52" s="360" t="s">
        <v>262</v>
      </c>
      <c r="C52" s="360"/>
      <c r="D52" s="360"/>
      <c r="E52" s="360"/>
      <c r="F52" s="360"/>
      <c r="G52" s="360"/>
      <c r="H52" s="360"/>
      <c r="I52" s="360"/>
      <c r="J52" s="360"/>
      <c r="K52" s="360"/>
      <c r="L52" s="360"/>
      <c r="M52" s="360"/>
      <c r="N52" s="360"/>
      <c r="O52" s="360"/>
      <c r="P52" s="360"/>
      <c r="Q52" s="360"/>
      <c r="R52" s="360"/>
    </row>
    <row r="53" spans="2:18" s="22" customFormat="1" ht="11.25">
      <c r="B53" s="53"/>
      <c r="C53" s="54"/>
      <c r="D53" s="54"/>
      <c r="E53" s="54"/>
      <c r="F53" s="54"/>
      <c r="G53" s="54"/>
      <c r="H53" s="54"/>
      <c r="I53" s="54"/>
      <c r="J53" s="54"/>
      <c r="K53" s="54"/>
      <c r="L53" s="54"/>
      <c r="M53" s="54"/>
      <c r="N53" s="54"/>
      <c r="O53" s="54"/>
      <c r="P53" s="54"/>
      <c r="Q53" s="54"/>
      <c r="R53" s="54"/>
    </row>
    <row r="54" spans="2:18" s="22" customFormat="1" ht="22.5" customHeight="1">
      <c r="B54" s="360" t="s">
        <v>263</v>
      </c>
      <c r="C54" s="360"/>
      <c r="D54" s="360"/>
      <c r="E54" s="360"/>
      <c r="F54" s="360"/>
      <c r="G54" s="360"/>
      <c r="H54" s="360"/>
      <c r="I54" s="360"/>
      <c r="J54" s="360"/>
      <c r="K54" s="360"/>
      <c r="L54" s="360"/>
      <c r="M54" s="360"/>
      <c r="N54" s="360"/>
      <c r="O54" s="360"/>
      <c r="P54" s="360"/>
      <c r="Q54" s="360"/>
      <c r="R54" s="360"/>
    </row>
    <row r="55" spans="2:18" s="22" customFormat="1" ht="11.25">
      <c r="B55" s="53"/>
      <c r="C55" s="54"/>
      <c r="D55" s="54"/>
      <c r="E55" s="54"/>
      <c r="F55" s="54"/>
      <c r="G55" s="54"/>
      <c r="H55" s="54"/>
      <c r="I55" s="54"/>
      <c r="J55" s="54"/>
      <c r="K55" s="54"/>
      <c r="L55" s="54"/>
      <c r="M55" s="54"/>
      <c r="N55" s="54"/>
      <c r="O55" s="54"/>
      <c r="P55" s="54"/>
      <c r="Q55" s="54"/>
      <c r="R55" s="54"/>
    </row>
    <row r="56" spans="2:18" s="22" customFormat="1" ht="19.5" customHeight="1">
      <c r="B56" s="360" t="s">
        <v>264</v>
      </c>
      <c r="C56" s="360"/>
      <c r="D56" s="360"/>
      <c r="E56" s="360"/>
      <c r="F56" s="360"/>
      <c r="G56" s="360"/>
      <c r="H56" s="360"/>
      <c r="I56" s="360"/>
      <c r="J56" s="360"/>
      <c r="K56" s="360"/>
      <c r="L56" s="360"/>
      <c r="M56" s="360"/>
      <c r="N56" s="360"/>
      <c r="O56" s="360"/>
      <c r="P56" s="360"/>
      <c r="Q56" s="360"/>
      <c r="R56" s="360"/>
    </row>
    <row r="57" s="22" customFormat="1" ht="11.25"/>
  </sheetData>
  <mergeCells count="28">
    <mergeCell ref="B54:R54"/>
    <mergeCell ref="B56:R56"/>
    <mergeCell ref="O9:O10"/>
    <mergeCell ref="B50:R50"/>
    <mergeCell ref="B52:R52"/>
    <mergeCell ref="Q9:Q10"/>
    <mergeCell ref="K9:K10"/>
    <mergeCell ref="D9:E9"/>
    <mergeCell ref="H9:I9"/>
    <mergeCell ref="B44:R44"/>
    <mergeCell ref="A8:A10"/>
    <mergeCell ref="M9:M10"/>
    <mergeCell ref="N9:N10"/>
    <mergeCell ref="L9:L10"/>
    <mergeCell ref="J9:J10"/>
    <mergeCell ref="B8:I8"/>
    <mergeCell ref="J8:Q8"/>
    <mergeCell ref="C9:C10"/>
    <mergeCell ref="B9:B10"/>
    <mergeCell ref="G9:G10"/>
    <mergeCell ref="F9:F10"/>
    <mergeCell ref="P9:P10"/>
    <mergeCell ref="C5:P5"/>
    <mergeCell ref="B3:Q3"/>
    <mergeCell ref="F11:F35"/>
    <mergeCell ref="Q11:Q35"/>
    <mergeCell ref="P11:P35"/>
    <mergeCell ref="O11:O35"/>
  </mergeCells>
  <hyperlinks>
    <hyperlink ref="A7" location="Sommaire!A1" display="Sommaire"/>
  </hyperlinks>
  <printOptions/>
  <pageMargins left="0.1968503937007874" right="0.1968503937007874" top="0.5905511811023623" bottom="0.5905511811023623" header="0.5118110236220472" footer="0.5118110236220472"/>
  <pageSetup horizontalDpi="600" verticalDpi="600" orientation="landscape" paperSize="9" scale="64" r:id="rId2"/>
  <headerFooter alignWithMargins="0">
    <oddFooter>&amp;R&amp;8&amp;P/&amp;N</oddFooter>
  </headerFooter>
  <drawing r:id="rId1"/>
</worksheet>
</file>

<file path=xl/worksheets/sheet4.xml><?xml version="1.0" encoding="utf-8"?>
<worksheet xmlns="http://schemas.openxmlformats.org/spreadsheetml/2006/main" xmlns:r="http://schemas.openxmlformats.org/officeDocument/2006/relationships">
  <dimension ref="A3:AL51"/>
  <sheetViews>
    <sheetView showGridLines="0" workbookViewId="0" topLeftCell="A1">
      <pane xSplit="1" topLeftCell="B1" activePane="topRight" state="frozen"/>
      <selection pane="topLeft" activeCell="A1" sqref="A1"/>
      <selection pane="topRight" activeCell="B5" sqref="B5"/>
    </sheetView>
  </sheetViews>
  <sheetFormatPr defaultColWidth="11.421875" defaultRowHeight="12.75"/>
  <cols>
    <col min="1" max="1" width="17.140625" style="10" customWidth="1"/>
    <col min="2" max="2" width="13.57421875" style="10" customWidth="1"/>
    <col min="3" max="5" width="14.00390625" style="10" customWidth="1"/>
    <col min="6" max="6" width="11.28125" style="10" customWidth="1"/>
    <col min="7" max="8" width="3.140625" style="10" customWidth="1"/>
    <col min="9" max="13" width="14.00390625" style="10" customWidth="1"/>
    <col min="14" max="16384" width="11.421875" style="10" customWidth="1"/>
  </cols>
  <sheetData>
    <row r="1" ht="12.75"/>
    <row r="2" ht="12.75"/>
    <row r="3" spans="2:11" ht="12.75">
      <c r="B3" s="224" t="s">
        <v>430</v>
      </c>
      <c r="C3" s="224"/>
      <c r="D3" s="224"/>
      <c r="E3" s="224"/>
      <c r="F3" s="224"/>
      <c r="G3" s="224"/>
      <c r="H3" s="224"/>
      <c r="I3" s="224"/>
      <c r="J3" s="224"/>
      <c r="K3" s="224"/>
    </row>
    <row r="4" ht="12.75"/>
    <row r="5" spans="3:10" ht="12.75">
      <c r="C5" s="327" t="s">
        <v>270</v>
      </c>
      <c r="D5" s="327"/>
      <c r="E5" s="327"/>
      <c r="F5" s="327"/>
      <c r="G5" s="327"/>
      <c r="H5" s="327"/>
      <c r="I5" s="327"/>
      <c r="J5" s="327"/>
    </row>
    <row r="6" spans="8:13" ht="12.75">
      <c r="H6" s="11"/>
      <c r="I6" s="11"/>
      <c r="J6" s="11"/>
      <c r="K6" s="11"/>
      <c r="L6" s="11"/>
      <c r="M6" s="11"/>
    </row>
    <row r="7" ht="12.75">
      <c r="A7" s="119" t="s">
        <v>399</v>
      </c>
    </row>
    <row r="8" spans="1:7" ht="12.75">
      <c r="A8" s="11"/>
      <c r="B8" s="11"/>
      <c r="C8" s="11"/>
      <c r="D8" s="11"/>
      <c r="E8" s="11"/>
      <c r="F8" s="11"/>
      <c r="G8" s="11"/>
    </row>
    <row r="9" spans="1:6" ht="12.75" customHeight="1">
      <c r="A9" s="328" t="s">
        <v>182</v>
      </c>
      <c r="B9" s="215" t="s">
        <v>272</v>
      </c>
      <c r="C9" s="357" t="s">
        <v>273</v>
      </c>
      <c r="D9" s="365" t="s">
        <v>213</v>
      </c>
      <c r="E9" s="215" t="s">
        <v>274</v>
      </c>
      <c r="F9" s="357" t="s">
        <v>275</v>
      </c>
    </row>
    <row r="10" spans="1:8" ht="22.5" customHeight="1">
      <c r="A10" s="329"/>
      <c r="B10" s="215"/>
      <c r="C10" s="357"/>
      <c r="D10" s="365"/>
      <c r="E10" s="215"/>
      <c r="F10" s="357"/>
      <c r="H10" s="24" t="s">
        <v>237</v>
      </c>
    </row>
    <row r="11" spans="1:6" ht="13.5" thickBot="1">
      <c r="A11" s="330"/>
      <c r="B11" s="331"/>
      <c r="C11" s="364"/>
      <c r="D11" s="366"/>
      <c r="E11" s="331"/>
      <c r="F11" s="364"/>
    </row>
    <row r="12" spans="1:11" ht="13.5" customHeight="1" thickTop="1">
      <c r="A12" s="12" t="s">
        <v>189</v>
      </c>
      <c r="B12" s="40">
        <v>775</v>
      </c>
      <c r="C12" s="41">
        <v>321</v>
      </c>
      <c r="D12" s="150">
        <v>1096</v>
      </c>
      <c r="E12" s="152">
        <v>246.59624087591234</v>
      </c>
      <c r="F12" s="116">
        <v>249.225</v>
      </c>
      <c r="H12" s="360" t="s">
        <v>276</v>
      </c>
      <c r="I12" s="360"/>
      <c r="J12" s="360"/>
      <c r="K12" s="360"/>
    </row>
    <row r="13" spans="1:11" ht="12.75">
      <c r="A13" s="16" t="s">
        <v>190</v>
      </c>
      <c r="B13" s="45">
        <v>324</v>
      </c>
      <c r="C13" s="34">
        <v>151</v>
      </c>
      <c r="D13" s="151">
        <v>475</v>
      </c>
      <c r="E13" s="153">
        <v>248.338484210527</v>
      </c>
      <c r="F13" s="117">
        <v>245.41</v>
      </c>
      <c r="H13" s="360"/>
      <c r="I13" s="360"/>
      <c r="J13" s="360"/>
      <c r="K13" s="360"/>
    </row>
    <row r="14" spans="1:11" ht="12.75">
      <c r="A14" s="16" t="s">
        <v>191</v>
      </c>
      <c r="B14" s="45">
        <v>376</v>
      </c>
      <c r="C14" s="34">
        <v>201</v>
      </c>
      <c r="D14" s="151">
        <v>577</v>
      </c>
      <c r="E14" s="153">
        <v>242.11882149046903</v>
      </c>
      <c r="F14" s="117">
        <v>235.17</v>
      </c>
      <c r="H14" s="360"/>
      <c r="I14" s="360"/>
      <c r="J14" s="360"/>
      <c r="K14" s="360"/>
    </row>
    <row r="15" spans="1:11" ht="12.75">
      <c r="A15" s="16" t="s">
        <v>192</v>
      </c>
      <c r="B15" s="45">
        <v>645</v>
      </c>
      <c r="C15" s="34">
        <v>282</v>
      </c>
      <c r="D15" s="151">
        <v>927</v>
      </c>
      <c r="E15" s="153">
        <v>243.52108953613856</v>
      </c>
      <c r="F15" s="117">
        <v>235.75</v>
      </c>
      <c r="H15" s="360"/>
      <c r="I15" s="360"/>
      <c r="J15" s="360"/>
      <c r="K15" s="360"/>
    </row>
    <row r="16" spans="1:11" ht="12.75">
      <c r="A16" s="16" t="s">
        <v>193</v>
      </c>
      <c r="B16" s="45">
        <v>1549</v>
      </c>
      <c r="C16" s="34">
        <v>772</v>
      </c>
      <c r="D16" s="151">
        <v>2321</v>
      </c>
      <c r="E16" s="153">
        <v>239.11545885393934</v>
      </c>
      <c r="F16" s="117">
        <v>220.66</v>
      </c>
      <c r="H16" s="360"/>
      <c r="I16" s="360"/>
      <c r="J16" s="360"/>
      <c r="K16" s="360"/>
    </row>
    <row r="17" spans="1:11" ht="12.75">
      <c r="A17" s="16" t="s">
        <v>194</v>
      </c>
      <c r="B17" s="45">
        <v>4079</v>
      </c>
      <c r="C17" s="34">
        <v>2252</v>
      </c>
      <c r="D17" s="151">
        <v>6331</v>
      </c>
      <c r="E17" s="153">
        <v>228.82337545411252</v>
      </c>
      <c r="F17" s="117">
        <v>220.66</v>
      </c>
      <c r="H17" s="360"/>
      <c r="I17" s="360"/>
      <c r="J17" s="360"/>
      <c r="K17" s="360"/>
    </row>
    <row r="18" spans="1:6" ht="12.75">
      <c r="A18" s="16" t="s">
        <v>195</v>
      </c>
      <c r="B18" s="45">
        <v>5919</v>
      </c>
      <c r="C18" s="34">
        <v>3760</v>
      </c>
      <c r="D18" s="151">
        <v>9679</v>
      </c>
      <c r="E18" s="153">
        <v>253.82564211179093</v>
      </c>
      <c r="F18" s="117">
        <v>245.59</v>
      </c>
    </row>
    <row r="19" spans="1:11" ht="12.75" customHeight="1">
      <c r="A19" s="16" t="s">
        <v>196</v>
      </c>
      <c r="B19" s="45">
        <v>594</v>
      </c>
      <c r="C19" s="34">
        <v>319</v>
      </c>
      <c r="D19" s="151">
        <v>913</v>
      </c>
      <c r="E19" s="153">
        <v>247.6417415115016</v>
      </c>
      <c r="F19" s="117">
        <v>243.48</v>
      </c>
      <c r="H19" s="360" t="s">
        <v>277</v>
      </c>
      <c r="I19" s="360"/>
      <c r="J19" s="360"/>
      <c r="K19" s="360"/>
    </row>
    <row r="20" spans="1:11" ht="12.75">
      <c r="A20" s="16" t="s">
        <v>197</v>
      </c>
      <c r="B20" s="45">
        <v>738</v>
      </c>
      <c r="C20" s="34">
        <v>403</v>
      </c>
      <c r="D20" s="151">
        <v>1141</v>
      </c>
      <c r="E20" s="153">
        <v>247.6862313759856</v>
      </c>
      <c r="F20" s="117">
        <v>249.11</v>
      </c>
      <c r="H20" s="360"/>
      <c r="I20" s="360"/>
      <c r="J20" s="360"/>
      <c r="K20" s="360"/>
    </row>
    <row r="21" spans="1:11" ht="12.75">
      <c r="A21" s="16" t="s">
        <v>198</v>
      </c>
      <c r="B21" s="45">
        <v>354</v>
      </c>
      <c r="C21" s="34">
        <v>102</v>
      </c>
      <c r="D21" s="151">
        <v>456</v>
      </c>
      <c r="E21" s="153">
        <v>255.23605263157964</v>
      </c>
      <c r="F21" s="117">
        <v>266.15</v>
      </c>
      <c r="H21" s="360"/>
      <c r="I21" s="360"/>
      <c r="J21" s="360"/>
      <c r="K21" s="360"/>
    </row>
    <row r="22" spans="1:11" ht="12.75">
      <c r="A22" s="16" t="s">
        <v>199</v>
      </c>
      <c r="B22" s="45">
        <v>376</v>
      </c>
      <c r="C22" s="34">
        <v>103</v>
      </c>
      <c r="D22" s="151">
        <v>479</v>
      </c>
      <c r="E22" s="153">
        <v>265.3191231732783</v>
      </c>
      <c r="F22" s="117">
        <v>279.64</v>
      </c>
      <c r="H22" s="360"/>
      <c r="I22" s="360"/>
      <c r="J22" s="360"/>
      <c r="K22" s="360"/>
    </row>
    <row r="23" spans="1:6" ht="12.75">
      <c r="A23" s="16" t="s">
        <v>200</v>
      </c>
      <c r="B23" s="45">
        <v>4907</v>
      </c>
      <c r="C23" s="34">
        <v>1915</v>
      </c>
      <c r="D23" s="151">
        <v>6822</v>
      </c>
      <c r="E23" s="153">
        <v>268.91499413661364</v>
      </c>
      <c r="F23" s="117">
        <v>273.39</v>
      </c>
    </row>
    <row r="24" spans="1:11" ht="12.75" customHeight="1">
      <c r="A24" s="16" t="s">
        <v>201</v>
      </c>
      <c r="B24" s="45">
        <v>3219</v>
      </c>
      <c r="C24" s="34">
        <v>1500</v>
      </c>
      <c r="D24" s="151">
        <v>4719</v>
      </c>
      <c r="E24" s="153">
        <v>252.3852595888932</v>
      </c>
      <c r="F24" s="117">
        <v>256.45</v>
      </c>
      <c r="H24" s="360" t="s">
        <v>443</v>
      </c>
      <c r="I24" s="360"/>
      <c r="J24" s="360"/>
      <c r="K24" s="360"/>
    </row>
    <row r="25" spans="1:11" ht="12.75">
      <c r="A25" s="16" t="s">
        <v>202</v>
      </c>
      <c r="B25" s="45">
        <v>11059</v>
      </c>
      <c r="C25" s="34">
        <v>11444</v>
      </c>
      <c r="D25" s="151">
        <v>22503</v>
      </c>
      <c r="E25" s="153">
        <v>216.35577078613824</v>
      </c>
      <c r="F25" s="117">
        <v>219.58</v>
      </c>
      <c r="H25" s="360"/>
      <c r="I25" s="360"/>
      <c r="J25" s="360"/>
      <c r="K25" s="360"/>
    </row>
    <row r="26" spans="1:11" ht="12.75">
      <c r="A26" s="16" t="s">
        <v>203</v>
      </c>
      <c r="B26" s="45">
        <v>2736</v>
      </c>
      <c r="C26" s="34">
        <v>1602</v>
      </c>
      <c r="D26" s="151">
        <v>4338</v>
      </c>
      <c r="E26" s="153">
        <v>256.15499077916087</v>
      </c>
      <c r="F26" s="117">
        <v>260.06</v>
      </c>
      <c r="H26" s="360"/>
      <c r="I26" s="360"/>
      <c r="J26" s="360"/>
      <c r="K26" s="360"/>
    </row>
    <row r="27" spans="1:11" ht="12.75">
      <c r="A27" s="16" t="s">
        <v>204</v>
      </c>
      <c r="B27" s="45">
        <v>1663</v>
      </c>
      <c r="C27" s="34">
        <v>747</v>
      </c>
      <c r="D27" s="151">
        <v>2410</v>
      </c>
      <c r="E27" s="153">
        <v>253.83522821576577</v>
      </c>
      <c r="F27" s="117">
        <v>260.465</v>
      </c>
      <c r="H27" s="360"/>
      <c r="I27" s="360"/>
      <c r="J27" s="360"/>
      <c r="K27" s="360"/>
    </row>
    <row r="28" spans="1:10" ht="12.75">
      <c r="A28" s="16" t="s">
        <v>205</v>
      </c>
      <c r="B28" s="45">
        <v>4392</v>
      </c>
      <c r="C28" s="34">
        <v>1604</v>
      </c>
      <c r="D28" s="151">
        <v>5996</v>
      </c>
      <c r="E28" s="153">
        <v>269.05757505002873</v>
      </c>
      <c r="F28" s="117">
        <v>277.23</v>
      </c>
      <c r="H28" s="90"/>
      <c r="I28" s="90"/>
      <c r="J28" s="90"/>
    </row>
    <row r="29" spans="1:6" ht="12.75">
      <c r="A29" s="16" t="s">
        <v>206</v>
      </c>
      <c r="B29" s="45">
        <v>4527</v>
      </c>
      <c r="C29" s="34">
        <v>2098</v>
      </c>
      <c r="D29" s="151">
        <v>6625</v>
      </c>
      <c r="E29" s="153">
        <v>242.73161056603126</v>
      </c>
      <c r="F29" s="117">
        <v>235.69</v>
      </c>
    </row>
    <row r="30" spans="1:6" ht="12.75">
      <c r="A30" s="16" t="s">
        <v>207</v>
      </c>
      <c r="B30" s="45">
        <v>367</v>
      </c>
      <c r="C30" s="34">
        <v>188</v>
      </c>
      <c r="D30" s="151">
        <v>555</v>
      </c>
      <c r="E30" s="153">
        <v>229.6352792792797</v>
      </c>
      <c r="F30" s="117">
        <v>233</v>
      </c>
    </row>
    <row r="31" spans="1:6" ht="12.75">
      <c r="A31" s="16" t="s">
        <v>208</v>
      </c>
      <c r="B31" s="45">
        <v>5904</v>
      </c>
      <c r="C31" s="34">
        <v>4255</v>
      </c>
      <c r="D31" s="151">
        <v>10159</v>
      </c>
      <c r="E31" s="153">
        <v>239.17759031401138</v>
      </c>
      <c r="F31" s="117">
        <v>220.66</v>
      </c>
    </row>
    <row r="32" spans="1:6" ht="12.75">
      <c r="A32" s="16" t="s">
        <v>209</v>
      </c>
      <c r="B32" s="45">
        <v>1852</v>
      </c>
      <c r="C32" s="34">
        <v>752</v>
      </c>
      <c r="D32" s="151">
        <v>2604</v>
      </c>
      <c r="E32" s="153">
        <v>257.3772043010753</v>
      </c>
      <c r="F32" s="117">
        <v>262.39</v>
      </c>
    </row>
    <row r="33" spans="1:37" ht="12.75">
      <c r="A33" s="16" t="s">
        <v>210</v>
      </c>
      <c r="B33" s="45">
        <v>467</v>
      </c>
      <c r="C33" s="34">
        <v>159</v>
      </c>
      <c r="D33" s="151">
        <v>626</v>
      </c>
      <c r="E33" s="153">
        <v>245.78477635782792</v>
      </c>
      <c r="F33" s="117">
        <v>254.275</v>
      </c>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row>
    <row r="34" spans="1:6" ht="12.75">
      <c r="A34" s="16" t="s">
        <v>211</v>
      </c>
      <c r="B34" s="45">
        <v>1752</v>
      </c>
      <c r="C34" s="34">
        <v>569</v>
      </c>
      <c r="D34" s="151">
        <v>2321</v>
      </c>
      <c r="E34" s="153">
        <v>268.45560965101186</v>
      </c>
      <c r="F34" s="117">
        <v>278.65</v>
      </c>
    </row>
    <row r="35" spans="1:37" ht="12.75">
      <c r="A35" s="16" t="s">
        <v>212</v>
      </c>
      <c r="B35" s="45">
        <v>394</v>
      </c>
      <c r="C35" s="34">
        <v>109</v>
      </c>
      <c r="D35" s="151">
        <v>503</v>
      </c>
      <c r="E35" s="153">
        <v>249.52427435387736</v>
      </c>
      <c r="F35" s="117">
        <v>271.11</v>
      </c>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row>
    <row r="36" spans="1:37" ht="23.25" thickBot="1">
      <c r="A36" s="120" t="s">
        <v>400</v>
      </c>
      <c r="B36" s="148" t="s">
        <v>440</v>
      </c>
      <c r="C36" s="147" t="s">
        <v>440</v>
      </c>
      <c r="D36" s="138" t="s">
        <v>440</v>
      </c>
      <c r="E36" s="154">
        <v>182.9875</v>
      </c>
      <c r="F36" s="118">
        <v>176.72</v>
      </c>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row>
    <row r="37" spans="1:37" s="20" customFormat="1" ht="13.5" thickTop="1">
      <c r="A37" s="17" t="s">
        <v>213</v>
      </c>
      <c r="B37" s="37">
        <v>58971</v>
      </c>
      <c r="C37" s="37">
        <v>35609</v>
      </c>
      <c r="D37" s="115">
        <v>94580</v>
      </c>
      <c r="E37" s="155">
        <v>242.49804631002846</v>
      </c>
      <c r="F37" s="55">
        <v>222.26</v>
      </c>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row>
    <row r="38" spans="1:38" ht="27">
      <c r="A38" s="7" t="s">
        <v>431</v>
      </c>
      <c r="F38" s="21"/>
      <c r="G38" s="21"/>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row>
    <row r="39" spans="3:11" s="22" customFormat="1" ht="21" customHeight="1">
      <c r="C39" s="61"/>
      <c r="D39" s="61"/>
      <c r="E39" s="61"/>
      <c r="F39" s="61"/>
      <c r="G39" s="61"/>
      <c r="H39" s="61"/>
      <c r="I39" s="61"/>
      <c r="J39" s="61"/>
      <c r="K39" s="61"/>
    </row>
    <row r="40" s="22" customFormat="1" ht="11.25"/>
    <row r="41" spans="3:11" s="22" customFormat="1" ht="19.5" customHeight="1">
      <c r="C41" s="61"/>
      <c r="D41" s="61"/>
      <c r="E41" s="61"/>
      <c r="F41" s="61"/>
      <c r="G41" s="61"/>
      <c r="H41" s="61"/>
      <c r="I41" s="61"/>
      <c r="J41" s="61"/>
      <c r="K41" s="61"/>
    </row>
    <row r="42" s="22" customFormat="1" ht="11.25"/>
    <row r="43" spans="3:11" s="22" customFormat="1" ht="20.25" customHeight="1">
      <c r="C43" s="90"/>
      <c r="D43" s="90"/>
      <c r="E43" s="90"/>
      <c r="F43" s="90"/>
      <c r="G43" s="90"/>
      <c r="H43" s="90"/>
      <c r="I43" s="90"/>
      <c r="J43" s="90"/>
      <c r="K43" s="90"/>
    </row>
    <row r="44" s="22" customFormat="1" ht="11.25"/>
    <row r="45" s="22" customFormat="1" ht="11.25"/>
    <row r="46" s="22" customFormat="1" ht="11.25"/>
    <row r="47" s="22" customFormat="1" ht="11.25"/>
    <row r="48" spans="8:38" s="22" customFormat="1" ht="12.75">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row>
    <row r="49" spans="8:38" s="22" customFormat="1" ht="12.75">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row>
    <row r="50" spans="8:38" s="22" customFormat="1" ht="12.75">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row>
    <row r="51" spans="2:38" s="22" customFormat="1" ht="12.75">
      <c r="B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row>
  </sheetData>
  <mergeCells count="11">
    <mergeCell ref="B3:K3"/>
    <mergeCell ref="C5:J5"/>
    <mergeCell ref="D9:D11"/>
    <mergeCell ref="E9:E11"/>
    <mergeCell ref="F9:F11"/>
    <mergeCell ref="H19:K22"/>
    <mergeCell ref="H24:K27"/>
    <mergeCell ref="A9:A11"/>
    <mergeCell ref="B9:B11"/>
    <mergeCell ref="C9:C11"/>
    <mergeCell ref="H12:K17"/>
  </mergeCells>
  <hyperlinks>
    <hyperlink ref="A7" location="Sommaire!A1" display="Sommaire"/>
  </hyperlinks>
  <printOptions horizontalCentered="1"/>
  <pageMargins left="0.3937007874015748" right="0.3937007874015748" top="0.3937007874015748" bottom="0.3937007874015748" header="0.5118110236220472" footer="0.5118110236220472"/>
  <pageSetup horizontalDpi="600" verticalDpi="600" orientation="landscape" paperSize="9" r:id="rId2"/>
  <headerFooter alignWithMargins="0">
    <oddFooter>&amp;R&amp;8&amp;P/&amp;N</oddFooter>
  </headerFooter>
  <colBreaks count="1" manualBreakCount="1">
    <brk id="14" max="65535" man="1"/>
  </colBreaks>
  <drawing r:id="rId1"/>
</worksheet>
</file>

<file path=xl/worksheets/sheet5.xml><?xml version="1.0" encoding="utf-8"?>
<worksheet xmlns="http://schemas.openxmlformats.org/spreadsheetml/2006/main" xmlns:r="http://schemas.openxmlformats.org/officeDocument/2006/relationships">
  <dimension ref="A3:AC58"/>
  <sheetViews>
    <sheetView showGridLines="0" workbookViewId="0" topLeftCell="A1">
      <pane xSplit="1" topLeftCell="B1" activePane="topRight" state="frozen"/>
      <selection pane="topLeft" activeCell="A1" sqref="A1"/>
      <selection pane="topRight" activeCell="B5" sqref="B5"/>
    </sheetView>
  </sheetViews>
  <sheetFormatPr defaultColWidth="11.421875" defaultRowHeight="12.75"/>
  <cols>
    <col min="1" max="1" width="17.140625" style="10" customWidth="1"/>
    <col min="2" max="3" width="11.421875" style="10" customWidth="1"/>
    <col min="4" max="7" width="9.57421875" style="10" customWidth="1"/>
    <col min="8" max="8" width="11.28125" style="10" customWidth="1"/>
    <col min="9" max="9" width="14.00390625" style="10" customWidth="1"/>
    <col min="10" max="10" width="11.8515625" style="10" customWidth="1"/>
    <col min="11" max="11" width="12.421875" style="10" customWidth="1"/>
    <col min="12" max="14" width="10.140625" style="10" customWidth="1"/>
    <col min="15" max="16384" width="11.421875" style="10" customWidth="1"/>
  </cols>
  <sheetData>
    <row r="1" ht="12.75"/>
    <row r="2" ht="12.75"/>
    <row r="3" spans="2:29" ht="12.75">
      <c r="B3" s="224" t="s">
        <v>430</v>
      </c>
      <c r="C3" s="224"/>
      <c r="D3" s="224"/>
      <c r="E3" s="224"/>
      <c r="F3" s="224"/>
      <c r="G3" s="224"/>
      <c r="H3" s="224"/>
      <c r="I3" s="224"/>
      <c r="J3" s="224"/>
      <c r="K3" s="224"/>
      <c r="L3" s="224"/>
      <c r="M3" s="224"/>
      <c r="N3" s="224"/>
      <c r="O3" s="224" t="s">
        <v>430</v>
      </c>
      <c r="P3" s="224"/>
      <c r="Q3" s="224"/>
      <c r="R3" s="224"/>
      <c r="S3" s="224"/>
      <c r="T3" s="224"/>
      <c r="U3" s="224"/>
      <c r="V3" s="224"/>
      <c r="W3" s="224"/>
      <c r="X3" s="224"/>
      <c r="Y3" s="224"/>
      <c r="Z3" s="224"/>
      <c r="AA3" s="224"/>
      <c r="AB3" s="224"/>
      <c r="AC3" s="224"/>
    </row>
    <row r="4" ht="12.75"/>
    <row r="5" spans="3:28" ht="12.75">
      <c r="C5" s="327" t="s">
        <v>307</v>
      </c>
      <c r="D5" s="327"/>
      <c r="E5" s="327"/>
      <c r="F5" s="327"/>
      <c r="G5" s="327"/>
      <c r="H5" s="327"/>
      <c r="I5" s="327"/>
      <c r="J5" s="327"/>
      <c r="K5" s="327"/>
      <c r="L5" s="327"/>
      <c r="M5" s="327"/>
      <c r="N5" s="60"/>
      <c r="P5" s="327" t="s">
        <v>307</v>
      </c>
      <c r="Q5" s="327"/>
      <c r="R5" s="327"/>
      <c r="S5" s="327"/>
      <c r="T5" s="327"/>
      <c r="U5" s="327"/>
      <c r="V5" s="327"/>
      <c r="W5" s="327"/>
      <c r="X5" s="327"/>
      <c r="Y5" s="327"/>
      <c r="Z5" s="327"/>
      <c r="AA5" s="327"/>
      <c r="AB5" s="327"/>
    </row>
    <row r="6" ht="12.75"/>
    <row r="7" spans="1:17" ht="12.75">
      <c r="A7" s="119" t="s">
        <v>399</v>
      </c>
      <c r="B7" s="25"/>
      <c r="C7" s="25"/>
      <c r="D7" s="25"/>
      <c r="E7" s="25"/>
      <c r="F7" s="25"/>
      <c r="G7" s="25"/>
      <c r="H7" s="25"/>
      <c r="I7" s="25"/>
      <c r="J7" s="25"/>
      <c r="K7" s="25"/>
      <c r="L7" s="25"/>
      <c r="M7" s="25"/>
      <c r="N7" s="25"/>
      <c r="O7" s="25"/>
      <c r="P7" s="25"/>
      <c r="Q7" s="25"/>
    </row>
    <row r="8" spans="1:29" s="67" customFormat="1" ht="12.75" customHeight="1">
      <c r="A8" s="328" t="s">
        <v>182</v>
      </c>
      <c r="B8" s="215" t="s">
        <v>280</v>
      </c>
      <c r="C8" s="357"/>
      <c r="D8" s="357"/>
      <c r="E8" s="357"/>
      <c r="F8" s="357"/>
      <c r="G8" s="357"/>
      <c r="H8" s="357"/>
      <c r="I8" s="357"/>
      <c r="J8" s="357"/>
      <c r="K8" s="357"/>
      <c r="L8" s="357"/>
      <c r="M8" s="357"/>
      <c r="N8" s="321"/>
      <c r="O8" s="334" t="s">
        <v>282</v>
      </c>
      <c r="P8" s="336"/>
      <c r="Q8" s="334" t="s">
        <v>281</v>
      </c>
      <c r="R8" s="335"/>
      <c r="S8" s="335"/>
      <c r="T8" s="335"/>
      <c r="U8" s="335"/>
      <c r="V8" s="336"/>
      <c r="W8" s="377" t="s">
        <v>283</v>
      </c>
      <c r="X8" s="335"/>
      <c r="Y8" s="335"/>
      <c r="Z8" s="378"/>
      <c r="AA8" s="379" t="s">
        <v>304</v>
      </c>
      <c r="AB8" s="371"/>
      <c r="AC8" s="371"/>
    </row>
    <row r="9" spans="1:29" s="67" customFormat="1" ht="12.75" customHeight="1">
      <c r="A9" s="329"/>
      <c r="B9" s="215" t="s">
        <v>183</v>
      </c>
      <c r="C9" s="357" t="s">
        <v>235</v>
      </c>
      <c r="D9" s="361" t="s">
        <v>233</v>
      </c>
      <c r="E9" s="361"/>
      <c r="F9" s="361"/>
      <c r="G9" s="361"/>
      <c r="H9" s="346" t="s">
        <v>288</v>
      </c>
      <c r="I9" s="346"/>
      <c r="J9" s="346"/>
      <c r="K9" s="346"/>
      <c r="L9" s="346" t="s">
        <v>293</v>
      </c>
      <c r="M9" s="346"/>
      <c r="N9" s="375"/>
      <c r="O9" s="215" t="s">
        <v>183</v>
      </c>
      <c r="P9" s="321" t="s">
        <v>235</v>
      </c>
      <c r="Q9" s="215" t="s">
        <v>183</v>
      </c>
      <c r="R9" s="357" t="s">
        <v>235</v>
      </c>
      <c r="S9" s="371" t="s">
        <v>233</v>
      </c>
      <c r="T9" s="371"/>
      <c r="U9" s="371"/>
      <c r="V9" s="372"/>
      <c r="W9" s="373" t="s">
        <v>183</v>
      </c>
      <c r="X9" s="357" t="s">
        <v>235</v>
      </c>
      <c r="Y9" s="371" t="s">
        <v>301</v>
      </c>
      <c r="Z9" s="376"/>
      <c r="AA9" s="382" t="s">
        <v>412</v>
      </c>
      <c r="AB9" s="380" t="s">
        <v>413</v>
      </c>
      <c r="AC9" s="380" t="s">
        <v>414</v>
      </c>
    </row>
    <row r="10" spans="1:29" s="67" customFormat="1" ht="33" customHeight="1" thickBot="1">
      <c r="A10" s="330"/>
      <c r="B10" s="359"/>
      <c r="C10" s="358"/>
      <c r="D10" s="63" t="s">
        <v>421</v>
      </c>
      <c r="E10" s="64" t="s">
        <v>285</v>
      </c>
      <c r="F10" s="63" t="s">
        <v>286</v>
      </c>
      <c r="G10" s="63" t="s">
        <v>287</v>
      </c>
      <c r="H10" s="63" t="s">
        <v>289</v>
      </c>
      <c r="I10" s="63" t="s">
        <v>290</v>
      </c>
      <c r="J10" s="63" t="s">
        <v>291</v>
      </c>
      <c r="K10" s="63" t="s">
        <v>292</v>
      </c>
      <c r="L10" s="63" t="s">
        <v>294</v>
      </c>
      <c r="M10" s="63" t="s">
        <v>295</v>
      </c>
      <c r="N10" s="66" t="s">
        <v>296</v>
      </c>
      <c r="O10" s="359"/>
      <c r="P10" s="370"/>
      <c r="Q10" s="359"/>
      <c r="R10" s="358"/>
      <c r="S10" s="68" t="s">
        <v>297</v>
      </c>
      <c r="T10" s="68" t="s">
        <v>298</v>
      </c>
      <c r="U10" s="68" t="s">
        <v>299</v>
      </c>
      <c r="V10" s="69" t="s">
        <v>300</v>
      </c>
      <c r="W10" s="374"/>
      <c r="X10" s="358"/>
      <c r="Y10" s="68" t="s">
        <v>302</v>
      </c>
      <c r="Z10" s="70" t="s">
        <v>303</v>
      </c>
      <c r="AA10" s="383"/>
      <c r="AB10" s="381"/>
      <c r="AC10" s="381"/>
    </row>
    <row r="11" spans="1:29" ht="13.5" thickTop="1">
      <c r="A11" s="12" t="s">
        <v>189</v>
      </c>
      <c r="B11" s="40">
        <v>752</v>
      </c>
      <c r="C11" s="41">
        <v>1773</v>
      </c>
      <c r="D11" s="41">
        <v>44</v>
      </c>
      <c r="E11" s="41">
        <v>299</v>
      </c>
      <c r="F11" s="41">
        <v>267</v>
      </c>
      <c r="G11" s="41">
        <v>142</v>
      </c>
      <c r="H11" s="41">
        <v>310</v>
      </c>
      <c r="I11" s="41">
        <v>257</v>
      </c>
      <c r="J11" s="41">
        <v>26</v>
      </c>
      <c r="K11" s="41">
        <v>159</v>
      </c>
      <c r="L11" s="41">
        <v>258</v>
      </c>
      <c r="M11" s="41">
        <v>200</v>
      </c>
      <c r="N11" s="46">
        <v>294</v>
      </c>
      <c r="O11" s="40">
        <v>87</v>
      </c>
      <c r="P11" s="46">
        <v>101</v>
      </c>
      <c r="Q11" s="40">
        <v>159</v>
      </c>
      <c r="R11" s="28">
        <v>427</v>
      </c>
      <c r="S11" s="28">
        <v>24</v>
      </c>
      <c r="T11" s="28">
        <v>66</v>
      </c>
      <c r="U11" s="28">
        <v>34</v>
      </c>
      <c r="V11" s="31">
        <v>35</v>
      </c>
      <c r="W11" s="71">
        <v>164</v>
      </c>
      <c r="X11" s="28">
        <v>278</v>
      </c>
      <c r="Y11" s="28">
        <v>88</v>
      </c>
      <c r="Z11" s="31">
        <v>76</v>
      </c>
      <c r="AA11" s="367" t="s">
        <v>441</v>
      </c>
      <c r="AB11" s="28">
        <v>18</v>
      </c>
      <c r="AC11" s="149" t="s">
        <v>440</v>
      </c>
    </row>
    <row r="12" spans="1:29" ht="12.75">
      <c r="A12" s="16" t="s">
        <v>190</v>
      </c>
      <c r="B12" s="45">
        <v>615</v>
      </c>
      <c r="C12" s="34">
        <v>1477</v>
      </c>
      <c r="D12" s="34">
        <v>19</v>
      </c>
      <c r="E12" s="34">
        <v>286</v>
      </c>
      <c r="F12" s="34">
        <v>200</v>
      </c>
      <c r="G12" s="34">
        <v>110</v>
      </c>
      <c r="H12" s="34">
        <v>268</v>
      </c>
      <c r="I12" s="34">
        <v>129</v>
      </c>
      <c r="J12" s="34">
        <v>34</v>
      </c>
      <c r="K12" s="34">
        <v>184</v>
      </c>
      <c r="L12" s="34">
        <v>160</v>
      </c>
      <c r="M12" s="34">
        <v>165</v>
      </c>
      <c r="N12" s="47">
        <v>290</v>
      </c>
      <c r="O12" s="45">
        <v>47</v>
      </c>
      <c r="P12" s="47">
        <v>55</v>
      </c>
      <c r="Q12" s="45">
        <v>75</v>
      </c>
      <c r="R12" s="29">
        <v>181</v>
      </c>
      <c r="S12" s="29">
        <v>13</v>
      </c>
      <c r="T12" s="29">
        <v>27</v>
      </c>
      <c r="U12" s="29">
        <v>14</v>
      </c>
      <c r="V12" s="32">
        <v>21</v>
      </c>
      <c r="W12" s="72">
        <v>95</v>
      </c>
      <c r="X12" s="29">
        <v>139</v>
      </c>
      <c r="Y12" s="29">
        <v>52</v>
      </c>
      <c r="Z12" s="32">
        <v>43</v>
      </c>
      <c r="AA12" s="368"/>
      <c r="AB12" s="29">
        <v>14</v>
      </c>
      <c r="AC12" s="145" t="s">
        <v>440</v>
      </c>
    </row>
    <row r="13" spans="1:29" ht="12.75">
      <c r="A13" s="16" t="s">
        <v>191</v>
      </c>
      <c r="B13" s="45">
        <v>321</v>
      </c>
      <c r="C13" s="34">
        <v>768</v>
      </c>
      <c r="D13" s="34">
        <v>12</v>
      </c>
      <c r="E13" s="34">
        <v>117</v>
      </c>
      <c r="F13" s="34">
        <v>117</v>
      </c>
      <c r="G13" s="34">
        <v>75</v>
      </c>
      <c r="H13" s="34">
        <v>124</v>
      </c>
      <c r="I13" s="34">
        <v>102</v>
      </c>
      <c r="J13" s="34">
        <v>15</v>
      </c>
      <c r="K13" s="34">
        <v>80</v>
      </c>
      <c r="L13" s="34">
        <v>110</v>
      </c>
      <c r="M13" s="34">
        <v>96</v>
      </c>
      <c r="N13" s="47">
        <v>115</v>
      </c>
      <c r="O13" s="45">
        <v>32</v>
      </c>
      <c r="P13" s="47">
        <v>34</v>
      </c>
      <c r="Q13" s="45">
        <v>67</v>
      </c>
      <c r="R13" s="29">
        <v>170</v>
      </c>
      <c r="S13" s="29">
        <v>8</v>
      </c>
      <c r="T13" s="29">
        <v>23</v>
      </c>
      <c r="U13" s="29">
        <v>18</v>
      </c>
      <c r="V13" s="32">
        <v>18</v>
      </c>
      <c r="W13" s="72">
        <v>88</v>
      </c>
      <c r="X13" s="29">
        <v>144</v>
      </c>
      <c r="Y13" s="29">
        <v>46</v>
      </c>
      <c r="Z13" s="32">
        <v>42</v>
      </c>
      <c r="AA13" s="368"/>
      <c r="AB13" s="29">
        <v>13</v>
      </c>
      <c r="AC13" s="145" t="s">
        <v>440</v>
      </c>
    </row>
    <row r="14" spans="1:29" ht="12.75">
      <c r="A14" s="16" t="s">
        <v>192</v>
      </c>
      <c r="B14" s="45">
        <v>830</v>
      </c>
      <c r="C14" s="34">
        <v>1920</v>
      </c>
      <c r="D14" s="34">
        <v>28</v>
      </c>
      <c r="E14" s="34">
        <v>321</v>
      </c>
      <c r="F14" s="34">
        <v>273</v>
      </c>
      <c r="G14" s="34">
        <v>208</v>
      </c>
      <c r="H14" s="34">
        <v>363</v>
      </c>
      <c r="I14" s="34">
        <v>203</v>
      </c>
      <c r="J14" s="34">
        <v>35</v>
      </c>
      <c r="K14" s="34">
        <v>229</v>
      </c>
      <c r="L14" s="34">
        <v>220</v>
      </c>
      <c r="M14" s="34">
        <v>196</v>
      </c>
      <c r="N14" s="47">
        <v>414</v>
      </c>
      <c r="O14" s="45">
        <v>86</v>
      </c>
      <c r="P14" s="47">
        <v>98</v>
      </c>
      <c r="Q14" s="45">
        <v>102</v>
      </c>
      <c r="R14" s="29">
        <v>256</v>
      </c>
      <c r="S14" s="29">
        <v>19</v>
      </c>
      <c r="T14" s="29">
        <v>29</v>
      </c>
      <c r="U14" s="29">
        <v>21</v>
      </c>
      <c r="V14" s="32">
        <v>33</v>
      </c>
      <c r="W14" s="72">
        <v>146</v>
      </c>
      <c r="X14" s="29">
        <v>193</v>
      </c>
      <c r="Y14" s="29">
        <v>87</v>
      </c>
      <c r="Z14" s="32">
        <v>59</v>
      </c>
      <c r="AA14" s="368"/>
      <c r="AB14" s="29">
        <v>10</v>
      </c>
      <c r="AC14" s="145" t="s">
        <v>440</v>
      </c>
    </row>
    <row r="15" spans="1:29" ht="12.75">
      <c r="A15" s="16" t="s">
        <v>193</v>
      </c>
      <c r="B15" s="45">
        <v>1433</v>
      </c>
      <c r="C15" s="34">
        <v>3335</v>
      </c>
      <c r="D15" s="34">
        <v>57</v>
      </c>
      <c r="E15" s="34">
        <v>675</v>
      </c>
      <c r="F15" s="34">
        <v>428</v>
      </c>
      <c r="G15" s="34">
        <v>273</v>
      </c>
      <c r="H15" s="34">
        <v>669</v>
      </c>
      <c r="I15" s="34">
        <v>479</v>
      </c>
      <c r="J15" s="34">
        <v>42</v>
      </c>
      <c r="K15" s="34">
        <v>243</v>
      </c>
      <c r="L15" s="34">
        <v>429</v>
      </c>
      <c r="M15" s="34">
        <v>372</v>
      </c>
      <c r="N15" s="47">
        <v>632</v>
      </c>
      <c r="O15" s="45">
        <v>123</v>
      </c>
      <c r="P15" s="47">
        <v>143</v>
      </c>
      <c r="Q15" s="45">
        <v>415</v>
      </c>
      <c r="R15" s="29">
        <v>1165</v>
      </c>
      <c r="S15" s="29">
        <v>69</v>
      </c>
      <c r="T15" s="29">
        <v>146</v>
      </c>
      <c r="U15" s="29">
        <v>86</v>
      </c>
      <c r="V15" s="32">
        <v>114</v>
      </c>
      <c r="W15" s="72">
        <v>347</v>
      </c>
      <c r="X15" s="29">
        <v>494</v>
      </c>
      <c r="Y15" s="29">
        <v>190</v>
      </c>
      <c r="Z15" s="32">
        <v>157</v>
      </c>
      <c r="AA15" s="368"/>
      <c r="AB15" s="29">
        <v>53</v>
      </c>
      <c r="AC15" s="29">
        <v>8</v>
      </c>
    </row>
    <row r="16" spans="1:29" ht="12.75">
      <c r="A16" s="16" t="s">
        <v>194</v>
      </c>
      <c r="B16" s="45">
        <v>3941</v>
      </c>
      <c r="C16" s="34">
        <v>9807</v>
      </c>
      <c r="D16" s="34">
        <v>142</v>
      </c>
      <c r="E16" s="34">
        <v>1679</v>
      </c>
      <c r="F16" s="34">
        <v>1300</v>
      </c>
      <c r="G16" s="34">
        <v>820</v>
      </c>
      <c r="H16" s="34">
        <v>1743</v>
      </c>
      <c r="I16" s="34">
        <v>1482</v>
      </c>
      <c r="J16" s="34">
        <v>97</v>
      </c>
      <c r="K16" s="34">
        <v>619</v>
      </c>
      <c r="L16" s="34">
        <v>1237</v>
      </c>
      <c r="M16" s="34">
        <v>934</v>
      </c>
      <c r="N16" s="47">
        <v>1770</v>
      </c>
      <c r="O16" s="45">
        <v>326</v>
      </c>
      <c r="P16" s="47">
        <v>374</v>
      </c>
      <c r="Q16" s="45">
        <v>982</v>
      </c>
      <c r="R16" s="29">
        <v>3006</v>
      </c>
      <c r="S16" s="29">
        <v>159</v>
      </c>
      <c r="T16" s="29">
        <v>329</v>
      </c>
      <c r="U16" s="29">
        <v>216</v>
      </c>
      <c r="V16" s="32">
        <v>278</v>
      </c>
      <c r="W16" s="72">
        <v>498</v>
      </c>
      <c r="X16" s="29">
        <v>712</v>
      </c>
      <c r="Y16" s="29">
        <v>274</v>
      </c>
      <c r="Z16" s="32">
        <v>224</v>
      </c>
      <c r="AA16" s="368"/>
      <c r="AB16" s="29">
        <v>76</v>
      </c>
      <c r="AC16" s="29">
        <v>9</v>
      </c>
    </row>
    <row r="17" spans="1:29" ht="12.75">
      <c r="A17" s="16" t="s">
        <v>195</v>
      </c>
      <c r="B17" s="45">
        <v>5933</v>
      </c>
      <c r="C17" s="34">
        <v>14634</v>
      </c>
      <c r="D17" s="34">
        <v>273</v>
      </c>
      <c r="E17" s="34">
        <v>2530</v>
      </c>
      <c r="F17" s="34">
        <v>2070</v>
      </c>
      <c r="G17" s="34">
        <v>1060</v>
      </c>
      <c r="H17" s="34">
        <v>2223</v>
      </c>
      <c r="I17" s="34">
        <v>1891</v>
      </c>
      <c r="J17" s="34">
        <v>309</v>
      </c>
      <c r="K17" s="34">
        <v>1510</v>
      </c>
      <c r="L17" s="34">
        <v>1560</v>
      </c>
      <c r="M17" s="34">
        <v>1484</v>
      </c>
      <c r="N17" s="47">
        <v>2889</v>
      </c>
      <c r="O17" s="45">
        <v>686</v>
      </c>
      <c r="P17" s="47">
        <v>800</v>
      </c>
      <c r="Q17" s="45">
        <v>1249</v>
      </c>
      <c r="R17" s="29">
        <v>3458</v>
      </c>
      <c r="S17" s="29">
        <v>163</v>
      </c>
      <c r="T17" s="29">
        <v>443</v>
      </c>
      <c r="U17" s="29">
        <v>262</v>
      </c>
      <c r="V17" s="32">
        <v>381</v>
      </c>
      <c r="W17" s="72">
        <v>990</v>
      </c>
      <c r="X17" s="29">
        <v>1536</v>
      </c>
      <c r="Y17" s="29">
        <v>534</v>
      </c>
      <c r="Z17" s="32">
        <v>456</v>
      </c>
      <c r="AA17" s="368"/>
      <c r="AB17" s="29">
        <v>163</v>
      </c>
      <c r="AC17" s="29">
        <v>8</v>
      </c>
    </row>
    <row r="18" spans="1:29" ht="12.75">
      <c r="A18" s="16" t="s">
        <v>196</v>
      </c>
      <c r="B18" s="45">
        <v>651</v>
      </c>
      <c r="C18" s="34">
        <v>1493</v>
      </c>
      <c r="D18" s="34">
        <v>34</v>
      </c>
      <c r="E18" s="34">
        <v>268</v>
      </c>
      <c r="F18" s="34">
        <v>214</v>
      </c>
      <c r="G18" s="34">
        <v>135</v>
      </c>
      <c r="H18" s="34">
        <v>279</v>
      </c>
      <c r="I18" s="34">
        <v>172</v>
      </c>
      <c r="J18" s="34">
        <v>31</v>
      </c>
      <c r="K18" s="34">
        <v>169</v>
      </c>
      <c r="L18" s="34">
        <v>204</v>
      </c>
      <c r="M18" s="34">
        <v>166</v>
      </c>
      <c r="N18" s="47">
        <v>281</v>
      </c>
      <c r="O18" s="45">
        <v>64</v>
      </c>
      <c r="P18" s="47">
        <v>79</v>
      </c>
      <c r="Q18" s="45">
        <v>95</v>
      </c>
      <c r="R18" s="29">
        <v>256</v>
      </c>
      <c r="S18" s="29">
        <v>18</v>
      </c>
      <c r="T18" s="29">
        <v>28</v>
      </c>
      <c r="U18" s="29">
        <v>15</v>
      </c>
      <c r="V18" s="32">
        <v>34</v>
      </c>
      <c r="W18" s="72">
        <v>106</v>
      </c>
      <c r="X18" s="29">
        <v>145</v>
      </c>
      <c r="Y18" s="29">
        <v>61</v>
      </c>
      <c r="Z18" s="32">
        <v>45</v>
      </c>
      <c r="AA18" s="368"/>
      <c r="AB18" s="29">
        <v>12</v>
      </c>
      <c r="AC18" s="145" t="s">
        <v>440</v>
      </c>
    </row>
    <row r="19" spans="1:29" ht="12.75">
      <c r="A19" s="16" t="s">
        <v>197</v>
      </c>
      <c r="B19" s="45">
        <v>884</v>
      </c>
      <c r="C19" s="34">
        <v>2153</v>
      </c>
      <c r="D19" s="34">
        <v>38</v>
      </c>
      <c r="E19" s="34">
        <v>356</v>
      </c>
      <c r="F19" s="34">
        <v>302</v>
      </c>
      <c r="G19" s="34">
        <v>188</v>
      </c>
      <c r="H19" s="34">
        <v>318</v>
      </c>
      <c r="I19" s="34">
        <v>228</v>
      </c>
      <c r="J19" s="34">
        <v>75</v>
      </c>
      <c r="K19" s="34">
        <v>263</v>
      </c>
      <c r="L19" s="34">
        <v>240</v>
      </c>
      <c r="M19" s="34">
        <v>204</v>
      </c>
      <c r="N19" s="47">
        <v>440</v>
      </c>
      <c r="O19" s="45">
        <v>162</v>
      </c>
      <c r="P19" s="47">
        <v>187</v>
      </c>
      <c r="Q19" s="45">
        <v>118</v>
      </c>
      <c r="R19" s="29">
        <v>313</v>
      </c>
      <c r="S19" s="29">
        <v>16</v>
      </c>
      <c r="T19" s="29">
        <v>50</v>
      </c>
      <c r="U19" s="29">
        <v>15</v>
      </c>
      <c r="V19" s="32">
        <v>37</v>
      </c>
      <c r="W19" s="72">
        <v>199</v>
      </c>
      <c r="X19" s="29">
        <v>299</v>
      </c>
      <c r="Y19" s="29">
        <v>98</v>
      </c>
      <c r="Z19" s="32">
        <v>101</v>
      </c>
      <c r="AA19" s="368"/>
      <c r="AB19" s="29">
        <v>19</v>
      </c>
      <c r="AC19" s="145" t="s">
        <v>440</v>
      </c>
    </row>
    <row r="20" spans="1:29" ht="12.75">
      <c r="A20" s="16" t="s">
        <v>198</v>
      </c>
      <c r="B20" s="45">
        <v>277</v>
      </c>
      <c r="C20" s="34">
        <v>709</v>
      </c>
      <c r="D20" s="34">
        <v>15</v>
      </c>
      <c r="E20" s="34">
        <v>132</v>
      </c>
      <c r="F20" s="34">
        <v>82</v>
      </c>
      <c r="G20" s="34">
        <v>48</v>
      </c>
      <c r="H20" s="34">
        <v>110</v>
      </c>
      <c r="I20" s="34">
        <v>86</v>
      </c>
      <c r="J20" s="34">
        <v>8</v>
      </c>
      <c r="K20" s="34">
        <v>73</v>
      </c>
      <c r="L20" s="34">
        <v>112</v>
      </c>
      <c r="M20" s="34">
        <v>69</v>
      </c>
      <c r="N20" s="47">
        <v>96</v>
      </c>
      <c r="O20" s="45">
        <v>26</v>
      </c>
      <c r="P20" s="47">
        <v>30</v>
      </c>
      <c r="Q20" s="45">
        <v>62</v>
      </c>
      <c r="R20" s="29">
        <v>176</v>
      </c>
      <c r="S20" s="29">
        <v>6</v>
      </c>
      <c r="T20" s="29">
        <v>22</v>
      </c>
      <c r="U20" s="29">
        <v>17</v>
      </c>
      <c r="V20" s="32">
        <v>17</v>
      </c>
      <c r="W20" s="72">
        <v>58</v>
      </c>
      <c r="X20" s="29">
        <v>82</v>
      </c>
      <c r="Y20" s="29">
        <v>34</v>
      </c>
      <c r="Z20" s="32">
        <v>24</v>
      </c>
      <c r="AA20" s="368"/>
      <c r="AB20" s="29">
        <v>5</v>
      </c>
      <c r="AC20" s="145" t="s">
        <v>440</v>
      </c>
    </row>
    <row r="21" spans="1:29" ht="12.75">
      <c r="A21" s="16" t="s">
        <v>199</v>
      </c>
      <c r="B21" s="45">
        <v>891</v>
      </c>
      <c r="C21" s="34">
        <v>2340</v>
      </c>
      <c r="D21" s="34">
        <v>29</v>
      </c>
      <c r="E21" s="34">
        <v>390</v>
      </c>
      <c r="F21" s="34">
        <v>297</v>
      </c>
      <c r="G21" s="34">
        <v>175</v>
      </c>
      <c r="H21" s="34">
        <v>358</v>
      </c>
      <c r="I21" s="34">
        <v>162</v>
      </c>
      <c r="J21" s="34">
        <v>38</v>
      </c>
      <c r="K21" s="34">
        <v>333</v>
      </c>
      <c r="L21" s="34">
        <v>224</v>
      </c>
      <c r="M21" s="34">
        <v>205</v>
      </c>
      <c r="N21" s="47">
        <v>462</v>
      </c>
      <c r="O21" s="45">
        <v>97</v>
      </c>
      <c r="P21" s="47">
        <v>106</v>
      </c>
      <c r="Q21" s="45">
        <v>118</v>
      </c>
      <c r="R21" s="29">
        <v>314</v>
      </c>
      <c r="S21" s="29">
        <v>18</v>
      </c>
      <c r="T21" s="29">
        <v>43</v>
      </c>
      <c r="U21" s="29">
        <v>31</v>
      </c>
      <c r="V21" s="32">
        <v>26</v>
      </c>
      <c r="W21" s="72">
        <v>145</v>
      </c>
      <c r="X21" s="29">
        <v>237</v>
      </c>
      <c r="Y21" s="29">
        <v>81</v>
      </c>
      <c r="Z21" s="32">
        <v>64</v>
      </c>
      <c r="AA21" s="368"/>
      <c r="AB21" s="29">
        <v>7</v>
      </c>
      <c r="AC21" s="145" t="s">
        <v>440</v>
      </c>
    </row>
    <row r="22" spans="1:29" ht="12.75">
      <c r="A22" s="16" t="s">
        <v>200</v>
      </c>
      <c r="B22" s="45">
        <v>4753</v>
      </c>
      <c r="C22" s="34">
        <v>12367</v>
      </c>
      <c r="D22" s="34">
        <v>215</v>
      </c>
      <c r="E22" s="34">
        <v>2074</v>
      </c>
      <c r="F22" s="34">
        <v>1576</v>
      </c>
      <c r="G22" s="34">
        <v>888</v>
      </c>
      <c r="H22" s="34">
        <v>1886</v>
      </c>
      <c r="I22" s="34">
        <v>1565</v>
      </c>
      <c r="J22" s="34">
        <v>192</v>
      </c>
      <c r="K22" s="34">
        <v>1110</v>
      </c>
      <c r="L22" s="34">
        <v>1224</v>
      </c>
      <c r="M22" s="34">
        <v>1252</v>
      </c>
      <c r="N22" s="47">
        <v>2277</v>
      </c>
      <c r="O22" s="45">
        <v>525</v>
      </c>
      <c r="P22" s="47">
        <v>616</v>
      </c>
      <c r="Q22" s="45">
        <v>1055</v>
      </c>
      <c r="R22" s="29">
        <v>3226</v>
      </c>
      <c r="S22" s="29">
        <v>143</v>
      </c>
      <c r="T22" s="29">
        <v>373</v>
      </c>
      <c r="U22" s="29">
        <v>235</v>
      </c>
      <c r="V22" s="32">
        <v>304</v>
      </c>
      <c r="W22" s="72">
        <v>709</v>
      </c>
      <c r="X22" s="29">
        <v>1081</v>
      </c>
      <c r="Y22" s="29">
        <v>403</v>
      </c>
      <c r="Z22" s="32">
        <v>306</v>
      </c>
      <c r="AA22" s="368"/>
      <c r="AB22" s="29">
        <v>106</v>
      </c>
      <c r="AC22" s="29">
        <v>11</v>
      </c>
    </row>
    <row r="23" spans="1:29" ht="12.75">
      <c r="A23" s="16" t="s">
        <v>201</v>
      </c>
      <c r="B23" s="45">
        <v>3655</v>
      </c>
      <c r="C23" s="34">
        <v>9183</v>
      </c>
      <c r="D23" s="34">
        <v>164</v>
      </c>
      <c r="E23" s="34">
        <v>1580</v>
      </c>
      <c r="F23" s="34">
        <v>1227</v>
      </c>
      <c r="G23" s="34">
        <v>684</v>
      </c>
      <c r="H23" s="34">
        <v>1470</v>
      </c>
      <c r="I23" s="34">
        <v>1214</v>
      </c>
      <c r="J23" s="34">
        <v>140</v>
      </c>
      <c r="K23" s="34">
        <v>831</v>
      </c>
      <c r="L23" s="34">
        <v>963</v>
      </c>
      <c r="M23" s="34">
        <v>892</v>
      </c>
      <c r="N23" s="47">
        <v>1800</v>
      </c>
      <c r="O23" s="45">
        <v>383</v>
      </c>
      <c r="P23" s="47">
        <v>439</v>
      </c>
      <c r="Q23" s="45">
        <v>771</v>
      </c>
      <c r="R23" s="29">
        <v>2243</v>
      </c>
      <c r="S23" s="29">
        <v>114</v>
      </c>
      <c r="T23" s="29">
        <v>264</v>
      </c>
      <c r="U23" s="29">
        <v>176</v>
      </c>
      <c r="V23" s="32">
        <v>217</v>
      </c>
      <c r="W23" s="72">
        <v>652</v>
      </c>
      <c r="X23" s="29">
        <v>931</v>
      </c>
      <c r="Y23" s="29">
        <v>354</v>
      </c>
      <c r="Z23" s="32">
        <v>298</v>
      </c>
      <c r="AA23" s="368"/>
      <c r="AB23" s="29">
        <v>62</v>
      </c>
      <c r="AC23" s="29">
        <v>6</v>
      </c>
    </row>
    <row r="24" spans="1:29" ht="12.75">
      <c r="A24" s="16" t="s">
        <v>202</v>
      </c>
      <c r="B24" s="45">
        <v>9444</v>
      </c>
      <c r="C24" s="34">
        <v>21828</v>
      </c>
      <c r="D24" s="34">
        <v>320</v>
      </c>
      <c r="E24" s="34">
        <v>4309</v>
      </c>
      <c r="F24" s="34">
        <v>3182</v>
      </c>
      <c r="G24" s="34">
        <v>1633</v>
      </c>
      <c r="H24" s="34">
        <v>4364</v>
      </c>
      <c r="I24" s="34">
        <v>3264</v>
      </c>
      <c r="J24" s="34">
        <v>306</v>
      </c>
      <c r="K24" s="34">
        <v>1510</v>
      </c>
      <c r="L24" s="34">
        <v>2725</v>
      </c>
      <c r="M24" s="34">
        <v>2692</v>
      </c>
      <c r="N24" s="47">
        <v>4027</v>
      </c>
      <c r="O24" s="45">
        <v>1320</v>
      </c>
      <c r="P24" s="47">
        <v>1567</v>
      </c>
      <c r="Q24" s="45">
        <v>2079</v>
      </c>
      <c r="R24" s="29">
        <v>6015</v>
      </c>
      <c r="S24" s="29">
        <v>280</v>
      </c>
      <c r="T24" s="29">
        <v>734</v>
      </c>
      <c r="U24" s="29">
        <v>463</v>
      </c>
      <c r="V24" s="32">
        <v>602</v>
      </c>
      <c r="W24" s="72">
        <v>1835</v>
      </c>
      <c r="X24" s="29">
        <v>2538</v>
      </c>
      <c r="Y24" s="29">
        <v>1026</v>
      </c>
      <c r="Z24" s="32">
        <v>809</v>
      </c>
      <c r="AA24" s="368"/>
      <c r="AB24" s="29">
        <v>383</v>
      </c>
      <c r="AC24" s="29">
        <v>19</v>
      </c>
    </row>
    <row r="25" spans="1:29" ht="12.75">
      <c r="A25" s="16" t="s">
        <v>203</v>
      </c>
      <c r="B25" s="45">
        <v>3389</v>
      </c>
      <c r="C25" s="34">
        <v>8364</v>
      </c>
      <c r="D25" s="34">
        <v>164</v>
      </c>
      <c r="E25" s="34">
        <v>1443</v>
      </c>
      <c r="F25" s="34">
        <v>1197</v>
      </c>
      <c r="G25" s="34">
        <v>585</v>
      </c>
      <c r="H25" s="34">
        <v>1287</v>
      </c>
      <c r="I25" s="34">
        <v>850</v>
      </c>
      <c r="J25" s="34">
        <v>256</v>
      </c>
      <c r="K25" s="34">
        <v>996</v>
      </c>
      <c r="L25" s="34">
        <v>898</v>
      </c>
      <c r="M25" s="34">
        <v>748</v>
      </c>
      <c r="N25" s="47">
        <v>1743</v>
      </c>
      <c r="O25" s="45">
        <v>433</v>
      </c>
      <c r="P25" s="47">
        <v>469</v>
      </c>
      <c r="Q25" s="45">
        <v>564</v>
      </c>
      <c r="R25" s="29">
        <v>1547</v>
      </c>
      <c r="S25" s="29">
        <v>69</v>
      </c>
      <c r="T25" s="29">
        <v>178</v>
      </c>
      <c r="U25" s="29">
        <v>123</v>
      </c>
      <c r="V25" s="32">
        <v>194</v>
      </c>
      <c r="W25" s="72">
        <v>697</v>
      </c>
      <c r="X25" s="29">
        <v>1051</v>
      </c>
      <c r="Y25" s="29">
        <v>401</v>
      </c>
      <c r="Z25" s="32">
        <v>296</v>
      </c>
      <c r="AA25" s="368"/>
      <c r="AB25" s="29">
        <v>90</v>
      </c>
      <c r="AC25" s="29">
        <v>16</v>
      </c>
    </row>
    <row r="26" spans="1:29" ht="12.75">
      <c r="A26" s="16" t="s">
        <v>204</v>
      </c>
      <c r="B26" s="45">
        <v>2809</v>
      </c>
      <c r="C26" s="34">
        <v>6761</v>
      </c>
      <c r="D26" s="34">
        <v>117</v>
      </c>
      <c r="E26" s="34">
        <v>1271</v>
      </c>
      <c r="F26" s="34">
        <v>905</v>
      </c>
      <c r="G26" s="34">
        <v>516</v>
      </c>
      <c r="H26" s="34">
        <v>1225</v>
      </c>
      <c r="I26" s="34">
        <v>652</v>
      </c>
      <c r="J26" s="34">
        <v>137</v>
      </c>
      <c r="K26" s="34">
        <v>795</v>
      </c>
      <c r="L26" s="34">
        <v>748</v>
      </c>
      <c r="M26" s="34">
        <v>601</v>
      </c>
      <c r="N26" s="47">
        <v>1460</v>
      </c>
      <c r="O26" s="45">
        <v>258</v>
      </c>
      <c r="P26" s="47">
        <v>302</v>
      </c>
      <c r="Q26" s="45">
        <v>481</v>
      </c>
      <c r="R26" s="29">
        <v>1284</v>
      </c>
      <c r="S26" s="29">
        <v>66</v>
      </c>
      <c r="T26" s="29">
        <v>164</v>
      </c>
      <c r="U26" s="29">
        <v>99</v>
      </c>
      <c r="V26" s="32">
        <v>152</v>
      </c>
      <c r="W26" s="72">
        <v>425</v>
      </c>
      <c r="X26" s="29">
        <v>658</v>
      </c>
      <c r="Y26" s="29">
        <v>257</v>
      </c>
      <c r="Z26" s="32">
        <v>168</v>
      </c>
      <c r="AA26" s="368"/>
      <c r="AB26" s="29">
        <v>32</v>
      </c>
      <c r="AC26" s="29">
        <v>6</v>
      </c>
    </row>
    <row r="27" spans="1:29" ht="12.75">
      <c r="A27" s="16" t="s">
        <v>205</v>
      </c>
      <c r="B27" s="45">
        <v>5141</v>
      </c>
      <c r="C27" s="34">
        <v>13294</v>
      </c>
      <c r="D27" s="34">
        <v>248</v>
      </c>
      <c r="E27" s="34">
        <v>2383</v>
      </c>
      <c r="F27" s="34">
        <v>1556</v>
      </c>
      <c r="G27" s="34">
        <v>954</v>
      </c>
      <c r="H27" s="34">
        <v>2016</v>
      </c>
      <c r="I27" s="34">
        <v>1584</v>
      </c>
      <c r="J27" s="34">
        <v>245</v>
      </c>
      <c r="K27" s="34">
        <v>1296</v>
      </c>
      <c r="L27" s="34">
        <v>1303</v>
      </c>
      <c r="M27" s="34">
        <v>1265</v>
      </c>
      <c r="N27" s="47">
        <v>2573</v>
      </c>
      <c r="O27" s="45">
        <v>578</v>
      </c>
      <c r="P27" s="47">
        <v>731</v>
      </c>
      <c r="Q27" s="45">
        <v>1039</v>
      </c>
      <c r="R27" s="29">
        <v>3025</v>
      </c>
      <c r="S27" s="29">
        <v>176</v>
      </c>
      <c r="T27" s="29">
        <v>331</v>
      </c>
      <c r="U27" s="29">
        <v>217</v>
      </c>
      <c r="V27" s="32">
        <v>315</v>
      </c>
      <c r="W27" s="72">
        <v>716</v>
      </c>
      <c r="X27" s="29">
        <v>1083</v>
      </c>
      <c r="Y27" s="29">
        <v>403</v>
      </c>
      <c r="Z27" s="32">
        <v>313</v>
      </c>
      <c r="AA27" s="368"/>
      <c r="AB27" s="29">
        <v>94</v>
      </c>
      <c r="AC27" s="29">
        <v>12</v>
      </c>
    </row>
    <row r="28" spans="1:29" ht="12.75">
      <c r="A28" s="16" t="s">
        <v>206</v>
      </c>
      <c r="B28" s="45">
        <v>8498</v>
      </c>
      <c r="C28" s="34">
        <v>19918</v>
      </c>
      <c r="D28" s="34">
        <v>306</v>
      </c>
      <c r="E28" s="34">
        <v>3889</v>
      </c>
      <c r="F28" s="34">
        <v>2763</v>
      </c>
      <c r="G28" s="34">
        <v>1540</v>
      </c>
      <c r="H28" s="34">
        <v>3847</v>
      </c>
      <c r="I28" s="34">
        <v>2373</v>
      </c>
      <c r="J28" s="34">
        <v>365</v>
      </c>
      <c r="K28" s="34">
        <v>1913</v>
      </c>
      <c r="L28" s="34">
        <v>2104</v>
      </c>
      <c r="M28" s="34">
        <v>2104</v>
      </c>
      <c r="N28" s="47">
        <v>4290</v>
      </c>
      <c r="O28" s="45">
        <v>863</v>
      </c>
      <c r="P28" s="47">
        <v>977</v>
      </c>
      <c r="Q28" s="45">
        <v>1382</v>
      </c>
      <c r="R28" s="29">
        <v>3809</v>
      </c>
      <c r="S28" s="29">
        <v>201</v>
      </c>
      <c r="T28" s="29">
        <v>446</v>
      </c>
      <c r="U28" s="29">
        <v>289</v>
      </c>
      <c r="V28" s="32">
        <v>446</v>
      </c>
      <c r="W28" s="72">
        <v>1184</v>
      </c>
      <c r="X28" s="29">
        <v>1680</v>
      </c>
      <c r="Y28" s="29">
        <v>680</v>
      </c>
      <c r="Z28" s="32">
        <v>504</v>
      </c>
      <c r="AA28" s="368"/>
      <c r="AB28" s="29">
        <v>120</v>
      </c>
      <c r="AC28" s="29">
        <v>26</v>
      </c>
    </row>
    <row r="29" spans="1:29" ht="12.75">
      <c r="A29" s="16" t="s">
        <v>207</v>
      </c>
      <c r="B29" s="45">
        <v>451</v>
      </c>
      <c r="C29" s="34">
        <v>1079</v>
      </c>
      <c r="D29" s="34">
        <v>16</v>
      </c>
      <c r="E29" s="34">
        <v>190</v>
      </c>
      <c r="F29" s="34">
        <v>160</v>
      </c>
      <c r="G29" s="34">
        <v>85</v>
      </c>
      <c r="H29" s="34">
        <v>189</v>
      </c>
      <c r="I29" s="34">
        <v>94</v>
      </c>
      <c r="J29" s="34">
        <v>27</v>
      </c>
      <c r="K29" s="34">
        <v>141</v>
      </c>
      <c r="L29" s="34">
        <v>125</v>
      </c>
      <c r="M29" s="34">
        <v>137</v>
      </c>
      <c r="N29" s="47">
        <v>189</v>
      </c>
      <c r="O29" s="45">
        <v>49</v>
      </c>
      <c r="P29" s="47">
        <v>54</v>
      </c>
      <c r="Q29" s="45">
        <v>66</v>
      </c>
      <c r="R29" s="29">
        <v>160</v>
      </c>
      <c r="S29" s="29">
        <v>15</v>
      </c>
      <c r="T29" s="29">
        <v>25</v>
      </c>
      <c r="U29" s="29">
        <v>9</v>
      </c>
      <c r="V29" s="32">
        <v>17</v>
      </c>
      <c r="W29" s="72">
        <v>101</v>
      </c>
      <c r="X29" s="29">
        <v>151</v>
      </c>
      <c r="Y29" s="29">
        <v>60</v>
      </c>
      <c r="Z29" s="32">
        <v>41</v>
      </c>
      <c r="AA29" s="368"/>
      <c r="AB29" s="29">
        <v>17</v>
      </c>
      <c r="AC29" s="145" t="s">
        <v>440</v>
      </c>
    </row>
    <row r="30" spans="1:29" ht="12.75">
      <c r="A30" s="16" t="s">
        <v>208</v>
      </c>
      <c r="B30" s="45">
        <v>7259</v>
      </c>
      <c r="C30" s="34">
        <v>17165</v>
      </c>
      <c r="D30" s="34">
        <v>239</v>
      </c>
      <c r="E30" s="34">
        <v>3112</v>
      </c>
      <c r="F30" s="34">
        <v>2426</v>
      </c>
      <c r="G30" s="34">
        <v>1482</v>
      </c>
      <c r="H30" s="34">
        <v>3204</v>
      </c>
      <c r="I30" s="34">
        <v>2125</v>
      </c>
      <c r="J30" s="34">
        <v>352</v>
      </c>
      <c r="K30" s="34">
        <v>1578</v>
      </c>
      <c r="L30" s="34">
        <v>1761</v>
      </c>
      <c r="M30" s="34">
        <v>1863</v>
      </c>
      <c r="N30" s="47">
        <v>3635</v>
      </c>
      <c r="O30" s="45">
        <v>651</v>
      </c>
      <c r="P30" s="47">
        <v>750</v>
      </c>
      <c r="Q30" s="45">
        <v>1308</v>
      </c>
      <c r="R30" s="29">
        <v>3681</v>
      </c>
      <c r="S30" s="29">
        <v>195</v>
      </c>
      <c r="T30" s="29">
        <v>456</v>
      </c>
      <c r="U30" s="29">
        <v>274</v>
      </c>
      <c r="V30" s="32">
        <v>383</v>
      </c>
      <c r="W30" s="72">
        <v>1570</v>
      </c>
      <c r="X30" s="29">
        <v>2156</v>
      </c>
      <c r="Y30" s="29">
        <v>904</v>
      </c>
      <c r="Z30" s="32">
        <v>666</v>
      </c>
      <c r="AA30" s="368"/>
      <c r="AB30" s="29">
        <v>173</v>
      </c>
      <c r="AC30" s="29">
        <v>18</v>
      </c>
    </row>
    <row r="31" spans="1:29" ht="12.75">
      <c r="A31" s="16" t="s">
        <v>209</v>
      </c>
      <c r="B31" s="45">
        <v>1884</v>
      </c>
      <c r="C31" s="34">
        <v>4585</v>
      </c>
      <c r="D31" s="34">
        <v>83</v>
      </c>
      <c r="E31" s="34">
        <v>904</v>
      </c>
      <c r="F31" s="34">
        <v>609</v>
      </c>
      <c r="G31" s="34">
        <v>288</v>
      </c>
      <c r="H31" s="34">
        <v>765</v>
      </c>
      <c r="I31" s="34">
        <v>627</v>
      </c>
      <c r="J31" s="34">
        <v>78</v>
      </c>
      <c r="K31" s="34">
        <v>414</v>
      </c>
      <c r="L31" s="34">
        <v>543</v>
      </c>
      <c r="M31" s="34">
        <v>490</v>
      </c>
      <c r="N31" s="47">
        <v>851</v>
      </c>
      <c r="O31" s="45">
        <v>233</v>
      </c>
      <c r="P31" s="47">
        <v>271</v>
      </c>
      <c r="Q31" s="45">
        <v>456</v>
      </c>
      <c r="R31" s="29">
        <v>1316</v>
      </c>
      <c r="S31" s="29">
        <v>66</v>
      </c>
      <c r="T31" s="29">
        <v>162</v>
      </c>
      <c r="U31" s="29">
        <v>77</v>
      </c>
      <c r="V31" s="32">
        <v>151</v>
      </c>
      <c r="W31" s="72">
        <v>374</v>
      </c>
      <c r="X31" s="29">
        <v>563</v>
      </c>
      <c r="Y31" s="29">
        <v>224</v>
      </c>
      <c r="Z31" s="32">
        <v>150</v>
      </c>
      <c r="AA31" s="368"/>
      <c r="AB31" s="29">
        <v>47</v>
      </c>
      <c r="AC31" s="145" t="s">
        <v>440</v>
      </c>
    </row>
    <row r="32" spans="1:29" ht="12.75">
      <c r="A32" s="16" t="s">
        <v>210</v>
      </c>
      <c r="B32" s="45">
        <v>657</v>
      </c>
      <c r="C32" s="34">
        <v>1661</v>
      </c>
      <c r="D32" s="34">
        <v>31</v>
      </c>
      <c r="E32" s="34">
        <v>269</v>
      </c>
      <c r="F32" s="34">
        <v>224</v>
      </c>
      <c r="G32" s="34">
        <v>133</v>
      </c>
      <c r="H32" s="34">
        <v>261</v>
      </c>
      <c r="I32" s="34">
        <v>151</v>
      </c>
      <c r="J32" s="34">
        <v>37</v>
      </c>
      <c r="K32" s="34">
        <v>208</v>
      </c>
      <c r="L32" s="34">
        <v>210</v>
      </c>
      <c r="M32" s="34">
        <v>174</v>
      </c>
      <c r="N32" s="47">
        <v>273</v>
      </c>
      <c r="O32" s="45">
        <v>64</v>
      </c>
      <c r="P32" s="47">
        <v>69</v>
      </c>
      <c r="Q32" s="45">
        <v>110</v>
      </c>
      <c r="R32" s="29">
        <v>287</v>
      </c>
      <c r="S32" s="29">
        <v>20</v>
      </c>
      <c r="T32" s="29">
        <v>41</v>
      </c>
      <c r="U32" s="29">
        <v>20</v>
      </c>
      <c r="V32" s="32">
        <v>29</v>
      </c>
      <c r="W32" s="72">
        <v>100</v>
      </c>
      <c r="X32" s="29">
        <v>152</v>
      </c>
      <c r="Y32" s="29">
        <v>60</v>
      </c>
      <c r="Z32" s="32">
        <v>40</v>
      </c>
      <c r="AA32" s="368"/>
      <c r="AB32" s="145" t="s">
        <v>440</v>
      </c>
      <c r="AC32" s="145" t="s">
        <v>440</v>
      </c>
    </row>
    <row r="33" spans="1:29" ht="12.75">
      <c r="A33" s="16" t="s">
        <v>211</v>
      </c>
      <c r="B33" s="45">
        <v>1651</v>
      </c>
      <c r="C33" s="34">
        <v>4331</v>
      </c>
      <c r="D33" s="34">
        <v>60</v>
      </c>
      <c r="E33" s="34">
        <v>714</v>
      </c>
      <c r="F33" s="34">
        <v>594</v>
      </c>
      <c r="G33" s="34">
        <v>283</v>
      </c>
      <c r="H33" s="34">
        <v>586</v>
      </c>
      <c r="I33" s="34">
        <v>594</v>
      </c>
      <c r="J33" s="34">
        <v>60</v>
      </c>
      <c r="K33" s="34">
        <v>411</v>
      </c>
      <c r="L33" s="34">
        <v>462</v>
      </c>
      <c r="M33" s="34">
        <v>396</v>
      </c>
      <c r="N33" s="47">
        <v>793</v>
      </c>
      <c r="O33" s="45">
        <v>216</v>
      </c>
      <c r="P33" s="47">
        <v>247</v>
      </c>
      <c r="Q33" s="45">
        <v>380</v>
      </c>
      <c r="R33" s="29">
        <v>1084</v>
      </c>
      <c r="S33" s="29">
        <v>64</v>
      </c>
      <c r="T33" s="29">
        <v>143</v>
      </c>
      <c r="U33" s="29">
        <v>76</v>
      </c>
      <c r="V33" s="32">
        <v>97</v>
      </c>
      <c r="W33" s="72">
        <v>297</v>
      </c>
      <c r="X33" s="29">
        <v>459</v>
      </c>
      <c r="Y33" s="29">
        <v>178</v>
      </c>
      <c r="Z33" s="32">
        <v>119</v>
      </c>
      <c r="AA33" s="368"/>
      <c r="AB33" s="29">
        <v>24</v>
      </c>
      <c r="AC33" s="145" t="s">
        <v>440</v>
      </c>
    </row>
    <row r="34" spans="1:29" ht="12.75">
      <c r="A34" s="16" t="s">
        <v>212</v>
      </c>
      <c r="B34" s="45">
        <v>695</v>
      </c>
      <c r="C34" s="34">
        <v>1704</v>
      </c>
      <c r="D34" s="34">
        <v>26</v>
      </c>
      <c r="E34" s="34">
        <v>285</v>
      </c>
      <c r="F34" s="34">
        <v>237</v>
      </c>
      <c r="G34" s="34">
        <v>147</v>
      </c>
      <c r="H34" s="34">
        <v>301</v>
      </c>
      <c r="I34" s="34">
        <v>186</v>
      </c>
      <c r="J34" s="34">
        <v>30</v>
      </c>
      <c r="K34" s="34">
        <v>178</v>
      </c>
      <c r="L34" s="34">
        <v>178</v>
      </c>
      <c r="M34" s="34">
        <v>165</v>
      </c>
      <c r="N34" s="47">
        <v>352</v>
      </c>
      <c r="O34" s="45">
        <v>50</v>
      </c>
      <c r="P34" s="47">
        <v>60</v>
      </c>
      <c r="Q34" s="45">
        <v>111</v>
      </c>
      <c r="R34" s="29">
        <v>302</v>
      </c>
      <c r="S34" s="29">
        <v>12</v>
      </c>
      <c r="T34" s="29">
        <v>39</v>
      </c>
      <c r="U34" s="29">
        <v>28</v>
      </c>
      <c r="V34" s="32">
        <v>32</v>
      </c>
      <c r="W34" s="72">
        <v>92</v>
      </c>
      <c r="X34" s="29">
        <v>134</v>
      </c>
      <c r="Y34" s="29">
        <v>60</v>
      </c>
      <c r="Z34" s="32">
        <v>32</v>
      </c>
      <c r="AA34" s="368"/>
      <c r="AB34" s="145" t="s">
        <v>440</v>
      </c>
      <c r="AC34" s="145" t="s">
        <v>440</v>
      </c>
    </row>
    <row r="35" spans="1:29" ht="23.25" thickBot="1">
      <c r="A35" s="120" t="s">
        <v>400</v>
      </c>
      <c r="B35" s="48">
        <v>14</v>
      </c>
      <c r="C35" s="42">
        <v>25</v>
      </c>
      <c r="D35" s="147" t="s">
        <v>440</v>
      </c>
      <c r="E35" s="42">
        <v>7</v>
      </c>
      <c r="F35" s="147" t="s">
        <v>440</v>
      </c>
      <c r="G35" s="147" t="s">
        <v>440</v>
      </c>
      <c r="H35" s="42">
        <v>9</v>
      </c>
      <c r="I35" s="147" t="s">
        <v>440</v>
      </c>
      <c r="J35" s="147" t="s">
        <v>440</v>
      </c>
      <c r="K35" s="147" t="s">
        <v>440</v>
      </c>
      <c r="L35" s="42">
        <v>7</v>
      </c>
      <c r="M35" s="147" t="s">
        <v>440</v>
      </c>
      <c r="N35" s="49">
        <v>5</v>
      </c>
      <c r="O35" s="48">
        <v>0</v>
      </c>
      <c r="P35" s="49">
        <v>0</v>
      </c>
      <c r="Q35" s="48">
        <v>6</v>
      </c>
      <c r="R35" s="73">
        <v>17</v>
      </c>
      <c r="S35" s="147" t="s">
        <v>440</v>
      </c>
      <c r="T35" s="147" t="s">
        <v>440</v>
      </c>
      <c r="U35" s="73">
        <v>0</v>
      </c>
      <c r="V35" s="147" t="s">
        <v>440</v>
      </c>
      <c r="W35" s="147" t="s">
        <v>440</v>
      </c>
      <c r="X35" s="73">
        <v>5</v>
      </c>
      <c r="Y35" s="147" t="s">
        <v>440</v>
      </c>
      <c r="Z35" s="74">
        <v>0</v>
      </c>
      <c r="AA35" s="369"/>
      <c r="AB35" s="147" t="s">
        <v>440</v>
      </c>
      <c r="AC35" s="73">
        <v>0</v>
      </c>
    </row>
    <row r="36" spans="1:29" s="65" customFormat="1" ht="13.5" thickTop="1">
      <c r="A36" s="17" t="s">
        <v>213</v>
      </c>
      <c r="B36" s="18">
        <v>66828</v>
      </c>
      <c r="C36" s="30">
        <v>162674</v>
      </c>
      <c r="D36" s="30">
        <v>2681</v>
      </c>
      <c r="E36" s="30">
        <v>29483</v>
      </c>
      <c r="F36" s="30">
        <v>22210</v>
      </c>
      <c r="G36" s="30">
        <v>12454</v>
      </c>
      <c r="H36" s="30">
        <v>28175</v>
      </c>
      <c r="I36" s="30">
        <v>20473</v>
      </c>
      <c r="J36" s="30">
        <v>2936</v>
      </c>
      <c r="K36" s="30">
        <v>15244</v>
      </c>
      <c r="L36" s="30">
        <v>18005</v>
      </c>
      <c r="M36" s="30">
        <v>16872</v>
      </c>
      <c r="N36" s="19">
        <v>31951</v>
      </c>
      <c r="O36" s="36">
        <v>7359</v>
      </c>
      <c r="P36" s="38">
        <v>8559</v>
      </c>
      <c r="Q36" s="36">
        <v>13250</v>
      </c>
      <c r="R36" s="75">
        <v>37718</v>
      </c>
      <c r="S36" s="75">
        <v>1935</v>
      </c>
      <c r="T36" s="75">
        <v>4565</v>
      </c>
      <c r="U36" s="75">
        <v>2815</v>
      </c>
      <c r="V36" s="76">
        <v>3935</v>
      </c>
      <c r="W36" s="77">
        <v>11590</v>
      </c>
      <c r="X36" s="75">
        <v>16901</v>
      </c>
      <c r="Y36" s="75">
        <v>6557</v>
      </c>
      <c r="Z36" s="78">
        <v>5033</v>
      </c>
      <c r="AA36" s="125">
        <v>20</v>
      </c>
      <c r="AB36" s="126">
        <v>1547</v>
      </c>
      <c r="AC36" s="126">
        <v>165</v>
      </c>
    </row>
    <row r="37" spans="1:22" ht="27">
      <c r="A37" s="7" t="s">
        <v>431</v>
      </c>
      <c r="B37" s="24" t="s">
        <v>237</v>
      </c>
      <c r="F37" s="21"/>
      <c r="G37" s="21"/>
      <c r="O37" s="24" t="s">
        <v>237</v>
      </c>
      <c r="P37" s="22"/>
      <c r="Q37" s="22"/>
      <c r="R37" s="22"/>
      <c r="S37" s="22"/>
      <c r="T37" s="22"/>
      <c r="U37" s="22"/>
      <c r="V37" s="103"/>
    </row>
    <row r="38" spans="2:27" s="22" customFormat="1" ht="11.25">
      <c r="B38" s="360" t="s">
        <v>444</v>
      </c>
      <c r="C38" s="360"/>
      <c r="D38" s="360"/>
      <c r="E38" s="360"/>
      <c r="F38" s="360"/>
      <c r="G38" s="360"/>
      <c r="H38" s="360"/>
      <c r="I38" s="360"/>
      <c r="J38" s="360"/>
      <c r="K38" s="360"/>
      <c r="L38" s="360"/>
      <c r="M38" s="360"/>
      <c r="N38" s="360"/>
      <c r="O38" s="360" t="s">
        <v>445</v>
      </c>
      <c r="P38" s="360"/>
      <c r="Q38" s="360"/>
      <c r="R38" s="360"/>
      <c r="S38" s="360"/>
      <c r="T38" s="360"/>
      <c r="U38" s="360"/>
      <c r="V38" s="360"/>
      <c r="W38" s="360"/>
      <c r="X38" s="360"/>
      <c r="Y38" s="360"/>
      <c r="Z38" s="360"/>
      <c r="AA38" s="360"/>
    </row>
    <row r="39" spans="2:27" s="22" customFormat="1" ht="20.25" customHeight="1">
      <c r="B39" s="360"/>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0"/>
      <c r="AA39" s="360"/>
    </row>
    <row r="40" spans="2:14" s="22" customFormat="1" ht="11.25">
      <c r="B40" s="360"/>
      <c r="C40" s="360"/>
      <c r="D40" s="360"/>
      <c r="E40" s="360"/>
      <c r="F40" s="360"/>
      <c r="G40" s="360"/>
      <c r="H40" s="360"/>
      <c r="I40" s="360"/>
      <c r="J40" s="360"/>
      <c r="K40" s="360"/>
      <c r="L40" s="360"/>
      <c r="M40" s="360"/>
      <c r="N40" s="360"/>
    </row>
    <row r="41" spans="2:27" s="22" customFormat="1" ht="11.25">
      <c r="B41" s="79"/>
      <c r="C41" s="80"/>
      <c r="D41" s="80"/>
      <c r="E41" s="80"/>
      <c r="F41" s="80"/>
      <c r="G41" s="80"/>
      <c r="H41" s="80"/>
      <c r="I41" s="80"/>
      <c r="J41" s="80"/>
      <c r="K41" s="80"/>
      <c r="L41" s="80"/>
      <c r="M41" s="80"/>
      <c r="N41" s="80"/>
      <c r="O41" s="360" t="s">
        <v>456</v>
      </c>
      <c r="P41" s="360"/>
      <c r="Q41" s="360"/>
      <c r="R41" s="360"/>
      <c r="S41" s="360"/>
      <c r="T41" s="360"/>
      <c r="U41" s="360"/>
      <c r="V41" s="360"/>
      <c r="W41" s="360"/>
      <c r="X41" s="360"/>
      <c r="Y41" s="360"/>
      <c r="Z41" s="360"/>
      <c r="AA41" s="360"/>
    </row>
    <row r="42" spans="2:27" s="22" customFormat="1" ht="11.25">
      <c r="B42" s="52" t="s">
        <v>309</v>
      </c>
      <c r="C42" s="80"/>
      <c r="D42" s="80"/>
      <c r="E42" s="80"/>
      <c r="F42" s="80"/>
      <c r="G42" s="80"/>
      <c r="H42" s="80"/>
      <c r="I42" s="80"/>
      <c r="J42" s="80"/>
      <c r="K42" s="80"/>
      <c r="L42" s="80"/>
      <c r="M42" s="80"/>
      <c r="N42" s="80"/>
      <c r="O42" s="360"/>
      <c r="P42" s="360"/>
      <c r="Q42" s="360"/>
      <c r="R42" s="360"/>
      <c r="S42" s="360"/>
      <c r="T42" s="360"/>
      <c r="U42" s="360"/>
      <c r="V42" s="360"/>
      <c r="W42" s="360"/>
      <c r="X42" s="360"/>
      <c r="Y42" s="360"/>
      <c r="Z42" s="360"/>
      <c r="AA42" s="360"/>
    </row>
    <row r="43" spans="2:17" s="22" customFormat="1" ht="11.25">
      <c r="B43" s="79"/>
      <c r="C43" s="80"/>
      <c r="D43" s="80"/>
      <c r="E43" s="80"/>
      <c r="F43" s="80"/>
      <c r="G43" s="80"/>
      <c r="H43" s="80"/>
      <c r="I43" s="80"/>
      <c r="J43" s="80"/>
      <c r="K43" s="80"/>
      <c r="L43" s="80"/>
      <c r="M43" s="80"/>
      <c r="N43" s="80"/>
      <c r="P43" s="80"/>
      <c r="Q43" s="80"/>
    </row>
    <row r="44" spans="2:27" s="22" customFormat="1" ht="11.25">
      <c r="B44" s="61"/>
      <c r="C44" s="61"/>
      <c r="D44" s="61"/>
      <c r="E44" s="61"/>
      <c r="F44" s="61"/>
      <c r="G44" s="61"/>
      <c r="H44" s="61"/>
      <c r="I44" s="61"/>
      <c r="J44" s="61"/>
      <c r="K44" s="61"/>
      <c r="L44" s="61"/>
      <c r="M44" s="61"/>
      <c r="N44" s="61"/>
      <c r="O44" s="360" t="s">
        <v>310</v>
      </c>
      <c r="P44" s="360"/>
      <c r="Q44" s="360"/>
      <c r="R44" s="360"/>
      <c r="S44" s="360"/>
      <c r="T44" s="360"/>
      <c r="U44" s="360"/>
      <c r="V44" s="360"/>
      <c r="W44" s="360"/>
      <c r="X44" s="360"/>
      <c r="Y44" s="360"/>
      <c r="Z44" s="360"/>
      <c r="AA44" s="360"/>
    </row>
    <row r="45" spans="2:27" s="22" customFormat="1" ht="11.25">
      <c r="B45" s="79"/>
      <c r="C45" s="80"/>
      <c r="D45" s="80"/>
      <c r="E45" s="80"/>
      <c r="F45" s="80"/>
      <c r="G45" s="80"/>
      <c r="H45" s="80"/>
      <c r="I45" s="80"/>
      <c r="J45" s="80"/>
      <c r="K45" s="80"/>
      <c r="L45" s="80"/>
      <c r="M45" s="80"/>
      <c r="N45" s="80"/>
      <c r="O45" s="360"/>
      <c r="P45" s="360"/>
      <c r="Q45" s="360"/>
      <c r="R45" s="360"/>
      <c r="S45" s="360"/>
      <c r="T45" s="360"/>
      <c r="U45" s="360"/>
      <c r="V45" s="360"/>
      <c r="W45" s="360"/>
      <c r="X45" s="360"/>
      <c r="Y45" s="360"/>
      <c r="Z45" s="360"/>
      <c r="AA45" s="360"/>
    </row>
    <row r="46" spans="2:14" s="22" customFormat="1" ht="11.25">
      <c r="B46" s="79"/>
      <c r="C46" s="80"/>
      <c r="D46" s="80"/>
      <c r="E46" s="80"/>
      <c r="F46" s="80"/>
      <c r="G46" s="80"/>
      <c r="H46" s="80"/>
      <c r="I46" s="80"/>
      <c r="J46" s="81"/>
      <c r="K46" s="80"/>
      <c r="L46" s="80"/>
      <c r="M46" s="80"/>
      <c r="N46" s="80"/>
    </row>
    <row r="47" spans="2:17" s="22" customFormat="1" ht="11.25">
      <c r="B47" s="79"/>
      <c r="C47" s="80"/>
      <c r="D47" s="80"/>
      <c r="E47" s="80"/>
      <c r="F47" s="80"/>
      <c r="G47" s="80"/>
      <c r="H47" s="80"/>
      <c r="I47" s="80"/>
      <c r="J47" s="81"/>
      <c r="K47" s="80"/>
      <c r="L47" s="80"/>
      <c r="M47" s="80"/>
      <c r="N47" s="80"/>
      <c r="O47" s="50" t="s">
        <v>403</v>
      </c>
      <c r="P47" s="80"/>
      <c r="Q47" s="80"/>
    </row>
    <row r="48" spans="2:17" s="22" customFormat="1" ht="11.25">
      <c r="B48" s="79"/>
      <c r="C48" s="80"/>
      <c r="D48" s="80"/>
      <c r="E48" s="80"/>
      <c r="F48" s="80"/>
      <c r="G48" s="80"/>
      <c r="H48" s="80"/>
      <c r="I48" s="80"/>
      <c r="J48" s="80"/>
      <c r="K48" s="80"/>
      <c r="L48" s="80"/>
      <c r="M48" s="80"/>
      <c r="N48" s="80"/>
      <c r="O48" s="80"/>
      <c r="P48" s="80"/>
      <c r="Q48" s="80"/>
    </row>
    <row r="49" spans="2:17" s="22" customFormat="1" ht="11.25">
      <c r="B49" s="79"/>
      <c r="C49" s="80"/>
      <c r="D49" s="80"/>
      <c r="E49" s="80"/>
      <c r="F49" s="80"/>
      <c r="G49" s="80"/>
      <c r="H49" s="80"/>
      <c r="I49" s="80"/>
      <c r="J49" s="80"/>
      <c r="K49" s="80"/>
      <c r="L49" s="80"/>
      <c r="M49" s="80"/>
      <c r="N49" s="80"/>
      <c r="O49" s="80"/>
      <c r="P49" s="80"/>
      <c r="Q49" s="80"/>
    </row>
    <row r="50" spans="2:17" s="22" customFormat="1" ht="22.5" customHeight="1">
      <c r="B50" s="61"/>
      <c r="C50" s="61"/>
      <c r="D50" s="61"/>
      <c r="E50" s="61"/>
      <c r="F50" s="61"/>
      <c r="G50" s="61"/>
      <c r="H50" s="61"/>
      <c r="I50" s="61"/>
      <c r="J50" s="61"/>
      <c r="K50" s="61"/>
      <c r="L50" s="61"/>
      <c r="M50" s="61"/>
      <c r="N50" s="61"/>
      <c r="O50" s="61"/>
      <c r="P50" s="61"/>
      <c r="Q50" s="61"/>
    </row>
    <row r="51" spans="2:17" s="22" customFormat="1" ht="11.25">
      <c r="B51" s="82"/>
      <c r="C51" s="83"/>
      <c r="D51" s="83"/>
      <c r="E51" s="83"/>
      <c r="F51" s="83"/>
      <c r="G51" s="83"/>
      <c r="H51" s="83"/>
      <c r="I51" s="83"/>
      <c r="J51" s="83"/>
      <c r="K51" s="83"/>
      <c r="L51" s="83"/>
      <c r="M51" s="83"/>
      <c r="N51" s="83"/>
      <c r="O51" s="83"/>
      <c r="P51" s="83"/>
      <c r="Q51" s="83"/>
    </row>
    <row r="52" spans="2:17" s="22" customFormat="1" ht="20.25" customHeight="1">
      <c r="B52" s="61"/>
      <c r="C52" s="61"/>
      <c r="D52" s="61"/>
      <c r="E52" s="61"/>
      <c r="F52" s="61"/>
      <c r="G52" s="61"/>
      <c r="H52" s="61"/>
      <c r="I52" s="61"/>
      <c r="J52" s="61"/>
      <c r="K52" s="61"/>
      <c r="L52" s="61"/>
      <c r="M52" s="61"/>
      <c r="N52" s="61"/>
      <c r="O52" s="61"/>
      <c r="P52" s="61"/>
      <c r="Q52" s="61"/>
    </row>
    <row r="53" spans="2:17" s="22" customFormat="1" ht="11.25">
      <c r="B53" s="82"/>
      <c r="C53" s="83"/>
      <c r="D53" s="83"/>
      <c r="E53" s="83"/>
      <c r="F53" s="83"/>
      <c r="G53" s="83"/>
      <c r="H53" s="83"/>
      <c r="I53" s="83"/>
      <c r="J53" s="83"/>
      <c r="K53" s="83"/>
      <c r="L53" s="83"/>
      <c r="M53" s="83"/>
      <c r="N53" s="83"/>
      <c r="P53" s="83"/>
      <c r="Q53" s="83"/>
    </row>
    <row r="54" spans="2:17" s="22" customFormat="1" ht="19.5" customHeight="1">
      <c r="B54" s="61"/>
      <c r="C54" s="61"/>
      <c r="D54" s="61"/>
      <c r="E54" s="61"/>
      <c r="F54" s="61"/>
      <c r="G54" s="61"/>
      <c r="H54" s="61"/>
      <c r="I54" s="61"/>
      <c r="J54" s="61"/>
      <c r="K54" s="61"/>
      <c r="L54" s="61"/>
      <c r="M54" s="61"/>
      <c r="N54" s="61"/>
      <c r="O54" s="61"/>
      <c r="P54" s="61"/>
      <c r="Q54" s="61"/>
    </row>
    <row r="55" spans="2:17" s="22" customFormat="1" ht="11.25">
      <c r="B55" s="82"/>
      <c r="C55" s="83"/>
      <c r="D55" s="83"/>
      <c r="E55" s="83"/>
      <c r="F55" s="83"/>
      <c r="G55" s="83"/>
      <c r="H55" s="83"/>
      <c r="I55" s="83"/>
      <c r="J55" s="83"/>
      <c r="K55" s="83"/>
      <c r="L55" s="83"/>
      <c r="M55" s="83"/>
      <c r="N55" s="83"/>
      <c r="O55" s="83"/>
      <c r="P55" s="83"/>
      <c r="Q55" s="83"/>
    </row>
    <row r="56" spans="2:17" s="22" customFormat="1" ht="22.5" customHeight="1">
      <c r="B56" s="61"/>
      <c r="C56" s="61"/>
      <c r="D56" s="61"/>
      <c r="E56" s="61"/>
      <c r="F56" s="61"/>
      <c r="G56" s="61"/>
      <c r="H56" s="61"/>
      <c r="I56" s="61"/>
      <c r="J56" s="61"/>
      <c r="K56" s="61"/>
      <c r="L56" s="61"/>
      <c r="M56" s="61"/>
      <c r="N56" s="61"/>
      <c r="O56" s="61"/>
      <c r="P56" s="61"/>
      <c r="Q56" s="61"/>
    </row>
    <row r="57" spans="2:17" s="22" customFormat="1" ht="11.25">
      <c r="B57" s="82"/>
      <c r="C57" s="83"/>
      <c r="D57" s="83"/>
      <c r="E57" s="83"/>
      <c r="F57" s="83"/>
      <c r="G57" s="83"/>
      <c r="H57" s="83"/>
      <c r="I57" s="83"/>
      <c r="J57" s="83"/>
      <c r="K57" s="83"/>
      <c r="L57" s="83"/>
      <c r="M57" s="83"/>
      <c r="N57" s="83"/>
      <c r="O57" s="83"/>
      <c r="P57" s="83"/>
      <c r="Q57" s="83"/>
    </row>
    <row r="58" spans="2:17" s="22" customFormat="1" ht="19.5" customHeight="1">
      <c r="B58" s="61"/>
      <c r="C58" s="61"/>
      <c r="D58" s="61"/>
      <c r="E58" s="61"/>
      <c r="F58" s="61"/>
      <c r="G58" s="61"/>
      <c r="H58" s="61"/>
      <c r="I58" s="61"/>
      <c r="J58" s="61"/>
      <c r="K58" s="61"/>
      <c r="L58" s="61"/>
      <c r="M58" s="61"/>
      <c r="N58" s="61"/>
      <c r="O58" s="61"/>
      <c r="P58" s="61"/>
      <c r="Q58" s="61"/>
    </row>
    <row r="59" s="22" customFormat="1" ht="11.25"/>
  </sheetData>
  <mergeCells count="31">
    <mergeCell ref="B3:N3"/>
    <mergeCell ref="C5:M5"/>
    <mergeCell ref="P5:AB5"/>
    <mergeCell ref="O3:AC3"/>
    <mergeCell ref="B38:N40"/>
    <mergeCell ref="O38:AA39"/>
    <mergeCell ref="O41:AA42"/>
    <mergeCell ref="O44:AA45"/>
    <mergeCell ref="Y9:Z9"/>
    <mergeCell ref="W8:Z8"/>
    <mergeCell ref="AA8:AC8"/>
    <mergeCell ref="AC9:AC10"/>
    <mergeCell ref="AB9:AB10"/>
    <mergeCell ref="AA9:AA10"/>
    <mergeCell ref="A8:A10"/>
    <mergeCell ref="D9:G9"/>
    <mergeCell ref="O8:P8"/>
    <mergeCell ref="C9:C10"/>
    <mergeCell ref="B9:B10"/>
    <mergeCell ref="H9:K9"/>
    <mergeCell ref="L9:N9"/>
    <mergeCell ref="AA11:AA35"/>
    <mergeCell ref="B8:N8"/>
    <mergeCell ref="O9:O10"/>
    <mergeCell ref="P9:P10"/>
    <mergeCell ref="R9:R10"/>
    <mergeCell ref="Q8:V8"/>
    <mergeCell ref="S9:V9"/>
    <mergeCell ref="W9:W10"/>
    <mergeCell ref="Q9:Q10"/>
    <mergeCell ref="X9:X10"/>
  </mergeCells>
  <hyperlinks>
    <hyperlink ref="A7" location="Sommaire!A1" display="Sommaire"/>
  </hyperlinks>
  <printOptions/>
  <pageMargins left="0.1968503937007874" right="0.1968503937007874" top="0.3937007874015748" bottom="0.3937007874015748" header="0.5118110236220472" footer="0.5118110236220472"/>
  <pageSetup horizontalDpi="600" verticalDpi="600" orientation="landscape" paperSize="9" scale="77" r:id="rId2"/>
  <headerFooter alignWithMargins="0">
    <oddFooter>&amp;R&amp;8&amp;P/&amp;N</oddFooter>
  </headerFooter>
  <colBreaks count="1" manualBreakCount="1">
    <brk id="14" max="65535" man="1"/>
  </colBreaks>
  <drawing r:id="rId1"/>
</worksheet>
</file>

<file path=xl/worksheets/sheet6.xml><?xml version="1.0" encoding="utf-8"?>
<worksheet xmlns="http://schemas.openxmlformats.org/spreadsheetml/2006/main" xmlns:r="http://schemas.openxmlformats.org/officeDocument/2006/relationships">
  <dimension ref="A3:AO38"/>
  <sheetViews>
    <sheetView showGridLines="0" workbookViewId="0" topLeftCell="A1">
      <pane xSplit="1" topLeftCell="B1" activePane="topRight" state="frozen"/>
      <selection pane="topLeft" activeCell="A1" sqref="A1"/>
      <selection pane="topRight" activeCell="B5" sqref="B5"/>
    </sheetView>
  </sheetViews>
  <sheetFormatPr defaultColWidth="11.421875" defaultRowHeight="12.75"/>
  <cols>
    <col min="1" max="1" width="17.140625" style="10" customWidth="1"/>
    <col min="2" max="2" width="11.28125" style="10" customWidth="1"/>
    <col min="3" max="3" width="11.421875" style="10" customWidth="1"/>
    <col min="4" max="7" width="9.57421875" style="10" customWidth="1"/>
    <col min="8" max="8" width="11.28125" style="10" customWidth="1"/>
    <col min="9" max="9" width="14.00390625" style="10" customWidth="1"/>
    <col min="10" max="10" width="11.8515625" style="10" customWidth="1"/>
    <col min="11" max="11" width="12.421875" style="10" customWidth="1"/>
    <col min="12" max="14" width="10.140625" style="10" customWidth="1"/>
    <col min="15" max="16384" width="11.421875" style="10" customWidth="1"/>
  </cols>
  <sheetData>
    <row r="1" ht="12.75"/>
    <row r="2" ht="12.75"/>
    <row r="3" spans="2:18" ht="12.75">
      <c r="B3" s="224" t="s">
        <v>430</v>
      </c>
      <c r="C3" s="224"/>
      <c r="D3" s="224"/>
      <c r="E3" s="224"/>
      <c r="F3" s="224"/>
      <c r="G3" s="224"/>
      <c r="H3" s="224"/>
      <c r="I3" s="224"/>
      <c r="J3" s="224"/>
      <c r="K3" s="224"/>
      <c r="L3" s="224"/>
      <c r="M3" s="224"/>
      <c r="N3" s="224"/>
      <c r="O3" s="224"/>
      <c r="P3" s="224"/>
      <c r="Q3" s="224"/>
      <c r="R3" s="224"/>
    </row>
    <row r="4" ht="12.75"/>
    <row r="5" spans="3:17" ht="12.75">
      <c r="C5" s="327" t="s">
        <v>308</v>
      </c>
      <c r="D5" s="327"/>
      <c r="E5" s="327"/>
      <c r="F5" s="327"/>
      <c r="G5" s="327"/>
      <c r="H5" s="327"/>
      <c r="I5" s="327"/>
      <c r="J5" s="327"/>
      <c r="K5" s="327"/>
      <c r="L5" s="327"/>
      <c r="M5" s="327"/>
      <c r="N5" s="327"/>
      <c r="O5" s="327"/>
      <c r="P5" s="327"/>
      <c r="Q5" s="327"/>
    </row>
    <row r="6" ht="12.75"/>
    <row r="7" spans="1:17" ht="12.75">
      <c r="A7" s="119" t="s">
        <v>399</v>
      </c>
      <c r="B7" s="25"/>
      <c r="C7" s="25"/>
      <c r="D7" s="25"/>
      <c r="E7" s="25"/>
      <c r="F7" s="25"/>
      <c r="G7" s="25"/>
      <c r="H7" s="25"/>
      <c r="I7" s="25"/>
      <c r="J7" s="25"/>
      <c r="K7" s="25"/>
      <c r="L7" s="25"/>
      <c r="M7" s="25"/>
      <c r="N7" s="25"/>
      <c r="O7" s="25"/>
      <c r="P7" s="25"/>
      <c r="Q7" s="25"/>
    </row>
    <row r="8" spans="1:18" s="22" customFormat="1" ht="12.75" customHeight="1">
      <c r="A8" s="328" t="s">
        <v>182</v>
      </c>
      <c r="B8" s="339" t="s">
        <v>404</v>
      </c>
      <c r="C8" s="340"/>
      <c r="D8" s="340"/>
      <c r="E8" s="340"/>
      <c r="F8" s="340"/>
      <c r="G8" s="340"/>
      <c r="H8" s="340"/>
      <c r="I8" s="340"/>
      <c r="J8" s="340"/>
      <c r="K8" s="340"/>
      <c r="L8" s="340"/>
      <c r="M8" s="340"/>
      <c r="N8" s="340"/>
      <c r="O8" s="340"/>
      <c r="P8" s="340"/>
      <c r="Q8" s="340"/>
      <c r="R8" s="340"/>
    </row>
    <row r="9" spans="1:18" s="22" customFormat="1" ht="12.75" customHeight="1">
      <c r="A9" s="329"/>
      <c r="B9" s="215" t="s">
        <v>183</v>
      </c>
      <c r="C9" s="357" t="s">
        <v>235</v>
      </c>
      <c r="D9" s="361" t="s">
        <v>233</v>
      </c>
      <c r="E9" s="361"/>
      <c r="F9" s="361"/>
      <c r="G9" s="361"/>
      <c r="H9" s="361"/>
      <c r="I9" s="361"/>
      <c r="J9" s="346" t="s">
        <v>288</v>
      </c>
      <c r="K9" s="346"/>
      <c r="L9" s="346"/>
      <c r="M9" s="346"/>
      <c r="N9" s="346"/>
      <c r="O9" s="346"/>
      <c r="P9" s="346"/>
      <c r="Q9" s="346"/>
      <c r="R9" s="346"/>
    </row>
    <row r="10" spans="1:18" s="22" customFormat="1" ht="15.75" customHeight="1">
      <c r="A10" s="329"/>
      <c r="B10" s="215"/>
      <c r="C10" s="357"/>
      <c r="D10" s="384" t="s">
        <v>421</v>
      </c>
      <c r="E10" s="386" t="s">
        <v>299</v>
      </c>
      <c r="F10" s="384" t="s">
        <v>305</v>
      </c>
      <c r="G10" s="384" t="s">
        <v>286</v>
      </c>
      <c r="H10" s="384" t="s">
        <v>306</v>
      </c>
      <c r="I10" s="384" t="s">
        <v>226</v>
      </c>
      <c r="J10" s="384" t="s">
        <v>185</v>
      </c>
      <c r="K10" s="384"/>
      <c r="L10" s="384" t="s">
        <v>186</v>
      </c>
      <c r="M10" s="384"/>
      <c r="N10" s="384"/>
      <c r="O10" s="384" t="s">
        <v>187</v>
      </c>
      <c r="P10" s="384" t="s">
        <v>188</v>
      </c>
      <c r="Q10" s="384"/>
      <c r="R10" s="384"/>
    </row>
    <row r="11" spans="1:18" s="22" customFormat="1" ht="28.5" customHeight="1" thickBot="1">
      <c r="A11" s="330"/>
      <c r="B11" s="331"/>
      <c r="C11" s="364"/>
      <c r="D11" s="385"/>
      <c r="E11" s="387"/>
      <c r="F11" s="385"/>
      <c r="G11" s="385"/>
      <c r="H11" s="385"/>
      <c r="I11" s="385"/>
      <c r="J11" s="121" t="s">
        <v>217</v>
      </c>
      <c r="K11" s="121" t="s">
        <v>216</v>
      </c>
      <c r="L11" s="121" t="s">
        <v>218</v>
      </c>
      <c r="M11" s="121" t="s">
        <v>219</v>
      </c>
      <c r="N11" s="121" t="s">
        <v>220</v>
      </c>
      <c r="O11" s="385"/>
      <c r="P11" s="121" t="s">
        <v>218</v>
      </c>
      <c r="Q11" s="121" t="s">
        <v>219</v>
      </c>
      <c r="R11" s="121" t="s">
        <v>220</v>
      </c>
    </row>
    <row r="12" spans="1:41" ht="14.25" thickBot="1" thickTop="1">
      <c r="A12" s="84" t="s">
        <v>189</v>
      </c>
      <c r="B12" s="40">
        <v>1160</v>
      </c>
      <c r="C12" s="41">
        <v>2586</v>
      </c>
      <c r="D12" s="41">
        <v>150</v>
      </c>
      <c r="E12" s="41">
        <v>176</v>
      </c>
      <c r="F12" s="41">
        <v>221</v>
      </c>
      <c r="G12" s="41">
        <v>322</v>
      </c>
      <c r="H12" s="41">
        <v>229</v>
      </c>
      <c r="I12" s="41">
        <v>62</v>
      </c>
      <c r="J12" s="41">
        <v>326</v>
      </c>
      <c r="K12" s="41">
        <v>201</v>
      </c>
      <c r="L12" s="41">
        <v>204</v>
      </c>
      <c r="M12" s="41">
        <v>114</v>
      </c>
      <c r="N12" s="41">
        <v>78</v>
      </c>
      <c r="O12" s="41">
        <v>58</v>
      </c>
      <c r="P12" s="41">
        <v>64</v>
      </c>
      <c r="Q12" s="41">
        <v>67</v>
      </c>
      <c r="R12" s="41">
        <v>48</v>
      </c>
      <c r="AO12" s="62"/>
    </row>
    <row r="13" spans="1:18" ht="13.5" thickTop="1">
      <c r="A13" s="16" t="s">
        <v>190</v>
      </c>
      <c r="B13" s="45">
        <v>831</v>
      </c>
      <c r="C13" s="34">
        <v>1852</v>
      </c>
      <c r="D13" s="34">
        <v>65</v>
      </c>
      <c r="E13" s="34">
        <v>110</v>
      </c>
      <c r="F13" s="34">
        <v>221</v>
      </c>
      <c r="G13" s="34">
        <v>238</v>
      </c>
      <c r="H13" s="34">
        <v>144</v>
      </c>
      <c r="I13" s="34">
        <v>53</v>
      </c>
      <c r="J13" s="34">
        <v>276</v>
      </c>
      <c r="K13" s="34">
        <v>122</v>
      </c>
      <c r="L13" s="34">
        <v>113</v>
      </c>
      <c r="M13" s="34">
        <v>55</v>
      </c>
      <c r="N13" s="34">
        <v>25</v>
      </c>
      <c r="O13" s="34">
        <v>51</v>
      </c>
      <c r="P13" s="34">
        <v>62</v>
      </c>
      <c r="Q13" s="34">
        <v>69</v>
      </c>
      <c r="R13" s="34">
        <v>58</v>
      </c>
    </row>
    <row r="14" spans="1:18" ht="12.75">
      <c r="A14" s="16" t="s">
        <v>191</v>
      </c>
      <c r="B14" s="45">
        <v>507</v>
      </c>
      <c r="C14" s="34">
        <v>1119</v>
      </c>
      <c r="D14" s="34">
        <v>52</v>
      </c>
      <c r="E14" s="34">
        <v>58</v>
      </c>
      <c r="F14" s="34">
        <v>107</v>
      </c>
      <c r="G14" s="34">
        <v>150</v>
      </c>
      <c r="H14" s="34">
        <v>105</v>
      </c>
      <c r="I14" s="34">
        <v>35</v>
      </c>
      <c r="J14" s="34">
        <v>136</v>
      </c>
      <c r="K14" s="34">
        <v>88</v>
      </c>
      <c r="L14" s="34">
        <v>86</v>
      </c>
      <c r="M14" s="34">
        <v>56</v>
      </c>
      <c r="N14" s="34">
        <v>16</v>
      </c>
      <c r="O14" s="34">
        <v>31</v>
      </c>
      <c r="P14" s="34">
        <v>31</v>
      </c>
      <c r="Q14" s="34">
        <v>42</v>
      </c>
      <c r="R14" s="34">
        <v>21</v>
      </c>
    </row>
    <row r="15" spans="1:18" ht="12.75">
      <c r="A15" s="16" t="s">
        <v>192</v>
      </c>
      <c r="B15" s="45">
        <v>1163</v>
      </c>
      <c r="C15" s="34">
        <v>2483</v>
      </c>
      <c r="D15" s="34">
        <v>93</v>
      </c>
      <c r="E15" s="34">
        <v>149</v>
      </c>
      <c r="F15" s="34">
        <v>247</v>
      </c>
      <c r="G15" s="34">
        <v>312</v>
      </c>
      <c r="H15" s="34">
        <v>286</v>
      </c>
      <c r="I15" s="34">
        <v>76</v>
      </c>
      <c r="J15" s="34">
        <v>367</v>
      </c>
      <c r="K15" s="34">
        <v>203</v>
      </c>
      <c r="L15" s="34">
        <v>162</v>
      </c>
      <c r="M15" s="34">
        <v>91</v>
      </c>
      <c r="N15" s="34">
        <v>35</v>
      </c>
      <c r="O15" s="34">
        <v>68</v>
      </c>
      <c r="P15" s="34">
        <v>96</v>
      </c>
      <c r="Q15" s="34">
        <v>85</v>
      </c>
      <c r="R15" s="34">
        <v>56</v>
      </c>
    </row>
    <row r="16" spans="1:18" ht="12.75">
      <c r="A16" s="16" t="s">
        <v>193</v>
      </c>
      <c r="B16" s="45">
        <v>2308</v>
      </c>
      <c r="C16" s="34">
        <v>5152</v>
      </c>
      <c r="D16" s="34">
        <v>295</v>
      </c>
      <c r="E16" s="34">
        <v>342</v>
      </c>
      <c r="F16" s="34">
        <v>580</v>
      </c>
      <c r="G16" s="34">
        <v>561</v>
      </c>
      <c r="H16" s="34">
        <v>433</v>
      </c>
      <c r="I16" s="34">
        <v>97</v>
      </c>
      <c r="J16" s="34">
        <v>685</v>
      </c>
      <c r="K16" s="34">
        <v>403</v>
      </c>
      <c r="L16" s="34">
        <v>414</v>
      </c>
      <c r="M16" s="34">
        <v>250</v>
      </c>
      <c r="N16" s="34">
        <v>179</v>
      </c>
      <c r="O16" s="34">
        <v>92</v>
      </c>
      <c r="P16" s="34">
        <v>98</v>
      </c>
      <c r="Q16" s="34">
        <v>83</v>
      </c>
      <c r="R16" s="34">
        <v>104</v>
      </c>
    </row>
    <row r="17" spans="1:18" ht="12.75">
      <c r="A17" s="16" t="s">
        <v>194</v>
      </c>
      <c r="B17" s="45">
        <v>5723</v>
      </c>
      <c r="C17" s="34">
        <v>13939</v>
      </c>
      <c r="D17" s="34">
        <v>670</v>
      </c>
      <c r="E17" s="34">
        <v>834</v>
      </c>
      <c r="F17" s="34">
        <v>1387</v>
      </c>
      <c r="G17" s="34">
        <v>1493</v>
      </c>
      <c r="H17" s="34">
        <v>1069</v>
      </c>
      <c r="I17" s="34">
        <v>270</v>
      </c>
      <c r="J17" s="34">
        <v>1511</v>
      </c>
      <c r="K17" s="34">
        <v>1043</v>
      </c>
      <c r="L17" s="34">
        <v>963</v>
      </c>
      <c r="M17" s="34">
        <v>661</v>
      </c>
      <c r="N17" s="34">
        <v>643</v>
      </c>
      <c r="O17" s="34">
        <v>193</v>
      </c>
      <c r="P17" s="34">
        <v>186</v>
      </c>
      <c r="Q17" s="34">
        <v>207</v>
      </c>
      <c r="R17" s="34">
        <v>316</v>
      </c>
    </row>
    <row r="18" spans="1:18" ht="12.75">
      <c r="A18" s="16" t="s">
        <v>195</v>
      </c>
      <c r="B18" s="45">
        <v>8833</v>
      </c>
      <c r="C18" s="34">
        <v>20475</v>
      </c>
      <c r="D18" s="34">
        <v>962</v>
      </c>
      <c r="E18" s="34">
        <v>1174</v>
      </c>
      <c r="F18" s="34">
        <v>2169</v>
      </c>
      <c r="G18" s="34">
        <v>2437</v>
      </c>
      <c r="H18" s="34">
        <v>1646</v>
      </c>
      <c r="I18" s="34">
        <v>445</v>
      </c>
      <c r="J18" s="34">
        <v>2262</v>
      </c>
      <c r="K18" s="34">
        <v>1399</v>
      </c>
      <c r="L18" s="34">
        <v>1538</v>
      </c>
      <c r="M18" s="34">
        <v>885</v>
      </c>
      <c r="N18" s="34">
        <v>580</v>
      </c>
      <c r="O18" s="34">
        <v>539</v>
      </c>
      <c r="P18" s="34">
        <v>571</v>
      </c>
      <c r="Q18" s="34">
        <v>561</v>
      </c>
      <c r="R18" s="34">
        <v>498</v>
      </c>
    </row>
    <row r="19" spans="1:18" ht="12.75">
      <c r="A19" s="16" t="s">
        <v>196</v>
      </c>
      <c r="B19" s="45">
        <v>914</v>
      </c>
      <c r="C19" s="34">
        <v>1975</v>
      </c>
      <c r="D19" s="34">
        <v>86</v>
      </c>
      <c r="E19" s="34">
        <v>117</v>
      </c>
      <c r="F19" s="34">
        <v>221</v>
      </c>
      <c r="G19" s="34">
        <v>250</v>
      </c>
      <c r="H19" s="34">
        <v>191</v>
      </c>
      <c r="I19" s="34">
        <v>49</v>
      </c>
      <c r="J19" s="34">
        <v>282</v>
      </c>
      <c r="K19" s="34">
        <v>156</v>
      </c>
      <c r="L19" s="34">
        <v>137</v>
      </c>
      <c r="M19" s="34">
        <v>74</v>
      </c>
      <c r="N19" s="34">
        <v>34</v>
      </c>
      <c r="O19" s="34">
        <v>62</v>
      </c>
      <c r="P19" s="34">
        <v>64</v>
      </c>
      <c r="Q19" s="34">
        <v>54</v>
      </c>
      <c r="R19" s="34">
        <v>51</v>
      </c>
    </row>
    <row r="20" spans="1:18" ht="12.75">
      <c r="A20" s="16" t="s">
        <v>197</v>
      </c>
      <c r="B20" s="45">
        <v>1361</v>
      </c>
      <c r="C20" s="34">
        <v>2961</v>
      </c>
      <c r="D20" s="34">
        <v>118</v>
      </c>
      <c r="E20" s="34">
        <v>137</v>
      </c>
      <c r="F20" s="34">
        <v>311</v>
      </c>
      <c r="G20" s="34">
        <v>362</v>
      </c>
      <c r="H20" s="34">
        <v>328</v>
      </c>
      <c r="I20" s="34">
        <v>105</v>
      </c>
      <c r="J20" s="34">
        <v>374</v>
      </c>
      <c r="K20" s="34">
        <v>245</v>
      </c>
      <c r="L20" s="34">
        <v>191</v>
      </c>
      <c r="M20" s="34">
        <v>88</v>
      </c>
      <c r="N20" s="34">
        <v>52</v>
      </c>
      <c r="O20" s="34">
        <v>138</v>
      </c>
      <c r="P20" s="34">
        <v>106</v>
      </c>
      <c r="Q20" s="34">
        <v>101</v>
      </c>
      <c r="R20" s="34">
        <v>66</v>
      </c>
    </row>
    <row r="21" spans="1:18" ht="12.75">
      <c r="A21" s="16" t="s">
        <v>198</v>
      </c>
      <c r="B21" s="45">
        <v>423</v>
      </c>
      <c r="C21" s="34">
        <v>1002</v>
      </c>
      <c r="D21" s="34">
        <v>48</v>
      </c>
      <c r="E21" s="34">
        <v>71</v>
      </c>
      <c r="F21" s="34">
        <v>103</v>
      </c>
      <c r="G21" s="34">
        <v>102</v>
      </c>
      <c r="H21" s="34">
        <v>71</v>
      </c>
      <c r="I21" s="34">
        <v>28</v>
      </c>
      <c r="J21" s="34">
        <v>104</v>
      </c>
      <c r="K21" s="34">
        <v>80</v>
      </c>
      <c r="L21" s="34">
        <v>63</v>
      </c>
      <c r="M21" s="34">
        <v>44</v>
      </c>
      <c r="N21" s="34">
        <v>35</v>
      </c>
      <c r="O21" s="34">
        <v>18</v>
      </c>
      <c r="P21" s="34">
        <v>24</v>
      </c>
      <c r="Q21" s="34">
        <v>23</v>
      </c>
      <c r="R21" s="34">
        <v>32</v>
      </c>
    </row>
    <row r="22" spans="1:18" ht="12.75">
      <c r="A22" s="16" t="s">
        <v>199</v>
      </c>
      <c r="B22" s="45">
        <v>1248</v>
      </c>
      <c r="C22" s="34">
        <v>2999</v>
      </c>
      <c r="D22" s="34">
        <v>104</v>
      </c>
      <c r="E22" s="34">
        <v>168</v>
      </c>
      <c r="F22" s="34">
        <v>299</v>
      </c>
      <c r="G22" s="34">
        <v>346</v>
      </c>
      <c r="H22" s="34">
        <v>270</v>
      </c>
      <c r="I22" s="34">
        <v>61</v>
      </c>
      <c r="J22" s="34">
        <v>384</v>
      </c>
      <c r="K22" s="34">
        <v>182</v>
      </c>
      <c r="L22" s="34">
        <v>131</v>
      </c>
      <c r="M22" s="34">
        <v>71</v>
      </c>
      <c r="N22" s="34">
        <v>54</v>
      </c>
      <c r="O22" s="34">
        <v>82</v>
      </c>
      <c r="P22" s="34">
        <v>103</v>
      </c>
      <c r="Q22" s="34">
        <v>126</v>
      </c>
      <c r="R22" s="34">
        <v>115</v>
      </c>
    </row>
    <row r="23" spans="1:18" ht="12.75">
      <c r="A23" s="16" t="s">
        <v>200</v>
      </c>
      <c r="B23" s="45">
        <v>7024</v>
      </c>
      <c r="C23" s="34">
        <v>17363</v>
      </c>
      <c r="D23" s="34">
        <v>780</v>
      </c>
      <c r="E23" s="34">
        <v>953</v>
      </c>
      <c r="F23" s="34">
        <v>1778</v>
      </c>
      <c r="G23" s="34">
        <v>1809</v>
      </c>
      <c r="H23" s="34">
        <v>1345</v>
      </c>
      <c r="I23" s="34">
        <v>359</v>
      </c>
      <c r="J23" s="34">
        <v>1785</v>
      </c>
      <c r="K23" s="34">
        <v>1196</v>
      </c>
      <c r="L23" s="34">
        <v>1074</v>
      </c>
      <c r="M23" s="34">
        <v>712</v>
      </c>
      <c r="N23" s="34">
        <v>658</v>
      </c>
      <c r="O23" s="34">
        <v>369</v>
      </c>
      <c r="P23" s="34">
        <v>353</v>
      </c>
      <c r="Q23" s="34">
        <v>382</v>
      </c>
      <c r="R23" s="34">
        <v>495</v>
      </c>
    </row>
    <row r="24" spans="1:18" ht="12.75">
      <c r="A24" s="16" t="s">
        <v>201</v>
      </c>
      <c r="B24" s="45">
        <v>5443</v>
      </c>
      <c r="C24" s="34">
        <v>12779</v>
      </c>
      <c r="D24" s="34">
        <v>585</v>
      </c>
      <c r="E24" s="34">
        <v>747</v>
      </c>
      <c r="F24" s="34">
        <v>1307</v>
      </c>
      <c r="G24" s="34">
        <v>1477</v>
      </c>
      <c r="H24" s="34">
        <v>1067</v>
      </c>
      <c r="I24" s="34">
        <v>260</v>
      </c>
      <c r="J24" s="34">
        <v>1545</v>
      </c>
      <c r="K24" s="34">
        <v>897</v>
      </c>
      <c r="L24" s="34">
        <v>810</v>
      </c>
      <c r="M24" s="34">
        <v>588</v>
      </c>
      <c r="N24" s="34">
        <v>446</v>
      </c>
      <c r="O24" s="34">
        <v>283</v>
      </c>
      <c r="P24" s="34">
        <v>237</v>
      </c>
      <c r="Q24" s="34">
        <v>299</v>
      </c>
      <c r="R24" s="34">
        <v>338</v>
      </c>
    </row>
    <row r="25" spans="1:18" ht="12.75">
      <c r="A25" s="16" t="s">
        <v>202</v>
      </c>
      <c r="B25" s="45">
        <v>14652</v>
      </c>
      <c r="C25" s="34">
        <v>32118</v>
      </c>
      <c r="D25" s="34">
        <v>1449</v>
      </c>
      <c r="E25" s="34">
        <v>2059</v>
      </c>
      <c r="F25" s="34">
        <v>3659</v>
      </c>
      <c r="G25" s="34">
        <v>3839</v>
      </c>
      <c r="H25" s="34">
        <v>2891</v>
      </c>
      <c r="I25" s="34">
        <v>755</v>
      </c>
      <c r="J25" s="34">
        <v>4438</v>
      </c>
      <c r="K25" s="34">
        <v>2853</v>
      </c>
      <c r="L25" s="34">
        <v>2372</v>
      </c>
      <c r="M25" s="34">
        <v>1420</v>
      </c>
      <c r="N25" s="34">
        <v>1202</v>
      </c>
      <c r="O25" s="34">
        <v>640</v>
      </c>
      <c r="P25" s="34">
        <v>552</v>
      </c>
      <c r="Q25" s="34">
        <v>531</v>
      </c>
      <c r="R25" s="34">
        <v>644</v>
      </c>
    </row>
    <row r="26" spans="1:18" ht="12.75">
      <c r="A26" s="16" t="s">
        <v>203</v>
      </c>
      <c r="B26" s="45">
        <v>5072</v>
      </c>
      <c r="C26" s="34">
        <v>11475</v>
      </c>
      <c r="D26" s="34">
        <v>464</v>
      </c>
      <c r="E26" s="34">
        <v>643</v>
      </c>
      <c r="F26" s="34">
        <v>1217</v>
      </c>
      <c r="G26" s="34">
        <v>1463</v>
      </c>
      <c r="H26" s="34">
        <v>1010</v>
      </c>
      <c r="I26" s="34">
        <v>275</v>
      </c>
      <c r="J26" s="34">
        <v>1446</v>
      </c>
      <c r="K26" s="34">
        <v>821</v>
      </c>
      <c r="L26" s="34">
        <v>712</v>
      </c>
      <c r="M26" s="34">
        <v>384</v>
      </c>
      <c r="N26" s="34">
        <v>229</v>
      </c>
      <c r="O26" s="34">
        <v>418</v>
      </c>
      <c r="P26" s="34">
        <v>378</v>
      </c>
      <c r="Q26" s="34">
        <v>381</v>
      </c>
      <c r="R26" s="34">
        <v>303</v>
      </c>
    </row>
    <row r="27" spans="1:18" ht="12.75">
      <c r="A27" s="16" t="s">
        <v>204</v>
      </c>
      <c r="B27" s="45">
        <v>3960</v>
      </c>
      <c r="C27" s="34">
        <v>8993</v>
      </c>
      <c r="D27" s="34">
        <v>367</v>
      </c>
      <c r="E27" s="34">
        <v>522</v>
      </c>
      <c r="F27" s="34">
        <v>1053</v>
      </c>
      <c r="G27" s="34">
        <v>1052</v>
      </c>
      <c r="H27" s="34">
        <v>763</v>
      </c>
      <c r="I27" s="34">
        <v>203</v>
      </c>
      <c r="J27" s="34">
        <v>1241</v>
      </c>
      <c r="K27" s="34">
        <v>587</v>
      </c>
      <c r="L27" s="34">
        <v>580</v>
      </c>
      <c r="M27" s="34">
        <v>284</v>
      </c>
      <c r="N27" s="34">
        <v>194</v>
      </c>
      <c r="O27" s="34">
        <v>224</v>
      </c>
      <c r="P27" s="34">
        <v>295</v>
      </c>
      <c r="Q27" s="34">
        <v>291</v>
      </c>
      <c r="R27" s="34">
        <v>264</v>
      </c>
    </row>
    <row r="28" spans="1:18" ht="12.75">
      <c r="A28" s="16" t="s">
        <v>205</v>
      </c>
      <c r="B28" s="45">
        <v>7454</v>
      </c>
      <c r="C28" s="34">
        <v>18204</v>
      </c>
      <c r="D28" s="34">
        <v>815</v>
      </c>
      <c r="E28" s="34">
        <v>1105</v>
      </c>
      <c r="F28" s="34">
        <v>1933</v>
      </c>
      <c r="G28" s="34">
        <v>1818</v>
      </c>
      <c r="H28" s="34">
        <v>1377</v>
      </c>
      <c r="I28" s="34">
        <v>406</v>
      </c>
      <c r="J28" s="34">
        <v>1917</v>
      </c>
      <c r="K28" s="34">
        <v>1221</v>
      </c>
      <c r="L28" s="34">
        <v>1130</v>
      </c>
      <c r="M28" s="34">
        <v>745</v>
      </c>
      <c r="N28" s="34">
        <v>583</v>
      </c>
      <c r="O28" s="34">
        <v>466</v>
      </c>
      <c r="P28" s="34">
        <v>430</v>
      </c>
      <c r="Q28" s="34">
        <v>437</v>
      </c>
      <c r="R28" s="34">
        <v>525</v>
      </c>
    </row>
    <row r="29" spans="1:18" ht="12.75">
      <c r="A29" s="16" t="s">
        <v>206</v>
      </c>
      <c r="B29" s="45">
        <v>11901</v>
      </c>
      <c r="C29" s="34">
        <v>26472</v>
      </c>
      <c r="D29" s="34">
        <v>1032</v>
      </c>
      <c r="E29" s="34">
        <v>1598</v>
      </c>
      <c r="F29" s="34">
        <v>3243</v>
      </c>
      <c r="G29" s="34">
        <v>3178</v>
      </c>
      <c r="H29" s="34">
        <v>2276</v>
      </c>
      <c r="I29" s="34">
        <v>574</v>
      </c>
      <c r="J29" s="34">
        <v>3749</v>
      </c>
      <c r="K29" s="34">
        <v>2015</v>
      </c>
      <c r="L29" s="34">
        <v>1776</v>
      </c>
      <c r="M29" s="34">
        <v>1053</v>
      </c>
      <c r="N29" s="34">
        <v>681</v>
      </c>
      <c r="O29" s="34">
        <v>629</v>
      </c>
      <c r="P29" s="34">
        <v>641</v>
      </c>
      <c r="Q29" s="34">
        <v>666</v>
      </c>
      <c r="R29" s="34">
        <v>691</v>
      </c>
    </row>
    <row r="30" spans="1:18" ht="12.75">
      <c r="A30" s="16" t="s">
        <v>207</v>
      </c>
      <c r="B30" s="45">
        <v>666</v>
      </c>
      <c r="C30" s="34">
        <v>1449</v>
      </c>
      <c r="D30" s="34">
        <v>64</v>
      </c>
      <c r="E30" s="34">
        <v>70</v>
      </c>
      <c r="F30" s="34">
        <v>153</v>
      </c>
      <c r="G30" s="34">
        <v>197</v>
      </c>
      <c r="H30" s="34">
        <v>145</v>
      </c>
      <c r="I30" s="34">
        <v>37</v>
      </c>
      <c r="J30" s="34">
        <v>202</v>
      </c>
      <c r="K30" s="34">
        <v>113</v>
      </c>
      <c r="L30" s="34">
        <v>82</v>
      </c>
      <c r="M30" s="34">
        <v>43</v>
      </c>
      <c r="N30" s="34">
        <v>22</v>
      </c>
      <c r="O30" s="34">
        <v>53</v>
      </c>
      <c r="P30" s="34">
        <v>52</v>
      </c>
      <c r="Q30" s="34">
        <v>55</v>
      </c>
      <c r="R30" s="34">
        <v>44</v>
      </c>
    </row>
    <row r="31" spans="1:18" ht="12.75">
      <c r="A31" s="16" t="s">
        <v>208</v>
      </c>
      <c r="B31" s="45">
        <v>10764</v>
      </c>
      <c r="C31" s="34">
        <v>23824</v>
      </c>
      <c r="D31" s="34">
        <v>1008</v>
      </c>
      <c r="E31" s="34">
        <v>1376</v>
      </c>
      <c r="F31" s="34">
        <v>2752</v>
      </c>
      <c r="G31" s="34">
        <v>2921</v>
      </c>
      <c r="H31" s="34">
        <v>2147</v>
      </c>
      <c r="I31" s="34">
        <v>560</v>
      </c>
      <c r="J31" s="34">
        <v>3247</v>
      </c>
      <c r="K31" s="34">
        <v>1975</v>
      </c>
      <c r="L31" s="34">
        <v>1583</v>
      </c>
      <c r="M31" s="34">
        <v>970</v>
      </c>
      <c r="N31" s="34">
        <v>678</v>
      </c>
      <c r="O31" s="34">
        <v>624</v>
      </c>
      <c r="P31" s="34">
        <v>546</v>
      </c>
      <c r="Q31" s="34">
        <v>576</v>
      </c>
      <c r="R31" s="34">
        <v>565</v>
      </c>
    </row>
    <row r="32" spans="1:18" ht="12.75">
      <c r="A32" s="16" t="s">
        <v>209</v>
      </c>
      <c r="B32" s="45">
        <v>2945</v>
      </c>
      <c r="C32" s="34">
        <v>6779</v>
      </c>
      <c r="D32" s="34">
        <v>346</v>
      </c>
      <c r="E32" s="34">
        <v>411</v>
      </c>
      <c r="F32" s="34">
        <v>790</v>
      </c>
      <c r="G32" s="34">
        <v>750</v>
      </c>
      <c r="H32" s="34">
        <v>521</v>
      </c>
      <c r="I32" s="34">
        <v>127</v>
      </c>
      <c r="J32" s="34">
        <v>811</v>
      </c>
      <c r="K32" s="34">
        <v>487</v>
      </c>
      <c r="L32" s="34">
        <v>502</v>
      </c>
      <c r="M32" s="34">
        <v>316</v>
      </c>
      <c r="N32" s="34">
        <v>214</v>
      </c>
      <c r="O32" s="34">
        <v>158</v>
      </c>
      <c r="P32" s="34">
        <v>139</v>
      </c>
      <c r="Q32" s="34">
        <v>153</v>
      </c>
      <c r="R32" s="34">
        <v>165</v>
      </c>
    </row>
    <row r="33" spans="1:18" ht="12.75">
      <c r="A33" s="16" t="s">
        <v>210</v>
      </c>
      <c r="B33" s="45">
        <v>929</v>
      </c>
      <c r="C33" s="34">
        <v>2175</v>
      </c>
      <c r="D33" s="34">
        <v>101</v>
      </c>
      <c r="E33" s="34">
        <v>119</v>
      </c>
      <c r="F33" s="34">
        <v>209</v>
      </c>
      <c r="G33" s="34">
        <v>256</v>
      </c>
      <c r="H33" s="34">
        <v>182</v>
      </c>
      <c r="I33" s="34">
        <v>62</v>
      </c>
      <c r="J33" s="34">
        <v>261</v>
      </c>
      <c r="K33" s="34">
        <v>143</v>
      </c>
      <c r="L33" s="34">
        <v>123</v>
      </c>
      <c r="M33" s="34">
        <v>84</v>
      </c>
      <c r="N33" s="34">
        <v>39</v>
      </c>
      <c r="O33" s="34">
        <v>61</v>
      </c>
      <c r="P33" s="34">
        <v>67</v>
      </c>
      <c r="Q33" s="34">
        <v>76</v>
      </c>
      <c r="R33" s="34">
        <v>75</v>
      </c>
    </row>
    <row r="34" spans="1:18" ht="12.75">
      <c r="A34" s="16" t="s">
        <v>211</v>
      </c>
      <c r="B34" s="45">
        <v>2537</v>
      </c>
      <c r="C34" s="34">
        <v>6132</v>
      </c>
      <c r="D34" s="34">
        <v>285</v>
      </c>
      <c r="E34" s="34">
        <v>329</v>
      </c>
      <c r="F34" s="34">
        <v>597</v>
      </c>
      <c r="G34" s="34">
        <v>704</v>
      </c>
      <c r="H34" s="34">
        <v>503</v>
      </c>
      <c r="I34" s="34">
        <v>119</v>
      </c>
      <c r="J34" s="34">
        <v>610</v>
      </c>
      <c r="K34" s="34">
        <v>446</v>
      </c>
      <c r="L34" s="34">
        <v>437</v>
      </c>
      <c r="M34" s="34">
        <v>261</v>
      </c>
      <c r="N34" s="34">
        <v>220</v>
      </c>
      <c r="O34" s="34">
        <v>126</v>
      </c>
      <c r="P34" s="34">
        <v>136</v>
      </c>
      <c r="Q34" s="34">
        <v>131</v>
      </c>
      <c r="R34" s="34">
        <v>170</v>
      </c>
    </row>
    <row r="35" spans="1:18" ht="12.75">
      <c r="A35" s="16" t="s">
        <v>212</v>
      </c>
      <c r="B35" s="45">
        <v>946</v>
      </c>
      <c r="C35" s="34">
        <v>2211</v>
      </c>
      <c r="D35" s="34">
        <v>86</v>
      </c>
      <c r="E35" s="34">
        <v>128</v>
      </c>
      <c r="F35" s="34">
        <v>226</v>
      </c>
      <c r="G35" s="34">
        <v>266</v>
      </c>
      <c r="H35" s="34">
        <v>192</v>
      </c>
      <c r="I35" s="34">
        <v>48</v>
      </c>
      <c r="J35" s="34">
        <v>299</v>
      </c>
      <c r="K35" s="34">
        <v>128</v>
      </c>
      <c r="L35" s="34">
        <v>141</v>
      </c>
      <c r="M35" s="34">
        <v>77</v>
      </c>
      <c r="N35" s="34">
        <v>62</v>
      </c>
      <c r="O35" s="34">
        <v>58</v>
      </c>
      <c r="P35" s="34">
        <v>52</v>
      </c>
      <c r="Q35" s="34">
        <v>62</v>
      </c>
      <c r="R35" s="34">
        <v>67</v>
      </c>
    </row>
    <row r="36" spans="1:18" ht="23.25" thickBot="1">
      <c r="A36" s="120" t="s">
        <v>400</v>
      </c>
      <c r="B36" s="48">
        <v>22</v>
      </c>
      <c r="C36" s="42">
        <v>48</v>
      </c>
      <c r="D36" s="42">
        <v>5</v>
      </c>
      <c r="E36" s="147" t="s">
        <v>440</v>
      </c>
      <c r="F36" s="42">
        <v>6</v>
      </c>
      <c r="G36" s="42">
        <v>6</v>
      </c>
      <c r="H36" s="147" t="s">
        <v>440</v>
      </c>
      <c r="I36" s="147" t="s">
        <v>440</v>
      </c>
      <c r="J36" s="42">
        <v>7</v>
      </c>
      <c r="K36" s="147" t="s">
        <v>440</v>
      </c>
      <c r="L36" s="147" t="s">
        <v>440</v>
      </c>
      <c r="M36" s="147" t="s">
        <v>440</v>
      </c>
      <c r="N36" s="147" t="s">
        <v>440</v>
      </c>
      <c r="O36" s="147" t="s">
        <v>440</v>
      </c>
      <c r="P36" s="147" t="s">
        <v>440</v>
      </c>
      <c r="Q36" s="147" t="s">
        <v>440</v>
      </c>
      <c r="R36" s="147" t="s">
        <v>440</v>
      </c>
    </row>
    <row r="37" spans="1:18" s="20" customFormat="1" ht="13.5" thickTop="1">
      <c r="A37" s="17" t="s">
        <v>213</v>
      </c>
      <c r="B37" s="37">
        <v>98786</v>
      </c>
      <c r="C37" s="37">
        <v>226565</v>
      </c>
      <c r="D37" s="37">
        <v>10030</v>
      </c>
      <c r="E37" s="37">
        <v>13399</v>
      </c>
      <c r="F37" s="37">
        <v>24789</v>
      </c>
      <c r="G37" s="37">
        <v>26309</v>
      </c>
      <c r="H37" s="37">
        <v>19192</v>
      </c>
      <c r="I37" s="37">
        <v>5067</v>
      </c>
      <c r="J37" s="37">
        <v>28265</v>
      </c>
      <c r="K37" s="37">
        <v>17006</v>
      </c>
      <c r="L37" s="37">
        <v>15328</v>
      </c>
      <c r="M37" s="37">
        <v>9329</v>
      </c>
      <c r="N37" s="37">
        <v>6960</v>
      </c>
      <c r="O37" s="37">
        <v>5443</v>
      </c>
      <c r="P37" s="37">
        <v>5284</v>
      </c>
      <c r="Q37" s="37">
        <v>5459</v>
      </c>
      <c r="R37" s="37">
        <v>5712</v>
      </c>
    </row>
    <row r="38" spans="1:21" ht="27">
      <c r="A38" s="7" t="s">
        <v>431</v>
      </c>
      <c r="B38" s="24"/>
      <c r="D38" s="103"/>
      <c r="F38" s="21"/>
      <c r="G38" s="21"/>
      <c r="J38" s="103"/>
      <c r="P38" s="22"/>
      <c r="Q38" s="22"/>
      <c r="R38" s="22"/>
      <c r="S38" s="22"/>
      <c r="T38" s="22"/>
      <c r="U38" s="22"/>
    </row>
    <row r="39" s="22" customFormat="1" ht="11.25"/>
    <row r="40" s="22" customFormat="1" ht="11.25"/>
    <row r="41" s="22" customFormat="1" ht="11.25"/>
    <row r="42" s="22" customFormat="1" ht="11.25"/>
    <row r="43" s="22" customFormat="1" ht="11.25"/>
    <row r="44" s="22" customFormat="1" ht="11.25"/>
    <row r="45" s="22" customFormat="1" ht="22.5" customHeight="1"/>
    <row r="46" s="22" customFormat="1" ht="11.25"/>
    <row r="47" s="22" customFormat="1" ht="11.25"/>
    <row r="48" s="22" customFormat="1" ht="11.25"/>
    <row r="49" s="22" customFormat="1" ht="11.25"/>
    <row r="50" s="22" customFormat="1" ht="11.25"/>
    <row r="51" s="22" customFormat="1" ht="22.5" customHeight="1"/>
    <row r="52" s="22" customFormat="1" ht="11.25"/>
    <row r="53" s="22" customFormat="1" ht="20.25" customHeight="1"/>
    <row r="54" s="22" customFormat="1" ht="11.25"/>
    <row r="55" s="22" customFormat="1" ht="19.5" customHeight="1"/>
    <row r="56" s="22" customFormat="1" ht="11.25"/>
    <row r="57" s="22" customFormat="1" ht="22.5" customHeight="1"/>
    <row r="58" s="22" customFormat="1" ht="11.25"/>
    <row r="59" s="22" customFormat="1" ht="19.5" customHeight="1"/>
    <row r="60" s="22" customFormat="1" ht="11.25"/>
  </sheetData>
  <mergeCells count="18">
    <mergeCell ref="F10:F11"/>
    <mergeCell ref="E10:E11"/>
    <mergeCell ref="D10:D11"/>
    <mergeCell ref="B8:R8"/>
    <mergeCell ref="O10:O11"/>
    <mergeCell ref="I10:I11"/>
    <mergeCell ref="H10:H11"/>
    <mergeCell ref="G10:G11"/>
    <mergeCell ref="A8:A11"/>
    <mergeCell ref="B3:R3"/>
    <mergeCell ref="C5:Q5"/>
    <mergeCell ref="B9:B11"/>
    <mergeCell ref="P10:R10"/>
    <mergeCell ref="J9:R9"/>
    <mergeCell ref="J10:K10"/>
    <mergeCell ref="L10:N10"/>
    <mergeCell ref="D9:I9"/>
    <mergeCell ref="C9:C11"/>
  </mergeCells>
  <hyperlinks>
    <hyperlink ref="A7" location="Sommaire!A1" display="Sommaire"/>
  </hyperlinks>
  <printOptions/>
  <pageMargins left="0.1968503937007874" right="0.1968503937007874" top="0.5905511811023623" bottom="0.5905511811023623" header="0.5118110236220472" footer="0.5118110236220472"/>
  <pageSetup horizontalDpi="600" verticalDpi="600" orientation="landscape" paperSize="9" scale="72" r:id="rId2"/>
  <headerFooter alignWithMargins="0">
    <oddFooter>&amp;R&amp;8&amp;P/&amp;N</oddFooter>
  </headerFooter>
  <colBreaks count="1" manualBreakCount="1">
    <brk id="18" max="65535" man="1"/>
  </colBreaks>
  <drawing r:id="rId1"/>
</worksheet>
</file>

<file path=xl/worksheets/sheet7.xml><?xml version="1.0" encoding="utf-8"?>
<worksheet xmlns="http://schemas.openxmlformats.org/spreadsheetml/2006/main" xmlns:r="http://schemas.openxmlformats.org/officeDocument/2006/relationships">
  <dimension ref="A3:AL51"/>
  <sheetViews>
    <sheetView showGridLines="0" workbookViewId="0" topLeftCell="A1">
      <pane xSplit="1" topLeftCell="B1" activePane="topRight" state="frozen"/>
      <selection pane="topLeft" activeCell="A1" sqref="A1"/>
      <selection pane="topRight" activeCell="B5" sqref="B5"/>
    </sheetView>
  </sheetViews>
  <sheetFormatPr defaultColWidth="11.421875" defaultRowHeight="12.75"/>
  <cols>
    <col min="1" max="1" width="17.140625" style="10" customWidth="1"/>
    <col min="2" max="2" width="13.57421875" style="10" customWidth="1"/>
    <col min="3" max="4" width="14.00390625" style="10" customWidth="1"/>
    <col min="5" max="5" width="6.00390625" style="10" customWidth="1"/>
    <col min="6" max="7" width="11.28125" style="10" customWidth="1"/>
    <col min="8" max="10" width="14.00390625" style="10" customWidth="1"/>
    <col min="11" max="11" width="11.8515625" style="10" customWidth="1"/>
    <col min="12" max="13" width="14.00390625" style="10" customWidth="1"/>
    <col min="14" max="16384" width="11.421875" style="10" customWidth="1"/>
  </cols>
  <sheetData>
    <row r="1" ht="12.75"/>
    <row r="2" ht="12.75"/>
    <row r="3" spans="2:10" ht="12.75">
      <c r="B3" s="224" t="s">
        <v>430</v>
      </c>
      <c r="C3" s="224"/>
      <c r="D3" s="224"/>
      <c r="E3" s="224"/>
      <c r="F3" s="224"/>
      <c r="G3" s="224"/>
      <c r="H3" s="224"/>
      <c r="I3" s="224"/>
      <c r="J3" s="224"/>
    </row>
    <row r="4" ht="12.75"/>
    <row r="5" spans="3:9" ht="12.75">
      <c r="C5" s="327" t="s">
        <v>313</v>
      </c>
      <c r="D5" s="327"/>
      <c r="E5" s="327"/>
      <c r="F5" s="327"/>
      <c r="G5" s="327"/>
      <c r="H5" s="327"/>
      <c r="I5" s="327"/>
    </row>
    <row r="6" spans="8:13" ht="12.75">
      <c r="H6" s="11"/>
      <c r="I6" s="11"/>
      <c r="J6" s="11"/>
      <c r="K6" s="11"/>
      <c r="L6" s="11"/>
      <c r="M6" s="11"/>
    </row>
    <row r="7" ht="12.75">
      <c r="A7" s="119" t="s">
        <v>399</v>
      </c>
    </row>
    <row r="8" spans="1:7" ht="12.75">
      <c r="A8" s="11"/>
      <c r="B8" s="11"/>
      <c r="C8" s="11"/>
      <c r="D8" s="11"/>
      <c r="E8" s="11"/>
      <c r="F8" s="11"/>
      <c r="G8" s="11"/>
    </row>
    <row r="9" spans="1:4" ht="12.75" customHeight="1">
      <c r="A9" s="328" t="s">
        <v>182</v>
      </c>
      <c r="B9" s="215" t="s">
        <v>316</v>
      </c>
      <c r="C9" s="357" t="s">
        <v>317</v>
      </c>
      <c r="D9" s="357" t="s">
        <v>318</v>
      </c>
    </row>
    <row r="10" spans="1:4" ht="22.5" customHeight="1">
      <c r="A10" s="329"/>
      <c r="B10" s="215"/>
      <c r="C10" s="357"/>
      <c r="D10" s="357"/>
    </row>
    <row r="11" spans="1:6" ht="13.5" thickBot="1">
      <c r="A11" s="330"/>
      <c r="B11" s="359"/>
      <c r="C11" s="358"/>
      <c r="D11" s="358"/>
      <c r="F11" s="24" t="s">
        <v>237</v>
      </c>
    </row>
    <row r="12" spans="1:4" ht="13.5" thickTop="1">
      <c r="A12" s="12" t="s">
        <v>189</v>
      </c>
      <c r="B12" s="367" t="s">
        <v>441</v>
      </c>
      <c r="C12" s="41">
        <v>136</v>
      </c>
      <c r="D12" s="41">
        <v>105</v>
      </c>
    </row>
    <row r="13" spans="1:11" ht="12.75" customHeight="1">
      <c r="A13" s="16" t="s">
        <v>190</v>
      </c>
      <c r="B13" s="389"/>
      <c r="C13" s="34">
        <v>80</v>
      </c>
      <c r="D13" s="34">
        <v>70</v>
      </c>
      <c r="F13" s="360" t="s">
        <v>314</v>
      </c>
      <c r="G13" s="360"/>
      <c r="H13" s="360"/>
      <c r="I13" s="360"/>
      <c r="J13" s="360"/>
      <c r="K13" s="61"/>
    </row>
    <row r="14" spans="1:11" ht="12.75">
      <c r="A14" s="16" t="s">
        <v>191</v>
      </c>
      <c r="B14" s="389"/>
      <c r="C14" s="34">
        <v>92</v>
      </c>
      <c r="D14" s="34">
        <v>48</v>
      </c>
      <c r="F14" s="360"/>
      <c r="G14" s="360"/>
      <c r="H14" s="360"/>
      <c r="I14" s="360"/>
      <c r="J14" s="360"/>
      <c r="K14" s="61"/>
    </row>
    <row r="15" spans="1:11" ht="12.75">
      <c r="A15" s="16" t="s">
        <v>192</v>
      </c>
      <c r="B15" s="389"/>
      <c r="C15" s="34">
        <v>110</v>
      </c>
      <c r="D15" s="34">
        <v>103</v>
      </c>
      <c r="F15" s="360"/>
      <c r="G15" s="360"/>
      <c r="H15" s="360"/>
      <c r="I15" s="360"/>
      <c r="J15" s="360"/>
      <c r="K15" s="61"/>
    </row>
    <row r="16" spans="1:10" ht="12.75">
      <c r="A16" s="16" t="s">
        <v>193</v>
      </c>
      <c r="B16" s="389"/>
      <c r="C16" s="34">
        <v>157</v>
      </c>
      <c r="D16" s="34">
        <v>168</v>
      </c>
      <c r="F16" s="89"/>
      <c r="G16" s="89"/>
      <c r="H16" s="89"/>
      <c r="I16" s="89"/>
      <c r="J16" s="89"/>
    </row>
    <row r="17" spans="1:10" ht="12.75">
      <c r="A17" s="16" t="s">
        <v>194</v>
      </c>
      <c r="B17" s="389"/>
      <c r="C17" s="34">
        <v>292</v>
      </c>
      <c r="D17" s="34">
        <v>353</v>
      </c>
      <c r="F17" s="360" t="s">
        <v>315</v>
      </c>
      <c r="G17" s="360"/>
      <c r="H17" s="360"/>
      <c r="I17" s="360"/>
      <c r="J17" s="360"/>
    </row>
    <row r="18" spans="1:11" ht="12.75" customHeight="1">
      <c r="A18" s="16" t="s">
        <v>195</v>
      </c>
      <c r="B18" s="389"/>
      <c r="C18" s="34">
        <v>631</v>
      </c>
      <c r="D18" s="34">
        <v>619</v>
      </c>
      <c r="F18" s="360"/>
      <c r="G18" s="360"/>
      <c r="H18" s="360"/>
      <c r="I18" s="360"/>
      <c r="J18" s="360"/>
      <c r="K18" s="61"/>
    </row>
    <row r="19" spans="1:11" ht="12.75">
      <c r="A19" s="16" t="s">
        <v>196</v>
      </c>
      <c r="B19" s="389"/>
      <c r="C19" s="34">
        <v>122</v>
      </c>
      <c r="D19" s="34">
        <v>87</v>
      </c>
      <c r="F19" s="360"/>
      <c r="G19" s="360"/>
      <c r="H19" s="360"/>
      <c r="I19" s="360"/>
      <c r="J19" s="360"/>
      <c r="K19" s="61"/>
    </row>
    <row r="20" spans="1:10" ht="12.75">
      <c r="A20" s="16" t="s">
        <v>197</v>
      </c>
      <c r="B20" s="389"/>
      <c r="C20" s="34">
        <v>131</v>
      </c>
      <c r="D20" s="34">
        <v>112</v>
      </c>
      <c r="F20" s="89"/>
      <c r="G20" s="89"/>
      <c r="H20" s="89"/>
      <c r="I20" s="89"/>
      <c r="J20" s="89"/>
    </row>
    <row r="21" spans="1:10" ht="12.75">
      <c r="A21" s="16" t="s">
        <v>198</v>
      </c>
      <c r="B21" s="389"/>
      <c r="C21" s="34">
        <v>66</v>
      </c>
      <c r="D21" s="34">
        <v>56</v>
      </c>
      <c r="F21" s="388" t="s">
        <v>319</v>
      </c>
      <c r="G21" s="388"/>
      <c r="H21" s="388"/>
      <c r="I21" s="388"/>
      <c r="J21" s="388"/>
    </row>
    <row r="22" spans="1:11" ht="12.75" customHeight="1">
      <c r="A22" s="16" t="s">
        <v>199</v>
      </c>
      <c r="B22" s="389"/>
      <c r="C22" s="34">
        <v>122</v>
      </c>
      <c r="D22" s="34">
        <v>70</v>
      </c>
      <c r="F22" s="388"/>
      <c r="G22" s="388"/>
      <c r="H22" s="388"/>
      <c r="I22" s="388"/>
      <c r="J22" s="388"/>
      <c r="K22" s="88"/>
    </row>
    <row r="23" spans="1:11" ht="12.75">
      <c r="A23" s="16" t="s">
        <v>200</v>
      </c>
      <c r="B23" s="389"/>
      <c r="C23" s="34">
        <v>482</v>
      </c>
      <c r="D23" s="34">
        <v>401</v>
      </c>
      <c r="F23" s="388"/>
      <c r="G23" s="388"/>
      <c r="H23" s="388"/>
      <c r="I23" s="388"/>
      <c r="J23" s="388"/>
      <c r="K23" s="88"/>
    </row>
    <row r="24" spans="1:4" ht="12.75">
      <c r="A24" s="16" t="s">
        <v>201</v>
      </c>
      <c r="B24" s="389"/>
      <c r="C24" s="34">
        <v>291</v>
      </c>
      <c r="D24" s="34">
        <v>335</v>
      </c>
    </row>
    <row r="25" spans="1:4" ht="12.75">
      <c r="A25" s="16" t="s">
        <v>202</v>
      </c>
      <c r="B25" s="389"/>
      <c r="C25" s="34">
        <v>1138</v>
      </c>
      <c r="D25" s="34">
        <v>1079</v>
      </c>
    </row>
    <row r="26" spans="1:6" ht="12.75">
      <c r="A26" s="16" t="s">
        <v>203</v>
      </c>
      <c r="B26" s="389"/>
      <c r="C26" s="34">
        <v>213</v>
      </c>
      <c r="D26" s="34">
        <v>422</v>
      </c>
      <c r="F26" s="85"/>
    </row>
    <row r="27" spans="1:4" ht="12.75">
      <c r="A27" s="16" t="s">
        <v>204</v>
      </c>
      <c r="B27" s="389"/>
      <c r="C27" s="34">
        <v>340</v>
      </c>
      <c r="D27" s="34">
        <v>319</v>
      </c>
    </row>
    <row r="28" spans="1:6" ht="12.75">
      <c r="A28" s="16" t="s">
        <v>205</v>
      </c>
      <c r="B28" s="389"/>
      <c r="C28" s="34">
        <v>464</v>
      </c>
      <c r="D28" s="34">
        <v>609</v>
      </c>
      <c r="F28" s="85"/>
    </row>
    <row r="29" spans="1:6" ht="12.75">
      <c r="A29" s="16" t="s">
        <v>206</v>
      </c>
      <c r="B29" s="389"/>
      <c r="C29" s="34">
        <v>1155</v>
      </c>
      <c r="D29" s="34">
        <v>816</v>
      </c>
      <c r="F29" s="86"/>
    </row>
    <row r="30" spans="1:6" ht="12.75">
      <c r="A30" s="16" t="s">
        <v>207</v>
      </c>
      <c r="B30" s="389"/>
      <c r="C30" s="34">
        <v>68</v>
      </c>
      <c r="D30" s="34">
        <v>37</v>
      </c>
      <c r="F30" s="86"/>
    </row>
    <row r="31" spans="1:4" ht="12.75">
      <c r="A31" s="16" t="s">
        <v>208</v>
      </c>
      <c r="B31" s="389"/>
      <c r="C31" s="34">
        <v>1278</v>
      </c>
      <c r="D31" s="34">
        <v>642</v>
      </c>
    </row>
    <row r="32" spans="1:6" ht="12.75">
      <c r="A32" s="16" t="s">
        <v>209</v>
      </c>
      <c r="B32" s="389"/>
      <c r="C32" s="34">
        <v>215</v>
      </c>
      <c r="D32" s="34">
        <v>221</v>
      </c>
      <c r="F32" s="85"/>
    </row>
    <row r="33" spans="1:35" ht="12.75">
      <c r="A33" s="16" t="s">
        <v>210</v>
      </c>
      <c r="B33" s="389"/>
      <c r="C33" s="34">
        <v>48</v>
      </c>
      <c r="D33" s="34">
        <v>71</v>
      </c>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row>
    <row r="34" spans="1:4" ht="12.75">
      <c r="A34" s="16" t="s">
        <v>211</v>
      </c>
      <c r="B34" s="389"/>
      <c r="C34" s="34">
        <v>327</v>
      </c>
      <c r="D34" s="34">
        <v>158</v>
      </c>
    </row>
    <row r="35" spans="1:35" ht="12.75">
      <c r="A35" s="16" t="s">
        <v>212</v>
      </c>
      <c r="B35" s="389"/>
      <c r="C35" s="34">
        <v>92</v>
      </c>
      <c r="D35" s="34">
        <v>74</v>
      </c>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row>
    <row r="36" spans="1:35" ht="23.25" thickBot="1">
      <c r="A36" s="120" t="s">
        <v>400</v>
      </c>
      <c r="B36" s="390"/>
      <c r="C36" s="147" t="s">
        <v>440</v>
      </c>
      <c r="D36" s="42">
        <v>0</v>
      </c>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row>
    <row r="37" spans="1:35" s="20" customFormat="1" ht="13.5" thickTop="1">
      <c r="A37" s="17" t="s">
        <v>213</v>
      </c>
      <c r="B37" s="36">
        <v>86</v>
      </c>
      <c r="C37" s="37">
        <v>8051</v>
      </c>
      <c r="D37" s="37">
        <v>6975</v>
      </c>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row>
    <row r="38" spans="1:38" ht="27">
      <c r="A38" s="7" t="s">
        <v>431</v>
      </c>
      <c r="F38" s="21"/>
      <c r="G38" s="21"/>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row>
    <row r="39" s="22" customFormat="1" ht="21" customHeight="1"/>
    <row r="40" s="22" customFormat="1" ht="11.25"/>
    <row r="41" s="22" customFormat="1" ht="19.5" customHeight="1"/>
    <row r="42" s="22" customFormat="1" ht="11.25"/>
    <row r="43" s="22" customFormat="1" ht="20.25" customHeight="1"/>
    <row r="44" s="22" customFormat="1" ht="11.25"/>
    <row r="45" s="22" customFormat="1" ht="11.25"/>
    <row r="46" s="22" customFormat="1" ht="11.25"/>
    <row r="47" s="22" customFormat="1" ht="11.25"/>
    <row r="48" spans="8:38" s="22" customFormat="1" ht="12.75">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row>
    <row r="49" spans="8:38" s="22" customFormat="1" ht="12.75">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row>
    <row r="50" spans="8:38" s="22" customFormat="1" ht="12.75">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row>
    <row r="51" spans="2:38" s="22" customFormat="1" ht="12.75">
      <c r="B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row>
  </sheetData>
  <mergeCells count="10">
    <mergeCell ref="A9:A11"/>
    <mergeCell ref="B9:B11"/>
    <mergeCell ref="C9:C11"/>
    <mergeCell ref="F13:J15"/>
    <mergeCell ref="F17:J19"/>
    <mergeCell ref="F21:J23"/>
    <mergeCell ref="B3:J3"/>
    <mergeCell ref="C5:I5"/>
    <mergeCell ref="D9:D11"/>
    <mergeCell ref="B12:B36"/>
  </mergeCells>
  <hyperlinks>
    <hyperlink ref="A7" location="Sommaire!A1" display="Sommaire"/>
  </hyperlinks>
  <printOptions horizontalCentered="1"/>
  <pageMargins left="0.3937007874015748" right="0.3937007874015748" top="0.3937007874015748" bottom="0.3937007874015748" header="0.5118110236220472" footer="0.5118110236220472"/>
  <pageSetup horizontalDpi="600" verticalDpi="600" orientation="landscape" paperSize="9" r:id="rId2"/>
  <headerFooter alignWithMargins="0">
    <oddFooter>&amp;R&amp;8&amp;P/&amp;N</oddFooter>
  </headerFooter>
  <colBreaks count="1" manualBreakCount="1">
    <brk id="14" max="65535" man="1"/>
  </colBreaks>
  <drawing r:id="rId1"/>
</worksheet>
</file>

<file path=xl/worksheets/sheet8.xml><?xml version="1.0" encoding="utf-8"?>
<worksheet xmlns="http://schemas.openxmlformats.org/spreadsheetml/2006/main" xmlns:r="http://schemas.openxmlformats.org/officeDocument/2006/relationships">
  <dimension ref="A3:S43"/>
  <sheetViews>
    <sheetView showGridLines="0" workbookViewId="0" topLeftCell="A1">
      <pane xSplit="1" topLeftCell="B1" activePane="topRight" state="frozen"/>
      <selection pane="topLeft" activeCell="A1" sqref="A1"/>
      <selection pane="topRight" activeCell="B5" sqref="B5"/>
    </sheetView>
  </sheetViews>
  <sheetFormatPr defaultColWidth="11.421875" defaultRowHeight="12.75"/>
  <cols>
    <col min="1" max="1" width="17.140625" style="10" customWidth="1"/>
    <col min="2" max="2" width="13.57421875" style="10" customWidth="1"/>
    <col min="3" max="5" width="14.00390625" style="10" customWidth="1"/>
    <col min="6" max="7" width="11.28125" style="10" customWidth="1"/>
    <col min="8" max="13" width="14.00390625" style="10" customWidth="1"/>
    <col min="14" max="16384" width="11.421875" style="10" customWidth="1"/>
  </cols>
  <sheetData>
    <row r="1" ht="12.75"/>
    <row r="2" ht="12.75"/>
    <row r="3" spans="2:15" ht="12.75">
      <c r="B3" s="224" t="s">
        <v>430</v>
      </c>
      <c r="C3" s="224"/>
      <c r="D3" s="224"/>
      <c r="E3" s="224"/>
      <c r="F3" s="224"/>
      <c r="G3" s="224"/>
      <c r="H3" s="224"/>
      <c r="I3" s="224"/>
      <c r="J3" s="224"/>
      <c r="K3" s="224"/>
      <c r="L3" s="224"/>
      <c r="M3" s="224"/>
      <c r="N3" s="224"/>
      <c r="O3" s="224"/>
    </row>
    <row r="4" ht="12.75"/>
    <row r="5" spans="3:15" ht="12.75">
      <c r="C5" s="327" t="s">
        <v>321</v>
      </c>
      <c r="D5" s="327"/>
      <c r="E5" s="327"/>
      <c r="F5" s="327"/>
      <c r="G5" s="327"/>
      <c r="H5" s="327"/>
      <c r="I5" s="327"/>
      <c r="J5" s="327"/>
      <c r="K5" s="327"/>
      <c r="L5" s="327"/>
      <c r="M5" s="327"/>
      <c r="N5" s="327"/>
      <c r="O5" s="60"/>
    </row>
    <row r="6" ht="12.75"/>
    <row r="7" spans="1:15" ht="12.75">
      <c r="A7" s="119" t="s">
        <v>399</v>
      </c>
      <c r="B7" s="25"/>
      <c r="C7" s="25"/>
      <c r="D7" s="25"/>
      <c r="E7" s="25"/>
      <c r="F7" s="25"/>
      <c r="G7" s="25"/>
      <c r="H7" s="25"/>
      <c r="I7" s="25"/>
      <c r="J7" s="25"/>
      <c r="K7" s="25"/>
      <c r="L7" s="25"/>
      <c r="M7" s="25"/>
      <c r="N7" s="25"/>
      <c r="O7" s="25"/>
    </row>
    <row r="8" spans="1:15" s="67" customFormat="1" ht="15.75" customHeight="1">
      <c r="A8" s="328" t="s">
        <v>182</v>
      </c>
      <c r="B8" s="379" t="s">
        <v>336</v>
      </c>
      <c r="C8" s="371"/>
      <c r="D8" s="371"/>
      <c r="E8" s="371"/>
      <c r="F8" s="371"/>
      <c r="G8" s="372"/>
      <c r="H8" s="393" t="s">
        <v>323</v>
      </c>
      <c r="I8" s="392"/>
      <c r="J8" s="392"/>
      <c r="K8" s="394"/>
      <c r="L8" s="391" t="s">
        <v>333</v>
      </c>
      <c r="M8" s="392"/>
      <c r="N8" s="392"/>
      <c r="O8" s="357" t="s">
        <v>335</v>
      </c>
    </row>
    <row r="9" spans="1:15" s="67" customFormat="1" ht="39" customHeight="1" thickBot="1">
      <c r="A9" s="329"/>
      <c r="B9" s="94" t="s">
        <v>337</v>
      </c>
      <c r="C9" s="95" t="s">
        <v>338</v>
      </c>
      <c r="D9" s="95" t="s">
        <v>339</v>
      </c>
      <c r="E9" s="95" t="s">
        <v>340</v>
      </c>
      <c r="F9" s="95" t="s">
        <v>341</v>
      </c>
      <c r="G9" s="96" t="s">
        <v>342</v>
      </c>
      <c r="H9" s="94" t="s">
        <v>343</v>
      </c>
      <c r="I9" s="95" t="s">
        <v>344</v>
      </c>
      <c r="J9" s="95" t="s">
        <v>345</v>
      </c>
      <c r="K9" s="97">
        <v>1</v>
      </c>
      <c r="L9" s="98" t="s">
        <v>334</v>
      </c>
      <c r="M9" s="99" t="s">
        <v>347</v>
      </c>
      <c r="N9" s="99" t="s">
        <v>346</v>
      </c>
      <c r="O9" s="358"/>
    </row>
    <row r="10" spans="1:15" ht="13.5" thickTop="1">
      <c r="A10" s="12" t="s">
        <v>189</v>
      </c>
      <c r="B10" s="40">
        <v>124</v>
      </c>
      <c r="C10" s="41">
        <v>541</v>
      </c>
      <c r="D10" s="41">
        <v>927</v>
      </c>
      <c r="E10" s="41">
        <v>618</v>
      </c>
      <c r="F10" s="41">
        <v>13</v>
      </c>
      <c r="G10" s="46">
        <v>500</v>
      </c>
      <c r="H10" s="40">
        <v>1134</v>
      </c>
      <c r="I10" s="41">
        <v>240</v>
      </c>
      <c r="J10" s="41">
        <v>150</v>
      </c>
      <c r="K10" s="46">
        <v>700</v>
      </c>
      <c r="L10" s="100">
        <v>701</v>
      </c>
      <c r="M10" s="41">
        <v>1084</v>
      </c>
      <c r="N10" s="41">
        <v>440</v>
      </c>
      <c r="O10" s="41">
        <v>498</v>
      </c>
    </row>
    <row r="11" spans="1:15" ht="12.75">
      <c r="A11" s="16" t="s">
        <v>190</v>
      </c>
      <c r="B11" s="45">
        <v>94</v>
      </c>
      <c r="C11" s="34">
        <v>347</v>
      </c>
      <c r="D11" s="34">
        <v>488</v>
      </c>
      <c r="E11" s="395">
        <v>269</v>
      </c>
      <c r="F11" s="396"/>
      <c r="G11" s="47">
        <v>319</v>
      </c>
      <c r="H11" s="45">
        <v>559</v>
      </c>
      <c r="I11" s="34">
        <v>130</v>
      </c>
      <c r="J11" s="34">
        <v>77</v>
      </c>
      <c r="K11" s="47">
        <v>435</v>
      </c>
      <c r="L11" s="93">
        <v>436</v>
      </c>
      <c r="M11" s="34">
        <v>555</v>
      </c>
      <c r="N11" s="34">
        <v>211</v>
      </c>
      <c r="O11" s="56">
        <v>315</v>
      </c>
    </row>
    <row r="12" spans="1:15" ht="12.75">
      <c r="A12" s="16" t="s">
        <v>191</v>
      </c>
      <c r="B12" s="45">
        <v>107</v>
      </c>
      <c r="C12" s="34">
        <v>288</v>
      </c>
      <c r="D12" s="34">
        <v>459</v>
      </c>
      <c r="E12" s="395">
        <v>408</v>
      </c>
      <c r="F12" s="396"/>
      <c r="G12" s="47">
        <v>180</v>
      </c>
      <c r="H12" s="45">
        <v>750</v>
      </c>
      <c r="I12" s="34">
        <v>135</v>
      </c>
      <c r="J12" s="34">
        <v>84</v>
      </c>
      <c r="K12" s="47">
        <v>293</v>
      </c>
      <c r="L12" s="93">
        <v>295</v>
      </c>
      <c r="M12" s="34">
        <v>652</v>
      </c>
      <c r="N12" s="34">
        <v>317</v>
      </c>
      <c r="O12" s="56">
        <v>178</v>
      </c>
    </row>
    <row r="13" spans="1:15" ht="12.75">
      <c r="A13" s="16" t="s">
        <v>192</v>
      </c>
      <c r="B13" s="45">
        <v>170</v>
      </c>
      <c r="C13" s="34">
        <v>561</v>
      </c>
      <c r="D13" s="34">
        <v>792</v>
      </c>
      <c r="E13" s="34">
        <v>727</v>
      </c>
      <c r="F13" s="34">
        <v>33</v>
      </c>
      <c r="G13" s="47">
        <v>625</v>
      </c>
      <c r="H13" s="45">
        <v>1323</v>
      </c>
      <c r="I13" s="34">
        <v>206</v>
      </c>
      <c r="J13" s="34">
        <v>121</v>
      </c>
      <c r="K13" s="47">
        <v>635</v>
      </c>
      <c r="L13" s="93">
        <v>635</v>
      </c>
      <c r="M13" s="34">
        <v>1088</v>
      </c>
      <c r="N13" s="34">
        <v>562</v>
      </c>
      <c r="O13" s="56">
        <v>623</v>
      </c>
    </row>
    <row r="14" spans="1:15" ht="12.75">
      <c r="A14" s="16" t="s">
        <v>193</v>
      </c>
      <c r="B14" s="45">
        <v>384</v>
      </c>
      <c r="C14" s="34">
        <v>1035</v>
      </c>
      <c r="D14" s="34">
        <v>1843</v>
      </c>
      <c r="E14" s="34">
        <v>2162</v>
      </c>
      <c r="F14" s="34">
        <v>128</v>
      </c>
      <c r="G14" s="47">
        <v>1306</v>
      </c>
      <c r="H14" s="45">
        <v>3253</v>
      </c>
      <c r="I14" s="34">
        <v>446</v>
      </c>
      <c r="J14" s="34">
        <v>295</v>
      </c>
      <c r="K14" s="47">
        <v>1570</v>
      </c>
      <c r="L14" s="93">
        <v>1572</v>
      </c>
      <c r="M14" s="34">
        <v>2157</v>
      </c>
      <c r="N14" s="34">
        <v>1837</v>
      </c>
      <c r="O14" s="56">
        <v>1292</v>
      </c>
    </row>
    <row r="15" spans="1:15" ht="12.75">
      <c r="A15" s="16" t="s">
        <v>194</v>
      </c>
      <c r="B15" s="45">
        <v>732</v>
      </c>
      <c r="C15" s="34">
        <v>2618</v>
      </c>
      <c r="D15" s="34">
        <v>4334</v>
      </c>
      <c r="E15" s="34">
        <v>2162</v>
      </c>
      <c r="F15" s="34">
        <v>15</v>
      </c>
      <c r="G15" s="47">
        <v>1694</v>
      </c>
      <c r="H15" s="45">
        <v>4179</v>
      </c>
      <c r="I15" s="34">
        <v>1061</v>
      </c>
      <c r="J15" s="34">
        <v>911</v>
      </c>
      <c r="K15" s="47">
        <v>3729</v>
      </c>
      <c r="L15" s="93">
        <v>3735</v>
      </c>
      <c r="M15" s="34">
        <v>4778</v>
      </c>
      <c r="N15" s="34">
        <v>1373</v>
      </c>
      <c r="O15" s="56">
        <v>1669</v>
      </c>
    </row>
    <row r="16" spans="1:15" ht="12.75">
      <c r="A16" s="16" t="s">
        <v>195</v>
      </c>
      <c r="B16" s="45">
        <v>1511</v>
      </c>
      <c r="C16" s="34">
        <v>3638</v>
      </c>
      <c r="D16" s="34">
        <v>7305</v>
      </c>
      <c r="E16" s="34">
        <v>4245</v>
      </c>
      <c r="F16" s="34">
        <v>114</v>
      </c>
      <c r="G16" s="47">
        <v>2908</v>
      </c>
      <c r="H16" s="45">
        <v>7744</v>
      </c>
      <c r="I16" s="34">
        <v>1691</v>
      </c>
      <c r="J16" s="34">
        <v>1311</v>
      </c>
      <c r="K16" s="47">
        <v>6082</v>
      </c>
      <c r="L16" s="93">
        <v>6101</v>
      </c>
      <c r="M16" s="34">
        <v>7610</v>
      </c>
      <c r="N16" s="34">
        <v>3136</v>
      </c>
      <c r="O16" s="56">
        <v>2874</v>
      </c>
    </row>
    <row r="17" spans="1:15" ht="12.75">
      <c r="A17" s="16" t="s">
        <v>196</v>
      </c>
      <c r="B17" s="45">
        <v>110</v>
      </c>
      <c r="C17" s="34">
        <v>406</v>
      </c>
      <c r="D17" s="34">
        <v>764</v>
      </c>
      <c r="E17" s="34">
        <v>601</v>
      </c>
      <c r="F17" s="34">
        <v>25</v>
      </c>
      <c r="G17" s="47">
        <v>410</v>
      </c>
      <c r="H17" s="45">
        <v>1062</v>
      </c>
      <c r="I17" s="34">
        <v>213</v>
      </c>
      <c r="J17" s="34">
        <v>120</v>
      </c>
      <c r="K17" s="47">
        <v>513</v>
      </c>
      <c r="L17" s="93">
        <v>514</v>
      </c>
      <c r="M17" s="34">
        <v>938</v>
      </c>
      <c r="N17" s="34">
        <v>457</v>
      </c>
      <c r="O17" s="56">
        <v>407</v>
      </c>
    </row>
    <row r="18" spans="1:15" ht="12.75">
      <c r="A18" s="16" t="s">
        <v>197</v>
      </c>
      <c r="B18" s="45">
        <v>158</v>
      </c>
      <c r="C18" s="34">
        <v>618</v>
      </c>
      <c r="D18" s="34">
        <v>984</v>
      </c>
      <c r="E18" s="34">
        <v>711</v>
      </c>
      <c r="F18" s="34">
        <v>13</v>
      </c>
      <c r="G18" s="47">
        <v>447</v>
      </c>
      <c r="H18" s="45">
        <v>1252</v>
      </c>
      <c r="I18" s="34">
        <v>279</v>
      </c>
      <c r="J18" s="34">
        <v>150</v>
      </c>
      <c r="K18" s="47">
        <v>810</v>
      </c>
      <c r="L18" s="93">
        <v>814</v>
      </c>
      <c r="M18" s="34">
        <v>1156</v>
      </c>
      <c r="N18" s="34">
        <v>525</v>
      </c>
      <c r="O18" s="56">
        <v>436</v>
      </c>
    </row>
    <row r="19" spans="1:15" ht="12.75">
      <c r="A19" s="16" t="s">
        <v>198</v>
      </c>
      <c r="B19" s="45">
        <v>46</v>
      </c>
      <c r="C19" s="34">
        <v>158</v>
      </c>
      <c r="D19" s="34">
        <v>372</v>
      </c>
      <c r="E19" s="34">
        <v>310</v>
      </c>
      <c r="F19" s="34">
        <v>7</v>
      </c>
      <c r="G19" s="47">
        <v>160</v>
      </c>
      <c r="H19" s="45">
        <v>492</v>
      </c>
      <c r="I19" s="34">
        <v>83</v>
      </c>
      <c r="J19" s="34">
        <v>62</v>
      </c>
      <c r="K19" s="47">
        <v>256</v>
      </c>
      <c r="L19" s="93">
        <v>257</v>
      </c>
      <c r="M19" s="34">
        <v>413</v>
      </c>
      <c r="N19" s="34">
        <v>224</v>
      </c>
      <c r="O19" s="56">
        <v>159</v>
      </c>
    </row>
    <row r="20" spans="1:15" ht="12.75">
      <c r="A20" s="16" t="s">
        <v>199</v>
      </c>
      <c r="B20" s="45">
        <v>104</v>
      </c>
      <c r="C20" s="34">
        <v>592</v>
      </c>
      <c r="D20" s="34">
        <v>588</v>
      </c>
      <c r="E20" s="395">
        <v>349</v>
      </c>
      <c r="F20" s="396"/>
      <c r="G20" s="47">
        <v>451</v>
      </c>
      <c r="H20" s="45">
        <v>678</v>
      </c>
      <c r="I20" s="34">
        <v>188</v>
      </c>
      <c r="J20" s="34">
        <v>118</v>
      </c>
      <c r="K20" s="47">
        <v>654</v>
      </c>
      <c r="L20" s="93">
        <v>657</v>
      </c>
      <c r="M20" s="34">
        <v>750</v>
      </c>
      <c r="N20" s="34">
        <v>234</v>
      </c>
      <c r="O20" s="56">
        <v>443</v>
      </c>
    </row>
    <row r="21" spans="1:15" ht="12.75">
      <c r="A21" s="16" t="s">
        <v>200</v>
      </c>
      <c r="B21" s="45">
        <v>643</v>
      </c>
      <c r="C21" s="34">
        <v>2623</v>
      </c>
      <c r="D21" s="34">
        <v>5504</v>
      </c>
      <c r="E21" s="34">
        <v>3265</v>
      </c>
      <c r="F21" s="34">
        <v>52</v>
      </c>
      <c r="G21" s="47">
        <v>2507</v>
      </c>
      <c r="H21" s="45">
        <v>5410</v>
      </c>
      <c r="I21" s="34">
        <v>1125</v>
      </c>
      <c r="J21" s="34">
        <v>740</v>
      </c>
      <c r="K21" s="47">
        <v>4826</v>
      </c>
      <c r="L21" s="93">
        <v>4838</v>
      </c>
      <c r="M21" s="34">
        <v>5037</v>
      </c>
      <c r="N21" s="34">
        <v>2238</v>
      </c>
      <c r="O21" s="56">
        <v>2481</v>
      </c>
    </row>
    <row r="22" spans="1:15" ht="12.75">
      <c r="A22" s="16" t="s">
        <v>201</v>
      </c>
      <c r="B22" s="45">
        <v>539</v>
      </c>
      <c r="C22" s="34">
        <v>2030</v>
      </c>
      <c r="D22" s="34">
        <v>3846</v>
      </c>
      <c r="E22" s="34">
        <v>1932</v>
      </c>
      <c r="F22" s="34">
        <v>31</v>
      </c>
      <c r="G22" s="47">
        <v>1764</v>
      </c>
      <c r="H22" s="45">
        <v>3402</v>
      </c>
      <c r="I22" s="34">
        <v>779</v>
      </c>
      <c r="J22" s="34">
        <v>638</v>
      </c>
      <c r="K22" s="47">
        <v>3574</v>
      </c>
      <c r="L22" s="93">
        <v>3579</v>
      </c>
      <c r="M22" s="34">
        <v>3445</v>
      </c>
      <c r="N22" s="34">
        <v>1374</v>
      </c>
      <c r="O22" s="56">
        <v>1744</v>
      </c>
    </row>
    <row r="23" spans="1:15" ht="12.75">
      <c r="A23" s="16" t="s">
        <v>202</v>
      </c>
      <c r="B23" s="45">
        <v>4789</v>
      </c>
      <c r="C23" s="34">
        <v>7036</v>
      </c>
      <c r="D23" s="34">
        <v>13293</v>
      </c>
      <c r="E23" s="34">
        <v>8617</v>
      </c>
      <c r="F23" s="34">
        <v>360</v>
      </c>
      <c r="G23" s="47">
        <v>6123</v>
      </c>
      <c r="H23" s="45">
        <v>16005</v>
      </c>
      <c r="I23" s="34">
        <v>2978</v>
      </c>
      <c r="J23" s="34">
        <v>1971</v>
      </c>
      <c r="K23" s="47">
        <v>13181</v>
      </c>
      <c r="L23" s="93">
        <v>13196</v>
      </c>
      <c r="M23" s="34">
        <v>14838</v>
      </c>
      <c r="N23" s="34">
        <v>6116</v>
      </c>
      <c r="O23" s="56">
        <v>6068</v>
      </c>
    </row>
    <row r="24" spans="1:15" ht="12.75">
      <c r="A24" s="16" t="s">
        <v>203</v>
      </c>
      <c r="B24" s="45">
        <v>705</v>
      </c>
      <c r="C24" s="34">
        <v>2063</v>
      </c>
      <c r="D24" s="34">
        <v>3564</v>
      </c>
      <c r="E24" s="34">
        <v>1915</v>
      </c>
      <c r="F24" s="34">
        <v>26</v>
      </c>
      <c r="G24" s="47">
        <v>1579</v>
      </c>
      <c r="H24" s="45">
        <v>3624</v>
      </c>
      <c r="I24" s="34">
        <v>956</v>
      </c>
      <c r="J24" s="34">
        <v>730</v>
      </c>
      <c r="K24" s="47">
        <v>2974</v>
      </c>
      <c r="L24" s="93">
        <v>2975</v>
      </c>
      <c r="M24" s="34">
        <v>3930</v>
      </c>
      <c r="N24" s="34">
        <v>1380</v>
      </c>
      <c r="O24" s="56">
        <v>1567</v>
      </c>
    </row>
    <row r="25" spans="1:15" ht="12.75">
      <c r="A25" s="16" t="s">
        <v>204</v>
      </c>
      <c r="B25" s="45">
        <v>500</v>
      </c>
      <c r="C25" s="34">
        <v>1754</v>
      </c>
      <c r="D25" s="34">
        <v>2318</v>
      </c>
      <c r="E25" s="34">
        <v>1670</v>
      </c>
      <c r="F25" s="34">
        <v>62</v>
      </c>
      <c r="G25" s="47">
        <v>1623</v>
      </c>
      <c r="H25" s="45">
        <v>3058</v>
      </c>
      <c r="I25" s="34">
        <v>608</v>
      </c>
      <c r="J25" s="34">
        <v>410</v>
      </c>
      <c r="K25" s="47">
        <v>2241</v>
      </c>
      <c r="L25" s="93">
        <v>2246</v>
      </c>
      <c r="M25" s="34">
        <v>2764</v>
      </c>
      <c r="N25" s="34">
        <v>1312</v>
      </c>
      <c r="O25" s="56">
        <v>1605</v>
      </c>
    </row>
    <row r="26" spans="1:15" ht="12.75">
      <c r="A26" s="16" t="s">
        <v>205</v>
      </c>
      <c r="B26" s="45">
        <v>707</v>
      </c>
      <c r="C26" s="34">
        <v>2973</v>
      </c>
      <c r="D26" s="34">
        <v>5222</v>
      </c>
      <c r="E26" s="34">
        <v>2787</v>
      </c>
      <c r="F26" s="34">
        <v>49</v>
      </c>
      <c r="G26" s="47">
        <v>2438</v>
      </c>
      <c r="H26" s="45">
        <v>5100</v>
      </c>
      <c r="I26" s="34">
        <v>1135</v>
      </c>
      <c r="J26" s="34">
        <v>880</v>
      </c>
      <c r="K26" s="47">
        <v>4634</v>
      </c>
      <c r="L26" s="93">
        <v>4645</v>
      </c>
      <c r="M26" s="34">
        <v>5187</v>
      </c>
      <c r="N26" s="34">
        <v>1928</v>
      </c>
      <c r="O26" s="56">
        <v>2416</v>
      </c>
    </row>
    <row r="27" spans="1:15" ht="12.75">
      <c r="A27" s="16" t="s">
        <v>206</v>
      </c>
      <c r="B27" s="45">
        <v>1361</v>
      </c>
      <c r="C27" s="34">
        <v>5552</v>
      </c>
      <c r="D27" s="34">
        <v>6532</v>
      </c>
      <c r="E27" s="34">
        <v>5882</v>
      </c>
      <c r="F27" s="34">
        <v>306</v>
      </c>
      <c r="G27" s="47">
        <v>5960</v>
      </c>
      <c r="H27" s="45">
        <v>10249</v>
      </c>
      <c r="I27" s="34">
        <v>1534</v>
      </c>
      <c r="J27" s="34">
        <v>1033</v>
      </c>
      <c r="K27" s="47">
        <v>6859</v>
      </c>
      <c r="L27" s="93">
        <v>6874</v>
      </c>
      <c r="M27" s="34">
        <v>7957</v>
      </c>
      <c r="N27" s="34">
        <v>4859</v>
      </c>
      <c r="O27" s="56">
        <v>5903</v>
      </c>
    </row>
    <row r="28" spans="1:15" ht="12.75">
      <c r="A28" s="16" t="s">
        <v>207</v>
      </c>
      <c r="B28" s="45">
        <v>77</v>
      </c>
      <c r="C28" s="34">
        <v>325</v>
      </c>
      <c r="D28" s="34">
        <v>499</v>
      </c>
      <c r="E28" s="395">
        <v>311</v>
      </c>
      <c r="F28" s="396"/>
      <c r="G28" s="47">
        <v>196</v>
      </c>
      <c r="H28" s="45">
        <v>646</v>
      </c>
      <c r="I28" s="34">
        <v>126</v>
      </c>
      <c r="J28" s="34">
        <v>80</v>
      </c>
      <c r="K28" s="47">
        <v>360</v>
      </c>
      <c r="L28" s="93">
        <v>363</v>
      </c>
      <c r="M28" s="34">
        <v>625</v>
      </c>
      <c r="N28" s="34">
        <v>227</v>
      </c>
      <c r="O28" s="56">
        <v>193</v>
      </c>
    </row>
    <row r="29" spans="1:15" ht="12.75">
      <c r="A29" s="16" t="s">
        <v>208</v>
      </c>
      <c r="B29" s="45">
        <v>1632</v>
      </c>
      <c r="C29" s="34">
        <v>4292</v>
      </c>
      <c r="D29" s="34">
        <v>7965</v>
      </c>
      <c r="E29" s="34">
        <v>4358</v>
      </c>
      <c r="F29" s="34">
        <v>122</v>
      </c>
      <c r="G29" s="47">
        <v>3822</v>
      </c>
      <c r="H29" s="45">
        <v>8226</v>
      </c>
      <c r="I29" s="34">
        <v>1623</v>
      </c>
      <c r="J29" s="34">
        <v>1280</v>
      </c>
      <c r="K29" s="47">
        <v>7253</v>
      </c>
      <c r="L29" s="93">
        <v>7277</v>
      </c>
      <c r="M29" s="34">
        <v>7961</v>
      </c>
      <c r="N29" s="34">
        <v>3168</v>
      </c>
      <c r="O29" s="56">
        <v>3785</v>
      </c>
    </row>
    <row r="30" spans="1:15" ht="12.75">
      <c r="A30" s="16" t="s">
        <v>209</v>
      </c>
      <c r="B30" s="45">
        <v>297</v>
      </c>
      <c r="C30" s="34">
        <v>1291</v>
      </c>
      <c r="D30" s="34">
        <v>2246</v>
      </c>
      <c r="E30" s="34">
        <v>2046</v>
      </c>
      <c r="F30" s="34">
        <v>91</v>
      </c>
      <c r="G30" s="47">
        <v>1503</v>
      </c>
      <c r="H30" s="45">
        <v>3237</v>
      </c>
      <c r="I30" s="34">
        <v>487</v>
      </c>
      <c r="J30" s="34">
        <v>321</v>
      </c>
      <c r="K30" s="47">
        <v>1937</v>
      </c>
      <c r="L30" s="93">
        <v>1940</v>
      </c>
      <c r="M30" s="34">
        <v>2426</v>
      </c>
      <c r="N30" s="34">
        <v>1619</v>
      </c>
      <c r="O30" s="56">
        <v>1489</v>
      </c>
    </row>
    <row r="31" spans="1:15" ht="12.75">
      <c r="A31" s="16" t="s">
        <v>210</v>
      </c>
      <c r="B31" s="45">
        <v>105</v>
      </c>
      <c r="C31" s="34">
        <v>402</v>
      </c>
      <c r="D31" s="34">
        <v>606</v>
      </c>
      <c r="E31" s="395">
        <v>307</v>
      </c>
      <c r="F31" s="396"/>
      <c r="G31" s="47">
        <v>314</v>
      </c>
      <c r="H31" s="45">
        <v>634</v>
      </c>
      <c r="I31" s="34">
        <v>182</v>
      </c>
      <c r="J31" s="34">
        <v>122</v>
      </c>
      <c r="K31" s="47">
        <v>483</v>
      </c>
      <c r="L31" s="93">
        <v>486</v>
      </c>
      <c r="M31" s="34">
        <v>696</v>
      </c>
      <c r="N31" s="34">
        <v>242</v>
      </c>
      <c r="O31" s="56">
        <v>310</v>
      </c>
    </row>
    <row r="32" spans="1:15" ht="12.75">
      <c r="A32" s="16" t="s">
        <v>211</v>
      </c>
      <c r="B32" s="45">
        <v>218</v>
      </c>
      <c r="C32" s="34">
        <v>1028</v>
      </c>
      <c r="D32" s="34">
        <v>2030</v>
      </c>
      <c r="E32" s="34">
        <v>1477</v>
      </c>
      <c r="F32" s="34">
        <v>33</v>
      </c>
      <c r="G32" s="47">
        <v>954</v>
      </c>
      <c r="H32" s="45">
        <v>2330</v>
      </c>
      <c r="I32" s="34">
        <v>435</v>
      </c>
      <c r="J32" s="34">
        <v>304</v>
      </c>
      <c r="K32" s="47">
        <v>1719</v>
      </c>
      <c r="L32" s="93">
        <v>1727</v>
      </c>
      <c r="M32" s="34">
        <v>1993</v>
      </c>
      <c r="N32" s="34">
        <v>1076</v>
      </c>
      <c r="O32" s="56">
        <v>944</v>
      </c>
    </row>
    <row r="33" spans="1:15" ht="12.75">
      <c r="A33" s="16" t="s">
        <v>212</v>
      </c>
      <c r="B33" s="45">
        <v>90</v>
      </c>
      <c r="C33" s="34">
        <v>404</v>
      </c>
      <c r="D33" s="34">
        <v>535</v>
      </c>
      <c r="E33" s="34">
        <v>423</v>
      </c>
      <c r="F33" s="34">
        <v>7</v>
      </c>
      <c r="G33" s="47">
        <v>394</v>
      </c>
      <c r="H33" s="45">
        <v>730</v>
      </c>
      <c r="I33" s="34">
        <v>158</v>
      </c>
      <c r="J33" s="34">
        <v>90</v>
      </c>
      <c r="K33" s="47">
        <v>481</v>
      </c>
      <c r="L33" s="93">
        <v>482</v>
      </c>
      <c r="M33" s="34">
        <v>676</v>
      </c>
      <c r="N33" s="34">
        <v>302</v>
      </c>
      <c r="O33" s="56">
        <v>393</v>
      </c>
    </row>
    <row r="34" spans="1:15" ht="23.25" thickBot="1">
      <c r="A34" s="120" t="s">
        <v>400</v>
      </c>
      <c r="B34" s="148" t="s">
        <v>440</v>
      </c>
      <c r="C34" s="42">
        <v>13</v>
      </c>
      <c r="D34" s="42">
        <v>5</v>
      </c>
      <c r="E34" s="397">
        <v>17</v>
      </c>
      <c r="F34" s="398"/>
      <c r="G34" s="49">
        <v>11</v>
      </c>
      <c r="H34" s="48">
        <v>20</v>
      </c>
      <c r="I34" s="147" t="s">
        <v>440</v>
      </c>
      <c r="J34" s="147" t="s">
        <v>440</v>
      </c>
      <c r="K34" s="49">
        <v>15</v>
      </c>
      <c r="L34" s="101">
        <v>15</v>
      </c>
      <c r="M34" s="42">
        <v>9</v>
      </c>
      <c r="N34" s="42">
        <v>15</v>
      </c>
      <c r="O34" s="102">
        <v>11</v>
      </c>
    </row>
    <row r="35" spans="1:15" s="20" customFormat="1" ht="13.5" thickTop="1">
      <c r="A35" s="17" t="s">
        <v>213</v>
      </c>
      <c r="B35" s="36">
        <v>15207</v>
      </c>
      <c r="C35" s="37">
        <v>42588</v>
      </c>
      <c r="D35" s="37">
        <v>73021</v>
      </c>
      <c r="E35" s="37">
        <v>47556</v>
      </c>
      <c r="F35" s="37">
        <v>1500</v>
      </c>
      <c r="G35" s="38">
        <v>38188</v>
      </c>
      <c r="H35" s="36">
        <v>85097</v>
      </c>
      <c r="I35" s="37">
        <v>16801</v>
      </c>
      <c r="J35" s="37">
        <v>11999</v>
      </c>
      <c r="K35" s="38">
        <v>66214</v>
      </c>
      <c r="L35" s="39">
        <v>66360</v>
      </c>
      <c r="M35" s="37">
        <v>78725</v>
      </c>
      <c r="N35" s="37">
        <v>35172</v>
      </c>
      <c r="O35" s="37">
        <v>37803</v>
      </c>
    </row>
    <row r="36" spans="1:19" ht="27">
      <c r="A36" s="7" t="s">
        <v>431</v>
      </c>
      <c r="B36" s="24" t="s">
        <v>237</v>
      </c>
      <c r="C36" s="103"/>
      <c r="F36" s="21"/>
      <c r="G36" s="21"/>
      <c r="H36" s="103"/>
      <c r="L36" s="103"/>
      <c r="P36" s="22"/>
      <c r="Q36" s="22"/>
      <c r="R36" s="22"/>
      <c r="S36" s="22"/>
    </row>
    <row r="37" spans="2:15" s="22" customFormat="1" ht="21.75" customHeight="1">
      <c r="B37" s="360" t="s">
        <v>405</v>
      </c>
      <c r="C37" s="360"/>
      <c r="D37" s="360"/>
      <c r="E37" s="360"/>
      <c r="F37" s="360"/>
      <c r="G37" s="360"/>
      <c r="H37" s="360"/>
      <c r="I37" s="360"/>
      <c r="J37" s="360"/>
      <c r="K37" s="360"/>
      <c r="L37" s="360"/>
      <c r="M37" s="360"/>
      <c r="N37" s="360"/>
      <c r="O37" s="360"/>
    </row>
    <row r="38" spans="2:15" s="22" customFormat="1" ht="11.25">
      <c r="B38" s="54"/>
      <c r="C38" s="54"/>
      <c r="D38" s="54"/>
      <c r="E38" s="54"/>
      <c r="F38" s="54"/>
      <c r="G38" s="54"/>
      <c r="H38" s="54"/>
      <c r="I38" s="54"/>
      <c r="J38" s="54"/>
      <c r="K38" s="54"/>
      <c r="L38" s="54"/>
      <c r="M38" s="54"/>
      <c r="N38" s="54"/>
      <c r="O38" s="54"/>
    </row>
    <row r="39" spans="2:15" s="22" customFormat="1" ht="20.25" customHeight="1">
      <c r="B39" s="360" t="s">
        <v>433</v>
      </c>
      <c r="C39" s="360"/>
      <c r="D39" s="360"/>
      <c r="E39" s="360"/>
      <c r="F39" s="360"/>
      <c r="G39" s="360"/>
      <c r="H39" s="360"/>
      <c r="I39" s="360"/>
      <c r="J39" s="360"/>
      <c r="K39" s="360"/>
      <c r="L39" s="360"/>
      <c r="M39" s="360"/>
      <c r="N39" s="360"/>
      <c r="O39" s="360"/>
    </row>
    <row r="40" spans="2:15" s="22" customFormat="1" ht="11.25">
      <c r="B40" s="54"/>
      <c r="C40" s="54"/>
      <c r="D40" s="54"/>
      <c r="E40" s="54"/>
      <c r="F40" s="54"/>
      <c r="G40" s="54"/>
      <c r="H40" s="54"/>
      <c r="I40" s="54"/>
      <c r="J40" s="54"/>
      <c r="K40" s="54"/>
      <c r="L40" s="54"/>
      <c r="M40" s="54"/>
      <c r="N40" s="54"/>
      <c r="O40" s="54"/>
    </row>
    <row r="41" spans="2:15" s="22" customFormat="1" ht="11.25">
      <c r="B41" s="21" t="s">
        <v>434</v>
      </c>
      <c r="C41" s="54"/>
      <c r="D41" s="54"/>
      <c r="E41" s="54"/>
      <c r="F41" s="54"/>
      <c r="G41" s="54"/>
      <c r="H41" s="54"/>
      <c r="I41" s="54"/>
      <c r="J41" s="54"/>
      <c r="K41" s="54"/>
      <c r="L41" s="54"/>
      <c r="M41" s="54"/>
      <c r="N41" s="54"/>
      <c r="O41" s="54"/>
    </row>
    <row r="42" spans="2:15" s="22" customFormat="1" ht="11.25">
      <c r="B42" s="54"/>
      <c r="C42" s="54"/>
      <c r="D42" s="54"/>
      <c r="E42" s="54"/>
      <c r="F42" s="54"/>
      <c r="G42" s="54"/>
      <c r="H42" s="54"/>
      <c r="I42" s="54"/>
      <c r="J42" s="54"/>
      <c r="K42" s="54"/>
      <c r="L42" s="54"/>
      <c r="M42" s="54"/>
      <c r="N42" s="54"/>
      <c r="O42" s="54"/>
    </row>
    <row r="43" spans="2:15" s="22" customFormat="1" ht="21" customHeight="1">
      <c r="B43" s="360" t="s">
        <v>411</v>
      </c>
      <c r="C43" s="360"/>
      <c r="D43" s="360"/>
      <c r="E43" s="360"/>
      <c r="F43" s="360"/>
      <c r="G43" s="360"/>
      <c r="H43" s="360"/>
      <c r="I43" s="360"/>
      <c r="J43" s="360"/>
      <c r="K43" s="360"/>
      <c r="L43" s="360"/>
      <c r="M43" s="360"/>
      <c r="N43" s="360"/>
      <c r="O43" s="360"/>
    </row>
    <row r="44" s="22" customFormat="1" ht="11.25"/>
    <row r="45" s="22" customFormat="1" ht="11.25"/>
    <row r="46" s="22" customFormat="1" ht="11.25"/>
    <row r="47" s="22" customFormat="1" ht="11.25"/>
    <row r="48" s="22" customFormat="1" ht="11.25"/>
    <row r="49" s="22" customFormat="1" ht="22.5" customHeight="1"/>
    <row r="50" s="22" customFormat="1" ht="11.25"/>
    <row r="51" s="22" customFormat="1" ht="20.25" customHeight="1"/>
    <row r="52" s="22" customFormat="1" ht="11.25"/>
    <row r="53" s="22" customFormat="1" ht="19.5" customHeight="1"/>
    <row r="54" s="22" customFormat="1" ht="11.25"/>
    <row r="55" s="22" customFormat="1" ht="22.5" customHeight="1"/>
    <row r="56" s="22" customFormat="1" ht="11.25"/>
    <row r="57" s="22" customFormat="1" ht="19.5" customHeight="1"/>
    <row r="58" s="22" customFormat="1" ht="11.25"/>
  </sheetData>
  <mergeCells count="16">
    <mergeCell ref="A8:A9"/>
    <mergeCell ref="B3:O3"/>
    <mergeCell ref="C5:N5"/>
    <mergeCell ref="B37:O37"/>
    <mergeCell ref="E20:F20"/>
    <mergeCell ref="E31:F31"/>
    <mergeCell ref="B39:O39"/>
    <mergeCell ref="B43:O43"/>
    <mergeCell ref="L8:N8"/>
    <mergeCell ref="O8:O9"/>
    <mergeCell ref="H8:K8"/>
    <mergeCell ref="B8:G8"/>
    <mergeCell ref="E28:F28"/>
    <mergeCell ref="E34:F34"/>
    <mergeCell ref="E11:F11"/>
    <mergeCell ref="E12:F12"/>
  </mergeCells>
  <hyperlinks>
    <hyperlink ref="A7" location="Sommaire!A1" display="Sommaire"/>
  </hyperlinks>
  <printOptions/>
  <pageMargins left="0.1968503937007874" right="0.1968503937007874" top="0.3937007874015748" bottom="0.3937007874015748" header="0.5118110236220472" footer="0.5118110236220472"/>
  <pageSetup horizontalDpi="600" verticalDpi="600" orientation="landscape" paperSize="9" scale="72" r:id="rId2"/>
  <headerFooter alignWithMargins="0">
    <oddFooter>&amp;R&amp;8&amp;P/&amp;N</oddFooter>
  </headerFooter>
  <drawing r:id="rId1"/>
</worksheet>
</file>

<file path=xl/worksheets/sheet9.xml><?xml version="1.0" encoding="utf-8"?>
<worksheet xmlns="http://schemas.openxmlformats.org/spreadsheetml/2006/main" xmlns:r="http://schemas.openxmlformats.org/officeDocument/2006/relationships">
  <dimension ref="A3:M36"/>
  <sheetViews>
    <sheetView showGridLines="0" workbookViewId="0" topLeftCell="A1">
      <pane xSplit="1" topLeftCell="B1" activePane="topRight" state="frozen"/>
      <selection pane="topLeft" activeCell="A1" sqref="A1"/>
      <selection pane="topRight" activeCell="B5" sqref="B5"/>
    </sheetView>
  </sheetViews>
  <sheetFormatPr defaultColWidth="11.421875" defaultRowHeight="12.75"/>
  <cols>
    <col min="1" max="1" width="17.140625" style="10" customWidth="1"/>
    <col min="2" max="2" width="13.57421875" style="10" customWidth="1"/>
    <col min="3" max="9" width="9.57421875" style="10" customWidth="1"/>
    <col min="10" max="10" width="3.7109375" style="10" customWidth="1"/>
    <col min="11" max="16384" width="11.421875" style="10" customWidth="1"/>
  </cols>
  <sheetData>
    <row r="1" ht="12.75"/>
    <row r="2" ht="12.75"/>
    <row r="3" spans="2:13" ht="12.75">
      <c r="B3" s="224" t="s">
        <v>430</v>
      </c>
      <c r="C3" s="224"/>
      <c r="D3" s="224"/>
      <c r="E3" s="224"/>
      <c r="F3" s="224"/>
      <c r="G3" s="224"/>
      <c r="H3" s="224"/>
      <c r="I3" s="224"/>
      <c r="J3" s="224"/>
      <c r="K3" s="224"/>
      <c r="L3" s="224"/>
      <c r="M3" s="224"/>
    </row>
    <row r="4" ht="12.75"/>
    <row r="5" spans="3:12" ht="12.75">
      <c r="C5" s="327" t="s">
        <v>326</v>
      </c>
      <c r="D5" s="327"/>
      <c r="E5" s="327"/>
      <c r="F5" s="327"/>
      <c r="G5" s="327"/>
      <c r="H5" s="327"/>
      <c r="I5" s="327"/>
      <c r="J5" s="327"/>
      <c r="K5" s="327"/>
      <c r="L5" s="327"/>
    </row>
    <row r="6" ht="12.75"/>
    <row r="7" spans="1:9" ht="12.75">
      <c r="A7" s="119" t="s">
        <v>399</v>
      </c>
      <c r="B7" s="25"/>
      <c r="C7" s="25"/>
      <c r="D7" s="25"/>
      <c r="E7" s="25"/>
      <c r="F7" s="25"/>
      <c r="G7" s="25"/>
      <c r="H7" s="25"/>
      <c r="I7" s="25"/>
    </row>
    <row r="8" spans="1:9" s="67" customFormat="1" ht="30.75" customHeight="1">
      <c r="A8" s="328" t="s">
        <v>182</v>
      </c>
      <c r="B8" s="399" t="s">
        <v>348</v>
      </c>
      <c r="C8" s="379" t="s">
        <v>349</v>
      </c>
      <c r="D8" s="371"/>
      <c r="E8" s="371"/>
      <c r="F8" s="371"/>
      <c r="G8" s="371"/>
      <c r="H8" s="371"/>
      <c r="I8" s="371"/>
    </row>
    <row r="9" spans="1:11" s="67" customFormat="1" ht="39" customHeight="1" thickBot="1">
      <c r="A9" s="329"/>
      <c r="B9" s="400"/>
      <c r="C9" s="94" t="s">
        <v>350</v>
      </c>
      <c r="D9" s="95" t="s">
        <v>351</v>
      </c>
      <c r="E9" s="95" t="s">
        <v>352</v>
      </c>
      <c r="F9" s="95" t="s">
        <v>353</v>
      </c>
      <c r="G9" s="95" t="s">
        <v>354</v>
      </c>
      <c r="H9" s="95" t="s">
        <v>355</v>
      </c>
      <c r="I9" s="95" t="s">
        <v>356</v>
      </c>
      <c r="K9" s="24" t="s">
        <v>237</v>
      </c>
    </row>
    <row r="10" spans="1:13" ht="13.5" thickTop="1">
      <c r="A10" s="12" t="s">
        <v>189</v>
      </c>
      <c r="B10" s="57">
        <v>3472</v>
      </c>
      <c r="C10" s="40">
        <v>581</v>
      </c>
      <c r="D10" s="41">
        <v>595</v>
      </c>
      <c r="E10" s="41">
        <v>986</v>
      </c>
      <c r="F10" s="41">
        <v>840</v>
      </c>
      <c r="G10" s="41">
        <v>343</v>
      </c>
      <c r="H10" s="41">
        <v>282</v>
      </c>
      <c r="I10" s="41">
        <v>3627</v>
      </c>
      <c r="K10" s="360" t="s">
        <v>406</v>
      </c>
      <c r="L10" s="360"/>
      <c r="M10" s="360"/>
    </row>
    <row r="11" spans="1:13" ht="12.75">
      <c r="A11" s="16" t="s">
        <v>190</v>
      </c>
      <c r="B11" s="58">
        <v>1807</v>
      </c>
      <c r="C11" s="45">
        <v>249</v>
      </c>
      <c r="D11" s="34">
        <v>297</v>
      </c>
      <c r="E11" s="34">
        <v>555</v>
      </c>
      <c r="F11" s="34">
        <v>506</v>
      </c>
      <c r="G11" s="34">
        <v>153</v>
      </c>
      <c r="H11" s="34">
        <v>128</v>
      </c>
      <c r="I11" s="34">
        <v>1888</v>
      </c>
      <c r="K11" s="360"/>
      <c r="L11" s="360"/>
      <c r="M11" s="360"/>
    </row>
    <row r="12" spans="1:13" ht="12.75">
      <c r="A12" s="16" t="s">
        <v>191</v>
      </c>
      <c r="B12" s="58">
        <v>1811</v>
      </c>
      <c r="C12" s="45">
        <v>278</v>
      </c>
      <c r="D12" s="34">
        <v>280</v>
      </c>
      <c r="E12" s="34">
        <v>570</v>
      </c>
      <c r="F12" s="34">
        <v>460</v>
      </c>
      <c r="G12" s="34">
        <v>157</v>
      </c>
      <c r="H12" s="34">
        <v>129</v>
      </c>
      <c r="I12" s="34">
        <v>1874</v>
      </c>
      <c r="K12" s="360"/>
      <c r="L12" s="360"/>
      <c r="M12" s="360"/>
    </row>
    <row r="13" spans="1:13" ht="12.75">
      <c r="A13" s="16" t="s">
        <v>192</v>
      </c>
      <c r="B13" s="58">
        <v>3618</v>
      </c>
      <c r="C13" s="45">
        <v>530</v>
      </c>
      <c r="D13" s="34">
        <v>560</v>
      </c>
      <c r="E13" s="34">
        <v>1127</v>
      </c>
      <c r="F13" s="34">
        <v>926</v>
      </c>
      <c r="G13" s="34">
        <v>350</v>
      </c>
      <c r="H13" s="34">
        <v>264</v>
      </c>
      <c r="I13" s="34">
        <v>3757</v>
      </c>
      <c r="K13" s="360"/>
      <c r="L13" s="360"/>
      <c r="M13" s="360"/>
    </row>
    <row r="14" spans="1:13" ht="12.75">
      <c r="A14" s="16" t="s">
        <v>193</v>
      </c>
      <c r="B14" s="58">
        <v>9498</v>
      </c>
      <c r="C14" s="45">
        <v>1598</v>
      </c>
      <c r="D14" s="34">
        <v>1555</v>
      </c>
      <c r="E14" s="34">
        <v>2947</v>
      </c>
      <c r="F14" s="34">
        <v>2300</v>
      </c>
      <c r="G14" s="34">
        <v>839</v>
      </c>
      <c r="H14" s="34">
        <v>551</v>
      </c>
      <c r="I14" s="34">
        <v>9790</v>
      </c>
      <c r="K14" s="360"/>
      <c r="L14" s="360"/>
      <c r="M14" s="360"/>
    </row>
    <row r="15" spans="1:9" ht="12.75">
      <c r="A15" s="16" t="s">
        <v>194</v>
      </c>
      <c r="B15" s="58">
        <v>15094</v>
      </c>
      <c r="C15" s="45">
        <v>2379</v>
      </c>
      <c r="D15" s="34">
        <v>2353</v>
      </c>
      <c r="E15" s="34">
        <v>4703</v>
      </c>
      <c r="F15" s="34">
        <v>3747</v>
      </c>
      <c r="G15" s="34">
        <v>1438</v>
      </c>
      <c r="H15" s="34">
        <v>1297</v>
      </c>
      <c r="I15" s="34">
        <v>15917</v>
      </c>
    </row>
    <row r="16" spans="1:13" ht="12.75" customHeight="1">
      <c r="A16" s="16" t="s">
        <v>195</v>
      </c>
      <c r="B16" s="58">
        <v>23620</v>
      </c>
      <c r="C16" s="45">
        <v>3776</v>
      </c>
      <c r="D16" s="34">
        <v>3759</v>
      </c>
      <c r="E16" s="34">
        <v>7208</v>
      </c>
      <c r="F16" s="34">
        <v>5902</v>
      </c>
      <c r="G16" s="34">
        <v>2225</v>
      </c>
      <c r="H16" s="34">
        <v>1594</v>
      </c>
      <c r="I16" s="34">
        <v>24464</v>
      </c>
      <c r="K16" s="360" t="s">
        <v>357</v>
      </c>
      <c r="L16" s="360"/>
      <c r="M16" s="360"/>
    </row>
    <row r="17" spans="1:13" ht="12.75">
      <c r="A17" s="16" t="s">
        <v>196</v>
      </c>
      <c r="B17" s="58">
        <v>2738</v>
      </c>
      <c r="C17" s="45">
        <v>451</v>
      </c>
      <c r="D17" s="34">
        <v>442</v>
      </c>
      <c r="E17" s="34">
        <v>855</v>
      </c>
      <c r="F17" s="34">
        <v>673</v>
      </c>
      <c r="G17" s="34">
        <v>248</v>
      </c>
      <c r="H17" s="34">
        <v>183</v>
      </c>
      <c r="I17" s="34">
        <v>2852</v>
      </c>
      <c r="K17" s="360"/>
      <c r="L17" s="360"/>
      <c r="M17" s="360"/>
    </row>
    <row r="18" spans="1:13" ht="12.75">
      <c r="A18" s="16" t="s">
        <v>197</v>
      </c>
      <c r="B18" s="58">
        <v>3279</v>
      </c>
      <c r="C18" s="45">
        <v>539</v>
      </c>
      <c r="D18" s="34">
        <v>502</v>
      </c>
      <c r="E18" s="34">
        <v>1021</v>
      </c>
      <c r="F18" s="34">
        <v>793</v>
      </c>
      <c r="G18" s="34">
        <v>309</v>
      </c>
      <c r="H18" s="34">
        <v>246</v>
      </c>
      <c r="I18" s="34">
        <v>3410</v>
      </c>
      <c r="K18" s="360"/>
      <c r="L18" s="360"/>
      <c r="M18" s="360"/>
    </row>
    <row r="19" spans="1:13" ht="12.75">
      <c r="A19" s="16" t="s">
        <v>198</v>
      </c>
      <c r="B19" s="58">
        <v>1437</v>
      </c>
      <c r="C19" s="45">
        <v>230</v>
      </c>
      <c r="D19" s="34">
        <v>271</v>
      </c>
      <c r="E19" s="34">
        <v>473</v>
      </c>
      <c r="F19" s="34">
        <v>301</v>
      </c>
      <c r="G19" s="34">
        <v>127</v>
      </c>
      <c r="H19" s="34">
        <v>75</v>
      </c>
      <c r="I19" s="34">
        <v>1477</v>
      </c>
      <c r="K19" s="61"/>
      <c r="L19" s="61"/>
      <c r="M19" s="61"/>
    </row>
    <row r="20" spans="1:13" ht="12.75">
      <c r="A20" s="16" t="s">
        <v>199</v>
      </c>
      <c r="B20" s="58">
        <v>2627</v>
      </c>
      <c r="C20" s="45">
        <v>381</v>
      </c>
      <c r="D20" s="34">
        <v>378</v>
      </c>
      <c r="E20" s="34">
        <v>831</v>
      </c>
      <c r="F20" s="34">
        <v>698</v>
      </c>
      <c r="G20" s="34">
        <v>248</v>
      </c>
      <c r="H20" s="34">
        <v>235</v>
      </c>
      <c r="I20" s="34">
        <v>2771</v>
      </c>
      <c r="K20" s="61"/>
      <c r="L20" s="61"/>
      <c r="M20" s="61"/>
    </row>
    <row r="21" spans="1:13" ht="12.75">
      <c r="A21" s="16" t="s">
        <v>200</v>
      </c>
      <c r="B21" s="58">
        <v>20012</v>
      </c>
      <c r="C21" s="45">
        <v>3213</v>
      </c>
      <c r="D21" s="34">
        <v>3189</v>
      </c>
      <c r="E21" s="34">
        <v>6264</v>
      </c>
      <c r="F21" s="34">
        <v>4923</v>
      </c>
      <c r="G21" s="34">
        <v>1815</v>
      </c>
      <c r="H21" s="34">
        <v>1486</v>
      </c>
      <c r="I21" s="34">
        <v>20890</v>
      </c>
      <c r="K21" s="61"/>
      <c r="L21" s="61"/>
      <c r="M21" s="61"/>
    </row>
    <row r="22" spans="1:9" ht="12.75">
      <c r="A22" s="16" t="s">
        <v>201</v>
      </c>
      <c r="B22" s="58">
        <v>12933</v>
      </c>
      <c r="C22" s="45">
        <v>1981</v>
      </c>
      <c r="D22" s="34">
        <v>2041</v>
      </c>
      <c r="E22" s="34">
        <v>4127</v>
      </c>
      <c r="F22" s="34">
        <v>3267</v>
      </c>
      <c r="G22" s="34">
        <v>1150</v>
      </c>
      <c r="H22" s="34">
        <v>1019</v>
      </c>
      <c r="I22" s="34">
        <v>13585</v>
      </c>
    </row>
    <row r="23" spans="1:9" ht="12.75">
      <c r="A23" s="16" t="s">
        <v>202</v>
      </c>
      <c r="B23" s="58">
        <v>43558</v>
      </c>
      <c r="C23" s="45">
        <v>7064</v>
      </c>
      <c r="D23" s="34">
        <v>6815</v>
      </c>
      <c r="E23" s="34">
        <v>13344</v>
      </c>
      <c r="F23" s="34">
        <v>10645</v>
      </c>
      <c r="G23" s="34">
        <v>4175</v>
      </c>
      <c r="H23" s="34">
        <v>3335</v>
      </c>
      <c r="I23" s="34">
        <v>45378</v>
      </c>
    </row>
    <row r="24" spans="1:9" ht="12.75">
      <c r="A24" s="16" t="s">
        <v>203</v>
      </c>
      <c r="B24" s="58">
        <v>11110</v>
      </c>
      <c r="C24" s="45">
        <v>1748</v>
      </c>
      <c r="D24" s="34">
        <v>1693</v>
      </c>
      <c r="E24" s="34">
        <v>3587</v>
      </c>
      <c r="F24" s="34">
        <v>2698</v>
      </c>
      <c r="G24" s="34">
        <v>1023</v>
      </c>
      <c r="H24" s="34">
        <v>811</v>
      </c>
      <c r="I24" s="34">
        <v>11560</v>
      </c>
    </row>
    <row r="25" spans="1:9" ht="12.75">
      <c r="A25" s="16" t="s">
        <v>204</v>
      </c>
      <c r="B25" s="58">
        <v>9812</v>
      </c>
      <c r="C25" s="45">
        <v>1605</v>
      </c>
      <c r="D25" s="34">
        <v>1537</v>
      </c>
      <c r="E25" s="34">
        <v>2988</v>
      </c>
      <c r="F25" s="34">
        <v>2461</v>
      </c>
      <c r="G25" s="34">
        <v>903</v>
      </c>
      <c r="H25" s="34">
        <v>756</v>
      </c>
      <c r="I25" s="34">
        <v>10250</v>
      </c>
    </row>
    <row r="26" spans="1:9" ht="12.75">
      <c r="A26" s="16" t="s">
        <v>205</v>
      </c>
      <c r="B26" s="58">
        <v>18858</v>
      </c>
      <c r="C26" s="45">
        <v>3071</v>
      </c>
      <c r="D26" s="34">
        <v>3016</v>
      </c>
      <c r="E26" s="34">
        <v>5987</v>
      </c>
      <c r="F26" s="34">
        <v>4544</v>
      </c>
      <c r="G26" s="34">
        <v>1642</v>
      </c>
      <c r="H26" s="34">
        <v>1454</v>
      </c>
      <c r="I26" s="34">
        <v>19714</v>
      </c>
    </row>
    <row r="27" spans="1:9" ht="12.75">
      <c r="A27" s="16" t="s">
        <v>206</v>
      </c>
      <c r="B27" s="58">
        <v>32235</v>
      </c>
      <c r="C27" s="45">
        <v>5101</v>
      </c>
      <c r="D27" s="34">
        <v>5064</v>
      </c>
      <c r="E27" s="34">
        <v>10069</v>
      </c>
      <c r="F27" s="34">
        <v>8034</v>
      </c>
      <c r="G27" s="34">
        <v>2999</v>
      </c>
      <c r="H27" s="34">
        <v>2317</v>
      </c>
      <c r="I27" s="34">
        <v>33584</v>
      </c>
    </row>
    <row r="28" spans="1:9" ht="12.75">
      <c r="A28" s="16" t="s">
        <v>207</v>
      </c>
      <c r="B28" s="58">
        <v>1681</v>
      </c>
      <c r="C28" s="45">
        <v>232</v>
      </c>
      <c r="D28" s="34">
        <v>226</v>
      </c>
      <c r="E28" s="34">
        <v>518</v>
      </c>
      <c r="F28" s="34">
        <v>457</v>
      </c>
      <c r="G28" s="34">
        <v>195</v>
      </c>
      <c r="H28" s="34">
        <v>115</v>
      </c>
      <c r="I28" s="34">
        <v>1743</v>
      </c>
    </row>
    <row r="29" spans="1:9" ht="12.75">
      <c r="A29" s="16" t="s">
        <v>208</v>
      </c>
      <c r="B29" s="58">
        <v>25165</v>
      </c>
      <c r="C29" s="45">
        <v>4029</v>
      </c>
      <c r="D29" s="34">
        <v>3853</v>
      </c>
      <c r="E29" s="34">
        <v>7724</v>
      </c>
      <c r="F29" s="34">
        <v>6267</v>
      </c>
      <c r="G29" s="34">
        <v>2441</v>
      </c>
      <c r="H29" s="34">
        <v>1989</v>
      </c>
      <c r="I29" s="34">
        <v>26303</v>
      </c>
    </row>
    <row r="30" spans="1:9" ht="12.75">
      <c r="A30" s="16" t="s">
        <v>209</v>
      </c>
      <c r="B30" s="58">
        <v>10274</v>
      </c>
      <c r="C30" s="45">
        <v>1582</v>
      </c>
      <c r="D30" s="34">
        <v>1624</v>
      </c>
      <c r="E30" s="34">
        <v>3138</v>
      </c>
      <c r="F30" s="34">
        <v>2568</v>
      </c>
      <c r="G30" s="34">
        <v>1012</v>
      </c>
      <c r="H30" s="34">
        <v>716</v>
      </c>
      <c r="I30" s="34">
        <v>10640</v>
      </c>
    </row>
    <row r="31" spans="1:9" ht="12.75">
      <c r="A31" s="16" t="s">
        <v>210</v>
      </c>
      <c r="B31" s="58">
        <v>2247</v>
      </c>
      <c r="C31" s="45">
        <v>297</v>
      </c>
      <c r="D31" s="34">
        <v>343</v>
      </c>
      <c r="E31" s="34">
        <v>714</v>
      </c>
      <c r="F31" s="34">
        <v>621</v>
      </c>
      <c r="G31" s="34">
        <v>198</v>
      </c>
      <c r="H31" s="34">
        <v>168</v>
      </c>
      <c r="I31" s="34">
        <v>2341</v>
      </c>
    </row>
    <row r="32" spans="1:9" ht="12.75">
      <c r="A32" s="16" t="s">
        <v>211</v>
      </c>
      <c r="B32" s="58">
        <v>8053</v>
      </c>
      <c r="C32" s="45">
        <v>1235</v>
      </c>
      <c r="D32" s="34">
        <v>1318</v>
      </c>
      <c r="E32" s="34">
        <v>2537</v>
      </c>
      <c r="F32" s="34">
        <v>1988</v>
      </c>
      <c r="G32" s="34">
        <v>758</v>
      </c>
      <c r="H32" s="34">
        <v>558</v>
      </c>
      <c r="I32" s="34">
        <v>8394</v>
      </c>
    </row>
    <row r="33" spans="1:9" ht="12.75">
      <c r="A33" s="16" t="s">
        <v>212</v>
      </c>
      <c r="B33" s="58">
        <v>2461</v>
      </c>
      <c r="C33" s="45">
        <v>379</v>
      </c>
      <c r="D33" s="34">
        <v>362</v>
      </c>
      <c r="E33" s="34">
        <v>736</v>
      </c>
      <c r="F33" s="34">
        <v>651</v>
      </c>
      <c r="G33" s="34">
        <v>244</v>
      </c>
      <c r="H33" s="34">
        <v>205</v>
      </c>
      <c r="I33" s="34">
        <v>2577</v>
      </c>
    </row>
    <row r="34" spans="1:9" ht="23.25" thickBot="1">
      <c r="A34" s="120" t="s">
        <v>400</v>
      </c>
      <c r="B34" s="59">
        <v>72</v>
      </c>
      <c r="C34" s="48">
        <v>16</v>
      </c>
      <c r="D34" s="42">
        <v>16</v>
      </c>
      <c r="E34" s="42">
        <v>19</v>
      </c>
      <c r="F34" s="42">
        <v>12</v>
      </c>
      <c r="G34" s="42">
        <v>7</v>
      </c>
      <c r="H34" s="147" t="s">
        <v>440</v>
      </c>
      <c r="I34" s="42">
        <v>72</v>
      </c>
    </row>
    <row r="35" spans="1:9" s="20" customFormat="1" ht="13.5" thickTop="1">
      <c r="A35" s="17" t="s">
        <v>213</v>
      </c>
      <c r="B35" s="104">
        <v>267472</v>
      </c>
      <c r="C35" s="36">
        <v>42545</v>
      </c>
      <c r="D35" s="37">
        <v>42089</v>
      </c>
      <c r="E35" s="37">
        <v>83028</v>
      </c>
      <c r="F35" s="37">
        <v>66282</v>
      </c>
      <c r="G35" s="37">
        <v>24999</v>
      </c>
      <c r="H35" s="37">
        <v>19915</v>
      </c>
      <c r="I35" s="37">
        <v>278858</v>
      </c>
    </row>
    <row r="36" spans="1:13" ht="27">
      <c r="A36" s="7" t="s">
        <v>431</v>
      </c>
      <c r="F36" s="21"/>
      <c r="G36" s="21"/>
      <c r="H36" s="103"/>
      <c r="J36" s="22"/>
      <c r="K36" s="22"/>
      <c r="L36" s="22"/>
      <c r="M36" s="22"/>
    </row>
    <row r="37" s="22" customFormat="1" ht="21.75" customHeight="1"/>
    <row r="38" s="22" customFormat="1" ht="11.25"/>
    <row r="39" s="22" customFormat="1" ht="20.25" customHeight="1"/>
    <row r="40" s="22" customFormat="1" ht="11.25"/>
    <row r="41" s="22" customFormat="1" ht="11.25"/>
    <row r="42" s="22" customFormat="1" ht="11.25"/>
    <row r="43" s="22" customFormat="1" ht="21" customHeight="1"/>
    <row r="44" s="22" customFormat="1" ht="11.25"/>
    <row r="45" s="22" customFormat="1" ht="11.25"/>
    <row r="46" s="22" customFormat="1" ht="11.25"/>
    <row r="47" s="22" customFormat="1" ht="11.25"/>
    <row r="48" s="22" customFormat="1" ht="11.25"/>
    <row r="49" s="22" customFormat="1" ht="22.5" customHeight="1"/>
    <row r="50" s="22" customFormat="1" ht="11.25"/>
    <row r="51" s="22" customFormat="1" ht="20.25" customHeight="1"/>
    <row r="52" s="22" customFormat="1" ht="11.25"/>
    <row r="53" s="22" customFormat="1" ht="19.5" customHeight="1"/>
    <row r="54" s="22" customFormat="1" ht="11.25"/>
    <row r="55" s="22" customFormat="1" ht="22.5" customHeight="1"/>
    <row r="56" s="22" customFormat="1" ht="11.25"/>
    <row r="57" s="22" customFormat="1" ht="19.5" customHeight="1"/>
    <row r="58" s="22" customFormat="1" ht="11.25"/>
  </sheetData>
  <mergeCells count="7">
    <mergeCell ref="A8:A9"/>
    <mergeCell ref="B8:B9"/>
    <mergeCell ref="C8:I8"/>
    <mergeCell ref="B3:M3"/>
    <mergeCell ref="C5:L5"/>
    <mergeCell ref="K10:M14"/>
    <mergeCell ref="K16:M18"/>
  </mergeCells>
  <hyperlinks>
    <hyperlink ref="A7" location="Sommaire!A1" display="Sommaire"/>
  </hyperlinks>
  <printOptions/>
  <pageMargins left="0.1968503937007874" right="0.1968503937007874" top="0.3937007874015748" bottom="0.3937007874015748" header="0.5118110236220472" footer="0.5118110236220472"/>
  <pageSetup horizontalDpi="600" verticalDpi="600" orientation="landscape" paperSize="9" r:id="rId2"/>
  <headerFooter alignWithMargins="0">
    <oddFooter>&amp;R&amp;8&amp;P/&amp;N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CAF DE LA REUNION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fcali974</dc:creator>
  <cp:keywords/>
  <dc:description/>
  <cp:lastModifiedBy>fcali974</cp:lastModifiedBy>
  <cp:lastPrinted>2009-02-18T12:34:40Z</cp:lastPrinted>
  <dcterms:created xsi:type="dcterms:W3CDTF">2007-11-07T07:04:53Z</dcterms:created>
  <dcterms:modified xsi:type="dcterms:W3CDTF">2010-03-04T11:04:54Z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