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afreunion.cnaf\DFS\RESBUR\D_ACSO\Dpt-Production-AFC\2021\BIBLIOTHEQUE\COHESION SOCIALE\Formulaires type 2021\Formulaire type T3\"/>
    </mc:Choice>
  </mc:AlternateContent>
  <xr:revisionPtr revIDLastSave="0" documentId="13_ncr:1_{3DD6FBA7-637E-48E0-B3F2-581AED2ED0AB}" xr6:coauthVersionLast="46" xr6:coauthVersionMax="46" xr10:uidLastSave="{00000000-0000-0000-0000-000000000000}"/>
  <bookViews>
    <workbookView xWindow="330" yWindow="-120" windowWidth="28590" windowHeight="15840" tabRatio="989" activeTab="1" xr2:uid="{00000000-000D-0000-FFFF-FFFF00000000}"/>
  </bookViews>
  <sheets>
    <sheet name="Lisez moi" sheetId="1" r:id="rId1"/>
    <sheet name="1 - Identification" sheetId="2" r:id="rId2"/>
    <sheet name="2 - Organigramme AGC ACF" sheetId="3" r:id="rId3"/>
    <sheet name="3 - Données Financières struc" sheetId="4" r:id="rId4"/>
    <sheet name="4 - Données Financières AGC PIL" sheetId="5" r:id="rId5"/>
    <sheet name="5 - Données Financières ACF" sheetId="6" r:id="rId6"/>
    <sheet name="6 - Attestation Caf" sheetId="7" r:id="rId7"/>
    <sheet name="7- Report SIAS" sheetId="8" r:id="rId8"/>
    <sheet name="8 - Table des comptes " sheetId="9" r:id="rId9"/>
  </sheets>
  <definedNames>
    <definedName name="_xlnm.Print_Area" localSheetId="1">'1 - Identification'!$A$1:$H$81</definedName>
    <definedName name="_xlnm.Print_Area" localSheetId="2">'2 - Organigramme AGC ACF'!$A$1:$R$76</definedName>
    <definedName name="_xlnm.Print_Area" localSheetId="3">'3 - Données Financières struc'!$A$1:$G$58</definedName>
    <definedName name="_xlnm.Print_Area" localSheetId="4">'4 - Données Financières AGC PIL'!$A$1:$G$44</definedName>
    <definedName name="_xlnm.Print_Area" localSheetId="5">'5 - Données Financières ACF'!$A$1:$G$51</definedName>
    <definedName name="_xlnm.Print_Area" localSheetId="6">'6 - Attestation Caf'!$A$1:$I$56</definedName>
    <definedName name="_xlnm.Print_Area" localSheetId="7">'7- Report SIAS'!$A$1:$F$54</definedName>
    <definedName name="_xlnm.Print_Area" localSheetId="8">'8 - Table des comptes '!$A$1:$C$75</definedName>
    <definedName name="_xlnm.Print_Area" localSheetId="0">'Lisez moi'!$A$1:$J$68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5" i="8" l="1"/>
  <c r="F46" i="8" s="1"/>
  <c r="D43" i="8"/>
  <c r="F42" i="8"/>
  <c r="F40" i="8"/>
  <c r="D40" i="8"/>
  <c r="F39" i="8"/>
  <c r="D39" i="8"/>
  <c r="F38" i="8"/>
  <c r="D38" i="8"/>
  <c r="F36" i="8"/>
  <c r="F35" i="8"/>
  <c r="F26" i="8"/>
  <c r="F25" i="8"/>
  <c r="F24" i="8"/>
  <c r="F27" i="8" s="1"/>
  <c r="F21" i="8"/>
  <c r="F11" i="8"/>
  <c r="E53" i="8" s="1"/>
  <c r="F9" i="8"/>
  <c r="F5" i="8"/>
  <c r="D5" i="8"/>
  <c r="E40" i="7"/>
  <c r="E38" i="7"/>
  <c r="E35" i="7"/>
  <c r="E33" i="7"/>
  <c r="E31" i="7"/>
  <c r="E29" i="7"/>
  <c r="E27" i="7"/>
  <c r="E25" i="7"/>
  <c r="E23" i="7"/>
  <c r="E21" i="7"/>
  <c r="G21" i="6"/>
  <c r="G23" i="6" s="1"/>
  <c r="C21" i="6"/>
  <c r="C23" i="6" s="1"/>
  <c r="E43" i="5"/>
  <c r="D43" i="5"/>
  <c r="C43" i="5"/>
  <c r="G42" i="5"/>
  <c r="E45" i="8" s="1"/>
  <c r="E46" i="8" s="1"/>
  <c r="D46" i="8" s="1"/>
  <c r="E40" i="5"/>
  <c r="D40" i="5"/>
  <c r="C40" i="5"/>
  <c r="G39" i="5"/>
  <c r="E38" i="5"/>
  <c r="D38" i="5"/>
  <c r="C38" i="5"/>
  <c r="G37" i="5"/>
  <c r="E34" i="8" s="1"/>
  <c r="G36" i="5"/>
  <c r="E33" i="8" s="1"/>
  <c r="G35" i="5"/>
  <c r="E32" i="8" s="1"/>
  <c r="G34" i="5"/>
  <c r="E31" i="8" s="1"/>
  <c r="G33" i="5"/>
  <c r="E30" i="8" s="1"/>
  <c r="G32" i="5"/>
  <c r="E29" i="8" s="1"/>
  <c r="G31" i="5"/>
  <c r="E28" i="8" s="1"/>
  <c r="E30" i="5"/>
  <c r="D30" i="5"/>
  <c r="C30" i="5"/>
  <c r="G29" i="5"/>
  <c r="E23" i="8" s="1"/>
  <c r="G28" i="5"/>
  <c r="E22" i="8" s="1"/>
  <c r="F27" i="5"/>
  <c r="E27" i="5"/>
  <c r="D27" i="5"/>
  <c r="C27" i="5"/>
  <c r="G26" i="5"/>
  <c r="E20" i="8" s="1"/>
  <c r="G25" i="5"/>
  <c r="E19" i="8" s="1"/>
  <c r="G24" i="5"/>
  <c r="E18" i="8" s="1"/>
  <c r="G23" i="5"/>
  <c r="E17" i="8" s="1"/>
  <c r="G22" i="5"/>
  <c r="E16" i="8" s="1"/>
  <c r="G21" i="5"/>
  <c r="E15" i="8" s="1"/>
  <c r="G20" i="5"/>
  <c r="E14" i="8" s="1"/>
  <c r="G19" i="5"/>
  <c r="E13" i="8" s="1"/>
  <c r="G18" i="5"/>
  <c r="E12" i="8" s="1"/>
  <c r="G17" i="5"/>
  <c r="E10" i="8" s="1"/>
  <c r="F16" i="5"/>
  <c r="F41" i="5" s="1"/>
  <c r="F44" i="5" s="1"/>
  <c r="E16" i="5"/>
  <c r="E41" i="5" s="1"/>
  <c r="E44" i="5" s="1"/>
  <c r="D16" i="5"/>
  <c r="D41" i="5" s="1"/>
  <c r="D44" i="5" s="1"/>
  <c r="C16" i="5"/>
  <c r="C41" i="5" s="1"/>
  <c r="C44" i="5" s="1"/>
  <c r="G15" i="5"/>
  <c r="E8" i="8" s="1"/>
  <c r="G14" i="5"/>
  <c r="E7" i="8" s="1"/>
  <c r="G13" i="5"/>
  <c r="E6" i="8" s="1"/>
  <c r="H24" i="4"/>
  <c r="G23" i="4"/>
  <c r="G25" i="4" s="1"/>
  <c r="C23" i="4"/>
  <c r="N58" i="3"/>
  <c r="L58" i="3"/>
  <c r="K58" i="3"/>
  <c r="N57" i="3"/>
  <c r="L57" i="3"/>
  <c r="K57" i="3"/>
  <c r="N56" i="3"/>
  <c r="L56" i="3"/>
  <c r="K56" i="3"/>
  <c r="N55" i="3"/>
  <c r="L55" i="3"/>
  <c r="K55" i="3"/>
  <c r="N54" i="3"/>
  <c r="L54" i="3"/>
  <c r="K54" i="3"/>
  <c r="N45" i="3"/>
  <c r="L45" i="3"/>
  <c r="K45" i="3"/>
  <c r="N44" i="3"/>
  <c r="L44" i="3"/>
  <c r="K44" i="3"/>
  <c r="N43" i="3"/>
  <c r="L43" i="3"/>
  <c r="K43" i="3"/>
  <c r="N42" i="3"/>
  <c r="L42" i="3"/>
  <c r="K42" i="3"/>
  <c r="N41" i="3"/>
  <c r="L41" i="3"/>
  <c r="K41" i="3"/>
  <c r="N40" i="3"/>
  <c r="L40" i="3"/>
  <c r="K40" i="3"/>
  <c r="N39" i="3"/>
  <c r="L39" i="3"/>
  <c r="K39" i="3"/>
  <c r="N38" i="3"/>
  <c r="L38" i="3"/>
  <c r="L46" i="3" s="1"/>
  <c r="K38" i="3"/>
  <c r="N37" i="3"/>
  <c r="N34" i="3"/>
  <c r="L34" i="3"/>
  <c r="K34" i="3"/>
  <c r="N33" i="3"/>
  <c r="L33" i="3"/>
  <c r="K33" i="3"/>
  <c r="N32" i="3"/>
  <c r="L32" i="3"/>
  <c r="K32" i="3"/>
  <c r="N31" i="3"/>
  <c r="N30" i="3" s="1"/>
  <c r="L31" i="3"/>
  <c r="K31" i="3"/>
  <c r="K35" i="3" s="1"/>
  <c r="N27" i="3"/>
  <c r="L27" i="3"/>
  <c r="L25" i="3" s="1"/>
  <c r="K27" i="3"/>
  <c r="N26" i="3"/>
  <c r="L26" i="3"/>
  <c r="K26" i="3"/>
  <c r="N24" i="3"/>
  <c r="L24" i="3"/>
  <c r="K24" i="3"/>
  <c r="N23" i="3"/>
  <c r="L23" i="3"/>
  <c r="K23" i="3"/>
  <c r="N22" i="3"/>
  <c r="L22" i="3"/>
  <c r="K22" i="3"/>
  <c r="N21" i="3"/>
  <c r="L21" i="3"/>
  <c r="K21" i="3"/>
  <c r="N20" i="3"/>
  <c r="L20" i="3"/>
  <c r="K20" i="3"/>
  <c r="K19" i="3"/>
  <c r="N18" i="3"/>
  <c r="L18" i="3"/>
  <c r="K18" i="3"/>
  <c r="N17" i="3"/>
  <c r="L17" i="3"/>
  <c r="K17" i="3"/>
  <c r="N16" i="3"/>
  <c r="L16" i="3"/>
  <c r="K16" i="3"/>
  <c r="N15" i="3"/>
  <c r="N14" i="3" s="1"/>
  <c r="L15" i="3"/>
  <c r="K15" i="3"/>
  <c r="K14" i="3" s="1"/>
  <c r="B79" i="2"/>
  <c r="B78" i="2"/>
  <c r="B77" i="2"/>
  <c r="B76" i="2"/>
  <c r="B75" i="2"/>
  <c r="G38" i="5" l="1"/>
  <c r="G27" i="5"/>
  <c r="N19" i="3"/>
  <c r="R19" i="3" s="1"/>
  <c r="L19" i="3"/>
  <c r="K25" i="3"/>
  <c r="K28" i="3" s="1"/>
  <c r="N25" i="3"/>
  <c r="R25" i="3" s="1"/>
  <c r="L35" i="3"/>
  <c r="K46" i="3"/>
  <c r="K59" i="3"/>
  <c r="N53" i="3"/>
  <c r="L59" i="3"/>
  <c r="G30" i="5"/>
  <c r="E37" i="8"/>
  <c r="D37" i="8" s="1"/>
  <c r="G40" i="5"/>
  <c r="E41" i="8" s="1"/>
  <c r="E42" i="8" s="1"/>
  <c r="D42" i="8" s="1"/>
  <c r="F37" i="8"/>
  <c r="F44" i="8" s="1"/>
  <c r="F47" i="8" s="1"/>
  <c r="L14" i="3"/>
  <c r="L28" i="3" s="1"/>
  <c r="L61" i="3" s="1"/>
  <c r="E21" i="8"/>
  <c r="D21" i="8" s="1"/>
  <c r="E27" i="8"/>
  <c r="D27" i="8" s="1"/>
  <c r="R14" i="3"/>
  <c r="C25" i="4"/>
  <c r="G43" i="5"/>
  <c r="G16" i="5"/>
  <c r="K61" i="3" l="1"/>
  <c r="N61" i="3"/>
  <c r="G41" i="5"/>
  <c r="G44" i="5" s="1"/>
  <c r="E9" i="8"/>
  <c r="D9" i="8" l="1"/>
  <c r="E44" i="8"/>
  <c r="E47" i="8" l="1"/>
  <c r="D44" i="8"/>
  <c r="E52" i="8" l="1"/>
  <c r="D4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54" authorId="0" shapeId="0" xr:uid="{00000000-0006-0000-0200-000001000000}">
      <text>
        <r>
          <rPr>
            <sz val="9"/>
            <color rgb="FF000000"/>
            <rFont val="Arial"/>
            <family val="2"/>
            <charset val="1"/>
          </rPr>
          <t>Le référent-familles doit nommément être identifié. 
S'il est remplacé en cas d'absence de longue durée, son temps de présence  cumulé à celui de la personne remplaçante, ne peuvent dépasser l' ETP annuel contractualisé.</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24" authorId="0" shapeId="0" xr:uid="{00000000-0006-0000-0300-000001000000}">
      <text>
        <r>
          <rPr>
            <sz val="9"/>
            <color rgb="FF000000"/>
            <rFont val="Arial"/>
            <family val="2"/>
            <charset val="1"/>
          </rPr>
          <t>le total du compte 86 doit être identique au compte 87.</t>
        </r>
      </text>
    </comment>
    <comment ref="G24" authorId="0" shapeId="0" xr:uid="{00000000-0006-0000-0300-000002000000}">
      <text>
        <r>
          <rPr>
            <sz val="9"/>
            <color rgb="FF000000"/>
            <rFont val="Arial"/>
            <family val="2"/>
            <charset val="1"/>
          </rPr>
          <t>le total du compte 87 doit être identique au compte 86.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34" authorId="0" shapeId="0" xr:uid="{00000000-0006-0000-0500-000001000000}">
      <text>
        <r>
          <rPr>
            <sz val="9"/>
            <color rgb="FF000000"/>
            <rFont val="Arial"/>
            <family val="2"/>
            <charset val="1"/>
          </rPr>
          <t>Compte à utiliser uniquement si le  référent-familles (1 ETP maxi) est un personnel extérieur à la structure (détaché et facturé)</t>
        </r>
      </text>
    </comment>
  </commentList>
</comments>
</file>

<file path=xl/sharedStrings.xml><?xml version="1.0" encoding="utf-8"?>
<sst xmlns="http://schemas.openxmlformats.org/spreadsheetml/2006/main" count="578" uniqueCount="351">
  <si>
    <t>NOTICE D’INFORMATION</t>
  </si>
  <si>
    <r>
      <t>Dans un souci de simplification de la liquidation des prestations de service Animation globale et coordination et Animation collective familles,</t>
    </r>
    <r>
      <rPr>
        <b/>
        <sz val="11"/>
        <color rgb="FF000000"/>
        <rFont val="Arial"/>
        <family val="2"/>
        <charset val="1"/>
      </rPr>
      <t>la Caf ne demande</t>
    </r>
    <r>
      <rPr>
        <b/>
        <sz val="11"/>
        <rFont val="Arial"/>
        <family val="2"/>
        <charset val="1"/>
      </rPr>
      <t>plus aux centres sociaux de transmettre leur budget sous la forme PLA.
=&gt; Il est cependant rappelé que la tenue d'une comptabilité générale et d'une comptabilité analytique relèvent des engagements de chaque gestionnaire - Cf Convention AGC, Conditions générales, article 3 §Au regard de la tenue de la comptabilité.</t>
    </r>
  </si>
  <si>
    <r>
      <t>Les structures doivent</t>
    </r>
    <r>
      <rPr>
        <b/>
        <sz val="11"/>
        <rFont val="Arial"/>
        <family val="2"/>
        <charset val="1"/>
      </rPr>
      <t>fournir leur budget global</t>
    </r>
    <r>
      <rPr>
        <sz val="11"/>
        <rFont val="Arial"/>
        <family val="2"/>
        <charset val="1"/>
      </rPr>
      <t>dans lequel seront identifiés</t>
    </r>
    <r>
      <rPr>
        <b/>
        <sz val="11"/>
        <rFont val="Arial"/>
        <family val="2"/>
        <charset val="1"/>
      </rPr>
      <t>les comptes nécessaires au calcul des prestations de service</t>
    </r>
    <r>
      <rPr>
        <sz val="11"/>
        <rFont val="Arial"/>
        <family val="2"/>
        <charset val="1"/>
      </rPr>
      <t>Animation Globale et Coordination  et Animation Collective Familles.</t>
    </r>
  </si>
  <si>
    <r>
      <t>Un support conçu au niveau national vous est proposé pour communiquer les</t>
    </r>
    <r>
      <rPr>
        <b/>
        <sz val="11"/>
        <rFont val="Arial"/>
        <family val="2"/>
        <charset val="1"/>
      </rPr>
      <t>comptes racines</t>
    </r>
    <r>
      <rPr>
        <sz val="11"/>
        <rFont val="Arial"/>
        <family val="2"/>
        <charset val="1"/>
      </rPr>
      <t>et</t>
    </r>
    <r>
      <rPr>
        <b/>
        <sz val="11"/>
        <rFont val="Arial"/>
        <family val="2"/>
        <charset val="1"/>
      </rPr>
      <t>les sous- comptes indispensables à la liquidation</t>
    </r>
    <r>
      <rPr>
        <sz val="11"/>
        <rFont val="Arial"/>
        <family val="2"/>
        <charset val="1"/>
      </rPr>
      <t>des prestations de service AGC et ACF.</t>
    </r>
  </si>
  <si>
    <t>Le formulaire national de déclaration des données se compose de :</t>
  </si>
  <si>
    <t>Onglet 1: Identification</t>
  </si>
  <si>
    <t>Onglet 2 : Organigramme AGC ACF</t>
  </si>
  <si>
    <t>Onglet 3 :  Données financières structure</t>
  </si>
  <si>
    <t>Onglet 4 :  Données financières AGC PIL</t>
  </si>
  <si>
    <t>Onglet 5 : Données financières ACF (à compléter si agrément ACF accordé)</t>
  </si>
  <si>
    <t>Onglet 6 : Attestation Caf</t>
  </si>
  <si>
    <r>
      <t>Onglet 7 : Report Sias réservé à la Caf - Est</t>
    </r>
    <r>
      <rPr>
        <u/>
        <sz val="11"/>
        <rFont val="Arial"/>
        <family val="2"/>
        <charset val="1"/>
      </rPr>
      <t>alimenté automatiquement</t>
    </r>
    <r>
      <rPr>
        <sz val="11"/>
        <rFont val="Arial"/>
        <family val="2"/>
        <charset val="1"/>
      </rPr>
      <t>par la saisie des onglets précédents</t>
    </r>
  </si>
  <si>
    <t>Onglet 8 : Table des comptes</t>
  </si>
  <si>
    <t>Animation globale et coordination (AGC)</t>
  </si>
  <si>
    <t>Rappel de la formule de calcul :</t>
  </si>
  <si>
    <t>Montant de la prestation de service = [(Total annuel des dépenses de pilotage + Quote part de logistique) x 40%] dans la limite d’un plafond fixé annuellement par la Cnaf</t>
  </si>
  <si>
    <t>Afin de renforcer l'action des Caf en faveur des structures  d'animation de la vie sociale et de garantir l'objectif assigné à cette prestation de service de mieux qualifier la fonction de pilotage de l'animation globale et de la coordination, lescomposantes de la formule de calcul ont été précisées:</t>
  </si>
  <si>
    <t>Dépenses de pilotage</t>
  </si>
  <si>
    <t>Salaires et charges 
des personnels</t>
  </si>
  <si>
    <r>
      <t>* de direction : 2 Etp maxi (idem)
* d'accueil :</t>
    </r>
    <r>
      <rPr>
        <b/>
        <sz val="12"/>
        <color rgb="FF0000FF"/>
        <rFont val="Arial"/>
        <family val="2"/>
        <charset val="1"/>
      </rPr>
      <t>3 Etp maxi(modification)* chargé de la comptabilité et de la gestion : 1/2 Etp (idem)</t>
    </r>
  </si>
  <si>
    <t>Les autres dépenses de pilotage liées 
à la fonction pilotage</t>
  </si>
  <si>
    <r>
      <t>Dépenses relatives à la fonction pilotage,</t>
    </r>
    <r>
      <rPr>
        <sz val="12"/>
        <rFont val="Arial"/>
        <family val="2"/>
        <charset val="1"/>
      </rPr>
      <t>comptes retenus par la Cnaf : voir onglet 8 "</t>
    </r>
    <r>
      <rPr>
        <b/>
        <sz val="12"/>
        <color rgb="FF0000FF"/>
        <rFont val="Arial"/>
        <family val="2"/>
        <charset val="1"/>
      </rPr>
      <t>Table des comptes",</t>
    </r>
    <r>
      <rPr>
        <sz val="12"/>
        <rFont val="Arial"/>
        <family val="2"/>
        <charset val="1"/>
      </rPr>
      <t>notamment les comptes liés au fonctionnement des instances de décisions.</t>
    </r>
  </si>
  <si>
    <t>Quote part de logistique</t>
  </si>
  <si>
    <t>Définie par la Cnaf</t>
  </si>
  <si>
    <t>35% des dépenses de pilotage</t>
  </si>
  <si>
    <t>Animation collective Familles (ACF)</t>
  </si>
  <si>
    <t>Montant de la prestation de service =[(charges salariales du référent familles + quote part de logistique x 60%)] dans la limite d’un plafond fixé annuellement par la Cnaf</t>
  </si>
  <si>
    <t>Veuillez vous reporter à l'onglet  " 5- Données financières ACF"</t>
  </si>
  <si>
    <t>Les éléments de calcul retenus  sont :</t>
  </si>
  <si>
    <t>Charges salariales du référent familles</t>
  </si>
  <si>
    <t>Salaires et charges du référent familles 
1 Etp maxi (inchangé)</t>
  </si>
  <si>
    <t>60% des charges salariales du référent familles</t>
  </si>
  <si>
    <t>Organigramme AGC ACF</t>
  </si>
  <si>
    <r>
      <t>L'organigramme recense l'ensemble des personnels de mise en oeuvre du projet social, à savoir :</t>
    </r>
    <r>
      <rPr>
        <b/>
        <sz val="11"/>
        <color rgb="FF000000"/>
        <rFont val="Arial"/>
        <family val="2"/>
        <charset val="1"/>
      </rPr>
      <t>1/ les personnels directement embauchés et salariés par le gestionnaire "centre social":</t>
    </r>
    <r>
      <rPr>
        <sz val="11"/>
        <color rgb="FF000000"/>
        <rFont val="Arial"/>
        <family val="2"/>
        <charset val="1"/>
      </rPr>
      <t>leurs données financières sont à inscrire en comptes 64 "Frais de personnels" et 63A "Impôts et taxes"</t>
    </r>
    <r>
      <rPr>
        <b/>
        <sz val="11"/>
        <color rgb="FF0000FF"/>
        <rFont val="Arial"/>
        <family val="2"/>
        <charset val="1"/>
      </rPr>
      <t>de l'organigramme et dans les onglets 4 et 5.2/ les autres personnelsexerçant dans la structure et relevant d'un autre statut : selon leur situation, ils sont à identifier dans la colonne "mise à disposition" ou "personnels extérieurs". Leurs données financièresne relèvent pas des comptes 64 et 63,sont à inscriredans les onglets 4 et 5:- en compte 62 pour les personnels détachés et facturés (en AGC), en compte 62A7 pour l'ACF.
- en compte 86 et 87 pour les personnels mis à disposition par un tiers,. Pour rappel, une convention de mise à disposition doit être établie entre les deux parties. 
Une zone de "commentaires" est disponible pour apporter toutes précisions utiles à la compréhension de la situation.</t>
    </r>
  </si>
  <si>
    <r>
      <t>Attention,</t>
    </r>
    <r>
      <rPr>
        <sz val="12"/>
        <rFont val="Arial"/>
        <family val="2"/>
        <charset val="1"/>
      </rPr>
      <t>concernant</t>
    </r>
    <r>
      <rPr>
        <b/>
        <sz val="12"/>
        <rFont val="Arial"/>
        <family val="2"/>
        <charset val="1"/>
      </rPr>
      <t>les postes liés à la fonction Pilotage, en cas de dépassement des Etp retenus pour le calcul de la Prestation de service,</t>
    </r>
    <r>
      <rPr>
        <sz val="12"/>
        <rFont val="Arial"/>
        <family val="2"/>
        <charset val="1"/>
      </rPr>
      <t>le centre social doit appliquer une</t>
    </r>
    <r>
      <rPr>
        <b/>
        <sz val="12"/>
        <rFont val="Arial"/>
        <family val="2"/>
        <charset val="1"/>
      </rPr>
      <t>proratisation des comptes 63 et 64</t>
    </r>
    <r>
      <rPr>
        <sz val="12"/>
        <rFont val="Arial"/>
        <family val="2"/>
        <charset val="1"/>
      </rPr>
      <t>, et reporter le montant ainsi proratisé dans l'onglet 4 "Données Finançières AGC PIL"</t>
    </r>
  </si>
  <si>
    <t>=&gt;  Régle de Proratisation des ETP pour les fonctions Direction, Accueil et Comptabilité/Gestion</t>
  </si>
  <si>
    <t>La proratisation s’effectue à partir de la moyenne des salaires cumulés d’une même fonction multipliée par le nombre d’Etp maxi .</t>
  </si>
  <si>
    <t>Exemple :</t>
  </si>
  <si>
    <t>Pour une structure qui emploie 4,5 Etp en accueil (retenu Cnaf : 3 Etp), la proratisation à effectuer et à indiquer dans les comptes 64 &amp; 63 en Accueil sera  :</t>
  </si>
  <si>
    <t>somme des salaires</t>
  </si>
  <si>
    <t>x 3</t>
  </si>
  <si>
    <t>somme des charges</t>
  </si>
  <si>
    <t>x 3</t>
  </si>
  <si>
    <t>Veuillez vous reporter à l'onglet  " 2- Organigramme AGC ACF" (absence de liaisons excel avec les autres onglets)</t>
  </si>
  <si>
    <t>Le personnel doit être ventilé par fonction :</t>
  </si>
  <si>
    <t>* direction</t>
  </si>
  <si>
    <t>* accueil</t>
  </si>
  <si>
    <t>* comptabilité/gestion</t>
  </si>
  <si>
    <t>* personnel administratif</t>
  </si>
  <si>
    <t>* projet social, offres de service et activités (hors ACF)</t>
  </si>
  <si>
    <t>*animation collective familles</t>
  </si>
  <si>
    <t>Si une même personne occupe plusieurs fonctions, elle doit apparaître nommément dans chacune des fonctions occupées.</t>
  </si>
  <si>
    <r>
      <t>Dans la colonne "</t>
    </r>
    <r>
      <rPr>
        <u/>
        <sz val="11"/>
        <color rgb="FF000000"/>
        <rFont val="Arial"/>
        <family val="2"/>
        <charset val="1"/>
      </rPr>
      <t>% de temps mensuellement consacré à la fonction</t>
    </r>
    <r>
      <rPr>
        <sz val="11"/>
        <color rgb="FF000000"/>
        <rFont val="Arial"/>
        <family val="2"/>
        <charset val="1"/>
      </rPr>
      <t>" : indiquer l'équivalent temps plein mensuel effectué par l'agent dans la structure en pourcentage sans reporter le signe  % : ex : 80% sera inscrit 80 .</t>
    </r>
  </si>
  <si>
    <r>
      <t>Pour un même salarié exerçant plusieurs fonctions au sein de la structure, reporter systématiquement pour chacune des fonctions exercées, les 4 données suivantes :</t>
    </r>
    <r>
      <rPr>
        <sz val="11"/>
        <rFont val="Arial"/>
        <family val="2"/>
        <charset val="1"/>
      </rPr>
      <t>ETP mensuel</t>
    </r>
    <r>
      <rPr>
        <b/>
        <sz val="11"/>
        <color rgb="FF0000FF"/>
        <rFont val="Arial"/>
        <family val="2"/>
        <charset val="1"/>
      </rPr>
      <t>,</t>
    </r>
    <r>
      <rPr>
        <sz val="11"/>
        <color rgb="FF000000"/>
        <rFont val="Arial"/>
        <family val="2"/>
        <charset val="1"/>
      </rPr>
      <t>salaire et charges, impôts et taxes annuels, temps de travail dans la fonction. Un calcul automatisé permet l'identification des montants affectés pour chacune de ces fonctions.</t>
    </r>
  </si>
  <si>
    <t>Attention ! N'oubliez pas d'enregistrer régulièrement votre saisie !</t>
  </si>
  <si>
    <t>FORMULAIRE  PRESTATION  DE  SERVICE  AGC ACF</t>
  </si>
  <si>
    <t>N° dossier SIAS</t>
  </si>
  <si>
    <t>Nom du gestionnaire</t>
  </si>
  <si>
    <t>Nom Prénom du représentant légal</t>
  </si>
  <si>
    <t>Titre du représentant légal</t>
  </si>
  <si>
    <t>Autre titre (le cas échéant)</t>
  </si>
  <si>
    <t>Nom de l'équipement </t>
  </si>
  <si>
    <t>Activité</t>
  </si>
  <si>
    <t>Animation globale et coordination</t>
  </si>
  <si>
    <t>Gestionnaire :</t>
  </si>
  <si>
    <t>Adresse :</t>
  </si>
  <si>
    <t>Code Postal :</t>
  </si>
  <si>
    <t>Commune :</t>
  </si>
  <si>
    <t>Tél :</t>
  </si>
  <si>
    <t>Fax :</t>
  </si>
  <si>
    <t>E-mail :</t>
  </si>
  <si>
    <t>Équipement :</t>
  </si>
  <si>
    <t>Nom du correspondant de l'équipement :</t>
  </si>
  <si>
    <t>Caisse d'allocations familiales – Service Production AFC</t>
  </si>
  <si>
    <t>412 rue Fleur de Jade</t>
  </si>
  <si>
    <t>CS 61038</t>
  </si>
  <si>
    <t>97833 Sainte Marie Cedex</t>
  </si>
  <si>
    <t>Un dossier incomplet allonge le traitement et entraîne donc un retard
 dans le paiement de la prestation de service.</t>
  </si>
  <si>
    <t>ou</t>
  </si>
  <si>
    <t>Karine DASSY
0262 48 65 64</t>
  </si>
  <si>
    <t>Cédric HAVIERNICK
0262 48 62 64</t>
  </si>
  <si>
    <t>N° dossier</t>
  </si>
  <si>
    <t>Année</t>
  </si>
  <si>
    <t>Gestionnaire</t>
  </si>
  <si>
    <t>Equipement</t>
  </si>
  <si>
    <t>Commune</t>
  </si>
  <si>
    <t>Nature de l'aide</t>
  </si>
  <si>
    <t>PS AGC ACF</t>
  </si>
  <si>
    <t>Type de pièce</t>
  </si>
  <si>
    <t>Formulaire  national PREV</t>
  </si>
  <si>
    <t>FORMULAIRE  DE  PRESTATION  DE  SERVICE</t>
  </si>
  <si>
    <t>ANIMATION GLOBALE ET COORDINATION - ANIMATION COLLECTIVE FAMILLES</t>
  </si>
  <si>
    <t>Déclaration des salaires et charges par poste d'activité</t>
  </si>
  <si>
    <r>
      <t>*Si une même personne occupe plusieurs fonctions, elle doit apparaître dans chacune des fonctions occupées.</t>
    </r>
    <r>
      <rPr>
        <b/>
        <sz val="10"/>
        <color rgb="FFFF0000"/>
        <rFont val="Arial"/>
        <family val="2"/>
        <charset val="1"/>
      </rPr>
      <t>Attention : Ne compléter que les cases blanches</t>
    </r>
  </si>
  <si>
    <r>
      <rPr>
        <b/>
        <sz val="8"/>
        <rFont val="Arial"/>
        <family val="2"/>
        <charset val="1"/>
      </rPr>
      <t>Report automatique des Frais de personnels, Impôts/axes au regard du temps mensuelmt consacré à la fonction</t>
    </r>
  </si>
  <si>
    <r>
      <t>Pondération 
du tps consacré à la fonction</t>
    </r>
    <r>
      <rPr>
        <b/>
        <sz val="7"/>
        <rFont val="Arial"/>
        <family val="2"/>
        <charset val="1"/>
      </rPr>
      <t>(en %)</t>
    </r>
  </si>
  <si>
    <t>Personnel mis à dispos° (cpte 86-87)</t>
  </si>
  <si>
    <t>Personnel extérieur détaché et facturé (cpte 62)</t>
  </si>
  <si>
    <t>Nom- prénom</t>
  </si>
  <si>
    <t>Intitulé de l'emploi</t>
  </si>
  <si>
    <t>Date
 d'entrée (E) ou  de 
sortie (S)</t>
  </si>
  <si>
    <t>Qualification  Diplômes et date d'obtention</t>
  </si>
  <si>
    <t>ETP annuel dans la structure</t>
  </si>
  <si>
    <t>Frais de personnel 
(cpte 64)</t>
  </si>
  <si>
    <t>Impôts &amp; Taxes
 (cpte 63A)</t>
  </si>
  <si>
    <t>% de temps mensuelmt
consacré à la fonction *</t>
  </si>
  <si>
    <t>Frais de personnel en €
(cpte 64)</t>
  </si>
  <si>
    <t>Impôts &amp; Taxes en €
 (cpte 63A)</t>
  </si>
  <si>
    <t>PILOTAGE</t>
  </si>
  <si>
    <t>Direction</t>
  </si>
  <si>
    <t>mettre une croix</t>
  </si>
  <si>
    <t>Accueil</t>
  </si>
  <si>
    <t>Comptabilité-gestion</t>
  </si>
  <si>
    <t>Sous-total</t>
  </si>
  <si>
    <t>Personnel administratif (responsable administratif, secrétariat….)</t>
  </si>
  <si>
    <t>Sous-total</t>
  </si>
  <si>
    <t>Personnel  du projet social - offres de service -activités …</t>
  </si>
  <si>
    <t>ACF</t>
  </si>
  <si>
    <t>Frais de personnel 
(cpte 64)</t>
  </si>
  <si>
    <t>Impôts &amp; Taxes
(cpte 63A)</t>
  </si>
  <si>
    <t>Coordina° : 
% temps consacré à la fonction RF</t>
  </si>
  <si>
    <t>Frais de personnel € 
(cpte 64)</t>
  </si>
  <si>
    <t>Impôts &amp; Taxes €
(cpte 63A)</t>
  </si>
  <si>
    <r>
      <t>Pondération du tps consacré à la fonct°</t>
    </r>
    <r>
      <rPr>
        <b/>
        <sz val="7"/>
        <rFont val="Arial"/>
        <family val="2"/>
        <charset val="1"/>
      </rPr>
      <t>(en %)</t>
    </r>
  </si>
  <si>
    <t>Personnel mis à dispo°
(cpte 86 - 87)</t>
  </si>
  <si>
    <t>Personnel extérieur détaché et facturé (cpte 62A7)</t>
  </si>
  <si>
    <t>Animation collective familles</t>
  </si>
  <si>
    <t>Réf-famil</t>
  </si>
  <si>
    <r>
      <t>TOTAL GENERAL</t>
    </r>
    <r>
      <rPr>
        <i/>
        <sz val="10"/>
        <rFont val="Arial"/>
        <family val="2"/>
        <charset val="1"/>
      </rPr>
      <t>(des personnels mettant en œuvre le projet social AGC et ACF )</t>
    </r>
  </si>
  <si>
    <r>
      <t>COMMENTAIRES</t>
    </r>
    <r>
      <rPr>
        <i/>
        <sz val="10"/>
        <color rgb="FF000000"/>
        <rFont val="Arial"/>
        <family val="2"/>
        <charset val="1"/>
      </rPr>
      <t>(Indiquez ci-dessous tout commentaire que vous jugerez utile à la compréhension de votre dossier notamment si personnel mis à disposiion ou détaché/facturé)</t>
    </r>
  </si>
  <si>
    <t>FORMULAIRE  DE  PRESTATION  DE  SERVICE AGC/ACF</t>
  </si>
  <si>
    <t>CHARGES</t>
  </si>
  <si>
    <t>PRODUITS</t>
  </si>
  <si>
    <t>COMPTES</t>
  </si>
  <si>
    <t>INTITULES COMPTES</t>
  </si>
  <si>
    <t>TOTAL CHARGES</t>
  </si>
  <si>
    <t>TOTAL PRODUITS</t>
  </si>
  <si>
    <t>Achats</t>
  </si>
  <si>
    <t>Vente de produits finis prestataires</t>
  </si>
  <si>
    <t>Services extérieurs</t>
  </si>
  <si>
    <t>Autres services extérieurs</t>
  </si>
  <si>
    <t>Impôts et taxes</t>
  </si>
  <si>
    <t>Frais de personnel</t>
  </si>
  <si>
    <t>Subventions d'exploitation</t>
  </si>
  <si>
    <t>Autres charges de gestion courante</t>
  </si>
  <si>
    <t>Produits de gestion</t>
  </si>
  <si>
    <t>Charges financières</t>
  </si>
  <si>
    <t>Produits financiers</t>
  </si>
  <si>
    <t>Charges exceptionnelles</t>
  </si>
  <si>
    <t>Produits exceptionnels</t>
  </si>
  <si>
    <t>Dotations aux amortissements,  aux provisions et engagements</t>
  </si>
  <si>
    <t>Reprise sur  provisions</t>
  </si>
  <si>
    <t>Impôt sur les bénéfices</t>
  </si>
  <si>
    <t>Transfert de charges</t>
  </si>
  <si>
    <t>SOUS-TOTAL</t>
  </si>
  <si>
    <t>Contributions</t>
  </si>
  <si>
    <t>Contrepartie des contributions</t>
  </si>
  <si>
    <t>TOTAL PRODUITS</t>
  </si>
  <si>
    <t>PRODUITS : Détail des comptes racines utiles à la CAF</t>
  </si>
  <si>
    <t>Attention dans le tableau ci-dessous, le total  des sous-comptes 
doit correspondre au total  du compte racine.</t>
  </si>
  <si>
    <t>70623-AGC</t>
  </si>
  <si>
    <t>Prestations reçues de la CAF</t>
  </si>
  <si>
    <t>70623-ACF</t>
  </si>
  <si>
    <t>70623-cl</t>
  </si>
  <si>
    <t>PS reçues pour CLSH (ALSH)</t>
  </si>
  <si>
    <t>70623-clas</t>
  </si>
  <si>
    <t>PS reçues pour Clas</t>
  </si>
  <si>
    <t>70623-eaje</t>
  </si>
  <si>
    <t>PS reçues pour Multi accueil</t>
  </si>
  <si>
    <t>70623-laep</t>
  </si>
  <si>
    <t>PS reçues pour Laep</t>
  </si>
  <si>
    <t>70623-mf</t>
  </si>
  <si>
    <t>PS reçues pour Médiation Familiale</t>
  </si>
  <si>
    <t>70623-ram</t>
  </si>
  <si>
    <t>PS reçues pour RAM</t>
  </si>
  <si>
    <t>Participation des usagers déductible de la PS  (spécifique EAJE)</t>
  </si>
  <si>
    <t>Participation des usagers non déductible de la PS</t>
  </si>
  <si>
    <t>Vente de marchandises</t>
  </si>
  <si>
    <t>Produits d'activités diverses</t>
  </si>
  <si>
    <t>Subvention d' ETAT</t>
  </si>
  <si>
    <t>Subvention de la REGION</t>
  </si>
  <si>
    <t>Subvention du  DEPARTEMENT</t>
  </si>
  <si>
    <t>Subvention de la COMMUNE</t>
  </si>
  <si>
    <t>Subvention des  ORGANISMES NATIONAUX dont MSA</t>
  </si>
  <si>
    <t>Subvention de fonctionnement CAF</t>
  </si>
  <si>
    <t>Subvention EPCI (intercom)</t>
  </si>
  <si>
    <t>Subvention entreprise</t>
  </si>
  <si>
    <t>748- 1</t>
  </si>
  <si>
    <t>Subvention fonds européens</t>
  </si>
  <si>
    <t>748- 2</t>
  </si>
  <si>
    <t>Subventions autre entité publique</t>
  </si>
  <si>
    <t>FORMULAIRE  DE  PRESTATION  DE  SERVICE  AGC</t>
  </si>
  <si>
    <t>Attention : Si nécessaire, veuillez effectuer la proratisation des comptes 63 et 64 pour les 3 fonctions : 
                   Direction, Accueil et Comptabilite/Gestion</t>
  </si>
  <si>
    <t>CHARGES</t>
  </si>
  <si>
    <t>Fonction 
Direction</t>
  </si>
  <si>
    <t>Fonction 
Accueil</t>
  </si>
  <si>
    <t>Comptabilité gestion</t>
  </si>
  <si>
    <t>Instances de décisions</t>
  </si>
  <si>
    <t>TOTAL</t>
  </si>
  <si>
    <t>Etudes et recherches</t>
  </si>
  <si>
    <t>618 5</t>
  </si>
  <si>
    <t>Frais de colloque</t>
  </si>
  <si>
    <t>618 6</t>
  </si>
  <si>
    <t>Formation des bénévoles</t>
  </si>
  <si>
    <t>Personnel extérieur  (détaché facturé)</t>
  </si>
  <si>
    <t>Rémunération d'intermédiaires et honoraires</t>
  </si>
  <si>
    <t>622 6</t>
  </si>
  <si>
    <t>Frais de commissaire aux comptes et expert comptable</t>
  </si>
  <si>
    <t>622 7</t>
  </si>
  <si>
    <t>Frais d'acte et de contentieux</t>
  </si>
  <si>
    <t>Publicité, information et publications</t>
  </si>
  <si>
    <t>Déplacement, missions, réceptions</t>
  </si>
  <si>
    <t>625 8</t>
  </si>
  <si>
    <t>Fonctionnement des instances</t>
  </si>
  <si>
    <t>628 1</t>
  </si>
  <si>
    <t>Cotisation fédération</t>
  </si>
  <si>
    <t>628 4</t>
  </si>
  <si>
    <t>Frais de recrutement du personnel</t>
  </si>
  <si>
    <t>628 6</t>
  </si>
  <si>
    <t>Formation des salariés</t>
  </si>
  <si>
    <t>633- 63A</t>
  </si>
  <si>
    <t>Impôts et taxes liés aux frais de personnel</t>
  </si>
  <si>
    <t>635- 63B</t>
  </si>
  <si>
    <t>Autres impôts et taxes</t>
  </si>
  <si>
    <t>641 1</t>
  </si>
  <si>
    <t>Salaires bruts</t>
  </si>
  <si>
    <t>641 2</t>
  </si>
  <si>
    <t>Congés payés</t>
  </si>
  <si>
    <t>641 3</t>
  </si>
  <si>
    <t>Primes et gratifications</t>
  </si>
  <si>
    <t>641 4</t>
  </si>
  <si>
    <t>Indemnités et avantages divers</t>
  </si>
  <si>
    <t>Charges de sécurité sociale et de prévoyance</t>
  </si>
  <si>
    <t>Autres charges sociales</t>
  </si>
  <si>
    <t>Autres charges de personnel</t>
  </si>
  <si>
    <t>681 5</t>
  </si>
  <si>
    <t>Dotations aux provisions pour départ à la retraite ou licenciement</t>
  </si>
  <si>
    <t>Dotations aux amortissements, aux provisions et engagements</t>
  </si>
  <si>
    <t>Mise à disposition de personnel</t>
  </si>
  <si>
    <t>FORMULAIRE  DE  PRESTATION  DE  SERVICE  ACF</t>
  </si>
  <si>
    <t>SOUS-TOTAL</t>
  </si>
  <si>
    <t>CHARGES : Détail des comptes racines utiles à la CAF</t>
  </si>
  <si>
    <t>Attention dans les tableaux ci dessous , le total  des comptes détaillés doit correspondre au total du compte racine.</t>
  </si>
  <si>
    <t>62A7</t>
  </si>
  <si>
    <t>Autres services extérieurs référent familles*</t>
  </si>
  <si>
    <t>70623 ACF</t>
  </si>
  <si>
    <t>Partic°usagers non déductibles PS</t>
  </si>
  <si>
    <t>63AA7</t>
  </si>
  <si>
    <r>
      <t>Impôts et taxes</t>
    </r>
    <r>
      <rPr>
        <b/>
        <i/>
        <sz val="12"/>
        <rFont val="Arial"/>
        <family val="2"/>
        <charset val="1"/>
      </rPr>
      <t>du référent familles</t>
    </r>
  </si>
  <si>
    <t>63AB7</t>
  </si>
  <si>
    <t>Impôts et taxes Autres personnes ACF</t>
  </si>
  <si>
    <t>63 B7</t>
  </si>
  <si>
    <t>Autres impôts et taxesACF</t>
  </si>
  <si>
    <t>64A7</t>
  </si>
  <si>
    <r>
      <t>Frais de personnel</t>
    </r>
    <r>
      <rPr>
        <b/>
        <i/>
        <sz val="12"/>
        <rFont val="Arial"/>
        <family val="2"/>
        <charset val="1"/>
      </rPr>
      <t>du référent familles</t>
    </r>
    <r>
      <rPr>
        <i/>
        <sz val="12"/>
        <rFont val="Arial"/>
        <family val="2"/>
        <charset val="1"/>
      </rPr>
      <t>(6411+6412+6413+6414+645+647+648)</t>
    </r>
  </si>
  <si>
    <t>64B7</t>
  </si>
  <si>
    <t>Autre Frais de personnel CS Anim Fam</t>
  </si>
  <si>
    <t>Mise à disposition du référent familles</t>
  </si>
  <si>
    <r>
      <t>* Concernant le référent-familles, 
'- le compte 62A7 est à utiliser</t>
    </r>
    <r>
      <rPr>
        <b/>
        <i/>
        <sz val="11"/>
        <color rgb="FF000000"/>
        <rFont val="Arial"/>
        <family val="2"/>
        <charset val="1"/>
      </rPr>
      <t>uniquement s'il s'agit d'un personnel détaché et facturé,</t>
    </r>
    <r>
      <rPr>
        <i/>
        <sz val="11"/>
        <color rgb="FF000000"/>
        <rFont val="Arial"/>
        <family val="2"/>
        <charset val="1"/>
      </rPr>
      <t>pour y inscrire le coût de sa facturation (charges de personnels/impôts et taxes)
'- le compte 862 est à utiliser si le référent est mis à disposition par un tiers.</t>
    </r>
  </si>
  <si>
    <t>FORMULAIRE  DE  PRESTATION  DE  SERVICE AGC  ACF</t>
  </si>
  <si>
    <t>Cette fiche est à éditer et à transmettre à la Caf, une fois signée et datée par le représentant légal de la structure ou son délégataire (si vous n'utilisez pas la signature scannée), par mail ou par courrier. 
Elle permet d'attester de l'exactitude de l'ensemble des informations contenues dans ce document transmis à la Caf.</t>
  </si>
  <si>
    <t>En cas de besoin, modifier les liaisons avec la feuille "1 identification" et re protéger</t>
  </si>
  <si>
    <t>Attestation des données transmises à la CAF</t>
  </si>
  <si>
    <t>IDENTIFICATION</t>
  </si>
  <si>
    <t>Nom</t>
  </si>
  <si>
    <t>Adresse</t>
  </si>
  <si>
    <t>Code postal</t>
  </si>
  <si>
    <t>Représentant légal</t>
  </si>
  <si>
    <t>Nom du responsable légal</t>
  </si>
  <si>
    <t>Titre</t>
  </si>
  <si>
    <t>Je soussignée agissant en qualité de x  de l'équipement Centre social "xxxxx"  à  xxxxxxxxx 
certife EXACTS les renseignements indiqués dans l'ensemble du document.</t>
  </si>
  <si>
    <t>à</t>
  </si>
  <si>
    <t>Le</t>
  </si>
  <si>
    <r>
      <t>Signature manuscrite du représentant légal ou de son délégataire*</t>
    </r>
    <r>
      <rPr>
        <u/>
        <sz val="11"/>
        <color rgb="FF000000"/>
        <rFont val="Arial"/>
        <family val="2"/>
        <charset val="1"/>
      </rPr>
      <t>* signature précédée de la mention "par délégation"</t>
    </r>
  </si>
  <si>
    <t>Reservé service Caf</t>
  </si>
  <si>
    <t>CPTES
  SIAS</t>
  </si>
  <si>
    <t>ACTIVITE GLOBALE                                            Comptes ACT</t>
  </si>
  <si>
    <t>PILOTAGE                        Comptes PIL</t>
  </si>
  <si>
    <t>60A6</t>
  </si>
  <si>
    <t>61A6</t>
  </si>
  <si>
    <t>Autres services extérieurs référent familles</t>
  </si>
  <si>
    <t>Frais de commissaire aux comptes et expert compta</t>
  </si>
  <si>
    <t>Déplacements, missions et réceptions</t>
  </si>
  <si>
    <t>62A6</t>
  </si>
  <si>
    <t>63A</t>
  </si>
  <si>
    <t>Impôts et taxes liés aux frais de personnel (631 à 633)</t>
  </si>
  <si>
    <t>63A6</t>
  </si>
  <si>
    <t>63 B6</t>
  </si>
  <si>
    <t>Autres impots et taxes (634 à 639)</t>
  </si>
  <si>
    <t>63B6</t>
  </si>
  <si>
    <t>Impôts et taxes du référent familles</t>
  </si>
  <si>
    <t>Autres impôts et taxes ACF</t>
  </si>
  <si>
    <t>Frais de personnel Référent famille*  
(* 6411+6412+6413+6414+645+647+648)</t>
  </si>
  <si>
    <t>Autres Frais de personnel CS Anim Fam</t>
  </si>
  <si>
    <t>64A6</t>
  </si>
  <si>
    <t>65A6</t>
  </si>
  <si>
    <t>66A6</t>
  </si>
  <si>
    <t>67A6</t>
  </si>
  <si>
    <t>68A6</t>
  </si>
  <si>
    <t>69A6</t>
  </si>
  <si>
    <t>86A6</t>
  </si>
  <si>
    <t>Pour report dans Sias</t>
  </si>
  <si>
    <t>Quotepart logisitque AGC</t>
  </si>
  <si>
    <t>Ligne 65 A 6 PIL</t>
  </si>
  <si>
    <t>Quotepart logistique ACF</t>
  </si>
  <si>
    <t>Ligne 65</t>
  </si>
  <si>
    <t>Fonction PILOTAGE : Table des comptes</t>
  </si>
  <si>
    <t>Comptes retenus par la Cnaf</t>
  </si>
  <si>
    <t>Types de dépenses</t>
  </si>
  <si>
    <t>Identification des comptes</t>
  </si>
  <si>
    <t>Fonction de direction</t>
  </si>
  <si>
    <t>Etudes et recherches</t>
  </si>
  <si>
    <t>Frais de colloque</t>
  </si>
  <si>
    <t>Personnel détaché et facturé (personnel extérieur à la structure)</t>
  </si>
  <si>
    <t>Déplacements, missions, réceptions</t>
  </si>
  <si>
    <t>Taxes sur salaires</t>
  </si>
  <si>
    <t>633-  63A</t>
  </si>
  <si>
    <t>635-  63B</t>
  </si>
  <si>
    <t>Provision pour départ à la retraite ou licenciement</t>
  </si>
  <si>
    <t>Personnel mis à disposition et valorisé</t>
  </si>
  <si>
    <t>Fonction d’accueil</t>
  </si>
  <si>
    <t>Publicité, informations et publications</t>
  </si>
  <si>
    <t>Cotisation Fédération</t>
  </si>
  <si>
    <t>Formation  des salariés</t>
  </si>
  <si>
    <t>633- 63 A</t>
  </si>
  <si>
    <t>635 -63 B</t>
  </si>
  <si>
    <t>Comptabilité/ Gestion</t>
  </si>
  <si>
    <t>Frais de Commissaires aux comptes et expert comptable</t>
  </si>
  <si>
    <t>Frais d’actes et de contentieux</t>
  </si>
  <si>
    <t>Déplacements,  missions, réceptions</t>
  </si>
  <si>
    <t>Cotisation fédération</t>
  </si>
  <si>
    <r>
      <t>633-  63A</t>
    </r>
    <r>
      <rPr>
        <sz val="12"/>
        <color rgb="FF003366"/>
        <rFont val="Arial"/>
        <family val="2"/>
        <charset val="1"/>
      </rPr>
      <t/>
    </r>
  </si>
  <si>
    <t>Instances de décisions</t>
  </si>
  <si>
    <t>618 6  ou  61 866 286</t>
  </si>
  <si>
    <r>
      <t>Formation des bénévoles</t>
    </r>
    <r>
      <rPr>
        <b/>
        <sz val="12"/>
        <color rgb="FF0066CC"/>
        <rFont val="Verdana"/>
        <family val="2"/>
        <charset val="1"/>
      </rPr>
      <t/>
    </r>
  </si>
  <si>
    <t>Rémunérations d’intermédiaires et honoraires</t>
  </si>
  <si>
    <t>Publicité, information publications</t>
  </si>
  <si>
    <t>Déplacements, missions et réception</t>
  </si>
  <si>
    <t>Fonctionnement des instances</t>
  </si>
  <si>
    <t>PREVISIONNEL ANNUEL ACTUALISE AU 30/09/2021</t>
  </si>
  <si>
    <t>ORGANIGRAMME PREVISIONNEL ANNUEL ACTUALISE AU 30/09/2021</t>
  </si>
  <si>
    <t>BUDGET PREVISIONNEL ANNUEL ACTUALISE DE LA STRUCTURE AU 30/09/2021</t>
  </si>
  <si>
    <t>DONNEES FINANCIERES PREVISIONNELLES ANNUELLES ACTUALISEES AU 30/09/2021 RETENUES POUR LA FONCTION PILOTAGE 
( cf onglet 8 - Table des comptes )</t>
  </si>
  <si>
    <t>BUDGET PREVISIONNEL ANNUEL D'ANIMATION COLLECTIVE FAMILLES ACTUALISE AU 30/09/2021</t>
  </si>
  <si>
    <t>Mise à jour 09/2021</t>
  </si>
  <si>
    <t>Si vous rencontrez des difficultés pour renseigner 
ou compléter ce formulaire, vous pouvez contacter :</t>
  </si>
  <si>
    <t>Dossier à nous retourner au plus tard le 15 octobre 2021</t>
  </si>
  <si>
    <t> je vous prie de faire parvenir les documents suivants dans les meilleurs délais en version dématérialisée aux adresses suivantes:</t>
  </si>
  <si>
    <t>afc-partenaires.cafreunion@caf.cnafmail.fr</t>
  </si>
  <si>
    <t>karine-fatima.dassy.cafreunion@caf.cnafmail.fr</t>
  </si>
  <si>
    <t>ou par courrier, à l'attention de Mme Karine DASSY, à l'adresse suivante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</si>
</sst>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00,_€_-;\-* #,##0.00,_€_-;_-* \-??\ _€_-;_-@_-"/>
    <numFmt numFmtId="166" formatCode="dd/mm/yy;@"/>
  </numFmts>
  <fonts count="101" x14ac:knownFonts="1">
    <font>
      <sz val="11"/>
      <color rgb="FF000000"/>
      <name val="Calibri"/>
      <family val="2"/>
      <charset val="1"/>
    </font>
    <font>
      <sz val="10"/>
      <name val="Arial"/>
      <family val="2"/>
      <charset val="1"/>
    </font>
    <font>
      <sz val="12"/>
      <color rgb="FF000000"/>
      <name val="Calibri"/>
      <family val="2"/>
      <charset val="1"/>
    </font>
    <font>
      <sz val="14"/>
      <color rgb="FF000000"/>
      <name val="Calibri"/>
      <family val="2"/>
      <charset val="1"/>
    </font>
    <font>
      <b/>
      <sz val="16"/>
      <name val="Arial"/>
      <family val="2"/>
      <charset val="1"/>
    </font>
    <font>
      <sz val="11"/>
      <color rgb="FF000000"/>
      <name val="Arial"/>
      <family val="2"/>
      <charset val="1"/>
    </font>
    <font>
      <b/>
      <sz val="11"/>
      <color rgb="FF000000"/>
      <name val="Arial"/>
      <family val="2"/>
      <charset val="1"/>
    </font>
    <font>
      <b/>
      <sz val="11"/>
      <name val="Arial"/>
      <family val="2"/>
      <charset val="1"/>
    </font>
    <font>
      <sz val="11"/>
      <name val="Arial"/>
      <family val="2"/>
      <charset val="1"/>
    </font>
    <font>
      <b/>
      <sz val="12"/>
      <color rgb="FF0000FF"/>
      <name val="Arial"/>
      <family val="2"/>
      <charset val="1"/>
    </font>
    <font>
      <sz val="12"/>
      <name val="Calibri"/>
      <family val="2"/>
      <charset val="1"/>
    </font>
    <font>
      <u/>
      <sz val="11"/>
      <name val="Arial"/>
      <family val="2"/>
      <charset val="1"/>
    </font>
    <font>
      <sz val="14"/>
      <name val="Calibri"/>
      <family val="2"/>
      <charset val="1"/>
    </font>
    <font>
      <b/>
      <sz val="16"/>
      <color rgb="FF0000FF"/>
      <name val="Arial"/>
      <family val="2"/>
      <charset val="1"/>
    </font>
    <font>
      <b/>
      <sz val="12"/>
      <color rgb="FF0000FF"/>
      <name val="Calibri"/>
      <family val="2"/>
      <charset val="1"/>
    </font>
    <font>
      <b/>
      <sz val="11"/>
      <color rgb="FF002060"/>
      <name val="Arial"/>
      <family val="2"/>
      <charset val="1"/>
    </font>
    <font>
      <b/>
      <sz val="11"/>
      <color rgb="FF0000FF"/>
      <name val="Arial"/>
      <family val="2"/>
      <charset val="1"/>
    </font>
    <font>
      <sz val="12"/>
      <color rgb="FF000000"/>
      <name val="Arial"/>
      <family val="2"/>
      <charset val="1"/>
    </font>
    <font>
      <b/>
      <sz val="12"/>
      <name val="Arial"/>
      <family val="2"/>
      <charset val="1"/>
    </font>
    <font>
      <sz val="12"/>
      <name val="Arial"/>
      <family val="2"/>
      <charset val="1"/>
    </font>
    <font>
      <b/>
      <sz val="16"/>
      <color rgb="FF000000"/>
      <name val="Arial"/>
      <family val="2"/>
      <charset val="1"/>
    </font>
    <font>
      <b/>
      <sz val="12"/>
      <color rgb="FFFF0000"/>
      <name val="Arial"/>
      <family val="2"/>
      <charset val="1"/>
    </font>
    <font>
      <b/>
      <i/>
      <sz val="11"/>
      <name val="Arial"/>
      <family val="2"/>
      <charset val="1"/>
    </font>
    <font>
      <i/>
      <sz val="11"/>
      <color rgb="FF000000"/>
      <name val="Arial"/>
      <family val="2"/>
      <charset val="1"/>
    </font>
    <font>
      <sz val="12"/>
      <color rgb="FFFF0000"/>
      <name val="Arial"/>
      <family val="2"/>
      <charset val="1"/>
    </font>
    <font>
      <sz val="14"/>
      <color rgb="FFFF0000"/>
      <name val="Calibri"/>
      <family val="2"/>
      <charset val="1"/>
    </font>
    <font>
      <b/>
      <i/>
      <sz val="12"/>
      <color rgb="FF000000"/>
      <name val="Calibri"/>
      <family val="2"/>
      <charset val="1"/>
    </font>
    <font>
      <b/>
      <sz val="11"/>
      <color rgb="FF0000FF"/>
      <name val="Calibri"/>
      <family val="2"/>
      <charset val="1"/>
    </font>
    <font>
      <b/>
      <sz val="11"/>
      <color rgb="FF000000"/>
      <name val="Calibri"/>
      <family val="2"/>
      <charset val="1"/>
    </font>
    <font>
      <u/>
      <sz val="11"/>
      <color rgb="FF000000"/>
      <name val="Arial"/>
      <family val="2"/>
      <charset val="1"/>
    </font>
    <font>
      <b/>
      <sz val="18"/>
      <color rgb="FFFFFFFF"/>
      <name val="Arial"/>
      <family val="2"/>
      <charset val="1"/>
    </font>
    <font>
      <sz val="14"/>
      <color rgb="FFFF0000"/>
      <name val="Arial"/>
      <family val="2"/>
      <charset val="1"/>
    </font>
    <font>
      <sz val="14"/>
      <color rgb="FF000000"/>
      <name val="Arial"/>
      <family val="2"/>
      <charset val="1"/>
    </font>
    <font>
      <sz val="11"/>
      <color rgb="FFFF0000"/>
      <name val="Arial"/>
      <family val="2"/>
      <charset val="1"/>
    </font>
    <font>
      <sz val="10"/>
      <color rgb="FFFF0000"/>
      <name val="Arial"/>
      <family val="2"/>
      <charset val="1"/>
    </font>
    <font>
      <b/>
      <u/>
      <sz val="16"/>
      <color rgb="FF000000"/>
      <name val="Arial"/>
      <family val="2"/>
      <charset val="1"/>
    </font>
    <font>
      <b/>
      <sz val="14"/>
      <color rgb="FF000000"/>
      <name val="Arial"/>
      <family val="2"/>
      <charset val="1"/>
    </font>
    <font>
      <b/>
      <i/>
      <sz val="14"/>
      <color rgb="FF000000"/>
      <name val="Arial"/>
      <family val="2"/>
      <charset val="1"/>
    </font>
    <font>
      <i/>
      <sz val="14"/>
      <color rgb="FF000000"/>
      <name val="Arial"/>
      <family val="2"/>
      <charset val="1"/>
    </font>
    <font>
      <i/>
      <sz val="14"/>
      <name val="Arial"/>
      <family val="2"/>
      <charset val="1"/>
    </font>
    <font>
      <u/>
      <sz val="11"/>
      <color rgb="FF0000FF"/>
      <name val="Calibri"/>
      <family val="2"/>
      <charset val="1"/>
    </font>
    <font>
      <sz val="11"/>
      <color rgb="FFFFFFFF"/>
      <name val="Arial"/>
      <family val="2"/>
      <charset val="1"/>
    </font>
    <font>
      <b/>
      <sz val="16"/>
      <color rgb="FFFFFFFF"/>
      <name val="Arial"/>
      <family val="2"/>
      <charset val="1"/>
    </font>
    <font>
      <b/>
      <sz val="14"/>
      <name val="Arial"/>
      <family val="2"/>
      <charset val="1"/>
    </font>
    <font>
      <sz val="10"/>
      <color rgb="FF000000"/>
      <name val="Arial"/>
      <family val="2"/>
      <charset val="1"/>
    </font>
    <font>
      <b/>
      <sz val="10"/>
      <color rgb="FFFF0000"/>
      <name val="Arial"/>
      <family val="2"/>
      <charset val="1"/>
    </font>
    <font>
      <b/>
      <sz val="7"/>
      <name val="Arial"/>
      <family val="2"/>
      <charset val="1"/>
    </font>
    <font>
      <b/>
      <sz val="8"/>
      <name val="Arial"/>
      <family val="2"/>
      <charset val="1"/>
    </font>
    <font>
      <b/>
      <sz val="8"/>
      <color rgb="FF000000"/>
      <name val="Arial"/>
      <family val="2"/>
      <charset val="1"/>
    </font>
    <font>
      <b/>
      <sz val="12"/>
      <color rgb="FF000000"/>
      <name val="Arial"/>
      <family val="2"/>
      <charset val="1"/>
    </font>
    <font>
      <b/>
      <sz val="10"/>
      <name val="Arial"/>
      <family val="2"/>
      <charset val="1"/>
    </font>
    <font>
      <b/>
      <i/>
      <sz val="10"/>
      <name val="Arial"/>
      <family val="2"/>
      <charset val="1"/>
    </font>
    <font>
      <i/>
      <sz val="9"/>
      <color rgb="FF000000"/>
      <name val="Calibri"/>
      <family val="2"/>
      <charset val="1"/>
    </font>
    <font>
      <sz val="9"/>
      <color rgb="FF000000"/>
      <name val="Arial"/>
      <family val="2"/>
      <charset val="1"/>
    </font>
    <font>
      <sz val="9"/>
      <name val="Arial"/>
      <family val="2"/>
      <charset val="1"/>
    </font>
    <font>
      <i/>
      <sz val="9"/>
      <name val="Arial"/>
      <family val="2"/>
      <charset val="1"/>
    </font>
    <font>
      <b/>
      <i/>
      <sz val="9"/>
      <name val="Arial"/>
      <family val="2"/>
      <charset val="1"/>
    </font>
    <font>
      <b/>
      <sz val="9"/>
      <name val="Arial"/>
      <family val="2"/>
      <charset val="1"/>
    </font>
    <font>
      <b/>
      <sz val="18"/>
      <name val="Arial"/>
      <family val="2"/>
      <charset val="1"/>
    </font>
    <font>
      <i/>
      <sz val="10"/>
      <name val="Arial"/>
      <family val="2"/>
      <charset val="1"/>
    </font>
    <font>
      <sz val="10"/>
      <color rgb="FF002060"/>
      <name val="Arial"/>
      <family val="2"/>
      <charset val="1"/>
    </font>
    <font>
      <b/>
      <sz val="10"/>
      <color rgb="FF002060"/>
      <name val="Arial"/>
      <family val="2"/>
      <charset val="1"/>
    </font>
    <font>
      <i/>
      <sz val="10"/>
      <color rgb="FF000000"/>
      <name val="Arial"/>
      <family val="2"/>
      <charset val="1"/>
    </font>
    <font>
      <b/>
      <sz val="11"/>
      <color rgb="FFFF0000"/>
      <name val="Arial"/>
      <family val="2"/>
      <charset val="1"/>
    </font>
    <font>
      <b/>
      <sz val="12"/>
      <color rgb="FF993300"/>
      <name val="Arial"/>
      <family val="2"/>
      <charset val="1"/>
    </font>
    <font>
      <sz val="11"/>
      <color rgb="FF002060"/>
      <name val="Arial"/>
      <family val="2"/>
      <charset val="1"/>
    </font>
    <font>
      <i/>
      <sz val="11"/>
      <color rgb="FFFF0000"/>
      <name val="Arial"/>
      <family val="2"/>
      <charset val="1"/>
    </font>
    <font>
      <i/>
      <sz val="12"/>
      <name val="Arial"/>
      <family val="2"/>
      <charset val="1"/>
    </font>
    <font>
      <i/>
      <sz val="12"/>
      <color rgb="FF000000"/>
      <name val="Arial"/>
      <family val="2"/>
      <charset val="1"/>
    </font>
    <font>
      <b/>
      <sz val="11"/>
      <color rgb="FFC00000"/>
      <name val="Arial"/>
      <family val="2"/>
      <charset val="1"/>
    </font>
    <font>
      <b/>
      <i/>
      <sz val="12"/>
      <name val="Arial"/>
      <family val="2"/>
      <charset val="1"/>
    </font>
    <font>
      <b/>
      <sz val="14"/>
      <color rgb="FF002060"/>
      <name val="Arial"/>
      <family val="2"/>
      <charset val="1"/>
    </font>
    <font>
      <sz val="14"/>
      <color rgb="FF002060"/>
      <name val="Arial"/>
      <family val="2"/>
      <charset val="1"/>
    </font>
    <font>
      <b/>
      <i/>
      <sz val="11"/>
      <color rgb="FFFF0000"/>
      <name val="Arial"/>
      <family val="2"/>
      <charset val="1"/>
    </font>
    <font>
      <b/>
      <i/>
      <sz val="11"/>
      <color rgb="FF000000"/>
      <name val="Arial"/>
      <family val="2"/>
      <charset val="1"/>
    </font>
    <font>
      <b/>
      <sz val="20"/>
      <color rgb="FFFF0000"/>
      <name val="Arial"/>
      <family val="2"/>
      <charset val="1"/>
    </font>
    <font>
      <b/>
      <u/>
      <sz val="14"/>
      <color rgb="FF000000"/>
      <name val="Arial"/>
      <family val="2"/>
      <charset val="1"/>
    </font>
    <font>
      <b/>
      <i/>
      <sz val="12"/>
      <color rgb="FF000000"/>
      <name val="Arial"/>
      <family val="2"/>
      <charset val="1"/>
    </font>
    <font>
      <u/>
      <sz val="14"/>
      <color rgb="FF000000"/>
      <name val="Arial"/>
      <family val="2"/>
      <charset val="1"/>
    </font>
    <font>
      <b/>
      <sz val="24"/>
      <color rgb="FFFF0000"/>
      <name val="Arial"/>
      <family val="2"/>
      <charset val="1"/>
    </font>
    <font>
      <b/>
      <sz val="20"/>
      <color rgb="FF000000"/>
      <name val="Calibri"/>
      <family val="2"/>
      <charset val="1"/>
    </font>
    <font>
      <b/>
      <i/>
      <sz val="10"/>
      <color rgb="FF002060"/>
      <name val="Arial"/>
      <family val="2"/>
      <charset val="1"/>
    </font>
    <font>
      <b/>
      <sz val="12"/>
      <color rgb="FF002060"/>
      <name val="Arial"/>
      <family val="2"/>
      <charset val="1"/>
    </font>
    <font>
      <sz val="12"/>
      <color rgb="FF002060"/>
      <name val="Arial"/>
      <family val="2"/>
      <charset val="1"/>
    </font>
    <font>
      <i/>
      <sz val="12"/>
      <color rgb="FF002060"/>
      <name val="Arial"/>
      <family val="2"/>
      <charset val="1"/>
    </font>
    <font>
      <i/>
      <sz val="12"/>
      <color rgb="FF0070C0"/>
      <name val="Arial"/>
      <family val="2"/>
      <charset val="1"/>
    </font>
    <font>
      <b/>
      <sz val="14"/>
      <color rgb="FFFF0000"/>
      <name val="Arial"/>
      <family val="2"/>
      <charset val="1"/>
    </font>
    <font>
      <b/>
      <sz val="18"/>
      <color rgb="FF000000"/>
      <name val="Verdana"/>
      <family val="2"/>
      <charset val="1"/>
    </font>
    <font>
      <b/>
      <i/>
      <sz val="12"/>
      <color rgb="FF002060"/>
      <name val="Arial"/>
      <family val="2"/>
      <charset val="1"/>
    </font>
    <font>
      <b/>
      <sz val="14"/>
      <color rgb="FF0070C0"/>
      <name val="Arial"/>
      <family val="2"/>
      <charset val="1"/>
    </font>
    <font>
      <b/>
      <sz val="12"/>
      <color rgb="FF0070C0"/>
      <name val="Verdana"/>
      <family val="2"/>
      <charset val="1"/>
    </font>
    <font>
      <sz val="12"/>
      <color rgb="FFFFFFFF"/>
      <name val="Arial"/>
      <family val="2"/>
      <charset val="1"/>
    </font>
    <font>
      <sz val="12"/>
      <color rgb="FFFFFFFF"/>
      <name val="Calibri"/>
      <family val="2"/>
      <charset val="1"/>
    </font>
    <font>
      <b/>
      <i/>
      <sz val="12"/>
      <color rgb="FFFFFFFF"/>
      <name val="Arial"/>
      <family val="2"/>
      <charset val="1"/>
    </font>
    <font>
      <b/>
      <sz val="12"/>
      <color rgb="FFFFFFFF"/>
      <name val="Arial"/>
      <family val="2"/>
      <charset val="1"/>
    </font>
    <font>
      <sz val="12"/>
      <color rgb="FF003366"/>
      <name val="Arial"/>
      <family val="2"/>
      <charset val="1"/>
    </font>
    <font>
      <b/>
      <sz val="12"/>
      <color rgb="FF0066CC"/>
      <name val="Verdana"/>
      <family val="2"/>
      <charset val="1"/>
    </font>
    <font>
      <sz val="11"/>
      <color rgb="FF000000"/>
      <name val="Calibri"/>
      <family val="2"/>
      <charset val="1"/>
    </font>
    <font>
      <sz val="13"/>
      <color indexed="8"/>
      <name val="Arial"/>
      <family val="2"/>
    </font>
    <font>
      <sz val="12"/>
      <color rgb="FF0000FF"/>
      <name val="Arial"/>
      <family val="2"/>
    </font>
    <font>
      <b/>
      <sz val="11"/>
      <color indexed="8"/>
      <name val="Arial"/>
      <family val="2"/>
    </font>
  </fonts>
  <fills count="24">
    <fill>
      <patternFill patternType="none"/>
    </fill>
    <fill>
      <patternFill patternType="gray125"/>
    </fill>
    <fill>
      <patternFill patternType="solid">
        <fgColor rgb="FFDAE8FE"/>
        <bgColor rgb="FFDDECFF"/>
      </patternFill>
    </fill>
    <fill>
      <patternFill patternType="solid">
        <fgColor rgb="FFFFFFFF"/>
        <bgColor rgb="FFEFF5FF"/>
      </patternFill>
    </fill>
    <fill>
      <patternFill patternType="solid">
        <fgColor rgb="FFEFF5FF"/>
        <bgColor rgb="FFFFFFFF"/>
      </patternFill>
    </fill>
    <fill>
      <patternFill patternType="solid">
        <fgColor rgb="FFEEECE1"/>
        <bgColor rgb="FFFDEADA"/>
      </patternFill>
    </fill>
    <fill>
      <patternFill patternType="solid">
        <fgColor rgb="FFFFFF00"/>
        <bgColor rgb="FFFFFF99"/>
      </patternFill>
    </fill>
    <fill>
      <patternFill patternType="solid">
        <fgColor rgb="FFDCE6F2"/>
        <bgColor rgb="FFDCE6F1"/>
      </patternFill>
    </fill>
    <fill>
      <patternFill patternType="solid">
        <fgColor rgb="FF0070C0"/>
        <bgColor rgb="FF0066CC"/>
      </patternFill>
    </fill>
    <fill>
      <patternFill patternType="solid">
        <fgColor rgb="FF558ED5"/>
        <bgColor rgb="FF808080"/>
      </patternFill>
    </fill>
    <fill>
      <patternFill patternType="solid">
        <fgColor rgb="FF0066CC"/>
        <bgColor rgb="FF0070C0"/>
      </patternFill>
    </fill>
    <fill>
      <patternFill patternType="solid">
        <fgColor rgb="FFDCE6F1"/>
        <bgColor rgb="FFDCE6F2"/>
      </patternFill>
    </fill>
    <fill>
      <patternFill patternType="solid">
        <fgColor rgb="FFFFFFCC"/>
        <bgColor rgb="FFFDEADA"/>
      </patternFill>
    </fill>
    <fill>
      <patternFill patternType="solid">
        <fgColor rgb="FFFFFF99"/>
        <bgColor rgb="FFFFFFCC"/>
      </patternFill>
    </fill>
    <fill>
      <patternFill patternType="solid">
        <fgColor rgb="FFDDD9C3"/>
        <bgColor rgb="FFD9D9D9"/>
      </patternFill>
    </fill>
    <fill>
      <patternFill patternType="solid">
        <fgColor rgb="FFA2A2A3"/>
        <bgColor rgb="FFBFBFC0"/>
      </patternFill>
    </fill>
    <fill>
      <patternFill patternType="solid">
        <fgColor rgb="FFDDECFF"/>
        <bgColor rgb="FFDAE8FE"/>
      </patternFill>
    </fill>
    <fill>
      <patternFill patternType="solid">
        <fgColor rgb="FFBFBFC0"/>
        <bgColor rgb="FFD9D9D9"/>
      </patternFill>
    </fill>
    <fill>
      <patternFill patternType="solid">
        <fgColor rgb="FFD9D9D9"/>
        <bgColor rgb="FFDDD9C3"/>
      </patternFill>
    </fill>
    <fill>
      <patternFill patternType="solid">
        <fgColor rgb="FFCFFBC9"/>
        <bgColor rgb="FFCCFFFF"/>
      </patternFill>
    </fill>
    <fill>
      <patternFill patternType="solid">
        <fgColor rgb="FFFDEADA"/>
        <bgColor rgb="FFEEECE1"/>
      </patternFill>
    </fill>
    <fill>
      <patternFill patternType="solid">
        <fgColor rgb="FFDBEEF4"/>
        <bgColor rgb="FFDDECFF"/>
      </patternFill>
    </fill>
    <fill>
      <patternFill patternType="solid">
        <fgColor rgb="FFCCFFFF"/>
        <bgColor rgb="FFDBEEF4"/>
      </patternFill>
    </fill>
    <fill>
      <patternFill patternType="solid">
        <fgColor rgb="FFCCECFF"/>
        <bgColor indexed="64"/>
      </patternFill>
    </fill>
  </fills>
  <borders count="8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top/>
      <bottom/>
      <diagonal/>
    </border>
    <border>
      <left/>
      <right style="medium">
        <color rgb="FFFF0000"/>
      </right>
      <top/>
      <bottom/>
      <diagonal/>
    </border>
    <border>
      <left/>
      <right/>
      <top/>
      <bottom style="thin">
        <color auto="1"/>
      </bottom>
      <diagonal/>
    </border>
    <border>
      <left/>
      <right/>
      <top style="thin">
        <color auto="1"/>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double">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mediumDashed">
        <color auto="1"/>
      </right>
      <top style="mediumDashed">
        <color auto="1"/>
      </top>
      <bottom style="mediumDashed">
        <color auto="1"/>
      </bottom>
      <diagonal/>
    </border>
    <border>
      <left style="double">
        <color auto="1"/>
      </left>
      <right style="double">
        <color auto="1"/>
      </right>
      <top/>
      <bottom style="thin">
        <color auto="1"/>
      </bottom>
      <diagonal/>
    </border>
    <border>
      <left style="thin">
        <color auto="1"/>
      </left>
      <right style="thin">
        <color auto="1"/>
      </right>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double">
        <color auto="1"/>
      </right>
      <top style="double">
        <color auto="1"/>
      </top>
      <bottom/>
      <diagonal/>
    </border>
    <border>
      <left style="double">
        <color auto="1"/>
      </left>
      <right style="double">
        <color auto="1"/>
      </right>
      <top style="thin">
        <color auto="1"/>
      </top>
      <bottom style="thin">
        <color auto="1"/>
      </bottom>
      <diagonal/>
    </border>
    <border>
      <left/>
      <right/>
      <top style="double">
        <color auto="1"/>
      </top>
      <bottom style="double">
        <color auto="1"/>
      </bottom>
      <diagonal/>
    </border>
    <border>
      <left style="thin">
        <color auto="1"/>
      </left>
      <right style="double">
        <color auto="1"/>
      </right>
      <top style="double">
        <color auto="1"/>
      </top>
      <bottom style="double">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medium">
        <color auto="1"/>
      </right>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top style="medium">
        <color auto="1"/>
      </top>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bottom style="thin">
        <color auto="1"/>
      </bottom>
      <diagonal/>
    </border>
    <border>
      <left style="medium">
        <color auto="1"/>
      </left>
      <right/>
      <top/>
      <bottom/>
      <diagonal/>
    </border>
    <border>
      <left style="medium">
        <color auto="1"/>
      </left>
      <right/>
      <top style="thin">
        <color auto="1"/>
      </top>
      <bottom style="thin">
        <color auto="1"/>
      </bottom>
      <diagonal/>
    </border>
    <border>
      <left style="medium">
        <color auto="1"/>
      </left>
      <right/>
      <top/>
      <bottom style="medium">
        <color auto="1"/>
      </bottom>
      <diagonal/>
    </border>
    <border>
      <left style="thin">
        <color auto="1"/>
      </left>
      <right/>
      <top/>
      <bottom style="medium">
        <color auto="1"/>
      </bottom>
      <diagonal/>
    </border>
    <border>
      <left style="medium">
        <color auto="1"/>
      </left>
      <right/>
      <top style="thin">
        <color auto="1"/>
      </top>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style="thin">
        <color auto="1"/>
      </top>
      <bottom style="medium">
        <color auto="1"/>
      </bottom>
      <diagonal/>
    </border>
  </borders>
  <cellStyleXfs count="4">
    <xf numFmtId="0" fontId="0" fillId="0" borderId="0"/>
    <xf numFmtId="165" fontId="97" fillId="0" borderId="0" applyBorder="0" applyProtection="0"/>
    <xf numFmtId="0" fontId="40" fillId="0" borderId="0" applyBorder="0" applyProtection="0"/>
    <xf numFmtId="0" fontId="1" fillId="0" borderId="0"/>
  </cellStyleXfs>
  <cellXfs count="659">
    <xf numFmtId="0" fontId="0" fillId="0" borderId="0" xfId="0"/>
    <xf numFmtId="0" fontId="0" fillId="0" borderId="0" xfId="0" applyFont="1"/>
    <xf numFmtId="0" fontId="2" fillId="0" borderId="0" xfId="0" applyFont="1" applyProtection="1"/>
    <xf numFmtId="0" fontId="3" fillId="0" borderId="0" xfId="0" applyFont="1" applyProtection="1"/>
    <xf numFmtId="0" fontId="5" fillId="0" borderId="0" xfId="0" applyFont="1" applyBorder="1" applyAlignment="1" applyProtection="1">
      <alignment horizontal="left" vertical="center" wrapText="1"/>
    </xf>
    <xf numFmtId="0" fontId="5" fillId="0" borderId="0" xfId="0" applyFont="1" applyAlignment="1" applyProtection="1">
      <alignment horizontal="left" vertical="top" wrapText="1"/>
    </xf>
    <xf numFmtId="0" fontId="8" fillId="0" borderId="0" xfId="0" applyFont="1" applyAlignment="1" applyProtection="1">
      <alignment vertical="center" wrapText="1"/>
    </xf>
    <xf numFmtId="0" fontId="10" fillId="0" borderId="0" xfId="0" applyFont="1" applyAlignment="1" applyProtection="1"/>
    <xf numFmtId="0" fontId="12" fillId="0" borderId="0" xfId="0" applyFont="1" applyProtection="1"/>
    <xf numFmtId="0" fontId="10" fillId="0" borderId="0" xfId="0" applyFont="1" applyAlignment="1" applyProtection="1">
      <alignment horizontal="left" indent="1"/>
    </xf>
    <xf numFmtId="0" fontId="12" fillId="3" borderId="0" xfId="0" applyFont="1" applyFill="1" applyProtection="1"/>
    <xf numFmtId="0" fontId="9" fillId="0" borderId="0" xfId="0" applyFont="1" applyProtection="1"/>
    <xf numFmtId="0" fontId="14" fillId="0" borderId="0" xfId="0" applyFont="1" applyProtection="1"/>
    <xf numFmtId="0" fontId="15" fillId="3" borderId="0" xfId="0" applyFont="1" applyFill="1" applyBorder="1" applyAlignment="1" applyProtection="1">
      <alignment horizontal="left" vertical="center" wrapText="1"/>
    </xf>
    <xf numFmtId="0" fontId="17" fillId="0" borderId="0" xfId="0" applyFont="1"/>
    <xf numFmtId="0" fontId="6" fillId="0" borderId="0" xfId="0" applyFont="1" applyBorder="1" applyAlignment="1" applyProtection="1">
      <alignment horizontal="center" vertical="center" wrapText="1"/>
    </xf>
    <xf numFmtId="0" fontId="18" fillId="0" borderId="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2" fillId="0" borderId="0" xfId="0" applyFont="1" applyBorder="1" applyProtection="1"/>
    <xf numFmtId="0" fontId="10" fillId="3" borderId="0" xfId="0" applyFont="1" applyFill="1" applyBorder="1" applyProtection="1"/>
    <xf numFmtId="0" fontId="9" fillId="3" borderId="0" xfId="0" applyFont="1" applyFill="1" applyProtection="1"/>
    <xf numFmtId="0" fontId="19" fillId="3" borderId="0" xfId="0" applyFont="1" applyFill="1" applyProtection="1"/>
    <xf numFmtId="0" fontId="10" fillId="3" borderId="0" xfId="0" applyFont="1" applyFill="1" applyProtection="1"/>
    <xf numFmtId="0" fontId="17" fillId="0" borderId="0" xfId="0" applyFont="1" applyBorder="1" applyAlignment="1" applyProtection="1">
      <alignment horizontal="left" vertical="center" wrapText="1"/>
    </xf>
    <xf numFmtId="0" fontId="5" fillId="0" borderId="0" xfId="0" applyFont="1" applyAlignment="1" applyProtection="1">
      <alignment horizontal="left"/>
    </xf>
    <xf numFmtId="0" fontId="14" fillId="3" borderId="0" xfId="0" applyFont="1" applyFill="1" applyProtection="1"/>
    <xf numFmtId="0" fontId="5" fillId="0" borderId="0" xfId="0" applyFont="1" applyProtection="1"/>
    <xf numFmtId="0" fontId="8" fillId="3" borderId="0" xfId="0" applyFont="1" applyFill="1" applyBorder="1" applyAlignment="1" applyProtection="1">
      <alignment vertical="center" wrapText="1"/>
    </xf>
    <xf numFmtId="0" fontId="16" fillId="3" borderId="0" xfId="0" applyFont="1" applyFill="1" applyBorder="1" applyAlignment="1" applyProtection="1">
      <alignment vertical="center" wrapText="1"/>
    </xf>
    <xf numFmtId="0" fontId="13" fillId="3" borderId="0" xfId="0" applyFont="1" applyFill="1" applyBorder="1" applyAlignment="1" applyProtection="1">
      <alignment horizontal="center" vertical="center"/>
    </xf>
    <xf numFmtId="0" fontId="20" fillId="3" borderId="0" xfId="0" applyFont="1" applyFill="1" applyBorder="1" applyAlignment="1" applyProtection="1">
      <alignment horizontal="center" vertical="center"/>
    </xf>
    <xf numFmtId="0" fontId="22" fillId="0" borderId="8" xfId="0" applyFont="1" applyBorder="1" applyAlignment="1" applyProtection="1">
      <alignment vertical="center"/>
    </xf>
    <xf numFmtId="0" fontId="22" fillId="0" borderId="0" xfId="0" applyFont="1" applyBorder="1" applyAlignment="1" applyProtection="1">
      <alignment horizontal="center" vertical="center"/>
    </xf>
    <xf numFmtId="0" fontId="5" fillId="0" borderId="9" xfId="0" applyFont="1" applyBorder="1" applyAlignment="1" applyProtection="1">
      <alignment vertical="center" wrapText="1"/>
    </xf>
    <xf numFmtId="0" fontId="22" fillId="0" borderId="8" xfId="0" applyFont="1" applyBorder="1" applyAlignment="1" applyProtection="1">
      <alignment horizontal="right" vertical="center"/>
    </xf>
    <xf numFmtId="0" fontId="6" fillId="0" borderId="0"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2" fillId="0" borderId="12" xfId="0" applyFont="1" applyBorder="1" applyProtection="1"/>
    <xf numFmtId="0" fontId="5" fillId="0" borderId="13" xfId="0" applyFont="1" applyBorder="1" applyAlignment="1" applyProtection="1">
      <alignment horizontal="left" vertical="center" wrapText="1"/>
    </xf>
    <xf numFmtId="0" fontId="17" fillId="0" borderId="13" xfId="0" applyFont="1" applyBorder="1" applyAlignment="1" applyProtection="1">
      <alignment horizontal="left" vertical="center" wrapText="1"/>
    </xf>
    <xf numFmtId="0" fontId="24" fillId="0" borderId="13" xfId="0" applyFont="1" applyBorder="1" applyAlignment="1" applyProtection="1">
      <alignment horizontal="left" vertical="center" wrapText="1"/>
    </xf>
    <xf numFmtId="0" fontId="25" fillId="0" borderId="13" xfId="0" applyFont="1" applyBorder="1" applyProtection="1"/>
    <xf numFmtId="0" fontId="17" fillId="0" borderId="14" xfId="0" applyFont="1" applyBorder="1" applyAlignment="1" applyProtection="1">
      <alignment horizontal="left" vertical="center" wrapText="1"/>
    </xf>
    <xf numFmtId="0" fontId="5" fillId="0" borderId="0" xfId="0" applyFont="1" applyAlignment="1" applyProtection="1">
      <alignment vertical="top" wrapText="1"/>
    </xf>
    <xf numFmtId="0" fontId="26" fillId="0" borderId="0" xfId="0" applyFont="1"/>
    <xf numFmtId="0" fontId="0" fillId="0" borderId="0" xfId="0" applyFont="1" applyProtection="1"/>
    <xf numFmtId="0" fontId="16" fillId="3" borderId="0" xfId="0" applyFont="1" applyFill="1" applyProtection="1"/>
    <xf numFmtId="0" fontId="27" fillId="3" borderId="0" xfId="0" applyFont="1" applyFill="1" applyProtection="1"/>
    <xf numFmtId="0" fontId="28" fillId="3" borderId="0" xfId="0" applyFont="1" applyFill="1" applyProtection="1"/>
    <xf numFmtId="0" fontId="5" fillId="0" borderId="0" xfId="0" applyFont="1" applyAlignment="1" applyProtection="1">
      <alignment horizontal="left" vertical="center" wrapText="1"/>
    </xf>
    <xf numFmtId="0" fontId="8" fillId="0" borderId="0" xfId="0" applyFont="1" applyProtection="1"/>
    <xf numFmtId="0" fontId="30" fillId="0" borderId="0" xfId="0" applyFont="1" applyBorder="1" applyAlignment="1" applyProtection="1">
      <alignment horizontal="center" vertical="top"/>
    </xf>
    <xf numFmtId="0" fontId="5" fillId="0" borderId="0" xfId="0" applyFont="1" applyBorder="1" applyProtection="1"/>
    <xf numFmtId="0" fontId="32" fillId="0" borderId="0" xfId="0" applyFont="1" applyProtection="1"/>
    <xf numFmtId="0" fontId="5" fillId="3" borderId="0" xfId="0" applyFont="1" applyFill="1" applyProtection="1"/>
    <xf numFmtId="0" fontId="33" fillId="0" borderId="0" xfId="0" applyFont="1" applyProtection="1"/>
    <xf numFmtId="0" fontId="8" fillId="3" borderId="0" xfId="0" applyFont="1" applyFill="1" applyProtection="1"/>
    <xf numFmtId="0" fontId="8" fillId="0" borderId="0" xfId="0" applyFont="1" applyProtection="1"/>
    <xf numFmtId="0" fontId="34" fillId="0" borderId="0" xfId="0" applyFont="1" applyProtection="1"/>
    <xf numFmtId="0" fontId="5" fillId="0" borderId="0" xfId="0" applyFont="1" applyProtection="1"/>
    <xf numFmtId="0" fontId="5" fillId="0" borderId="0" xfId="0" applyFont="1" applyBorder="1" applyProtection="1"/>
    <xf numFmtId="0" fontId="35" fillId="0" borderId="0" xfId="0" applyFont="1" applyProtection="1"/>
    <xf numFmtId="0" fontId="6" fillId="0" borderId="0" xfId="0" applyFont="1" applyProtection="1"/>
    <xf numFmtId="0" fontId="6" fillId="0" borderId="0" xfId="0" applyFont="1" applyProtection="1"/>
    <xf numFmtId="0" fontId="7" fillId="0" borderId="1" xfId="0" applyFont="1" applyBorder="1" applyAlignment="1" applyProtection="1">
      <alignment horizontal="center" vertical="center"/>
      <protection locked="0"/>
    </xf>
    <xf numFmtId="0" fontId="6" fillId="0" borderId="0" xfId="0" applyFont="1" applyAlignment="1" applyProtection="1">
      <alignment horizontal="left"/>
    </xf>
    <xf numFmtId="0" fontId="36" fillId="3" borderId="0" xfId="0" applyFont="1" applyFill="1" applyBorder="1" applyAlignment="1" applyProtection="1">
      <alignment vertical="center"/>
    </xf>
    <xf numFmtId="0" fontId="7" fillId="0" borderId="0" xfId="0" applyFont="1" applyProtection="1"/>
    <xf numFmtId="0" fontId="7" fillId="0" borderId="0" xfId="0" applyFont="1" applyAlignment="1" applyProtection="1">
      <alignment horizontal="left"/>
    </xf>
    <xf numFmtId="0" fontId="5" fillId="0" borderId="0" xfId="0" applyFont="1"/>
    <xf numFmtId="0" fontId="37" fillId="0" borderId="0" xfId="0" applyFont="1" applyBorder="1" applyAlignment="1" applyProtection="1">
      <alignment vertical="center" wrapText="1"/>
    </xf>
    <xf numFmtId="0" fontId="37" fillId="0" borderId="0" xfId="0" applyFont="1" applyBorder="1" applyAlignment="1" applyProtection="1">
      <alignment vertical="top" wrapText="1"/>
    </xf>
    <xf numFmtId="0" fontId="5" fillId="0" borderId="0" xfId="0" applyFont="1" applyAlignment="1">
      <alignment vertical="top"/>
    </xf>
    <xf numFmtId="0" fontId="5" fillId="0" borderId="0" xfId="0" applyFont="1" applyAlignment="1" applyProtection="1">
      <alignment vertical="center"/>
    </xf>
    <xf numFmtId="0" fontId="32" fillId="0" borderId="0" xfId="0" applyFont="1" applyAlignment="1" applyProtection="1">
      <alignment vertical="center"/>
    </xf>
    <xf numFmtId="0" fontId="17" fillId="3" borderId="4" xfId="0" applyFont="1" applyFill="1" applyBorder="1" applyAlignment="1" applyProtection="1">
      <alignment horizontal="center" vertical="top"/>
    </xf>
    <xf numFmtId="0" fontId="6" fillId="3" borderId="1" xfId="0" applyFont="1" applyFill="1" applyBorder="1" applyAlignment="1" applyProtection="1">
      <alignment horizontal="center"/>
    </xf>
    <xf numFmtId="0" fontId="0" fillId="0" borderId="0" xfId="0" applyProtection="1"/>
    <xf numFmtId="1" fontId="6" fillId="3" borderId="1" xfId="0" applyNumberFormat="1" applyFont="1" applyFill="1" applyBorder="1" applyAlignment="1" applyProtection="1">
      <alignment horizontal="center"/>
    </xf>
    <xf numFmtId="49" fontId="6" fillId="3" borderId="1" xfId="0" applyNumberFormat="1" applyFont="1" applyFill="1" applyBorder="1" applyAlignment="1" applyProtection="1">
      <alignment horizontal="center" vertical="center" wrapText="1"/>
    </xf>
    <xf numFmtId="0" fontId="6" fillId="3" borderId="19" xfId="0" applyFont="1" applyFill="1" applyBorder="1" applyAlignment="1" applyProtection="1">
      <alignment horizontal="center"/>
    </xf>
    <xf numFmtId="0" fontId="41" fillId="0" borderId="0" xfId="0" applyFont="1" applyProtection="1"/>
    <xf numFmtId="0" fontId="44" fillId="0" borderId="0" xfId="0" applyFont="1" applyBorder="1" applyAlignment="1" applyProtection="1">
      <alignment vertical="center" wrapText="1"/>
    </xf>
    <xf numFmtId="0" fontId="5" fillId="3" borderId="0" xfId="0" applyFont="1" applyFill="1" applyBorder="1" applyAlignment="1" applyProtection="1">
      <alignment vertical="center"/>
    </xf>
    <xf numFmtId="0" fontId="47" fillId="3" borderId="0" xfId="0" applyFont="1" applyFill="1" applyBorder="1" applyAlignment="1" applyProtection="1">
      <alignment horizontal="center" vertical="top" wrapText="1"/>
    </xf>
    <xf numFmtId="0" fontId="50" fillId="7" borderId="1" xfId="0" applyFont="1" applyFill="1" applyBorder="1" applyAlignment="1" applyProtection="1">
      <alignment horizontal="left"/>
    </xf>
    <xf numFmtId="4" fontId="50" fillId="7" borderId="23" xfId="0" applyNumberFormat="1" applyFont="1" applyFill="1" applyBorder="1" applyAlignment="1" applyProtection="1">
      <alignment horizontal="center"/>
    </xf>
    <xf numFmtId="4" fontId="50" fillId="7" borderId="24" xfId="0" applyNumberFormat="1" applyFont="1" applyFill="1" applyBorder="1" applyAlignment="1" applyProtection="1">
      <alignment horizontal="center"/>
    </xf>
    <xf numFmtId="2" fontId="51" fillId="14" borderId="22" xfId="0" applyNumberFormat="1" applyFont="1" applyFill="1" applyBorder="1" applyAlignment="1" applyProtection="1">
      <alignment horizontal="center"/>
    </xf>
    <xf numFmtId="2" fontId="51" fillId="3" borderId="0" xfId="0" applyNumberFormat="1" applyFont="1" applyFill="1" applyBorder="1" applyAlignment="1" applyProtection="1">
      <alignment horizontal="center"/>
    </xf>
    <xf numFmtId="0" fontId="54" fillId="0" borderId="1" xfId="0" applyFont="1" applyBorder="1" applyAlignment="1" applyProtection="1">
      <alignment vertical="center"/>
      <protection locked="0"/>
    </xf>
    <xf numFmtId="0" fontId="54" fillId="0" borderId="1" xfId="0" applyFont="1" applyBorder="1" applyAlignment="1" applyProtection="1">
      <alignment horizontal="center" vertical="center"/>
      <protection locked="0"/>
    </xf>
    <xf numFmtId="2" fontId="54" fillId="0" borderId="1" xfId="0" applyNumberFormat="1" applyFont="1" applyBorder="1" applyAlignment="1" applyProtection="1">
      <alignment horizontal="center" vertical="center"/>
      <protection locked="0"/>
    </xf>
    <xf numFmtId="4" fontId="54" fillId="0" borderId="1" xfId="0" applyNumberFormat="1" applyFont="1" applyBorder="1" applyAlignment="1" applyProtection="1">
      <alignment horizontal="center" vertical="center"/>
      <protection locked="0"/>
    </xf>
    <xf numFmtId="4" fontId="55" fillId="12" borderId="23" xfId="0" applyNumberFormat="1" applyFont="1" applyFill="1" applyBorder="1" applyAlignment="1" applyProtection="1">
      <alignment horizontal="center" vertical="center"/>
    </xf>
    <xf numFmtId="4" fontId="55" fillId="12" borderId="24" xfId="0" applyNumberFormat="1" applyFont="1" applyFill="1" applyBorder="1" applyAlignment="1" applyProtection="1">
      <alignment horizontal="center" vertical="center"/>
    </xf>
    <xf numFmtId="2" fontId="55" fillId="5" borderId="26" xfId="0" applyNumberFormat="1" applyFont="1" applyFill="1" applyBorder="1" applyAlignment="1" applyProtection="1">
      <alignment horizontal="center" vertical="center"/>
    </xf>
    <xf numFmtId="2" fontId="55" fillId="3" borderId="0" xfId="0" applyNumberFormat="1" applyFont="1" applyFill="1" applyBorder="1" applyAlignment="1" applyProtection="1">
      <alignment horizontal="center" vertical="center"/>
    </xf>
    <xf numFmtId="0" fontId="50" fillId="0" borderId="27" xfId="0" applyFont="1" applyBorder="1" applyAlignment="1" applyProtection="1">
      <alignment horizontal="center" vertical="center"/>
      <protection locked="0"/>
    </xf>
    <xf numFmtId="0" fontId="50" fillId="0" borderId="1" xfId="0" applyFont="1" applyBorder="1" applyAlignment="1" applyProtection="1">
      <alignment horizontal="center" vertical="center"/>
      <protection locked="0"/>
    </xf>
    <xf numFmtId="0" fontId="5" fillId="3" borderId="0" xfId="0" applyFont="1" applyFill="1" applyBorder="1" applyProtection="1"/>
    <xf numFmtId="4" fontId="50" fillId="7" borderId="23" xfId="0" applyNumberFormat="1" applyFont="1" applyFill="1" applyBorder="1" applyAlignment="1" applyProtection="1">
      <alignment horizontal="center" vertical="center"/>
    </xf>
    <xf numFmtId="4" fontId="50" fillId="7" borderId="24" xfId="0" applyNumberFormat="1" applyFont="1" applyFill="1" applyBorder="1" applyAlignment="1" applyProtection="1">
      <alignment horizontal="center" vertical="center"/>
    </xf>
    <xf numFmtId="2" fontId="51" fillId="14" borderId="22" xfId="0" applyNumberFormat="1" applyFont="1" applyFill="1" applyBorder="1" applyAlignment="1" applyProtection="1">
      <alignment horizontal="center" vertical="center"/>
    </xf>
    <xf numFmtId="2" fontId="51" fillId="3" borderId="0" xfId="0" applyNumberFormat="1" applyFont="1" applyFill="1" applyBorder="1" applyAlignment="1" applyProtection="1">
      <alignment horizontal="center" vertical="center"/>
    </xf>
    <xf numFmtId="4" fontId="50" fillId="7" borderId="1" xfId="0" applyNumberFormat="1" applyFont="1" applyFill="1" applyBorder="1" applyAlignment="1" applyProtection="1">
      <alignment horizontal="center" vertical="center"/>
    </xf>
    <xf numFmtId="2" fontId="54" fillId="3" borderId="1" xfId="0" applyNumberFormat="1" applyFont="1" applyFill="1" applyBorder="1" applyAlignment="1" applyProtection="1">
      <alignment horizontal="center" vertical="center"/>
      <protection locked="0"/>
    </xf>
    <xf numFmtId="4" fontId="50" fillId="0" borderId="1" xfId="0" applyNumberFormat="1" applyFont="1" applyBorder="1" applyAlignment="1" applyProtection="1">
      <alignment horizontal="center" vertical="center"/>
      <protection locked="0"/>
    </xf>
    <xf numFmtId="0" fontId="54" fillId="3" borderId="1" xfId="0" applyFont="1" applyFill="1" applyBorder="1" applyAlignment="1" applyProtection="1">
      <alignment vertical="center"/>
      <protection locked="0"/>
    </xf>
    <xf numFmtId="4" fontId="54" fillId="3" borderId="1" xfId="0" applyNumberFormat="1" applyFont="1" applyFill="1" applyBorder="1" applyAlignment="1" applyProtection="1">
      <alignment horizontal="center" vertical="center"/>
      <protection locked="0"/>
    </xf>
    <xf numFmtId="4" fontId="54" fillId="0" borderId="2" xfId="0" applyNumberFormat="1" applyFont="1" applyBorder="1" applyAlignment="1" applyProtection="1">
      <alignment horizontal="center" vertical="center"/>
      <protection locked="0"/>
    </xf>
    <xf numFmtId="2" fontId="1" fillId="0" borderId="2" xfId="0" applyNumberFormat="1" applyFont="1" applyBorder="1" applyAlignment="1" applyProtection="1">
      <alignment horizontal="center" vertical="center"/>
      <protection locked="0"/>
    </xf>
    <xf numFmtId="2" fontId="55" fillId="5" borderId="28" xfId="0" applyNumberFormat="1" applyFont="1" applyFill="1" applyBorder="1" applyAlignment="1" applyProtection="1">
      <alignment horizontal="center" vertical="center"/>
    </xf>
    <xf numFmtId="4" fontId="56" fillId="7" borderId="29" xfId="0" applyNumberFormat="1" applyFont="1" applyFill="1" applyBorder="1" applyAlignment="1" applyProtection="1">
      <alignment horizontal="center"/>
    </xf>
    <xf numFmtId="4" fontId="56" fillId="7" borderId="30" xfId="0" applyNumberFormat="1" applyFont="1" applyFill="1" applyBorder="1" applyAlignment="1" applyProtection="1">
      <alignment horizontal="center"/>
    </xf>
    <xf numFmtId="2" fontId="56" fillId="3" borderId="31" xfId="0" applyNumberFormat="1" applyFont="1" applyFill="1" applyBorder="1" applyAlignment="1" applyProtection="1">
      <alignment horizontal="center"/>
    </xf>
    <xf numFmtId="2" fontId="56" fillId="3" borderId="0" xfId="0" applyNumberFormat="1" applyFont="1" applyFill="1" applyBorder="1" applyAlignment="1" applyProtection="1">
      <alignment horizontal="center"/>
    </xf>
    <xf numFmtId="0" fontId="51" fillId="3" borderId="0" xfId="0" applyFont="1" applyFill="1" applyBorder="1" applyAlignment="1" applyProtection="1">
      <alignment vertical="center"/>
    </xf>
    <xf numFmtId="0" fontId="28" fillId="3" borderId="0" xfId="0" applyFont="1" applyFill="1" applyBorder="1" applyAlignment="1" applyProtection="1">
      <alignment horizontal="center" vertical="center" textRotation="255"/>
    </xf>
    <xf numFmtId="0" fontId="54" fillId="3" borderId="0" xfId="0" applyFont="1" applyFill="1" applyBorder="1" applyProtection="1"/>
    <xf numFmtId="4" fontId="56" fillId="3" borderId="0" xfId="0" applyNumberFormat="1" applyFont="1" applyFill="1" applyBorder="1" applyAlignment="1" applyProtection="1">
      <alignment horizontal="center"/>
    </xf>
    <xf numFmtId="0" fontId="57" fillId="7" borderId="4" xfId="0" applyFont="1" applyFill="1" applyBorder="1" applyAlignment="1" applyProtection="1"/>
    <xf numFmtId="0" fontId="57" fillId="7" borderId="32" xfId="0" applyFont="1" applyFill="1" applyBorder="1" applyAlignment="1" applyProtection="1"/>
    <xf numFmtId="0" fontId="57" fillId="7" borderId="33" xfId="0" applyFont="1" applyFill="1" applyBorder="1" applyAlignment="1" applyProtection="1"/>
    <xf numFmtId="0" fontId="57" fillId="3" borderId="0" xfId="0" applyFont="1" applyFill="1" applyBorder="1" applyAlignment="1" applyProtection="1"/>
    <xf numFmtId="0" fontId="57" fillId="7" borderId="34" xfId="0" applyFont="1" applyFill="1" applyBorder="1" applyAlignment="1" applyProtection="1"/>
    <xf numFmtId="0" fontId="57" fillId="7" borderId="35" xfId="0" applyFont="1" applyFill="1" applyBorder="1" applyAlignment="1" applyProtection="1"/>
    <xf numFmtId="2" fontId="56" fillId="14" borderId="36" xfId="0" applyNumberFormat="1" applyFont="1" applyFill="1" applyBorder="1" applyAlignment="1" applyProtection="1">
      <alignment horizontal="center"/>
    </xf>
    <xf numFmtId="4" fontId="1" fillId="3" borderId="1" xfId="0" applyNumberFormat="1" applyFont="1" applyFill="1" applyBorder="1" applyAlignment="1" applyProtection="1">
      <alignment horizontal="center" vertical="center"/>
      <protection locked="0"/>
    </xf>
    <xf numFmtId="4" fontId="1" fillId="0" borderId="1" xfId="0" applyNumberFormat="1" applyFont="1" applyBorder="1" applyAlignment="1" applyProtection="1">
      <alignment horizontal="center"/>
      <protection locked="0"/>
    </xf>
    <xf numFmtId="2" fontId="54" fillId="3" borderId="18" xfId="0" applyNumberFormat="1" applyFont="1" applyFill="1" applyBorder="1" applyAlignment="1" applyProtection="1">
      <alignment horizontal="center"/>
    </xf>
    <xf numFmtId="2" fontId="55" fillId="5" borderId="37" xfId="0" applyNumberFormat="1" applyFont="1" applyFill="1" applyBorder="1" applyAlignment="1" applyProtection="1">
      <alignment horizontal="center" vertical="center"/>
    </xf>
    <xf numFmtId="2" fontId="54" fillId="0" borderId="18" xfId="0" applyNumberFormat="1" applyFont="1" applyBorder="1" applyAlignment="1" applyProtection="1">
      <alignment horizontal="center"/>
    </xf>
    <xf numFmtId="4" fontId="1" fillId="0" borderId="2" xfId="0" applyNumberFormat="1" applyFont="1" applyBorder="1" applyAlignment="1" applyProtection="1">
      <alignment horizontal="center"/>
      <protection locked="0"/>
    </xf>
    <xf numFmtId="0" fontId="5" fillId="0" borderId="0" xfId="0" applyFont="1" applyProtection="1"/>
    <xf numFmtId="4" fontId="50" fillId="3" borderId="2" xfId="0" applyNumberFormat="1" applyFont="1" applyFill="1" applyBorder="1" applyAlignment="1" applyProtection="1">
      <alignment horizontal="center" vertical="center"/>
      <protection locked="0"/>
    </xf>
    <xf numFmtId="4" fontId="50" fillId="3" borderId="1" xfId="0" applyNumberFormat="1" applyFont="1" applyFill="1" applyBorder="1" applyAlignment="1" applyProtection="1">
      <alignment horizontal="center" vertical="center"/>
      <protection locked="0"/>
    </xf>
    <xf numFmtId="0" fontId="51" fillId="3" borderId="18" xfId="0" applyFont="1" applyFill="1" applyBorder="1" applyAlignment="1" applyProtection="1">
      <alignment vertical="center"/>
    </xf>
    <xf numFmtId="4" fontId="50" fillId="3" borderId="11" xfId="0" applyNumberFormat="1" applyFont="1" applyFill="1" applyBorder="1" applyAlignment="1" applyProtection="1">
      <alignment horizontal="center" vertical="center"/>
    </xf>
    <xf numFmtId="0" fontId="0" fillId="0" borderId="0" xfId="0" applyBorder="1" applyProtection="1"/>
    <xf numFmtId="0" fontId="47" fillId="0" borderId="0" xfId="0" applyFont="1" applyBorder="1" applyAlignment="1" applyProtection="1">
      <alignment horizontal="center" vertical="center" wrapText="1"/>
    </xf>
    <xf numFmtId="0" fontId="47" fillId="0" borderId="10" xfId="0" applyFont="1" applyBorder="1" applyAlignment="1" applyProtection="1">
      <alignment horizontal="center" vertical="center" wrapText="1"/>
    </xf>
    <xf numFmtId="0" fontId="57" fillId="0" borderId="0" xfId="0" applyFont="1" applyBorder="1" applyAlignment="1" applyProtection="1">
      <alignment horizontal="center"/>
    </xf>
    <xf numFmtId="0" fontId="57" fillId="0" borderId="38" xfId="0" applyFont="1" applyBorder="1" applyAlignment="1" applyProtection="1">
      <alignment horizontal="center"/>
    </xf>
    <xf numFmtId="4" fontId="1" fillId="0" borderId="0" xfId="0" applyNumberFormat="1" applyFont="1" applyBorder="1" applyAlignment="1" applyProtection="1">
      <alignment horizontal="center" vertical="center"/>
    </xf>
    <xf numFmtId="0" fontId="57" fillId="3" borderId="18" xfId="0" applyFont="1" applyFill="1" applyBorder="1" applyAlignment="1" applyProtection="1"/>
    <xf numFmtId="4" fontId="1" fillId="0" borderId="4" xfId="0" applyNumberFormat="1" applyFont="1" applyBorder="1" applyAlignment="1" applyProtection="1">
      <alignment horizontal="center"/>
      <protection locked="0"/>
    </xf>
    <xf numFmtId="2" fontId="55" fillId="5" borderId="36" xfId="0" applyNumberFormat="1" applyFont="1" applyFill="1" applyBorder="1" applyAlignment="1" applyProtection="1">
      <alignment horizontal="center" vertical="center"/>
    </xf>
    <xf numFmtId="4" fontId="1" fillId="3" borderId="4" xfId="0" applyNumberFormat="1" applyFont="1" applyFill="1" applyBorder="1" applyAlignment="1" applyProtection="1">
      <alignment horizontal="center"/>
      <protection locked="0"/>
    </xf>
    <xf numFmtId="4" fontId="1" fillId="0" borderId="4" xfId="0" applyNumberFormat="1" applyFont="1" applyBorder="1" applyAlignment="1" applyProtection="1">
      <alignment horizontal="center"/>
      <protection locked="0"/>
    </xf>
    <xf numFmtId="4" fontId="1" fillId="0" borderId="16" xfId="0" applyNumberFormat="1" applyFont="1" applyBorder="1" applyAlignment="1" applyProtection="1">
      <alignment horizontal="center"/>
      <protection locked="0"/>
    </xf>
    <xf numFmtId="4" fontId="56" fillId="7" borderId="39" xfId="0" applyNumberFormat="1" applyFont="1" applyFill="1" applyBorder="1" applyAlignment="1" applyProtection="1">
      <alignment horizontal="center"/>
    </xf>
    <xf numFmtId="2" fontId="56" fillId="0" borderId="31" xfId="0" applyNumberFormat="1" applyFont="1" applyBorder="1" applyAlignment="1" applyProtection="1">
      <alignment horizontal="center"/>
    </xf>
    <xf numFmtId="4" fontId="1" fillId="0" borderId="11" xfId="0" applyNumberFormat="1" applyFont="1" applyBorder="1" applyAlignment="1" applyProtection="1">
      <alignment horizontal="center" vertical="center"/>
    </xf>
    <xf numFmtId="0" fontId="1" fillId="0" borderId="0" xfId="0" applyFont="1" applyProtection="1"/>
    <xf numFmtId="0" fontId="51" fillId="0" borderId="0" xfId="0" applyFont="1" applyBorder="1" applyAlignment="1" applyProtection="1">
      <alignment horizontal="right" vertical="center"/>
    </xf>
    <xf numFmtId="4" fontId="50" fillId="0" borderId="0" xfId="0" applyNumberFormat="1" applyFont="1" applyBorder="1" applyAlignment="1" applyProtection="1">
      <alignment horizontal="center"/>
    </xf>
    <xf numFmtId="0" fontId="50" fillId="0" borderId="0" xfId="0" applyFont="1" applyBorder="1" applyAlignment="1" applyProtection="1">
      <alignment horizontal="right" vertical="center"/>
    </xf>
    <xf numFmtId="0" fontId="51" fillId="0" borderId="0" xfId="0" applyFont="1" applyBorder="1" applyAlignment="1" applyProtection="1">
      <alignment horizontal="left" vertical="center"/>
    </xf>
    <xf numFmtId="0" fontId="51" fillId="0" borderId="0" xfId="0" applyFont="1" applyBorder="1" applyAlignment="1" applyProtection="1">
      <alignment horizontal="center" vertical="center"/>
    </xf>
    <xf numFmtId="0" fontId="51" fillId="0" borderId="0" xfId="0" applyFont="1" applyBorder="1" applyAlignment="1" applyProtection="1">
      <alignment vertical="center"/>
    </xf>
    <xf numFmtId="4" fontId="1" fillId="0" borderId="0" xfId="0" applyNumberFormat="1" applyFont="1" applyBorder="1" applyAlignment="1" applyProtection="1">
      <alignment horizontal="center"/>
    </xf>
    <xf numFmtId="0" fontId="50" fillId="7" borderId="4" xfId="0" applyFont="1" applyFill="1" applyBorder="1" applyAlignment="1" applyProtection="1">
      <alignment vertical="center"/>
    </xf>
    <xf numFmtId="0" fontId="50" fillId="7" borderId="32" xfId="0" applyFont="1" applyFill="1" applyBorder="1" applyAlignment="1" applyProtection="1">
      <alignment vertical="center"/>
    </xf>
    <xf numFmtId="0" fontId="50" fillId="3" borderId="18" xfId="0" applyFont="1" applyFill="1" applyBorder="1" applyAlignment="1" applyProtection="1">
      <alignment vertical="center"/>
    </xf>
    <xf numFmtId="0" fontId="50" fillId="7" borderId="42" xfId="0" applyFont="1" applyFill="1" applyBorder="1" applyAlignment="1" applyProtection="1">
      <alignment vertical="center"/>
    </xf>
    <xf numFmtId="0" fontId="50" fillId="7" borderId="43" xfId="0" applyFont="1" applyFill="1" applyBorder="1" applyAlignment="1" applyProtection="1">
      <alignment vertical="center"/>
    </xf>
    <xf numFmtId="0" fontId="57" fillId="3" borderId="1" xfId="0" applyFont="1" applyFill="1" applyBorder="1" applyAlignment="1" applyProtection="1">
      <alignment horizontal="center" vertical="center"/>
      <protection locked="0"/>
    </xf>
    <xf numFmtId="4" fontId="1" fillId="0" borderId="1" xfId="0" applyNumberFormat="1" applyFont="1" applyBorder="1" applyAlignment="1" applyProtection="1">
      <alignment horizontal="center" vertical="center"/>
      <protection locked="0"/>
    </xf>
    <xf numFmtId="4" fontId="1" fillId="0" borderId="4" xfId="0" applyNumberFormat="1" applyFont="1" applyBorder="1" applyAlignment="1" applyProtection="1">
      <alignment horizontal="center" vertical="center"/>
      <protection locked="0"/>
    </xf>
    <xf numFmtId="2" fontId="1" fillId="3" borderId="18" xfId="0" applyNumberFormat="1" applyFont="1" applyFill="1" applyBorder="1" applyAlignment="1" applyProtection="1">
      <alignment horizontal="center" vertical="center"/>
    </xf>
    <xf numFmtId="4" fontId="59" fillId="12" borderId="23" xfId="0" applyNumberFormat="1" applyFont="1" applyFill="1" applyBorder="1" applyAlignment="1" applyProtection="1">
      <alignment horizontal="center"/>
    </xf>
    <xf numFmtId="4" fontId="59" fillId="12" borderId="24" xfId="0" applyNumberFormat="1" applyFont="1" applyFill="1" applyBorder="1" applyAlignment="1" applyProtection="1">
      <alignment horizontal="center"/>
    </xf>
    <xf numFmtId="4" fontId="60" fillId="15" borderId="1" xfId="3" applyNumberFormat="1" applyFont="1" applyFill="1" applyBorder="1" applyAlignment="1" applyProtection="1">
      <alignment horizontal="center" vertical="center"/>
    </xf>
    <xf numFmtId="4" fontId="60" fillId="3" borderId="0" xfId="3" applyNumberFormat="1" applyFont="1" applyFill="1" applyBorder="1" applyAlignment="1" applyProtection="1">
      <alignment horizontal="center" vertical="center"/>
    </xf>
    <xf numFmtId="4" fontId="50" fillId="3" borderId="1" xfId="0" applyNumberFormat="1" applyFont="1" applyFill="1" applyBorder="1" applyAlignment="1" applyProtection="1">
      <alignment horizontal="center" vertical="center"/>
    </xf>
    <xf numFmtId="4" fontId="60" fillId="3" borderId="18" xfId="3" applyNumberFormat="1" applyFont="1" applyFill="1" applyBorder="1" applyAlignment="1" applyProtection="1">
      <alignment horizontal="center" vertical="center"/>
    </xf>
    <xf numFmtId="4" fontId="51" fillId="7" borderId="44" xfId="0" applyNumberFormat="1" applyFont="1" applyFill="1" applyBorder="1" applyAlignment="1" applyProtection="1">
      <alignment horizontal="center" vertical="center"/>
    </xf>
    <xf numFmtId="4" fontId="51" fillId="7" borderId="45" xfId="0" applyNumberFormat="1" applyFont="1" applyFill="1" applyBorder="1" applyAlignment="1" applyProtection="1">
      <alignment horizontal="center" vertical="center"/>
    </xf>
    <xf numFmtId="2" fontId="55" fillId="0" borderId="0" xfId="0" applyNumberFormat="1" applyFont="1" applyBorder="1" applyAlignment="1" applyProtection="1">
      <alignment horizontal="center" vertical="center"/>
    </xf>
    <xf numFmtId="4" fontId="60" fillId="0" borderId="46" xfId="3" applyNumberFormat="1" applyFont="1" applyBorder="1" applyAlignment="1" applyProtection="1">
      <alignment horizontal="center" vertical="center"/>
    </xf>
    <xf numFmtId="4" fontId="57" fillId="7" borderId="3" xfId="0" applyNumberFormat="1" applyFont="1" applyFill="1" applyBorder="1" applyAlignment="1" applyProtection="1">
      <alignment horizontal="center" vertical="center"/>
    </xf>
    <xf numFmtId="2" fontId="6" fillId="11" borderId="3" xfId="0" applyNumberFormat="1" applyFont="1" applyFill="1" applyBorder="1" applyAlignment="1" applyProtection="1">
      <alignment horizontal="center" vertical="center"/>
      <protection locked="0"/>
    </xf>
    <xf numFmtId="0" fontId="51" fillId="3" borderId="0" xfId="0" applyFont="1" applyFill="1" applyBorder="1" applyAlignment="1" applyProtection="1">
      <alignment horizontal="right" vertical="center"/>
    </xf>
    <xf numFmtId="4" fontId="57" fillId="3" borderId="0" xfId="0" applyNumberFormat="1" applyFont="1" applyFill="1" applyBorder="1" applyAlignment="1" applyProtection="1">
      <alignment horizontal="center" vertical="center"/>
    </xf>
    <xf numFmtId="4" fontId="60" fillId="0" borderId="0" xfId="3" applyNumberFormat="1" applyFont="1" applyBorder="1" applyAlignment="1" applyProtection="1">
      <alignment horizontal="center" vertical="center"/>
    </xf>
    <xf numFmtId="4" fontId="61" fillId="0" borderId="0" xfId="3" applyNumberFormat="1" applyFont="1" applyBorder="1" applyAlignment="1" applyProtection="1">
      <alignment horizontal="center" vertical="center"/>
    </xf>
    <xf numFmtId="0" fontId="0" fillId="3" borderId="0" xfId="0" applyFont="1" applyFill="1" applyProtection="1"/>
    <xf numFmtId="0" fontId="0" fillId="0" borderId="0" xfId="0" applyFont="1" applyBorder="1" applyProtection="1"/>
    <xf numFmtId="0" fontId="0" fillId="3" borderId="0" xfId="0" applyFont="1" applyFill="1" applyBorder="1" applyProtection="1"/>
    <xf numFmtId="0" fontId="5" fillId="3" borderId="0" xfId="0" applyFont="1" applyFill="1" applyBorder="1" applyProtection="1"/>
    <xf numFmtId="0" fontId="30" fillId="0" borderId="0" xfId="0" applyFont="1" applyBorder="1" applyProtection="1"/>
    <xf numFmtId="0" fontId="64" fillId="0" borderId="0" xfId="0" applyFont="1" applyBorder="1" applyAlignment="1" applyProtection="1">
      <alignment horizontal="center" vertical="center"/>
    </xf>
    <xf numFmtId="0" fontId="36" fillId="0" borderId="0" xfId="0" applyFont="1" applyAlignment="1" applyProtection="1">
      <alignment horizontal="center" vertical="center"/>
    </xf>
    <xf numFmtId="0" fontId="5" fillId="3" borderId="0" xfId="0" applyFont="1" applyFill="1" applyAlignment="1" applyProtection="1">
      <alignment vertical="center"/>
    </xf>
    <xf numFmtId="0" fontId="5" fillId="0" borderId="0" xfId="0" applyFont="1" applyBorder="1" applyAlignment="1" applyProtection="1">
      <alignment vertical="center"/>
    </xf>
    <xf numFmtId="0" fontId="36" fillId="0" borderId="0" xfId="0" applyFont="1" applyBorder="1" applyAlignment="1" applyProtection="1">
      <alignment horizontal="center" vertical="center"/>
    </xf>
    <xf numFmtId="0" fontId="50" fillId="0" borderId="0" xfId="3" applyFont="1" applyBorder="1" applyAlignment="1" applyProtection="1">
      <alignment horizontal="center" vertical="center"/>
    </xf>
    <xf numFmtId="0" fontId="32" fillId="3" borderId="3" xfId="0" applyFont="1" applyFill="1" applyBorder="1" applyAlignment="1" applyProtection="1">
      <alignment horizontal="left" vertical="center"/>
    </xf>
    <xf numFmtId="0" fontId="32" fillId="3" borderId="47" xfId="0" applyFont="1" applyFill="1" applyBorder="1" applyAlignment="1" applyProtection="1">
      <alignment horizontal="left" vertical="center"/>
    </xf>
    <xf numFmtId="4" fontId="19" fillId="3" borderId="3" xfId="3" applyNumberFormat="1" applyFont="1" applyFill="1" applyBorder="1" applyAlignment="1" applyProtection="1">
      <alignment horizontal="right" vertical="center"/>
      <protection locked="0"/>
    </xf>
    <xf numFmtId="4" fontId="43" fillId="0" borderId="0" xfId="3" applyNumberFormat="1" applyFont="1" applyBorder="1" applyAlignment="1" applyProtection="1">
      <alignment horizontal="center" vertical="center"/>
    </xf>
    <xf numFmtId="4" fontId="17" fillId="3" borderId="48" xfId="0" applyNumberFormat="1" applyFont="1" applyFill="1" applyBorder="1" applyAlignment="1" applyProtection="1">
      <alignment horizontal="right" vertical="center"/>
      <protection locked="0"/>
    </xf>
    <xf numFmtId="0" fontId="7" fillId="3" borderId="0" xfId="3" applyFont="1" applyFill="1" applyBorder="1" applyAlignment="1" applyProtection="1">
      <alignment horizontal="left" vertical="center"/>
    </xf>
    <xf numFmtId="0" fontId="36" fillId="3" borderId="0" xfId="0" applyFont="1" applyFill="1" applyBorder="1" applyAlignment="1" applyProtection="1">
      <alignment horizontal="center" vertical="center"/>
    </xf>
    <xf numFmtId="0" fontId="7" fillId="3" borderId="49" xfId="3" applyFont="1" applyFill="1" applyBorder="1" applyAlignment="1" applyProtection="1">
      <alignment horizontal="left" vertical="center"/>
    </xf>
    <xf numFmtId="0" fontId="7" fillId="3" borderId="50" xfId="3" applyFont="1" applyFill="1" applyBorder="1" applyAlignment="1" applyProtection="1">
      <alignment horizontal="left" vertical="center"/>
    </xf>
    <xf numFmtId="0" fontId="32" fillId="3" borderId="51" xfId="0" applyFont="1" applyFill="1" applyBorder="1" applyAlignment="1" applyProtection="1">
      <alignment horizontal="left" vertical="center"/>
    </xf>
    <xf numFmtId="0" fontId="32" fillId="3" borderId="0" xfId="0" applyFont="1" applyFill="1" applyBorder="1" applyAlignment="1" applyProtection="1">
      <alignment horizontal="left" vertical="center"/>
    </xf>
    <xf numFmtId="4" fontId="19" fillId="3" borderId="51" xfId="3" applyNumberFormat="1" applyFont="1" applyFill="1" applyBorder="1" applyAlignment="1" applyProtection="1">
      <alignment horizontal="right" vertical="center"/>
      <protection locked="0"/>
    </xf>
    <xf numFmtId="4" fontId="65" fillId="17" borderId="52" xfId="3" applyNumberFormat="1" applyFont="1" applyFill="1" applyBorder="1" applyAlignment="1" applyProtection="1">
      <alignment horizontal="left" vertical="center"/>
    </xf>
    <xf numFmtId="4" fontId="65" fillId="17" borderId="53" xfId="3" applyNumberFormat="1" applyFont="1" applyFill="1" applyBorder="1" applyAlignment="1" applyProtection="1">
      <alignment horizontal="right" vertical="center"/>
    </xf>
    <xf numFmtId="4" fontId="65" fillId="17" borderId="54" xfId="3" applyNumberFormat="1" applyFont="1" applyFill="1" applyBorder="1" applyAlignment="1" applyProtection="1">
      <alignment horizontal="left" vertical="center"/>
    </xf>
    <xf numFmtId="4" fontId="65" fillId="17" borderId="55" xfId="3" applyNumberFormat="1" applyFont="1" applyFill="1" applyBorder="1" applyAlignment="1" applyProtection="1">
      <alignment horizontal="right" vertical="center"/>
    </xf>
    <xf numFmtId="4" fontId="65" fillId="17" borderId="56" xfId="3" applyNumberFormat="1" applyFont="1" applyFill="1" applyBorder="1" applyAlignment="1" applyProtection="1">
      <alignment horizontal="left" vertical="center"/>
    </xf>
    <xf numFmtId="4" fontId="65" fillId="17" borderId="57" xfId="3" applyNumberFormat="1" applyFont="1" applyFill="1" applyBorder="1" applyAlignment="1" applyProtection="1">
      <alignment horizontal="right" vertical="center"/>
    </xf>
    <xf numFmtId="4" fontId="7" fillId="0" borderId="0" xfId="3" applyNumberFormat="1" applyFont="1" applyBorder="1" applyAlignment="1" applyProtection="1">
      <alignment horizontal="center" vertical="center"/>
    </xf>
    <xf numFmtId="4" fontId="17" fillId="3" borderId="46" xfId="0" applyNumberFormat="1" applyFont="1" applyFill="1" applyBorder="1" applyAlignment="1" applyProtection="1">
      <alignment horizontal="right" vertical="center"/>
      <protection locked="0"/>
    </xf>
    <xf numFmtId="0" fontId="32" fillId="3" borderId="47" xfId="0" applyFont="1" applyFill="1" applyBorder="1" applyAlignment="1" applyProtection="1">
      <alignment horizontal="left" vertical="center" wrapText="1"/>
    </xf>
    <xf numFmtId="4" fontId="17" fillId="3" borderId="3" xfId="0" applyNumberFormat="1" applyFont="1" applyFill="1" applyBorder="1" applyAlignment="1" applyProtection="1">
      <alignment horizontal="right" vertical="center"/>
      <protection locked="0"/>
    </xf>
    <xf numFmtId="0" fontId="32" fillId="3" borderId="58" xfId="0" applyFont="1" applyFill="1" applyBorder="1" applyAlignment="1" applyProtection="1">
      <alignment horizontal="left" vertical="center"/>
    </xf>
    <xf numFmtId="0" fontId="6" fillId="0" borderId="0" xfId="0" applyFont="1" applyBorder="1" applyAlignment="1" applyProtection="1">
      <alignment horizontal="center" vertical="center"/>
    </xf>
    <xf numFmtId="4" fontId="17" fillId="3" borderId="51" xfId="3" applyNumberFormat="1" applyFont="1" applyFill="1" applyBorder="1" applyAlignment="1" applyProtection="1">
      <alignment horizontal="right" vertical="center"/>
      <protection locked="0"/>
    </xf>
    <xf numFmtId="4" fontId="43" fillId="16" borderId="59" xfId="3" applyNumberFormat="1" applyFont="1" applyFill="1" applyBorder="1" applyAlignment="1" applyProtection="1">
      <alignment horizontal="right" vertical="center"/>
    </xf>
    <xf numFmtId="4" fontId="43" fillId="16" borderId="3" xfId="3" applyNumberFormat="1" applyFont="1" applyFill="1" applyBorder="1" applyAlignment="1" applyProtection="1">
      <alignment horizontal="right" vertical="center"/>
    </xf>
    <xf numFmtId="0" fontId="32" fillId="3" borderId="18" xfId="0" applyFont="1" applyFill="1" applyBorder="1" applyAlignment="1" applyProtection="1">
      <alignment horizontal="left" vertical="center"/>
    </xf>
    <xf numFmtId="0" fontId="32" fillId="3" borderId="3" xfId="0" applyFont="1" applyFill="1" applyBorder="1" applyAlignment="1" applyProtection="1">
      <alignment horizontal="left" vertical="center" wrapText="1"/>
    </xf>
    <xf numFmtId="0" fontId="32" fillId="3" borderId="56" xfId="0" applyFont="1" applyFill="1" applyBorder="1" applyAlignment="1" applyProtection="1">
      <alignment horizontal="left" vertical="center"/>
    </xf>
    <xf numFmtId="4" fontId="17" fillId="3" borderId="61" xfId="0" applyNumberFormat="1" applyFont="1" applyFill="1" applyBorder="1" applyAlignment="1" applyProtection="1">
      <alignment horizontal="right" vertical="center"/>
      <protection locked="0"/>
    </xf>
    <xf numFmtId="0" fontId="66" fillId="0" borderId="0" xfId="0" applyFont="1" applyProtection="1"/>
    <xf numFmtId="0" fontId="66" fillId="0" borderId="0" xfId="0" applyFont="1" applyProtection="1"/>
    <xf numFmtId="4" fontId="67" fillId="0" borderId="63" xfId="3" applyNumberFormat="1" applyFont="1" applyBorder="1" applyAlignment="1" applyProtection="1">
      <alignment horizontal="right" vertical="center"/>
    </xf>
    <xf numFmtId="0" fontId="68" fillId="0" borderId="63" xfId="0" applyFont="1" applyBorder="1" applyAlignment="1" applyProtection="1">
      <alignment horizontal="left" vertical="center"/>
    </xf>
    <xf numFmtId="4" fontId="19" fillId="0" borderId="63" xfId="3" applyNumberFormat="1" applyFont="1" applyBorder="1" applyAlignment="1" applyProtection="1">
      <alignment horizontal="right" vertical="center"/>
      <protection locked="0"/>
    </xf>
    <xf numFmtId="4" fontId="67" fillId="0" borderId="54" xfId="3" applyNumberFormat="1" applyFont="1" applyBorder="1" applyAlignment="1" applyProtection="1">
      <alignment horizontal="right" vertical="center"/>
    </xf>
    <xf numFmtId="0" fontId="68" fillId="0" borderId="54" xfId="0" applyFont="1" applyBorder="1" applyAlignment="1" applyProtection="1">
      <alignment horizontal="left" vertical="center"/>
    </xf>
    <xf numFmtId="4" fontId="19" fillId="0" borderId="54" xfId="3" applyNumberFormat="1" applyFont="1" applyBorder="1" applyAlignment="1" applyProtection="1">
      <alignment horizontal="right" vertical="center"/>
      <protection locked="0"/>
    </xf>
    <xf numFmtId="4" fontId="67" fillId="0" borderId="54" xfId="3" applyNumberFormat="1" applyFont="1" applyBorder="1" applyAlignment="1" applyProtection="1">
      <alignment horizontal="left" vertical="center"/>
    </xf>
    <xf numFmtId="0" fontId="67" fillId="3" borderId="54" xfId="0" applyFont="1" applyFill="1" applyBorder="1" applyAlignment="1" applyProtection="1">
      <alignment horizontal="left" vertical="center"/>
    </xf>
    <xf numFmtId="0" fontId="67" fillId="3" borderId="54" xfId="3" applyFont="1" applyFill="1" applyBorder="1" applyAlignment="1" applyProtection="1">
      <alignment horizontal="right" vertical="center" wrapText="1"/>
    </xf>
    <xf numFmtId="0" fontId="67" fillId="3" borderId="54" xfId="0" applyFont="1" applyFill="1" applyBorder="1" applyAlignment="1" applyProtection="1">
      <alignment horizontal="left" vertical="center" wrapText="1"/>
    </xf>
    <xf numFmtId="0" fontId="67" fillId="3" borderId="56" xfId="3" applyFont="1" applyFill="1" applyBorder="1" applyAlignment="1" applyProtection="1">
      <alignment horizontal="right" vertical="center" wrapText="1"/>
    </xf>
    <xf numFmtId="0" fontId="67" fillId="3" borderId="56" xfId="3" applyFont="1" applyFill="1" applyBorder="1" applyAlignment="1" applyProtection="1">
      <alignment horizontal="left" vertical="center" wrapText="1"/>
    </xf>
    <xf numFmtId="4" fontId="19" fillId="0" borderId="56" xfId="3" applyNumberFormat="1" applyFont="1" applyBorder="1" applyAlignment="1" applyProtection="1">
      <alignment horizontal="right" vertical="center"/>
      <protection locked="0"/>
    </xf>
    <xf numFmtId="0" fontId="32" fillId="16" borderId="3" xfId="0" applyFont="1" applyFill="1" applyBorder="1" applyAlignment="1" applyProtection="1">
      <alignment horizontal="left" vertical="center"/>
    </xf>
    <xf numFmtId="4" fontId="65" fillId="17" borderId="3" xfId="3" applyNumberFormat="1" applyFont="1" applyFill="1" applyBorder="1" applyAlignment="1" applyProtection="1">
      <alignment horizontal="left" vertical="center"/>
    </xf>
    <xf numFmtId="0" fontId="67" fillId="0" borderId="52" xfId="3" applyFont="1" applyBorder="1" applyAlignment="1" applyProtection="1">
      <alignment horizontal="right" vertical="center" wrapText="1"/>
    </xf>
    <xf numFmtId="0" fontId="67" fillId="0" borderId="52" xfId="3" applyFont="1" applyBorder="1" applyAlignment="1" applyProtection="1">
      <alignment horizontal="left" vertical="center" wrapText="1"/>
    </xf>
    <xf numFmtId="4" fontId="19" fillId="0" borderId="52" xfId="3" applyNumberFormat="1" applyFont="1" applyBorder="1" applyAlignment="1" applyProtection="1">
      <alignment horizontal="right" vertical="center"/>
      <protection locked="0"/>
    </xf>
    <xf numFmtId="0" fontId="67" fillId="0" borderId="54" xfId="3" applyFont="1" applyBorder="1" applyAlignment="1" applyProtection="1">
      <alignment horizontal="right" vertical="center" wrapText="1"/>
    </xf>
    <xf numFmtId="0" fontId="67" fillId="0" borderId="54" xfId="3" applyFont="1" applyBorder="1" applyAlignment="1" applyProtection="1">
      <alignment horizontal="left" vertical="center" wrapText="1"/>
    </xf>
    <xf numFmtId="0" fontId="67" fillId="0" borderId="54" xfId="0" applyFont="1" applyBorder="1" applyAlignment="1" applyProtection="1">
      <alignment horizontal="left" vertical="center" wrapText="1"/>
    </xf>
    <xf numFmtId="0" fontId="17" fillId="3" borderId="54" xfId="0" applyFont="1" applyFill="1" applyBorder="1" applyAlignment="1" applyProtection="1">
      <alignment horizontal="left" vertical="center"/>
    </xf>
    <xf numFmtId="0" fontId="67" fillId="0" borderId="56" xfId="3" applyFont="1" applyBorder="1" applyAlignment="1" applyProtection="1">
      <alignment horizontal="right" vertical="center" wrapText="1"/>
    </xf>
    <xf numFmtId="0" fontId="67" fillId="0" borderId="56" xfId="3" applyFont="1" applyBorder="1" applyAlignment="1" applyProtection="1">
      <alignment horizontal="left" vertical="center" wrapText="1"/>
    </xf>
    <xf numFmtId="0" fontId="50" fillId="0" borderId="64" xfId="3" applyFont="1" applyBorder="1" applyAlignment="1" applyProtection="1">
      <alignment horizontal="center" vertical="center"/>
    </xf>
    <xf numFmtId="0" fontId="67" fillId="0" borderId="54" xfId="0" applyFont="1" applyBorder="1" applyAlignment="1" applyProtection="1">
      <alignment horizontal="right" vertical="center"/>
    </xf>
    <xf numFmtId="0" fontId="67" fillId="0" borderId="54" xfId="0" applyFont="1" applyBorder="1" applyAlignment="1" applyProtection="1">
      <alignment vertical="center" wrapText="1"/>
    </xf>
    <xf numFmtId="0" fontId="67" fillId="0" borderId="56" xfId="0" applyFont="1" applyBorder="1" applyAlignment="1" applyProtection="1">
      <alignment horizontal="right" vertical="center"/>
    </xf>
    <xf numFmtId="0" fontId="67" fillId="0" borderId="56" xfId="0" applyFont="1" applyBorder="1" applyAlignment="1" applyProtection="1">
      <alignment vertical="center" wrapText="1"/>
    </xf>
    <xf numFmtId="0" fontId="36" fillId="16" borderId="3" xfId="0" applyFont="1" applyFill="1" applyBorder="1" applyAlignment="1" applyProtection="1">
      <alignment horizontal="left" vertical="center"/>
    </xf>
    <xf numFmtId="0" fontId="36" fillId="16" borderId="3" xfId="0" applyFont="1" applyFill="1" applyBorder="1" applyAlignment="1" applyProtection="1">
      <alignment horizontal="left" vertical="center" wrapText="1"/>
    </xf>
    <xf numFmtId="0" fontId="67" fillId="0" borderId="52" xfId="0" applyFont="1" applyBorder="1" applyAlignment="1" applyProtection="1">
      <alignment horizontal="right" vertical="center"/>
    </xf>
    <xf numFmtId="0" fontId="67" fillId="0" borderId="52" xfId="0" applyFont="1" applyBorder="1" applyAlignment="1" applyProtection="1">
      <alignment vertical="center" wrapText="1"/>
    </xf>
    <xf numFmtId="4" fontId="65" fillId="3" borderId="0" xfId="3" applyNumberFormat="1" applyFont="1" applyFill="1" applyBorder="1" applyAlignment="1" applyProtection="1">
      <alignment horizontal="center" vertical="center"/>
    </xf>
    <xf numFmtId="0" fontId="70" fillId="0" borderId="54" xfId="0" applyFont="1" applyBorder="1" applyAlignment="1" applyProtection="1">
      <alignment horizontal="right" vertical="center"/>
    </xf>
    <xf numFmtId="0" fontId="70" fillId="0" borderId="54" xfId="0" applyFont="1" applyBorder="1" applyAlignment="1" applyProtection="1">
      <alignment vertical="center" wrapText="1"/>
    </xf>
    <xf numFmtId="0" fontId="70" fillId="0" borderId="56" xfId="0" applyFont="1" applyBorder="1" applyAlignment="1" applyProtection="1">
      <alignment horizontal="right" vertical="center"/>
    </xf>
    <xf numFmtId="0" fontId="70" fillId="0" borderId="56" xfId="0" applyFont="1" applyBorder="1" applyAlignment="1" applyProtection="1">
      <alignment vertical="center" wrapText="1"/>
    </xf>
    <xf numFmtId="0" fontId="67" fillId="0" borderId="52" xfId="0" applyFont="1" applyBorder="1" applyAlignment="1" applyProtection="1">
      <alignment horizontal="right" vertical="center"/>
    </xf>
    <xf numFmtId="0" fontId="67" fillId="0" borderId="54" xfId="0" applyFont="1" applyBorder="1" applyAlignment="1" applyProtection="1">
      <alignment horizontal="right" vertical="center"/>
    </xf>
    <xf numFmtId="0" fontId="67" fillId="0" borderId="54" xfId="0" applyFont="1" applyBorder="1" applyAlignment="1" applyProtection="1">
      <alignment vertical="center" wrapText="1"/>
    </xf>
    <xf numFmtId="0" fontId="67" fillId="0" borderId="56" xfId="0" applyFont="1" applyBorder="1" applyAlignment="1" applyProtection="1">
      <alignment horizontal="right" vertical="center"/>
    </xf>
    <xf numFmtId="0" fontId="67" fillId="0" borderId="56" xfId="0" applyFont="1" applyBorder="1" applyAlignment="1" applyProtection="1">
      <alignment vertical="center" wrapText="1"/>
    </xf>
    <xf numFmtId="0" fontId="67" fillId="0" borderId="51" xfId="0" applyFont="1" applyBorder="1" applyAlignment="1" applyProtection="1">
      <alignment horizontal="right" vertical="center"/>
    </xf>
    <xf numFmtId="0" fontId="67" fillId="0" borderId="51" xfId="0" applyFont="1" applyBorder="1" applyAlignment="1" applyProtection="1">
      <alignment vertical="center" wrapText="1"/>
    </xf>
    <xf numFmtId="0" fontId="6" fillId="3" borderId="0" xfId="0" applyFont="1" applyFill="1" applyBorder="1" applyAlignment="1" applyProtection="1">
      <alignment horizontal="center" vertical="center"/>
    </xf>
    <xf numFmtId="0" fontId="6" fillId="3" borderId="0" xfId="0" applyFont="1" applyFill="1" applyBorder="1" applyAlignment="1" applyProtection="1">
      <alignment horizontal="center" vertical="center" wrapText="1"/>
    </xf>
    <xf numFmtId="2" fontId="6" fillId="3" borderId="0" xfId="0" applyNumberFormat="1" applyFont="1" applyFill="1" applyBorder="1" applyAlignment="1" applyProtection="1">
      <alignment horizontal="center" vertical="center"/>
    </xf>
    <xf numFmtId="2" fontId="6" fillId="3" borderId="0" xfId="0" applyNumberFormat="1" applyFont="1" applyFill="1" applyBorder="1" applyAlignment="1" applyProtection="1">
      <alignment horizontal="center" vertical="center" wrapText="1"/>
    </xf>
    <xf numFmtId="0" fontId="6" fillId="18" borderId="0" xfId="0" applyFont="1" applyFill="1" applyBorder="1" applyAlignment="1" applyProtection="1">
      <alignment horizontal="center" vertical="center" wrapText="1"/>
    </xf>
    <xf numFmtId="0" fontId="6" fillId="18" borderId="0" xfId="0" applyFont="1" applyFill="1" applyBorder="1" applyAlignment="1" applyProtection="1">
      <alignment horizontal="center" vertical="center"/>
    </xf>
    <xf numFmtId="0" fontId="8" fillId="3" borderId="0" xfId="0" applyFont="1" applyFill="1" applyBorder="1" applyProtection="1"/>
    <xf numFmtId="0" fontId="67" fillId="0" borderId="65" xfId="0" applyFont="1" applyBorder="1" applyAlignment="1" applyProtection="1">
      <alignment horizontal="right" vertical="center"/>
    </xf>
    <xf numFmtId="0" fontId="67" fillId="0" borderId="65" xfId="0" applyFont="1" applyBorder="1" applyAlignment="1" applyProtection="1">
      <alignment vertical="center" wrapText="1"/>
    </xf>
    <xf numFmtId="0" fontId="6" fillId="3" borderId="0" xfId="0" applyFont="1" applyFill="1" applyBorder="1" applyAlignment="1" applyProtection="1">
      <alignment horizontal="left" vertical="top" wrapText="1"/>
    </xf>
    <xf numFmtId="4" fontId="7" fillId="3" borderId="0" xfId="3" applyNumberFormat="1" applyFont="1" applyFill="1" applyBorder="1" applyAlignment="1" applyProtection="1">
      <alignment horizontal="center" vertical="center"/>
    </xf>
    <xf numFmtId="4" fontId="51" fillId="3" borderId="0" xfId="3" applyNumberFormat="1" applyFont="1" applyFill="1" applyBorder="1" applyAlignment="1" applyProtection="1">
      <alignment horizontal="center" vertical="center"/>
    </xf>
    <xf numFmtId="0" fontId="5" fillId="7" borderId="0" xfId="0" applyFont="1" applyFill="1" applyProtection="1"/>
    <xf numFmtId="0" fontId="50" fillId="3" borderId="0" xfId="3" applyFont="1" applyFill="1" applyBorder="1" applyAlignment="1" applyProtection="1">
      <alignment horizontal="center" vertical="center"/>
    </xf>
    <xf numFmtId="0" fontId="36" fillId="3" borderId="67" xfId="0" applyFont="1" applyFill="1" applyBorder="1" applyAlignment="1" applyProtection="1">
      <alignment horizontal="left" vertical="center"/>
    </xf>
    <xf numFmtId="0" fontId="36" fillId="0" borderId="67" xfId="0" applyFont="1" applyBorder="1" applyAlignment="1" applyProtection="1">
      <alignment horizontal="left" vertical="center"/>
    </xf>
    <xf numFmtId="0" fontId="36" fillId="3" borderId="52" xfId="0" applyFont="1" applyFill="1" applyBorder="1" applyAlignment="1" applyProtection="1">
      <alignment horizontal="left" vertical="center"/>
    </xf>
    <xf numFmtId="0" fontId="36" fillId="3" borderId="67" xfId="0" applyFont="1" applyFill="1" applyBorder="1" applyAlignment="1" applyProtection="1">
      <alignment horizontal="left" vertical="center" wrapText="1"/>
    </xf>
    <xf numFmtId="0" fontId="36" fillId="3" borderId="68" xfId="0" applyFont="1" applyFill="1" applyBorder="1" applyAlignment="1" applyProtection="1">
      <alignment horizontal="left" vertical="center"/>
    </xf>
    <xf numFmtId="0" fontId="36" fillId="0" borderId="68" xfId="0" applyFont="1" applyBorder="1" applyAlignment="1" applyProtection="1">
      <alignment horizontal="left" vertical="center"/>
    </xf>
    <xf numFmtId="4" fontId="71" fillId="17" borderId="52" xfId="3" applyNumberFormat="1" applyFont="1" applyFill="1" applyBorder="1" applyAlignment="1" applyProtection="1">
      <alignment horizontal="center" vertical="center"/>
    </xf>
    <xf numFmtId="4" fontId="71" fillId="17" borderId="67" xfId="3" applyNumberFormat="1" applyFont="1" applyFill="1" applyBorder="1" applyAlignment="1" applyProtection="1">
      <alignment horizontal="center" vertical="center"/>
    </xf>
    <xf numFmtId="0" fontId="36" fillId="3" borderId="69" xfId="0" applyFont="1" applyFill="1" applyBorder="1" applyAlignment="1" applyProtection="1">
      <alignment horizontal="left" vertical="center"/>
    </xf>
    <xf numFmtId="0" fontId="36" fillId="0" borderId="69" xfId="0" applyFont="1" applyBorder="1" applyAlignment="1" applyProtection="1">
      <alignment horizontal="left" vertical="center"/>
    </xf>
    <xf numFmtId="4" fontId="71" fillId="17" borderId="51" xfId="3" applyNumberFormat="1" applyFont="1" applyFill="1" applyBorder="1" applyAlignment="1" applyProtection="1">
      <alignment horizontal="center" vertical="center"/>
    </xf>
    <xf numFmtId="4" fontId="71" fillId="17" borderId="68" xfId="3" applyNumberFormat="1" applyFont="1" applyFill="1" applyBorder="1" applyAlignment="1" applyProtection="1">
      <alignment horizontal="center" vertical="center"/>
    </xf>
    <xf numFmtId="0" fontId="36" fillId="3" borderId="54" xfId="0" applyFont="1" applyFill="1" applyBorder="1" applyAlignment="1" applyProtection="1">
      <alignment horizontal="left" vertical="center"/>
    </xf>
    <xf numFmtId="0" fontId="36" fillId="3" borderId="51" xfId="0" applyFont="1" applyFill="1" applyBorder="1" applyAlignment="1" applyProtection="1">
      <alignment horizontal="left" vertical="center"/>
    </xf>
    <xf numFmtId="0" fontId="36" fillId="0" borderId="69" xfId="0" applyFont="1" applyBorder="1" applyAlignment="1" applyProtection="1">
      <alignment horizontal="left" vertical="center" wrapText="1"/>
    </xf>
    <xf numFmtId="0" fontId="36" fillId="3" borderId="70" xfId="0" applyFont="1" applyFill="1" applyBorder="1" applyAlignment="1" applyProtection="1">
      <alignment horizontal="left" vertical="center"/>
    </xf>
    <xf numFmtId="0" fontId="36" fillId="0" borderId="70" xfId="0" applyFont="1" applyBorder="1" applyAlignment="1" applyProtection="1">
      <alignment horizontal="left" vertical="center"/>
    </xf>
    <xf numFmtId="0" fontId="36" fillId="3" borderId="58" xfId="0" applyFont="1" applyFill="1" applyBorder="1" applyAlignment="1" applyProtection="1">
      <alignment horizontal="left" vertical="center"/>
    </xf>
    <xf numFmtId="0" fontId="36" fillId="3" borderId="65" xfId="0" applyFont="1" applyFill="1" applyBorder="1" applyAlignment="1" applyProtection="1">
      <alignment horizontal="left" vertical="center"/>
    </xf>
    <xf numFmtId="0" fontId="36" fillId="0" borderId="71" xfId="0" applyFont="1" applyBorder="1" applyAlignment="1" applyProtection="1">
      <alignment horizontal="left" vertical="center"/>
    </xf>
    <xf numFmtId="0" fontId="36" fillId="3" borderId="72" xfId="0" applyFont="1" applyFill="1" applyBorder="1" applyAlignment="1" applyProtection="1">
      <alignment horizontal="left" vertical="center"/>
    </xf>
    <xf numFmtId="0" fontId="43" fillId="3" borderId="0" xfId="3" applyFont="1" applyFill="1" applyBorder="1" applyAlignment="1" applyProtection="1">
      <alignment horizontal="right" vertical="center" wrapText="1"/>
    </xf>
    <xf numFmtId="0" fontId="68" fillId="0" borderId="3" xfId="0" applyFont="1" applyBorder="1" applyAlignment="1" applyProtection="1">
      <alignment horizontal="right" vertical="center"/>
    </xf>
    <xf numFmtId="0" fontId="68" fillId="0" borderId="0" xfId="0" applyFont="1" applyAlignment="1" applyProtection="1">
      <alignment vertical="center"/>
    </xf>
    <xf numFmtId="0" fontId="68" fillId="3" borderId="66" xfId="0" applyFont="1" applyFill="1" applyBorder="1" applyAlignment="1" applyProtection="1">
      <alignment horizontal="right" vertical="center"/>
    </xf>
    <xf numFmtId="0" fontId="68" fillId="3" borderId="63" xfId="0" applyFont="1" applyFill="1" applyBorder="1" applyAlignment="1" applyProtection="1">
      <alignment horizontal="left" vertical="center"/>
    </xf>
    <xf numFmtId="0" fontId="43" fillId="2" borderId="60" xfId="0" applyFont="1" applyFill="1" applyBorder="1" applyAlignment="1" applyProtection="1">
      <alignment horizontal="left" vertical="center"/>
    </xf>
    <xf numFmtId="0" fontId="43" fillId="2" borderId="3" xfId="0" applyFont="1" applyFill="1" applyBorder="1" applyAlignment="1" applyProtection="1">
      <alignment horizontal="left" vertical="center"/>
    </xf>
    <xf numFmtId="0" fontId="23" fillId="0" borderId="54" xfId="0" applyFont="1" applyBorder="1" applyProtection="1"/>
    <xf numFmtId="0" fontId="68" fillId="0" borderId="54" xfId="0" applyFont="1" applyBorder="1" applyProtection="1"/>
    <xf numFmtId="4" fontId="67" fillId="0" borderId="72" xfId="3" applyNumberFormat="1" applyFont="1" applyBorder="1" applyAlignment="1" applyProtection="1">
      <alignment horizontal="right" vertical="center"/>
    </xf>
    <xf numFmtId="4" fontId="67" fillId="0" borderId="56" xfId="3" applyNumberFormat="1" applyFont="1" applyBorder="1" applyAlignment="1" applyProtection="1">
      <alignment horizontal="left" vertical="center"/>
    </xf>
    <xf numFmtId="0" fontId="67" fillId="3" borderId="69" xfId="3" applyFont="1" applyFill="1" applyBorder="1" applyAlignment="1" applyProtection="1">
      <alignment horizontal="right" vertical="center" wrapText="1"/>
    </xf>
    <xf numFmtId="4" fontId="67" fillId="0" borderId="69" xfId="3" applyNumberFormat="1" applyFont="1" applyBorder="1" applyAlignment="1" applyProtection="1">
      <alignment horizontal="right" vertical="center"/>
    </xf>
    <xf numFmtId="0" fontId="67" fillId="3" borderId="72" xfId="3" applyFont="1" applyFill="1" applyBorder="1" applyAlignment="1" applyProtection="1">
      <alignment horizontal="right" vertical="center" wrapText="1"/>
    </xf>
    <xf numFmtId="4" fontId="67" fillId="0" borderId="67" xfId="3" applyNumberFormat="1" applyFont="1" applyBorder="1" applyAlignment="1" applyProtection="1">
      <alignment horizontal="right" vertical="center"/>
    </xf>
    <xf numFmtId="4" fontId="67" fillId="0" borderId="52" xfId="3" applyNumberFormat="1" applyFont="1" applyBorder="1" applyAlignment="1" applyProtection="1">
      <alignment horizontal="left" vertical="center"/>
    </xf>
    <xf numFmtId="0" fontId="43" fillId="2" borderId="3" xfId="0" applyFont="1" applyFill="1" applyBorder="1" applyAlignment="1" applyProtection="1">
      <alignment horizontal="left" vertical="center" wrapText="1"/>
    </xf>
    <xf numFmtId="0" fontId="67" fillId="0" borderId="67" xfId="3" applyFont="1" applyBorder="1" applyAlignment="1" applyProtection="1">
      <alignment horizontal="right" vertical="center"/>
    </xf>
    <xf numFmtId="0" fontId="67" fillId="0" borderId="52" xfId="3" applyFont="1" applyBorder="1" applyAlignment="1" applyProtection="1">
      <alignment vertical="center" wrapText="1"/>
    </xf>
    <xf numFmtId="4" fontId="67" fillId="0" borderId="66" xfId="3" applyNumberFormat="1" applyFont="1" applyBorder="1" applyAlignment="1" applyProtection="1">
      <alignment horizontal="right" vertical="center"/>
    </xf>
    <xf numFmtId="4" fontId="67" fillId="0" borderId="63" xfId="3" applyNumberFormat="1" applyFont="1" applyBorder="1" applyAlignment="1" applyProtection="1">
      <alignment horizontal="left" vertical="center" wrapText="1"/>
    </xf>
    <xf numFmtId="0" fontId="67" fillId="0" borderId="52" xfId="0" applyFont="1" applyBorder="1" applyAlignment="1" applyProtection="1">
      <alignment vertical="center" wrapText="1"/>
    </xf>
    <xf numFmtId="0" fontId="67" fillId="0" borderId="54" xfId="3" applyFont="1" applyBorder="1" applyAlignment="1" applyProtection="1">
      <alignment vertical="center" wrapText="1"/>
    </xf>
    <xf numFmtId="0" fontId="67" fillId="0" borderId="74" xfId="3" applyFont="1" applyBorder="1" applyAlignment="1" applyProtection="1">
      <alignment horizontal="right" vertical="center"/>
    </xf>
    <xf numFmtId="0" fontId="67" fillId="0" borderId="68" xfId="3" applyFont="1" applyBorder="1" applyAlignment="1" applyProtection="1">
      <alignment horizontal="right" vertical="center"/>
    </xf>
    <xf numFmtId="0" fontId="67" fillId="0" borderId="69" xfId="3" applyFont="1" applyBorder="1" applyAlignment="1" applyProtection="1">
      <alignment horizontal="right" vertical="center"/>
    </xf>
    <xf numFmtId="0" fontId="68" fillId="3" borderId="51" xfId="0" applyFont="1" applyFill="1" applyBorder="1" applyAlignment="1" applyProtection="1">
      <alignment vertical="center"/>
    </xf>
    <xf numFmtId="0" fontId="67" fillId="0" borderId="54" xfId="3" applyFont="1" applyBorder="1" applyAlignment="1" applyProtection="1">
      <alignment vertical="center" wrapText="1"/>
    </xf>
    <xf numFmtId="0" fontId="55" fillId="0" borderId="0" xfId="3" applyFont="1" applyBorder="1" applyAlignment="1" applyProtection="1">
      <alignment horizontal="right" vertical="center"/>
    </xf>
    <xf numFmtId="0" fontId="5" fillId="3" borderId="0" xfId="0" applyFont="1" applyFill="1" applyBorder="1" applyAlignment="1" applyProtection="1">
      <alignment vertical="center" wrapText="1"/>
    </xf>
    <xf numFmtId="0" fontId="49" fillId="0" borderId="0" xfId="0" applyFont="1" applyBorder="1" applyAlignment="1" applyProtection="1">
      <alignment horizontal="center" vertical="center"/>
    </xf>
    <xf numFmtId="0" fontId="36" fillId="0" borderId="0" xfId="0" applyFont="1" applyProtection="1"/>
    <xf numFmtId="0" fontId="6" fillId="0" borderId="16" xfId="0" applyFont="1" applyBorder="1" applyProtection="1"/>
    <xf numFmtId="0" fontId="5" fillId="0" borderId="11" xfId="0" applyFont="1" applyBorder="1" applyProtection="1"/>
    <xf numFmtId="0" fontId="5" fillId="0" borderId="17" xfId="0" applyFont="1" applyBorder="1" applyProtection="1"/>
    <xf numFmtId="0" fontId="76" fillId="0" borderId="18" xfId="0" applyFont="1" applyBorder="1" applyAlignment="1" applyProtection="1">
      <alignment horizontal="right"/>
    </xf>
    <xf numFmtId="0" fontId="17" fillId="0" borderId="0" xfId="0" applyFont="1" applyBorder="1" applyProtection="1"/>
    <xf numFmtId="0" fontId="17" fillId="0" borderId="0" xfId="0" applyFont="1" applyBorder="1" applyAlignment="1" applyProtection="1">
      <alignment horizontal="right"/>
    </xf>
    <xf numFmtId="0" fontId="5" fillId="0" borderId="18" xfId="0" applyFont="1" applyBorder="1" applyProtection="1"/>
    <xf numFmtId="0" fontId="8" fillId="0" borderId="0" xfId="0" applyFont="1" applyBorder="1" applyProtection="1"/>
    <xf numFmtId="0" fontId="8" fillId="0" borderId="15" xfId="0" applyFont="1" applyBorder="1" applyProtection="1"/>
    <xf numFmtId="0" fontId="7" fillId="0" borderId="0" xfId="0" applyFont="1" applyBorder="1" applyProtection="1"/>
    <xf numFmtId="0" fontId="7" fillId="0" borderId="15" xfId="0" applyFont="1" applyBorder="1" applyProtection="1"/>
    <xf numFmtId="0" fontId="7" fillId="0" borderId="0" xfId="0" applyFont="1" applyBorder="1" applyAlignment="1" applyProtection="1">
      <alignment horizontal="right"/>
    </xf>
    <xf numFmtId="0" fontId="5" fillId="0" borderId="18" xfId="0" applyFont="1" applyBorder="1" applyAlignment="1" applyProtection="1">
      <alignment horizontal="right"/>
    </xf>
    <xf numFmtId="0" fontId="5" fillId="0" borderId="5" xfId="0" applyFont="1" applyBorder="1" applyProtection="1"/>
    <xf numFmtId="0" fontId="5" fillId="0" borderId="10" xfId="0" applyFont="1" applyBorder="1" applyProtection="1"/>
    <xf numFmtId="0" fontId="17" fillId="0" borderId="10" xfId="0" applyFont="1" applyBorder="1" applyAlignment="1" applyProtection="1">
      <alignment horizontal="right"/>
    </xf>
    <xf numFmtId="0" fontId="5" fillId="3" borderId="10" xfId="0" applyFont="1" applyFill="1" applyBorder="1" applyAlignment="1" applyProtection="1">
      <alignment horizontal="center"/>
    </xf>
    <xf numFmtId="0" fontId="5" fillId="3" borderId="20" xfId="0" applyFont="1" applyFill="1" applyBorder="1" applyAlignment="1" applyProtection="1">
      <alignment horizontal="center"/>
    </xf>
    <xf numFmtId="0" fontId="5" fillId="0" borderId="16" xfId="0" applyFont="1" applyBorder="1" applyProtection="1"/>
    <xf numFmtId="0" fontId="5" fillId="0" borderId="15" xfId="0" applyFont="1" applyBorder="1" applyProtection="1"/>
    <xf numFmtId="0" fontId="32" fillId="0" borderId="0" xfId="0" applyFont="1" applyBorder="1" applyAlignment="1" applyProtection="1">
      <alignment horizontal="center"/>
    </xf>
    <xf numFmtId="0" fontId="32" fillId="0" borderId="18" xfId="0" applyFont="1" applyBorder="1" applyProtection="1"/>
    <xf numFmtId="0" fontId="32" fillId="0" borderId="0" xfId="0" applyFont="1" applyBorder="1" applyProtection="1"/>
    <xf numFmtId="0" fontId="5" fillId="22" borderId="18" xfId="0" applyFont="1" applyFill="1" applyBorder="1" applyAlignment="1" applyProtection="1">
      <alignment vertical="center"/>
      <protection locked="0"/>
    </xf>
    <xf numFmtId="0" fontId="5" fillId="22" borderId="0" xfId="0" applyFont="1" applyFill="1" applyBorder="1" applyAlignment="1" applyProtection="1">
      <alignment vertical="center"/>
      <protection locked="0"/>
    </xf>
    <xf numFmtId="0" fontId="5" fillId="22" borderId="5" xfId="0" applyFont="1" applyFill="1" applyBorder="1" applyAlignment="1" applyProtection="1">
      <alignment vertical="center"/>
      <protection locked="0"/>
    </xf>
    <xf numFmtId="0" fontId="5" fillId="22" borderId="10" xfId="0" applyFont="1" applyFill="1" applyBorder="1" applyAlignment="1" applyProtection="1">
      <alignment vertical="center"/>
      <protection locked="0"/>
    </xf>
    <xf numFmtId="0" fontId="5" fillId="0" borderId="20" xfId="0" applyFont="1" applyBorder="1" applyProtection="1"/>
    <xf numFmtId="0" fontId="0" fillId="3" borderId="0" xfId="0" applyFill="1"/>
    <xf numFmtId="0" fontId="0" fillId="3" borderId="0" xfId="0" applyFill="1" applyProtection="1"/>
    <xf numFmtId="0" fontId="0" fillId="3" borderId="0" xfId="0" applyFill="1" applyBorder="1" applyProtection="1"/>
    <xf numFmtId="0" fontId="36" fillId="2" borderId="54" xfId="0" applyFont="1" applyFill="1" applyBorder="1" applyAlignment="1" applyProtection="1">
      <alignment horizontal="left" vertical="center"/>
    </xf>
    <xf numFmtId="4" fontId="43" fillId="2" borderId="54" xfId="3" applyNumberFormat="1" applyFont="1" applyFill="1" applyBorder="1" applyAlignment="1" applyProtection="1">
      <alignment horizontal="left" vertical="center"/>
    </xf>
    <xf numFmtId="4" fontId="83" fillId="17" borderId="54" xfId="3" applyNumberFormat="1" applyFont="1" applyFill="1" applyBorder="1" applyAlignment="1" applyProtection="1">
      <alignment horizontal="right" vertical="center"/>
    </xf>
    <xf numFmtId="0" fontId="67" fillId="3" borderId="54" xfId="3" applyFont="1" applyFill="1" applyBorder="1" applyAlignment="1" applyProtection="1">
      <alignment horizontal="right" vertical="center"/>
    </xf>
    <xf numFmtId="0" fontId="67" fillId="3" borderId="54" xfId="3" applyFont="1" applyFill="1" applyBorder="1" applyAlignment="1" applyProtection="1">
      <alignment vertical="center" wrapText="1"/>
    </xf>
    <xf numFmtId="0" fontId="18" fillId="3" borderId="54" xfId="3" applyFont="1" applyFill="1" applyBorder="1" applyProtection="1"/>
    <xf numFmtId="0" fontId="67" fillId="3" borderId="54" xfId="0" applyFont="1" applyFill="1" applyBorder="1" applyAlignment="1" applyProtection="1">
      <alignment vertical="center" wrapText="1"/>
    </xf>
    <xf numFmtId="0" fontId="71" fillId="2" borderId="54" xfId="3" applyFont="1" applyFill="1" applyBorder="1" applyAlignment="1" applyProtection="1">
      <alignment horizontal="left" vertical="center"/>
    </xf>
    <xf numFmtId="4" fontId="71" fillId="2" borderId="54" xfId="3" applyNumberFormat="1" applyFont="1" applyFill="1" applyBorder="1" applyAlignment="1" applyProtection="1">
      <alignment horizontal="left" vertical="center"/>
    </xf>
    <xf numFmtId="0" fontId="85" fillId="3" borderId="54" xfId="0" applyFont="1" applyFill="1" applyBorder="1" applyAlignment="1" applyProtection="1">
      <alignment horizontal="right" vertical="center"/>
    </xf>
    <xf numFmtId="0" fontId="85" fillId="3" borderId="54" xfId="0" applyFont="1" applyFill="1" applyBorder="1" applyAlignment="1" applyProtection="1">
      <alignment vertical="center" wrapText="1"/>
    </xf>
    <xf numFmtId="0" fontId="67" fillId="3" borderId="54" xfId="0" applyFont="1" applyFill="1" applyBorder="1" applyAlignment="1" applyProtection="1">
      <alignment horizontal="right" vertical="center"/>
    </xf>
    <xf numFmtId="0" fontId="43" fillId="2" borderId="54" xfId="3" applyFont="1" applyFill="1" applyBorder="1" applyAlignment="1" applyProtection="1">
      <alignment horizontal="left" vertical="center"/>
    </xf>
    <xf numFmtId="0" fontId="70" fillId="3" borderId="54" xfId="3" applyFont="1" applyFill="1" applyBorder="1" applyAlignment="1" applyProtection="1">
      <alignment horizontal="right"/>
    </xf>
    <xf numFmtId="0" fontId="82" fillId="3" borderId="54" xfId="3" applyFont="1" applyFill="1" applyBorder="1" applyProtection="1"/>
    <xf numFmtId="0" fontId="85" fillId="3" borderId="54" xfId="3" applyFont="1" applyFill="1" applyBorder="1" applyAlignment="1" applyProtection="1">
      <alignment horizontal="right" vertical="center"/>
    </xf>
    <xf numFmtId="0" fontId="67" fillId="3" borderId="54" xfId="3" applyFont="1" applyFill="1" applyBorder="1" applyAlignment="1" applyProtection="1">
      <alignment horizontal="right"/>
    </xf>
    <xf numFmtId="0" fontId="36" fillId="2" borderId="54" xfId="0" applyFont="1" applyFill="1" applyBorder="1" applyAlignment="1" applyProtection="1">
      <alignment horizontal="left" vertical="center"/>
    </xf>
    <xf numFmtId="0" fontId="43" fillId="2" borderId="54" xfId="3" applyFont="1" applyFill="1" applyBorder="1" applyAlignment="1" applyProtection="1">
      <alignment horizontal="right"/>
    </xf>
    <xf numFmtId="0" fontId="43" fillId="2" borderId="54" xfId="0" applyFont="1" applyFill="1" applyBorder="1" applyAlignment="1" applyProtection="1">
      <alignment horizontal="left" vertical="center"/>
    </xf>
    <xf numFmtId="0" fontId="43" fillId="2" borderId="54" xfId="0" applyFont="1" applyFill="1" applyBorder="1" applyAlignment="1" applyProtection="1">
      <alignment vertical="center" wrapText="1"/>
    </xf>
    <xf numFmtId="0" fontId="28" fillId="3" borderId="0" xfId="0" applyFont="1" applyFill="1" applyBorder="1" applyProtection="1"/>
    <xf numFmtId="0" fontId="28" fillId="3" borderId="0" xfId="0" applyFont="1" applyFill="1"/>
    <xf numFmtId="0" fontId="36" fillId="2" borderId="54" xfId="0" applyFont="1" applyFill="1" applyBorder="1" applyAlignment="1" applyProtection="1">
      <alignment horizontal="left" vertical="center" wrapText="1"/>
    </xf>
    <xf numFmtId="0" fontId="71" fillId="2" borderId="54" xfId="3" applyFont="1" applyFill="1" applyBorder="1" applyProtection="1"/>
    <xf numFmtId="0" fontId="36" fillId="2" borderId="54" xfId="0" applyFont="1" applyFill="1" applyBorder="1" applyAlignment="1" applyProtection="1">
      <alignment horizontal="center" vertical="center"/>
    </xf>
    <xf numFmtId="0" fontId="71" fillId="2" borderId="65" xfId="3" applyFont="1" applyFill="1" applyBorder="1" applyProtection="1"/>
    <xf numFmtId="2" fontId="36" fillId="3" borderId="1" xfId="0" applyNumberFormat="1" applyFont="1" applyFill="1" applyBorder="1" applyAlignment="1" applyProtection="1">
      <alignment vertical="center" wrapText="1"/>
    </xf>
    <xf numFmtId="0" fontId="23" fillId="3" borderId="77" xfId="0" applyFont="1" applyFill="1" applyBorder="1" applyAlignment="1" applyProtection="1">
      <alignment vertical="center" wrapText="1"/>
    </xf>
    <xf numFmtId="2" fontId="43" fillId="3" borderId="79" xfId="0" applyNumberFormat="1" applyFont="1" applyFill="1" applyBorder="1" applyAlignment="1" applyProtection="1">
      <alignment vertical="center" wrapText="1"/>
    </xf>
    <xf numFmtId="0" fontId="23" fillId="3" borderId="80" xfId="0" applyFont="1" applyFill="1" applyBorder="1" applyAlignment="1" applyProtection="1">
      <alignment vertical="center" wrapText="1"/>
    </xf>
    <xf numFmtId="0" fontId="17" fillId="0" borderId="0" xfId="0" applyFont="1" applyBorder="1" applyProtection="1"/>
    <xf numFmtId="0" fontId="67" fillId="0" borderId="0" xfId="3" applyFont="1" applyBorder="1" applyAlignment="1" applyProtection="1">
      <alignment horizontal="right" vertical="center"/>
    </xf>
    <xf numFmtId="0" fontId="67" fillId="0" borderId="0" xfId="3" applyFont="1" applyBorder="1" applyAlignment="1" applyProtection="1">
      <alignment vertical="center" wrapText="1"/>
    </xf>
    <xf numFmtId="0" fontId="88" fillId="0" borderId="0" xfId="0" applyFont="1" applyBorder="1" applyAlignment="1" applyProtection="1">
      <alignment horizontal="right" vertical="center"/>
    </xf>
    <xf numFmtId="0" fontId="88" fillId="0" borderId="0" xfId="0" applyFont="1" applyBorder="1" applyAlignment="1" applyProtection="1">
      <alignment vertical="center" wrapText="1"/>
    </xf>
    <xf numFmtId="4" fontId="84" fillId="0" borderId="0" xfId="3" applyNumberFormat="1" applyFont="1" applyBorder="1" applyAlignment="1" applyProtection="1">
      <alignment horizontal="center" vertical="center"/>
      <protection locked="0"/>
    </xf>
    <xf numFmtId="0" fontId="67" fillId="0" borderId="0" xfId="3" applyFont="1" applyBorder="1" applyAlignment="1" applyProtection="1">
      <alignment vertical="center"/>
    </xf>
    <xf numFmtId="0" fontId="89" fillId="0" borderId="3" xfId="0" applyFont="1" applyBorder="1" applyAlignment="1">
      <alignment horizontal="center" vertical="center" wrapText="1"/>
    </xf>
    <xf numFmtId="0" fontId="17" fillId="0" borderId="63" xfId="0" applyFont="1" applyBorder="1" applyAlignment="1">
      <alignment horizontal="left" vertical="center" wrapText="1"/>
    </xf>
    <xf numFmtId="0" fontId="17" fillId="0" borderId="63" xfId="0" applyFont="1" applyBorder="1" applyAlignment="1">
      <alignment vertical="center" wrapText="1"/>
    </xf>
    <xf numFmtId="0" fontId="17" fillId="0" borderId="54" xfId="0" applyFont="1" applyBorder="1" applyAlignment="1">
      <alignment horizontal="left" vertical="center" wrapText="1"/>
    </xf>
    <xf numFmtId="0" fontId="17" fillId="0" borderId="54" xfId="0" applyFont="1" applyBorder="1" applyAlignment="1">
      <alignment vertical="center" wrapText="1"/>
    </xf>
    <xf numFmtId="0" fontId="18" fillId="0" borderId="0" xfId="3" applyFont="1" applyBorder="1" applyAlignment="1" applyProtection="1">
      <alignment vertical="center" wrapText="1"/>
    </xf>
    <xf numFmtId="0" fontId="17" fillId="0" borderId="55" xfId="0" applyFont="1" applyBorder="1" applyAlignment="1">
      <alignment horizontal="left" vertical="center" wrapText="1"/>
    </xf>
    <xf numFmtId="0" fontId="19" fillId="0" borderId="54" xfId="0" applyFont="1" applyBorder="1" applyAlignment="1">
      <alignment horizontal="left" vertical="center" wrapText="1"/>
    </xf>
    <xf numFmtId="0" fontId="19" fillId="0" borderId="54" xfId="0" applyFont="1" applyBorder="1" applyAlignment="1">
      <alignment vertical="center" wrapText="1"/>
    </xf>
    <xf numFmtId="0" fontId="18" fillId="0" borderId="0" xfId="3" applyFont="1" applyBorder="1" applyAlignment="1" applyProtection="1">
      <alignment horizontal="right" vertical="center" wrapText="1"/>
    </xf>
    <xf numFmtId="0" fontId="17" fillId="0" borderId="65" xfId="0" applyFont="1" applyBorder="1" applyAlignment="1">
      <alignment horizontal="left" vertical="center" wrapText="1"/>
    </xf>
    <xf numFmtId="0" fontId="17" fillId="0" borderId="65" xfId="0" applyFont="1" applyBorder="1" applyAlignment="1">
      <alignment vertical="center" wrapText="1"/>
    </xf>
    <xf numFmtId="0" fontId="90" fillId="0" borderId="0" xfId="0" applyFont="1" applyAlignment="1">
      <alignment horizontal="center" vertical="center"/>
    </xf>
    <xf numFmtId="0" fontId="2" fillId="0" borderId="0" xfId="0" applyFont="1"/>
    <xf numFmtId="4" fontId="18" fillId="0" borderId="0" xfId="3" applyNumberFormat="1" applyFont="1" applyBorder="1" applyAlignment="1" applyProtection="1">
      <alignment horizontal="left" vertical="center"/>
    </xf>
    <xf numFmtId="0" fontId="17" fillId="0" borderId="62" xfId="0" applyFont="1" applyBorder="1" applyAlignment="1">
      <alignment horizontal="left" vertical="center" wrapText="1"/>
    </xf>
    <xf numFmtId="0" fontId="17" fillId="0" borderId="81" xfId="0" applyFont="1" applyBorder="1" applyAlignment="1">
      <alignment horizontal="left" vertical="center" wrapText="1"/>
    </xf>
    <xf numFmtId="0" fontId="17" fillId="0" borderId="56" xfId="0" applyFont="1" applyBorder="1" applyAlignment="1">
      <alignment horizontal="left" vertical="center" wrapText="1"/>
    </xf>
    <xf numFmtId="0" fontId="17" fillId="0" borderId="57" xfId="0" applyFont="1" applyBorder="1" applyAlignment="1">
      <alignment horizontal="left" vertical="center" wrapText="1"/>
    </xf>
    <xf numFmtId="0" fontId="91" fillId="0" borderId="0" xfId="0" applyFont="1" applyBorder="1" applyProtection="1"/>
    <xf numFmtId="0" fontId="92" fillId="0" borderId="0" xfId="0" applyFont="1" applyBorder="1"/>
    <xf numFmtId="0" fontId="2" fillId="0" borderId="0" xfId="0" applyFont="1" applyBorder="1"/>
    <xf numFmtId="0" fontId="93" fillId="0" borderId="0" xfId="0" applyFont="1" applyBorder="1" applyAlignment="1" applyProtection="1">
      <alignment vertical="center" wrapText="1"/>
    </xf>
    <xf numFmtId="0" fontId="94" fillId="0" borderId="0" xfId="3" applyFont="1" applyBorder="1" applyAlignment="1" applyProtection="1">
      <alignment horizontal="left" vertical="center"/>
    </xf>
    <xf numFmtId="2" fontId="94" fillId="0" borderId="0" xfId="0" applyNumberFormat="1" applyFont="1" applyBorder="1" applyAlignment="1" applyProtection="1">
      <alignment horizontal="center" vertical="center"/>
    </xf>
    <xf numFmtId="0" fontId="17" fillId="0" borderId="52" xfId="0" applyFont="1" applyBorder="1" applyAlignment="1">
      <alignment horizontal="left" vertical="center" wrapText="1"/>
    </xf>
    <xf numFmtId="0" fontId="17" fillId="0" borderId="53" xfId="0" applyFont="1" applyBorder="1" applyAlignment="1">
      <alignment horizontal="left" vertical="center" wrapText="1"/>
    </xf>
    <xf numFmtId="0" fontId="17" fillId="0" borderId="61" xfId="0" applyFont="1" applyBorder="1" applyAlignment="1">
      <alignment horizontal="left" vertical="center" wrapText="1"/>
    </xf>
    <xf numFmtId="0" fontId="94" fillId="0" borderId="0" xfId="0" applyFont="1" applyBorder="1" applyAlignment="1" applyProtection="1">
      <alignment horizontal="center" vertical="center"/>
    </xf>
    <xf numFmtId="0" fontId="17" fillId="0" borderId="46" xfId="0" applyFont="1" applyBorder="1" applyAlignment="1">
      <alignment horizontal="left" vertical="center" wrapText="1"/>
    </xf>
    <xf numFmtId="0" fontId="17" fillId="0" borderId="51" xfId="0" applyFont="1" applyBorder="1" applyAlignment="1">
      <alignment horizontal="left" vertical="center" wrapText="1"/>
    </xf>
    <xf numFmtId="0" fontId="17" fillId="0" borderId="82" xfId="0" applyFont="1" applyBorder="1" applyAlignment="1">
      <alignment horizontal="left" vertical="center" wrapText="1"/>
    </xf>
    <xf numFmtId="4" fontId="67" fillId="0" borderId="54" xfId="1" applyNumberFormat="1" applyFont="1" applyBorder="1" applyAlignment="1" applyProtection="1">
      <alignment horizontal="right" vertical="center"/>
      <protection locked="0"/>
    </xf>
    <xf numFmtId="4" fontId="67" fillId="4" borderId="52" xfId="1" applyNumberFormat="1" applyFont="1" applyFill="1" applyBorder="1" applyAlignment="1" applyProtection="1">
      <alignment horizontal="right" vertical="center"/>
    </xf>
    <xf numFmtId="4" fontId="67" fillId="0" borderId="56" xfId="1" applyNumberFormat="1" applyFont="1" applyBorder="1" applyAlignment="1" applyProtection="1">
      <alignment horizontal="right" vertical="center"/>
      <protection locked="0"/>
    </xf>
    <xf numFmtId="4" fontId="19" fillId="17" borderId="56" xfId="1" applyNumberFormat="1" applyFont="1" applyFill="1" applyBorder="1" applyAlignment="1" applyProtection="1">
      <alignment horizontal="right" vertical="center"/>
    </xf>
    <xf numFmtId="4" fontId="36" fillId="16" borderId="3" xfId="1" applyNumberFormat="1" applyFont="1" applyFill="1" applyBorder="1" applyAlignment="1" applyProtection="1">
      <alignment horizontal="right" vertical="center" wrapText="1"/>
    </xf>
    <xf numFmtId="4" fontId="36" fillId="16" borderId="3" xfId="1" applyNumberFormat="1" applyFont="1" applyFill="1" applyBorder="1" applyAlignment="1" applyProtection="1">
      <alignment horizontal="right" vertical="center"/>
    </xf>
    <xf numFmtId="4" fontId="67" fillId="0" borderId="52" xfId="1" applyNumberFormat="1" applyFont="1" applyBorder="1" applyAlignment="1" applyProtection="1">
      <alignment horizontal="right" vertical="center"/>
      <protection locked="0"/>
    </xf>
    <xf numFmtId="4" fontId="19" fillId="0" borderId="54" xfId="1" applyNumberFormat="1" applyFont="1" applyBorder="1" applyAlignment="1" applyProtection="1">
      <alignment horizontal="right" vertical="center"/>
      <protection locked="0"/>
    </xf>
    <xf numFmtId="4" fontId="19" fillId="17" borderId="54" xfId="1" applyNumberFormat="1" applyFont="1" applyFill="1" applyBorder="1" applyAlignment="1" applyProtection="1">
      <alignment horizontal="right" vertical="center"/>
    </xf>
    <xf numFmtId="4" fontId="67" fillId="4" borderId="54" xfId="1" applyNumberFormat="1" applyFont="1" applyFill="1" applyBorder="1" applyAlignment="1" applyProtection="1">
      <alignment horizontal="right" vertical="center"/>
    </xf>
    <xf numFmtId="4" fontId="67" fillId="0" borderId="54" xfId="1" applyNumberFormat="1" applyFont="1" applyBorder="1" applyAlignment="1" applyProtection="1">
      <alignment horizontal="right"/>
      <protection locked="0"/>
    </xf>
    <xf numFmtId="4" fontId="67" fillId="4" borderId="56" xfId="1" applyNumberFormat="1" applyFont="1" applyFill="1" applyBorder="1" applyAlignment="1" applyProtection="1">
      <alignment horizontal="right" vertical="center"/>
    </xf>
    <xf numFmtId="4" fontId="19" fillId="17" borderId="52" xfId="1" applyNumberFormat="1" applyFont="1" applyFill="1" applyBorder="1" applyAlignment="1" applyProtection="1">
      <alignment horizontal="right" vertical="center"/>
    </xf>
    <xf numFmtId="4" fontId="67" fillId="0" borderId="51" xfId="1" applyNumberFormat="1" applyFont="1" applyBorder="1" applyAlignment="1" applyProtection="1">
      <alignment horizontal="right" vertical="center"/>
      <protection locked="0"/>
    </xf>
    <xf numFmtId="4" fontId="19" fillId="17" borderId="51" xfId="1" applyNumberFormat="1" applyFont="1" applyFill="1" applyBorder="1" applyAlignment="1" applyProtection="1">
      <alignment horizontal="right" vertical="center"/>
    </xf>
    <xf numFmtId="4" fontId="67" fillId="4" borderId="51" xfId="1" applyNumberFormat="1" applyFont="1" applyFill="1" applyBorder="1" applyAlignment="1" applyProtection="1">
      <alignment horizontal="right" vertical="center"/>
    </xf>
    <xf numFmtId="4" fontId="67" fillId="0" borderId="65" xfId="1" applyNumberFormat="1" applyFont="1" applyBorder="1" applyAlignment="1" applyProtection="1">
      <alignment horizontal="right" vertical="center"/>
      <protection locked="0"/>
    </xf>
    <xf numFmtId="4" fontId="19" fillId="17" borderId="65" xfId="1" applyNumberFormat="1" applyFont="1" applyFill="1" applyBorder="1" applyAlignment="1" applyProtection="1">
      <alignment horizontal="right" vertical="center"/>
    </xf>
    <xf numFmtId="4" fontId="67" fillId="4" borderId="65" xfId="1" applyNumberFormat="1" applyFont="1" applyFill="1" applyBorder="1" applyAlignment="1" applyProtection="1">
      <alignment horizontal="right" vertical="center"/>
    </xf>
    <xf numFmtId="4" fontId="32" fillId="0" borderId="52" xfId="1" applyNumberFormat="1" applyFont="1" applyBorder="1" applyAlignment="1" applyProtection="1">
      <alignment horizontal="right" vertical="center"/>
      <protection locked="0"/>
    </xf>
    <xf numFmtId="4" fontId="32" fillId="3" borderId="63" xfId="1" applyNumberFormat="1" applyFont="1" applyFill="1" applyBorder="1" applyAlignment="1" applyProtection="1">
      <alignment horizontal="right" vertical="center"/>
      <protection locked="0"/>
    </xf>
    <xf numFmtId="4" fontId="32" fillId="0" borderId="51" xfId="1" applyNumberFormat="1" applyFont="1" applyBorder="1" applyAlignment="1" applyProtection="1">
      <alignment horizontal="right" vertical="center"/>
      <protection locked="0"/>
    </xf>
    <xf numFmtId="4" fontId="72" fillId="17" borderId="52" xfId="1" applyNumberFormat="1" applyFont="1" applyFill="1" applyBorder="1" applyAlignment="1" applyProtection="1">
      <alignment horizontal="right" vertical="center"/>
    </xf>
    <xf numFmtId="4" fontId="67" fillId="3" borderId="54" xfId="0" applyNumberFormat="1" applyFont="1" applyFill="1" applyBorder="1" applyAlignment="1" applyProtection="1">
      <alignment horizontal="right"/>
      <protection locked="0"/>
    </xf>
    <xf numFmtId="4" fontId="72" fillId="17" borderId="51" xfId="1" applyNumberFormat="1" applyFont="1" applyFill="1" applyBorder="1" applyAlignment="1" applyProtection="1">
      <alignment horizontal="right" vertical="center"/>
    </xf>
    <xf numFmtId="4" fontId="32" fillId="0" borderId="54" xfId="1" applyNumberFormat="1" applyFont="1" applyBorder="1" applyAlignment="1" applyProtection="1">
      <alignment horizontal="right" vertical="center"/>
      <protection locked="0"/>
    </xf>
    <xf numFmtId="4" fontId="32" fillId="3" borderId="54" xfId="1" applyNumberFormat="1" applyFont="1" applyFill="1" applyBorder="1" applyAlignment="1" applyProtection="1">
      <alignment horizontal="right" vertical="center" wrapText="1"/>
      <protection locked="0"/>
    </xf>
    <xf numFmtId="4" fontId="32" fillId="3" borderId="51" xfId="1" applyNumberFormat="1" applyFont="1" applyFill="1" applyBorder="1" applyAlignment="1" applyProtection="1">
      <alignment horizontal="right" vertical="center" wrapText="1"/>
      <protection locked="0"/>
    </xf>
    <xf numFmtId="4" fontId="32" fillId="0" borderId="58" xfId="1" applyNumberFormat="1" applyFont="1" applyBorder="1" applyAlignment="1" applyProtection="1">
      <alignment horizontal="right" vertical="center"/>
      <protection locked="0"/>
    </xf>
    <xf numFmtId="4" fontId="32" fillId="3" borderId="58" xfId="1" applyNumberFormat="1" applyFont="1" applyFill="1" applyBorder="1" applyAlignment="1" applyProtection="1">
      <alignment horizontal="right" vertical="center" wrapText="1"/>
      <protection locked="0"/>
    </xf>
    <xf numFmtId="4" fontId="43" fillId="2" borderId="3" xfId="3" applyNumberFormat="1" applyFont="1" applyFill="1" applyBorder="1" applyAlignment="1" applyProtection="1">
      <alignment horizontal="right" vertical="center"/>
    </xf>
    <xf numFmtId="4" fontId="43" fillId="2" borderId="3" xfId="1" applyNumberFormat="1" applyFont="1" applyFill="1" applyBorder="1" applyAlignment="1" applyProtection="1">
      <alignment horizontal="right" vertical="center" wrapText="1"/>
    </xf>
    <xf numFmtId="4" fontId="32" fillId="0" borderId="54" xfId="0" applyNumberFormat="1" applyFont="1" applyBorder="1" applyAlignment="1" applyProtection="1">
      <alignment horizontal="right" vertical="center"/>
      <protection locked="0"/>
    </xf>
    <xf numFmtId="4" fontId="43" fillId="2" borderId="58" xfId="3" applyNumberFormat="1" applyFont="1" applyFill="1" applyBorder="1" applyAlignment="1" applyProtection="1">
      <alignment horizontal="right" vertical="center"/>
    </xf>
    <xf numFmtId="4" fontId="67" fillId="19" borderId="51" xfId="0" applyNumberFormat="1" applyFont="1" applyFill="1" applyBorder="1" applyAlignment="1" applyProtection="1">
      <alignment horizontal="right"/>
      <protection locked="0"/>
    </xf>
    <xf numFmtId="4" fontId="67" fillId="3" borderId="73" xfId="0" applyNumberFormat="1" applyFont="1" applyFill="1" applyBorder="1" applyAlignment="1" applyProtection="1">
      <alignment horizontal="right" vertical="center"/>
      <protection locked="0"/>
    </xf>
    <xf numFmtId="4" fontId="43" fillId="17" borderId="48" xfId="3" applyNumberFormat="1" applyFont="1" applyFill="1" applyBorder="1" applyAlignment="1" applyProtection="1">
      <alignment horizontal="right" vertical="center"/>
    </xf>
    <xf numFmtId="4" fontId="8" fillId="0" borderId="54" xfId="0" applyNumberFormat="1" applyFont="1" applyBorder="1" applyProtection="1">
      <protection locked="0"/>
    </xf>
    <xf numFmtId="4" fontId="67" fillId="20" borderId="51" xfId="0" applyNumberFormat="1" applyFont="1" applyFill="1" applyBorder="1" applyAlignment="1" applyProtection="1">
      <alignment horizontal="right"/>
      <protection locked="0"/>
    </xf>
    <xf numFmtId="4" fontId="67" fillId="0" borderId="55" xfId="3" applyNumberFormat="1" applyFont="1" applyBorder="1" applyAlignment="1" applyProtection="1">
      <alignment horizontal="right" vertical="center"/>
      <protection locked="0"/>
    </xf>
    <xf numFmtId="4" fontId="67" fillId="0" borderId="54" xfId="0" applyNumberFormat="1" applyFont="1" applyBorder="1" applyAlignment="1" applyProtection="1">
      <alignment horizontal="right"/>
      <protection locked="0"/>
    </xf>
    <xf numFmtId="4" fontId="67" fillId="0" borderId="57" xfId="3" applyNumberFormat="1" applyFont="1" applyBorder="1" applyAlignment="1" applyProtection="1">
      <alignment horizontal="right" vertical="center"/>
      <protection locked="0"/>
    </xf>
    <xf numFmtId="4" fontId="67" fillId="0" borderId="51" xfId="0" applyNumberFormat="1" applyFont="1" applyBorder="1" applyAlignment="1" applyProtection="1">
      <alignment horizontal="right"/>
      <protection locked="0"/>
    </xf>
    <xf numFmtId="4" fontId="67" fillId="0" borderId="53" xfId="3" applyNumberFormat="1" applyFont="1" applyBorder="1" applyAlignment="1" applyProtection="1">
      <alignment horizontal="right" vertical="center"/>
      <protection locked="0"/>
    </xf>
    <xf numFmtId="4" fontId="67" fillId="20" borderId="63" xfId="0" applyNumberFormat="1" applyFont="1" applyFill="1" applyBorder="1" applyAlignment="1" applyProtection="1">
      <alignment horizontal="right" vertical="center"/>
      <protection locked="0"/>
    </xf>
    <xf numFmtId="4" fontId="67" fillId="0" borderId="51" xfId="0" applyNumberFormat="1" applyFont="1" applyBorder="1" applyAlignment="1" applyProtection="1">
      <alignment horizontal="right" vertical="center"/>
      <protection locked="0"/>
    </xf>
    <xf numFmtId="4" fontId="67" fillId="13" borderId="65" xfId="0" applyNumberFormat="1" applyFont="1" applyFill="1" applyBorder="1" applyAlignment="1" applyProtection="1">
      <alignment horizontal="right"/>
      <protection locked="0"/>
    </xf>
    <xf numFmtId="4" fontId="71" fillId="2" borderId="54" xfId="1" applyNumberFormat="1" applyFont="1" applyFill="1" applyBorder="1" applyAlignment="1" applyProtection="1">
      <alignment horizontal="right" vertical="center"/>
    </xf>
    <xf numFmtId="4" fontId="36" fillId="2" borderId="54" xfId="1" applyNumberFormat="1" applyFont="1" applyFill="1" applyBorder="1" applyAlignment="1" applyProtection="1">
      <alignment horizontal="center" vertical="center"/>
    </xf>
    <xf numFmtId="4" fontId="67" fillId="3" borderId="54" xfId="3" applyNumberFormat="1" applyFont="1" applyFill="1" applyBorder="1" applyAlignment="1" applyProtection="1">
      <alignment horizontal="right" vertical="center"/>
    </xf>
    <xf numFmtId="4" fontId="84" fillId="3" borderId="54" xfId="3" applyNumberFormat="1" applyFont="1" applyFill="1" applyBorder="1" applyAlignment="1" applyProtection="1">
      <alignment horizontal="right" vertical="center"/>
    </xf>
    <xf numFmtId="4" fontId="67" fillId="19" borderId="54" xfId="3" applyNumberFormat="1" applyFont="1" applyFill="1" applyBorder="1" applyAlignment="1" applyProtection="1">
      <alignment horizontal="right" vertical="center"/>
    </xf>
    <xf numFmtId="4" fontId="67" fillId="20" borderId="54" xfId="3" applyNumberFormat="1" applyFont="1" applyFill="1" applyBorder="1" applyAlignment="1" applyProtection="1">
      <alignment horizontal="right" vertical="center"/>
    </xf>
    <xf numFmtId="4" fontId="84" fillId="20" borderId="54" xfId="3" applyNumberFormat="1" applyFont="1" applyFill="1" applyBorder="1" applyAlignment="1" applyProtection="1">
      <alignment horizontal="right" vertical="center"/>
    </xf>
    <xf numFmtId="4" fontId="71" fillId="2" borderId="54" xfId="3" applyNumberFormat="1" applyFont="1" applyFill="1" applyBorder="1" applyAlignment="1" applyProtection="1">
      <alignment horizontal="right" vertical="center"/>
    </xf>
    <xf numFmtId="4" fontId="72" fillId="17" borderId="54" xfId="3" applyNumberFormat="1" applyFont="1" applyFill="1" applyBorder="1" applyAlignment="1" applyProtection="1">
      <alignment horizontal="right" vertical="center"/>
    </xf>
    <xf numFmtId="4" fontId="84" fillId="13" borderId="54" xfId="3" applyNumberFormat="1" applyFont="1" applyFill="1" applyBorder="1" applyAlignment="1" applyProtection="1">
      <alignment horizontal="right" vertical="center"/>
    </xf>
    <xf numFmtId="4" fontId="71" fillId="2" borderId="65" xfId="1" applyNumberFormat="1" applyFont="1" applyFill="1" applyBorder="1" applyAlignment="1" applyProtection="1">
      <alignment horizontal="right" vertical="center"/>
    </xf>
    <xf numFmtId="4" fontId="71" fillId="3" borderId="65" xfId="1" applyNumberFormat="1" applyFont="1" applyFill="1" applyBorder="1" applyAlignment="1" applyProtection="1">
      <alignment horizontal="right" vertical="center"/>
    </xf>
    <xf numFmtId="0" fontId="16" fillId="5" borderId="1" xfId="0" applyFont="1" applyFill="1" applyBorder="1" applyAlignment="1" applyProtection="1">
      <alignment horizontal="left" vertical="center" wrapText="1"/>
    </xf>
    <xf numFmtId="0" fontId="24" fillId="0" borderId="13"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16" fillId="3" borderId="0" xfId="0" applyFont="1" applyFill="1" applyBorder="1" applyAlignment="1" applyProtection="1">
      <alignment horizontal="left"/>
    </xf>
    <xf numFmtId="0" fontId="5" fillId="0" borderId="0" xfId="0" applyFont="1" applyBorder="1" applyAlignment="1" applyProtection="1">
      <alignment horizontal="left"/>
    </xf>
    <xf numFmtId="0" fontId="5" fillId="0" borderId="0"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7" fillId="0" borderId="10" xfId="0" applyFont="1" applyBorder="1" applyAlignment="1" applyProtection="1">
      <alignment horizontal="center"/>
    </xf>
    <xf numFmtId="0" fontId="6" fillId="0" borderId="10" xfId="0" applyFont="1" applyBorder="1" applyAlignment="1" applyProtection="1">
      <alignment horizontal="center" wrapText="1"/>
    </xf>
    <xf numFmtId="0" fontId="7" fillId="0" borderId="11" xfId="0" applyFont="1" applyBorder="1" applyAlignment="1" applyProtection="1">
      <alignment horizontal="center" vertical="center"/>
    </xf>
    <xf numFmtId="0" fontId="13" fillId="4" borderId="3" xfId="0" applyFont="1" applyFill="1" applyBorder="1" applyAlignment="1" applyProtection="1">
      <alignment horizontal="center" vertical="center"/>
    </xf>
    <xf numFmtId="0" fontId="5" fillId="0" borderId="0" xfId="0" applyFont="1" applyBorder="1" applyAlignment="1" applyProtection="1">
      <alignment vertical="top" wrapText="1"/>
    </xf>
    <xf numFmtId="0" fontId="21" fillId="0" borderId="6" xfId="0" applyFont="1" applyBorder="1" applyAlignment="1" applyProtection="1">
      <alignment horizontal="left" vertical="center" wrapText="1"/>
    </xf>
    <xf numFmtId="0" fontId="7" fillId="6" borderId="7" xfId="0" applyFont="1" applyFill="1" applyBorder="1" applyAlignment="1" applyProtection="1">
      <alignment horizontal="center" vertical="center" wrapText="1"/>
    </xf>
    <xf numFmtId="0" fontId="17" fillId="0" borderId="7" xfId="0" applyFont="1" applyBorder="1" applyAlignment="1" applyProtection="1">
      <alignment horizontal="left"/>
    </xf>
    <xf numFmtId="0" fontId="6" fillId="0" borderId="0" xfId="0" applyFont="1" applyBorder="1" applyAlignment="1" applyProtection="1">
      <alignment horizontal="left"/>
    </xf>
    <xf numFmtId="0" fontId="6" fillId="0" borderId="4" xfId="0" applyFont="1" applyBorder="1" applyAlignment="1" applyProtection="1">
      <alignment vertical="center" wrapText="1"/>
    </xf>
    <xf numFmtId="0" fontId="8" fillId="3" borderId="1" xfId="0" applyFont="1" applyFill="1" applyBorder="1" applyAlignment="1" applyProtection="1">
      <alignment horizontal="left" vertical="center" wrapText="1"/>
    </xf>
    <xf numFmtId="0" fontId="6" fillId="0" borderId="5" xfId="0" applyFont="1" applyBorder="1" applyAlignment="1" applyProtection="1">
      <alignment vertical="center" wrapText="1"/>
    </xf>
    <xf numFmtId="0" fontId="16" fillId="3" borderId="1" xfId="0" applyFont="1" applyFill="1" applyBorder="1" applyAlignment="1" applyProtection="1">
      <alignment horizontal="left" vertical="center" wrapText="1"/>
    </xf>
    <xf numFmtId="0" fontId="19" fillId="0" borderId="1" xfId="0" applyFont="1" applyBorder="1" applyAlignment="1" applyProtection="1">
      <alignment horizontal="center" vertical="center" wrapText="1"/>
    </xf>
    <xf numFmtId="0" fontId="9" fillId="0" borderId="1" xfId="0" applyFont="1" applyBorder="1" applyAlignment="1" applyProtection="1">
      <alignment horizontal="left" vertical="center" wrapText="1"/>
    </xf>
    <xf numFmtId="0" fontId="2" fillId="0" borderId="0" xfId="0" applyFont="1" applyBorder="1" applyAlignment="1" applyProtection="1">
      <alignment horizontal="center"/>
    </xf>
    <xf numFmtId="0" fontId="15" fillId="5" borderId="1" xfId="0" applyFont="1" applyFill="1" applyBorder="1" applyAlignment="1" applyProtection="1">
      <alignment horizontal="left" vertical="center" wrapText="1"/>
    </xf>
    <xf numFmtId="0" fontId="18"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8" fillId="0" borderId="0" xfId="0" applyFont="1" applyBorder="1" applyAlignment="1" applyProtection="1">
      <alignment horizontal="left"/>
    </xf>
    <xf numFmtId="0" fontId="8" fillId="3" borderId="0" xfId="0" applyFont="1" applyFill="1" applyBorder="1" applyAlignment="1" applyProtection="1">
      <alignment horizontal="left"/>
    </xf>
    <xf numFmtId="0" fontId="13" fillId="4" borderId="1" xfId="0" applyFont="1" applyFill="1" applyBorder="1" applyAlignment="1" applyProtection="1">
      <alignment horizontal="left" vertical="center"/>
    </xf>
    <xf numFmtId="0" fontId="8" fillId="0" borderId="0" xfId="0" applyFont="1" applyBorder="1" applyAlignment="1" applyProtection="1">
      <alignment horizontal="left" vertical="center" wrapText="1"/>
    </xf>
    <xf numFmtId="0" fontId="4" fillId="2" borderId="1" xfId="0" applyFont="1" applyFill="1" applyBorder="1" applyAlignment="1" applyProtection="1">
      <alignment horizontal="center" vertical="center"/>
    </xf>
    <xf numFmtId="0" fontId="8" fillId="0" borderId="0" xfId="0" applyFont="1" applyBorder="1" applyAlignment="1" applyProtection="1">
      <alignment horizontal="left" vertical="top" wrapText="1"/>
    </xf>
    <xf numFmtId="0" fontId="9" fillId="0" borderId="0" xfId="0" applyFont="1" applyBorder="1" applyAlignment="1" applyProtection="1">
      <alignment horizontal="left" vertical="center" wrapText="1"/>
    </xf>
    <xf numFmtId="0" fontId="38" fillId="0" borderId="19" xfId="0" applyFont="1" applyBorder="1" applyAlignment="1" applyProtection="1">
      <alignment horizontal="center" vertical="center" wrapText="1"/>
    </xf>
    <xf numFmtId="0" fontId="39" fillId="0" borderId="5" xfId="2" applyFont="1" applyBorder="1" applyAlignment="1" applyProtection="1">
      <alignment horizontal="center" vertical="top" wrapText="1"/>
    </xf>
    <xf numFmtId="0" fontId="39" fillId="0" borderId="20" xfId="2" applyFont="1" applyBorder="1" applyAlignment="1" applyProtection="1">
      <alignment horizontal="center" vertical="top" wrapText="1"/>
    </xf>
    <xf numFmtId="0" fontId="31" fillId="0" borderId="0" xfId="0" applyFont="1" applyFill="1" applyBorder="1" applyAlignment="1" applyProtection="1">
      <alignment horizontal="center" vertical="top" wrapText="1"/>
    </xf>
    <xf numFmtId="0" fontId="37" fillId="0" borderId="0" xfId="0" applyFont="1" applyBorder="1" applyAlignment="1" applyProtection="1">
      <alignment horizontal="center" vertical="center" wrapText="1"/>
    </xf>
    <xf numFmtId="0" fontId="38" fillId="0" borderId="16" xfId="0" applyFont="1" applyBorder="1" applyAlignment="1" applyProtection="1">
      <alignment horizontal="center" vertical="center" wrapText="1"/>
    </xf>
    <xf numFmtId="0" fontId="38" fillId="0" borderId="11" xfId="0" applyFont="1" applyBorder="1" applyAlignment="1" applyProtection="1">
      <alignment horizontal="center" vertical="center" wrapText="1"/>
    </xf>
    <xf numFmtId="0" fontId="38" fillId="0" borderId="17" xfId="0" applyFont="1" applyBorder="1" applyAlignment="1" applyProtection="1">
      <alignment horizontal="center" vertical="center" wrapText="1"/>
    </xf>
    <xf numFmtId="0" fontId="38" fillId="0" borderId="18" xfId="0" applyFont="1" applyBorder="1" applyAlignment="1" applyProtection="1">
      <alignment horizontal="center" vertical="center" wrapText="1"/>
    </xf>
    <xf numFmtId="0" fontId="38" fillId="0" borderId="0" xfId="0" applyFont="1" applyBorder="1" applyAlignment="1" applyProtection="1">
      <alignment horizontal="center" vertical="center" wrapText="1"/>
    </xf>
    <xf numFmtId="0" fontId="38" fillId="0" borderId="15" xfId="0" applyFont="1" applyBorder="1" applyAlignment="1" applyProtection="1">
      <alignment horizontal="center" vertical="center" wrapText="1"/>
    </xf>
    <xf numFmtId="0" fontId="99" fillId="23" borderId="0" xfId="0" applyFont="1" applyFill="1" applyAlignment="1" applyProtection="1">
      <alignment horizontal="center" wrapText="1"/>
    </xf>
    <xf numFmtId="0" fontId="100" fillId="23" borderId="0" xfId="0" applyFont="1" applyFill="1" applyAlignment="1" applyProtection="1">
      <alignment horizontal="center"/>
    </xf>
    <xf numFmtId="0" fontId="98" fillId="23" borderId="0" xfId="0" applyFont="1" applyFill="1" applyAlignment="1" applyProtection="1">
      <alignment horizontal="center" vertical="center" wrapText="1"/>
    </xf>
    <xf numFmtId="0" fontId="40" fillId="23" borderId="0" xfId="2" applyFill="1" applyBorder="1" applyAlignment="1" applyProtection="1">
      <alignment horizontal="center" wrapText="1"/>
    </xf>
    <xf numFmtId="0" fontId="98" fillId="23" borderId="0" xfId="0" quotePrefix="1" applyFont="1" applyFill="1" applyAlignment="1" applyProtection="1">
      <alignment horizontal="center" wrapText="1"/>
    </xf>
    <xf numFmtId="0" fontId="7" fillId="0" borderId="1" xfId="0" applyFont="1" applyBorder="1" applyAlignment="1" applyProtection="1">
      <alignment horizontal="center"/>
      <protection locked="0"/>
    </xf>
    <xf numFmtId="164" fontId="7" fillId="0" borderId="1" xfId="0" applyNumberFormat="1" applyFont="1" applyBorder="1" applyAlignment="1" applyProtection="1">
      <alignment horizontal="center"/>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21" fillId="7" borderId="1" xfId="0" applyFont="1" applyFill="1" applyBorder="1" applyAlignment="1" applyProtection="1">
      <alignment horizontal="center" vertical="center"/>
    </xf>
    <xf numFmtId="0" fontId="30" fillId="8" borderId="15" xfId="0" applyFont="1" applyFill="1" applyBorder="1" applyAlignment="1" applyProtection="1">
      <alignment horizontal="center" vertical="top"/>
    </xf>
    <xf numFmtId="0" fontId="31" fillId="0" borderId="0" xfId="0" applyFont="1" applyBorder="1" applyAlignment="1" applyProtection="1">
      <alignment horizontal="center" wrapText="1"/>
    </xf>
    <xf numFmtId="0" fontId="30" fillId="9" borderId="0" xfId="0" applyFont="1" applyFill="1" applyBorder="1" applyAlignment="1" applyProtection="1">
      <alignment horizontal="center"/>
    </xf>
    <xf numFmtId="0" fontId="7" fillId="3" borderId="1" xfId="0" applyFont="1" applyFill="1" applyBorder="1" applyAlignment="1" applyProtection="1">
      <alignment horizontal="center"/>
      <protection locked="0"/>
    </xf>
    <xf numFmtId="0" fontId="51" fillId="7" borderId="3" xfId="0" applyFont="1" applyFill="1" applyBorder="1" applyAlignment="1" applyProtection="1">
      <alignment horizontal="left" vertical="center" wrapText="1"/>
    </xf>
    <xf numFmtId="4" fontId="60" fillId="0" borderId="0" xfId="3" applyNumberFormat="1" applyFont="1" applyBorder="1" applyAlignment="1" applyProtection="1">
      <alignment horizontal="center" vertical="center"/>
    </xf>
    <xf numFmtId="0" fontId="49" fillId="0" borderId="10" xfId="0" applyFont="1" applyBorder="1" applyAlignment="1" applyProtection="1">
      <alignment horizontal="left" vertical="center"/>
    </xf>
    <xf numFmtId="0" fontId="44" fillId="0" borderId="1" xfId="0" applyFont="1" applyBorder="1" applyAlignment="1" applyProtection="1">
      <alignment horizontal="left" vertical="top" wrapText="1"/>
      <protection locked="0"/>
    </xf>
    <xf numFmtId="0" fontId="47" fillId="5" borderId="22" xfId="0" applyFont="1" applyFill="1" applyBorder="1" applyAlignment="1" applyProtection="1">
      <alignment horizontal="center" vertical="center" wrapText="1"/>
    </xf>
    <xf numFmtId="0" fontId="47" fillId="11" borderId="2" xfId="0" applyFont="1" applyFill="1" applyBorder="1" applyAlignment="1" applyProtection="1">
      <alignment horizontal="center" vertical="center" wrapText="1"/>
    </xf>
    <xf numFmtId="0" fontId="18" fillId="13" borderId="1" xfId="0" applyFont="1" applyFill="1" applyBorder="1" applyAlignment="1" applyProtection="1">
      <alignment horizontal="center" vertical="center" textRotation="255"/>
    </xf>
    <xf numFmtId="0" fontId="48" fillId="7" borderId="2" xfId="0" applyFont="1" applyFill="1" applyBorder="1" applyAlignment="1" applyProtection="1">
      <alignment horizontal="center" vertical="center" wrapText="1"/>
    </xf>
    <xf numFmtId="0" fontId="47" fillId="11" borderId="1" xfId="0" applyFont="1" applyFill="1" applyBorder="1" applyAlignment="1" applyProtection="1">
      <alignment horizontal="center" vertical="center" wrapText="1"/>
    </xf>
    <xf numFmtId="0" fontId="51" fillId="7" borderId="1" xfId="0" applyFont="1" applyFill="1" applyBorder="1" applyAlignment="1" applyProtection="1">
      <alignment horizontal="right" vertical="center"/>
    </xf>
    <xf numFmtId="0" fontId="58" fillId="0" borderId="0" xfId="0" applyFont="1" applyBorder="1" applyAlignment="1" applyProtection="1">
      <alignment horizontal="center" vertical="center"/>
    </xf>
    <xf numFmtId="0" fontId="47" fillId="0" borderId="1" xfId="0" applyFont="1" applyBorder="1" applyAlignment="1" applyProtection="1">
      <alignment horizontal="center" vertical="center" wrapText="1"/>
    </xf>
    <xf numFmtId="0" fontId="47" fillId="0" borderId="4" xfId="0" applyFont="1" applyBorder="1" applyAlignment="1" applyProtection="1">
      <alignment horizontal="center" vertical="center" wrapText="1"/>
    </xf>
    <xf numFmtId="0" fontId="47" fillId="3" borderId="1" xfId="0" applyFont="1" applyFill="1" applyBorder="1" applyAlignment="1" applyProtection="1">
      <alignment horizontal="center" vertical="center" wrapText="1"/>
    </xf>
    <xf numFmtId="0" fontId="47" fillId="12" borderId="40" xfId="0" applyFont="1" applyFill="1" applyBorder="1" applyAlignment="1" applyProtection="1">
      <alignment horizontal="center" vertical="center" wrapText="1"/>
    </xf>
    <xf numFmtId="0" fontId="47" fillId="12" borderId="41" xfId="0" applyFont="1" applyFill="1" applyBorder="1" applyAlignment="1" applyProtection="1">
      <alignment horizontal="center" vertical="center" wrapText="1"/>
    </xf>
    <xf numFmtId="0" fontId="49" fillId="13" borderId="1" xfId="0" applyFont="1" applyFill="1" applyBorder="1" applyAlignment="1" applyProtection="1">
      <alignment horizontal="center" vertical="center" textRotation="255"/>
    </xf>
    <xf numFmtId="0" fontId="50" fillId="7" borderId="1" xfId="0" applyFont="1" applyFill="1" applyBorder="1" applyAlignment="1" applyProtection="1">
      <alignment horizontal="left"/>
    </xf>
    <xf numFmtId="0" fontId="52" fillId="11" borderId="1" xfId="0" applyFont="1" applyFill="1" applyBorder="1" applyAlignment="1">
      <alignment horizontal="center" vertical="center" wrapText="1"/>
    </xf>
    <xf numFmtId="0" fontId="53" fillId="3" borderId="25" xfId="0" applyFont="1" applyFill="1" applyBorder="1" applyAlignment="1" applyProtection="1">
      <alignment horizontal="left" vertical="center" wrapText="1"/>
    </xf>
    <xf numFmtId="0" fontId="53" fillId="3" borderId="25" xfId="0" applyFont="1" applyFill="1" applyBorder="1" applyAlignment="1" applyProtection="1">
      <alignment vertical="center" wrapText="1"/>
    </xf>
    <xf numFmtId="0" fontId="44" fillId="0" borderId="10" xfId="0" applyFont="1" applyBorder="1" applyAlignment="1" applyProtection="1">
      <alignment horizontal="center" vertical="center" wrapText="1"/>
    </xf>
    <xf numFmtId="0" fontId="46" fillId="12" borderId="21" xfId="0" applyFont="1" applyFill="1" applyBorder="1" applyAlignment="1" applyProtection="1">
      <alignment horizontal="center" vertical="center" wrapText="1"/>
    </xf>
    <xf numFmtId="0" fontId="47" fillId="3" borderId="1" xfId="0" applyFont="1" applyFill="1" applyBorder="1" applyAlignment="1" applyProtection="1">
      <alignment horizontal="center" vertical="top" wrapText="1"/>
    </xf>
    <xf numFmtId="0" fontId="47" fillId="12" borderId="23" xfId="0" applyFont="1" applyFill="1" applyBorder="1" applyAlignment="1" applyProtection="1">
      <alignment horizontal="center" vertical="center" wrapText="1"/>
    </xf>
    <xf numFmtId="0" fontId="47" fillId="12" borderId="24" xfId="0" applyFont="1" applyFill="1" applyBorder="1" applyAlignment="1" applyProtection="1">
      <alignment horizontal="center" vertical="center" wrapText="1"/>
    </xf>
    <xf numFmtId="0" fontId="21" fillId="7" borderId="0" xfId="0" applyFont="1" applyFill="1" applyBorder="1" applyAlignment="1" applyProtection="1">
      <alignment horizontal="center" vertical="center"/>
    </xf>
    <xf numFmtId="0" fontId="30" fillId="8" borderId="0" xfId="0" applyFont="1" applyFill="1" applyBorder="1" applyAlignment="1" applyProtection="1">
      <alignment horizontal="center" vertical="top"/>
    </xf>
    <xf numFmtId="0" fontId="42" fillId="10" borderId="0" xfId="0" applyFont="1" applyFill="1" applyBorder="1" applyAlignment="1" applyProtection="1">
      <alignment horizontal="center" vertical="top" wrapText="1"/>
    </xf>
    <xf numFmtId="0" fontId="43" fillId="11"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66" fillId="0" borderId="27" xfId="0" applyFont="1" applyBorder="1" applyAlignment="1" applyProtection="1">
      <alignment horizontal="center" vertical="center" wrapText="1"/>
    </xf>
    <xf numFmtId="0" fontId="18" fillId="0" borderId="62" xfId="3" applyFont="1" applyBorder="1" applyAlignment="1" applyProtection="1">
      <alignment horizontal="left" vertical="center" wrapText="1"/>
    </xf>
    <xf numFmtId="0" fontId="18" fillId="0" borderId="62" xfId="3" applyFont="1" applyBorder="1" applyAlignment="1" applyProtection="1">
      <alignment horizontal="left" vertical="center"/>
    </xf>
    <xf numFmtId="0" fontId="43" fillId="16" borderId="50" xfId="3" applyFont="1" applyFill="1" applyBorder="1" applyAlignment="1" applyProtection="1">
      <alignment horizontal="left" vertical="center" wrapText="1"/>
    </xf>
    <xf numFmtId="0" fontId="43" fillId="16" borderId="60" xfId="3" applyFont="1" applyFill="1" applyBorder="1" applyAlignment="1" applyProtection="1">
      <alignment horizontal="left" vertical="center" wrapText="1"/>
    </xf>
    <xf numFmtId="0" fontId="43" fillId="16" borderId="3" xfId="3" applyFont="1" applyFill="1" applyBorder="1" applyAlignment="1" applyProtection="1">
      <alignment horizontal="left" vertical="center" wrapText="1"/>
    </xf>
    <xf numFmtId="0" fontId="36" fillId="0" borderId="2" xfId="0" applyFont="1" applyBorder="1" applyAlignment="1" applyProtection="1">
      <alignment horizontal="center"/>
    </xf>
    <xf numFmtId="0" fontId="63" fillId="16" borderId="4" xfId="0" applyFont="1" applyFill="1" applyBorder="1" applyAlignment="1" applyProtection="1">
      <alignment horizontal="center" vertical="center"/>
    </xf>
    <xf numFmtId="0" fontId="30" fillId="10" borderId="0" xfId="0" applyFont="1" applyFill="1" applyBorder="1" applyAlignment="1" applyProtection="1">
      <alignment horizontal="center" vertical="top"/>
    </xf>
    <xf numFmtId="0" fontId="4" fillId="16" borderId="0" xfId="0" applyFont="1" applyFill="1" applyBorder="1" applyAlignment="1" applyProtection="1">
      <alignment horizontal="center" vertical="center"/>
    </xf>
    <xf numFmtId="0" fontId="18" fillId="0" borderId="3" xfId="3" applyFont="1" applyBorder="1" applyAlignment="1" applyProtection="1">
      <alignment horizontal="left" vertical="center" wrapText="1"/>
    </xf>
    <xf numFmtId="0" fontId="18" fillId="0" borderId="47" xfId="3" applyFont="1" applyBorder="1" applyAlignment="1" applyProtection="1">
      <alignment horizontal="left" vertical="center" wrapText="1"/>
    </xf>
    <xf numFmtId="0" fontId="18" fillId="0" borderId="3" xfId="3" applyFont="1" applyBorder="1" applyAlignment="1" applyProtection="1">
      <alignment horizontal="left" vertical="center"/>
    </xf>
    <xf numFmtId="0" fontId="18" fillId="0" borderId="48" xfId="3" applyFont="1" applyBorder="1" applyAlignment="1" applyProtection="1">
      <alignment horizontal="left" vertical="center"/>
    </xf>
    <xf numFmtId="0" fontId="50" fillId="0" borderId="63" xfId="3" applyFont="1" applyBorder="1" applyAlignment="1" applyProtection="1">
      <alignment horizontal="center" vertical="center" wrapText="1"/>
    </xf>
    <xf numFmtId="0" fontId="18" fillId="0" borderId="63" xfId="3" applyFont="1" applyBorder="1" applyAlignment="1" applyProtection="1">
      <alignment horizontal="center" vertical="center"/>
    </xf>
    <xf numFmtId="0" fontId="36" fillId="16" borderId="3" xfId="0" applyFont="1" applyFill="1" applyBorder="1" applyAlignment="1" applyProtection="1">
      <alignment horizontal="right" vertical="center"/>
    </xf>
    <xf numFmtId="0" fontId="18" fillId="0" borderId="63" xfId="3" applyFont="1" applyBorder="1" applyAlignment="1" applyProtection="1">
      <alignment horizontal="left" vertical="center"/>
    </xf>
    <xf numFmtId="0" fontId="18" fillId="0" borderId="63" xfId="3" applyFont="1" applyBorder="1" applyAlignment="1" applyProtection="1">
      <alignment horizontal="center" vertical="center" wrapText="1"/>
    </xf>
    <xf numFmtId="0" fontId="63" fillId="2" borderId="18" xfId="0" applyFont="1" applyFill="1" applyBorder="1" applyAlignment="1" applyProtection="1">
      <alignment horizontal="center" vertical="center"/>
    </xf>
    <xf numFmtId="0" fontId="18" fillId="7" borderId="0" xfId="0" applyFont="1" applyFill="1" applyBorder="1" applyAlignment="1" applyProtection="1">
      <alignment horizontal="center" vertical="center" wrapText="1"/>
    </xf>
    <xf numFmtId="0" fontId="69" fillId="0" borderId="0" xfId="0" applyFont="1" applyBorder="1" applyAlignment="1" applyProtection="1">
      <alignment horizontal="center" vertical="center" wrapText="1"/>
    </xf>
    <xf numFmtId="0" fontId="43" fillId="0" borderId="48" xfId="3" applyFont="1" applyBorder="1" applyAlignment="1" applyProtection="1">
      <alignment horizontal="center" vertical="center"/>
    </xf>
    <xf numFmtId="0" fontId="23" fillId="12" borderId="1" xfId="0" applyFont="1" applyFill="1" applyBorder="1" applyAlignment="1" applyProtection="1">
      <alignment vertical="center" wrapText="1"/>
    </xf>
    <xf numFmtId="0" fontId="73" fillId="0" borderId="0" xfId="0" applyFont="1" applyBorder="1" applyAlignment="1" applyProtection="1">
      <alignment horizontal="center" wrapText="1"/>
    </xf>
    <xf numFmtId="0" fontId="18" fillId="0" borderId="60" xfId="3" applyFont="1" applyBorder="1" applyAlignment="1" applyProtection="1">
      <alignment horizontal="center" vertical="center" wrapText="1"/>
    </xf>
    <xf numFmtId="0" fontId="18" fillId="0" borderId="3" xfId="3" applyFont="1" applyBorder="1" applyAlignment="1" applyProtection="1">
      <alignment horizontal="center" vertical="center" wrapText="1"/>
    </xf>
    <xf numFmtId="0" fontId="18" fillId="0" borderId="3" xfId="3" applyFont="1" applyBorder="1" applyAlignment="1" applyProtection="1">
      <alignment horizontal="center" vertical="center"/>
    </xf>
    <xf numFmtId="0" fontId="43" fillId="2" borderId="60" xfId="3" applyFont="1" applyFill="1" applyBorder="1" applyAlignment="1" applyProtection="1">
      <alignment horizontal="right" vertical="center" wrapText="1"/>
    </xf>
    <xf numFmtId="0" fontId="36" fillId="0" borderId="0" xfId="0" applyFont="1" applyBorder="1" applyAlignment="1" applyProtection="1">
      <alignment horizontal="center" vertical="center"/>
    </xf>
    <xf numFmtId="0" fontId="63" fillId="2" borderId="0" xfId="0" applyFont="1" applyFill="1" applyBorder="1" applyAlignment="1" applyProtection="1">
      <alignment horizontal="center" vertical="center"/>
    </xf>
    <xf numFmtId="0" fontId="18" fillId="7" borderId="0" xfId="0" applyFont="1" applyFill="1" applyBorder="1" applyAlignment="1" applyProtection="1">
      <alignment horizontal="center" vertical="center"/>
    </xf>
    <xf numFmtId="0" fontId="18" fillId="0" borderId="60" xfId="3" applyFont="1" applyBorder="1" applyAlignment="1" applyProtection="1">
      <alignment horizontal="left" vertical="center"/>
    </xf>
    <xf numFmtId="0" fontId="18" fillId="0" borderId="66" xfId="3" applyFont="1" applyBorder="1" applyAlignment="1" applyProtection="1">
      <alignment horizontal="center" vertical="center" wrapText="1"/>
    </xf>
    <xf numFmtId="4" fontId="18" fillId="0" borderId="62" xfId="3" applyNumberFormat="1" applyFont="1" applyBorder="1" applyAlignment="1" applyProtection="1">
      <alignment horizontal="center" vertical="center"/>
    </xf>
    <xf numFmtId="0" fontId="7" fillId="0" borderId="1" xfId="0" applyFont="1" applyBorder="1" applyAlignment="1" applyProtection="1">
      <alignment horizontal="center"/>
    </xf>
    <xf numFmtId="0" fontId="77" fillId="0" borderId="19" xfId="0" applyFont="1" applyBorder="1" applyAlignment="1" applyProtection="1">
      <alignment horizontal="center" vertical="center" wrapText="1"/>
      <protection locked="0"/>
    </xf>
    <xf numFmtId="0" fontId="17" fillId="22" borderId="18" xfId="0" applyFont="1" applyFill="1" applyBorder="1" applyAlignment="1" applyProtection="1">
      <alignment horizontal="left"/>
      <protection locked="0"/>
    </xf>
    <xf numFmtId="166" fontId="17" fillId="22" borderId="15" xfId="0" applyNumberFormat="1" applyFont="1" applyFill="1" applyBorder="1" applyAlignment="1" applyProtection="1">
      <alignment horizontal="center"/>
      <protection locked="0"/>
    </xf>
    <xf numFmtId="0" fontId="78" fillId="6" borderId="19" xfId="0" applyFont="1" applyFill="1" applyBorder="1" applyAlignment="1" applyProtection="1">
      <alignment horizontal="left" vertical="center" wrapText="1"/>
    </xf>
    <xf numFmtId="0" fontId="64" fillId="0" borderId="1" xfId="0" applyFont="1" applyBorder="1" applyAlignment="1" applyProtection="1">
      <alignment horizontal="center" vertical="center"/>
    </xf>
    <xf numFmtId="0" fontId="7" fillId="0" borderId="1" xfId="0" applyFont="1" applyBorder="1" applyAlignment="1" applyProtection="1">
      <alignment horizontal="center" vertical="center"/>
    </xf>
    <xf numFmtId="0" fontId="33" fillId="21" borderId="1" xfId="0" applyFont="1" applyFill="1" applyBorder="1" applyAlignment="1" applyProtection="1">
      <alignment horizontal="center" vertical="center"/>
    </xf>
    <xf numFmtId="0" fontId="30" fillId="10" borderId="2" xfId="0" applyFont="1" applyFill="1" applyBorder="1" applyAlignment="1" applyProtection="1">
      <alignment horizontal="center" vertical="top"/>
    </xf>
    <xf numFmtId="0" fontId="30" fillId="10" borderId="27" xfId="0" applyFont="1" applyFill="1" applyBorder="1" applyAlignment="1" applyProtection="1">
      <alignment horizontal="center" vertical="top"/>
    </xf>
    <xf numFmtId="0" fontId="17" fillId="4" borderId="1" xfId="0" applyFont="1" applyFill="1" applyBorder="1" applyAlignment="1" applyProtection="1">
      <alignment horizontal="center" vertical="center" wrapText="1"/>
    </xf>
    <xf numFmtId="0" fontId="75" fillId="21" borderId="1" xfId="0" applyFont="1" applyFill="1" applyBorder="1" applyAlignment="1" applyProtection="1">
      <alignment horizontal="center" vertical="center" wrapText="1"/>
    </xf>
    <xf numFmtId="0" fontId="43" fillId="2" borderId="54" xfId="3" applyFont="1" applyFill="1" applyBorder="1" applyAlignment="1" applyProtection="1">
      <alignment horizontal="right" vertical="center" wrapText="1"/>
    </xf>
    <xf numFmtId="0" fontId="43" fillId="2" borderId="65" xfId="3" applyFont="1" applyFill="1" applyBorder="1" applyAlignment="1" applyProtection="1">
      <alignment horizontal="right" vertical="center" wrapText="1"/>
    </xf>
    <xf numFmtId="0" fontId="86" fillId="3" borderId="63" xfId="0" applyFont="1" applyFill="1" applyBorder="1" applyAlignment="1" applyProtection="1">
      <alignment horizontal="center" vertical="center"/>
    </xf>
    <xf numFmtId="0" fontId="36" fillId="3" borderId="76" xfId="0" applyFont="1" applyFill="1" applyBorder="1" applyAlignment="1" applyProtection="1">
      <alignment horizontal="center" vertical="center" wrapText="1"/>
    </xf>
    <xf numFmtId="0" fontId="36" fillId="3" borderId="78" xfId="0" applyFont="1" applyFill="1" applyBorder="1" applyAlignment="1" applyProtection="1">
      <alignment horizontal="center" vertical="center" wrapText="1"/>
    </xf>
    <xf numFmtId="0" fontId="79" fillId="3" borderId="0" xfId="3" applyFont="1" applyFill="1" applyBorder="1" applyAlignment="1" applyProtection="1">
      <alignment horizontal="center" vertical="center" wrapText="1"/>
    </xf>
    <xf numFmtId="0" fontId="80" fillId="3" borderId="75" xfId="0" applyFont="1" applyFill="1" applyBorder="1" applyAlignment="1" applyProtection="1">
      <alignment horizontal="center"/>
    </xf>
    <xf numFmtId="0" fontId="18" fillId="3" borderId="63" xfId="3" applyFont="1" applyFill="1" applyBorder="1" applyAlignment="1" applyProtection="1">
      <alignment horizontal="left" vertical="center"/>
    </xf>
    <xf numFmtId="0" fontId="17" fillId="3" borderId="63" xfId="0" applyFont="1" applyFill="1" applyBorder="1" applyAlignment="1">
      <alignment horizontal="center"/>
    </xf>
    <xf numFmtId="0" fontId="81" fillId="3" borderId="63" xfId="3" applyFont="1" applyFill="1" applyBorder="1" applyAlignment="1" applyProtection="1">
      <alignment horizontal="center" vertical="center" wrapText="1"/>
    </xf>
    <xf numFmtId="0" fontId="82" fillId="3" borderId="63" xfId="3" applyFont="1" applyFill="1" applyBorder="1" applyAlignment="1" applyProtection="1">
      <alignment horizontal="center" vertical="center" wrapText="1"/>
    </xf>
    <xf numFmtId="0" fontId="82" fillId="3" borderId="63" xfId="3" applyFont="1" applyFill="1" applyBorder="1" applyAlignment="1" applyProtection="1">
      <alignment horizontal="center" vertical="center"/>
    </xf>
    <xf numFmtId="0" fontId="89" fillId="0" borderId="3" xfId="0" applyFont="1" applyBorder="1" applyAlignment="1">
      <alignment horizontal="center" vertical="center" wrapText="1"/>
    </xf>
    <xf numFmtId="0" fontId="18" fillId="0" borderId="0" xfId="3" applyFont="1" applyBorder="1" applyAlignment="1" applyProtection="1">
      <alignment horizontal="right" vertical="center" wrapText="1"/>
    </xf>
    <xf numFmtId="0" fontId="87" fillId="0" borderId="0" xfId="0" applyFont="1" applyBorder="1" applyAlignment="1">
      <alignment horizontal="center" vertical="center"/>
    </xf>
    <xf numFmtId="0" fontId="18" fillId="0" borderId="0" xfId="3" applyFont="1" applyBorder="1" applyAlignment="1" applyProtection="1">
      <alignment horizontal="center" vertical="center"/>
    </xf>
    <xf numFmtId="0" fontId="18" fillId="0" borderId="0" xfId="3" applyFont="1" applyBorder="1" applyAlignment="1" applyProtection="1">
      <alignment horizontal="center" vertical="center" wrapText="1"/>
    </xf>
    <xf numFmtId="0" fontId="49" fillId="0" borderId="0" xfId="0" applyFont="1" applyBorder="1" applyAlignment="1" applyProtection="1">
      <alignment horizontal="center" vertical="center"/>
    </xf>
  </cellXfs>
  <cellStyles count="4">
    <cellStyle name="Lien hypertexte" xfId="2" builtinId="8"/>
    <cellStyle name="Milliers" xfId="1" builtinId="3"/>
    <cellStyle name="Normal" xfId="0" builtinId="0"/>
    <cellStyle name="Texte explicatif" xfId="3" builtinId="53" customBuiltin="1"/>
  </cellStyles>
  <dxfs count="2">
    <dxf>
      <font>
        <b/>
        <sz val="11"/>
        <color rgb="FF008000"/>
        <name val="Calibri"/>
      </font>
    </dxf>
    <dxf>
      <font>
        <b/>
        <sz val="11"/>
        <color rgb="FFFF0000"/>
        <name val="Calibri"/>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2060"/>
      <rgbColor rgb="FF808000"/>
      <rgbColor rgb="FF800080"/>
      <rgbColor rgb="FF0070C0"/>
      <rgbColor rgb="FFBFBFC0"/>
      <rgbColor rgb="FF808080"/>
      <rgbColor rgb="FFDCE6F1"/>
      <rgbColor rgb="FF993366"/>
      <rgbColor rgb="FFFFFFCC"/>
      <rgbColor rgb="FFCCFFFF"/>
      <rgbColor rgb="FF660066"/>
      <rgbColor rgb="FFEFF5FF"/>
      <rgbColor rgb="FF0066CC"/>
      <rgbColor rgb="FFD9D9D9"/>
      <rgbColor rgb="FF000080"/>
      <rgbColor rgb="FFFF00FF"/>
      <rgbColor rgb="FFEEECE1"/>
      <rgbColor rgb="FF00FFFF"/>
      <rgbColor rgb="FF800080"/>
      <rgbColor rgb="FF800000"/>
      <rgbColor rgb="FF008080"/>
      <rgbColor rgb="FF0000FF"/>
      <rgbColor rgb="FF00CCFF"/>
      <rgbColor rgb="FFDBEEF4"/>
      <rgbColor rgb="FFCFFBC9"/>
      <rgbColor rgb="FFFFFF99"/>
      <rgbColor rgb="FFDAE8FE"/>
      <rgbColor rgb="FFFDEADA"/>
      <rgbColor rgb="FFDCE6F2"/>
      <rgbColor rgb="FFDDD9C3"/>
      <rgbColor rgb="FF3366FF"/>
      <rgbColor rgb="FF33CCCC"/>
      <rgbColor rgb="FF99CC00"/>
      <rgbColor rgb="FFDDECFF"/>
      <rgbColor rgb="FFFF9900"/>
      <rgbColor rgb="FFFF6600"/>
      <rgbColor rgb="FF558ED5"/>
      <rgbColor rgb="FFA2A2A3"/>
      <rgbColor rgb="FF003366"/>
      <rgbColor rgb="FF00B050"/>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531720</xdr:colOff>
      <xdr:row>74</xdr:row>
      <xdr:rowOff>142200</xdr:rowOff>
    </xdr:from>
    <xdr:to>
      <xdr:col>7</xdr:col>
      <xdr:colOff>121680</xdr:colOff>
      <xdr:row>79</xdr:row>
      <xdr:rowOff>94320</xdr:rowOff>
    </xdr:to>
    <xdr:pic>
      <xdr:nvPicPr>
        <xdr:cNvPr id="2" name="Image 14">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5460480" y="15518520"/>
          <a:ext cx="3197160" cy="904680"/>
        </a:xfrm>
        <a:prstGeom prst="rect">
          <a:avLst/>
        </a:prstGeom>
        <a:ln>
          <a:noFill/>
        </a:ln>
      </xdr:spPr>
    </xdr:pic>
    <xdr:clientData/>
  </xdr:twoCellAnchor>
  <xdr:twoCellAnchor editAs="oneCell">
    <xdr:from>
      <xdr:col>0</xdr:col>
      <xdr:colOff>150840</xdr:colOff>
      <xdr:row>3</xdr:row>
      <xdr:rowOff>153000</xdr:rowOff>
    </xdr:from>
    <xdr:to>
      <xdr:col>0</xdr:col>
      <xdr:colOff>1284120</xdr:colOff>
      <xdr:row>10</xdr:row>
      <xdr:rowOff>9720</xdr:rowOff>
    </xdr:to>
    <xdr:pic>
      <xdr:nvPicPr>
        <xdr:cNvPr id="3" name="Image 15">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tretch/>
      </xdr:blipFill>
      <xdr:spPr>
        <a:xfrm>
          <a:off x="150840" y="867240"/>
          <a:ext cx="1133280" cy="1369080"/>
        </a:xfrm>
        <a:prstGeom prst="rect">
          <a:avLst/>
        </a:prstGeom>
        <a:ln>
          <a:noFill/>
        </a:ln>
      </xdr:spPr>
    </xdr:pic>
    <xdr:clientData/>
  </xdr:twoCellAnchor>
  <xdr:twoCellAnchor editAs="oneCell">
    <xdr:from>
      <xdr:col>0</xdr:col>
      <xdr:colOff>150840</xdr:colOff>
      <xdr:row>3</xdr:row>
      <xdr:rowOff>153000</xdr:rowOff>
    </xdr:from>
    <xdr:to>
      <xdr:col>0</xdr:col>
      <xdr:colOff>1302480</xdr:colOff>
      <xdr:row>11</xdr:row>
      <xdr:rowOff>140760</xdr:rowOff>
    </xdr:to>
    <xdr:pic>
      <xdr:nvPicPr>
        <xdr:cNvPr id="4" name="Image 1">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a:stretch/>
      </xdr:blipFill>
      <xdr:spPr>
        <a:xfrm>
          <a:off x="150840" y="867240"/>
          <a:ext cx="1151640" cy="16030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323850</xdr:colOff>
      <xdr:row>40</xdr:row>
      <xdr:rowOff>85725</xdr:rowOff>
    </xdr:to>
    <xdr:sp macro="" textlink="">
      <xdr:nvSpPr>
        <xdr:cNvPr id="2050" name="shapetype_202" hidden="1">
          <a:extLst>
            <a:ext uri="{FF2B5EF4-FFF2-40B4-BE49-F238E27FC236}">
              <a16:creationId xmlns:a16="http://schemas.microsoft.com/office/drawing/2014/main" id="{00000000-0008-0000-02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2447925</xdr:colOff>
      <xdr:row>38</xdr:row>
      <xdr:rowOff>95250</xdr:rowOff>
    </xdr:to>
    <xdr:sp macro="" textlink="">
      <xdr:nvSpPr>
        <xdr:cNvPr id="3076" name="shapetype_202" hidden="1">
          <a:extLst>
            <a:ext uri="{FF2B5EF4-FFF2-40B4-BE49-F238E27FC236}">
              <a16:creationId xmlns:a16="http://schemas.microsoft.com/office/drawing/2014/main" id="{00000000-0008-0000-0300-000004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2447925</xdr:colOff>
      <xdr:row>38</xdr:row>
      <xdr:rowOff>95250</xdr:rowOff>
    </xdr:to>
    <xdr:sp macro="" textlink="">
      <xdr:nvSpPr>
        <xdr:cNvPr id="3074" name="shapetype_202" hidden="1">
          <a:extLst>
            <a:ext uri="{FF2B5EF4-FFF2-40B4-BE49-F238E27FC236}">
              <a16:creationId xmlns:a16="http://schemas.microsoft.com/office/drawing/2014/main" id="{00000000-0008-0000-0300-0000020C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2076450</xdr:colOff>
      <xdr:row>37</xdr:row>
      <xdr:rowOff>266700</xdr:rowOff>
    </xdr:to>
    <xdr:sp macro="" textlink="">
      <xdr:nvSpPr>
        <xdr:cNvPr id="4098" name="shapetype_202" hidden="1">
          <a:extLst>
            <a:ext uri="{FF2B5EF4-FFF2-40B4-BE49-F238E27FC236}">
              <a16:creationId xmlns:a16="http://schemas.microsoft.com/office/drawing/2014/main" id="{00000000-0008-0000-0500-00000210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122400</xdr:colOff>
      <xdr:row>2</xdr:row>
      <xdr:rowOff>48240</xdr:rowOff>
    </xdr:from>
    <xdr:to>
      <xdr:col>0</xdr:col>
      <xdr:colOff>1255680</xdr:colOff>
      <xdr:row>5</xdr:row>
      <xdr:rowOff>695520</xdr:rowOff>
    </xdr:to>
    <xdr:pic>
      <xdr:nvPicPr>
        <xdr:cNvPr id="3" name="Image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a:stretch/>
      </xdr:blipFill>
      <xdr:spPr>
        <a:xfrm>
          <a:off x="122400" y="352800"/>
          <a:ext cx="1133280" cy="1342800"/>
        </a:xfrm>
        <a:prstGeom prst="rect">
          <a:avLst/>
        </a:prstGeom>
        <a:ln>
          <a:noFill/>
        </a:ln>
      </xdr:spPr>
    </xdr:pic>
    <xdr:clientData/>
  </xdr:twoCellAnchor>
  <xdr:twoCellAnchor editAs="oneCell">
    <xdr:from>
      <xdr:col>0</xdr:col>
      <xdr:colOff>122400</xdr:colOff>
      <xdr:row>2</xdr:row>
      <xdr:rowOff>48240</xdr:rowOff>
    </xdr:from>
    <xdr:to>
      <xdr:col>0</xdr:col>
      <xdr:colOff>1274040</xdr:colOff>
      <xdr:row>7</xdr:row>
      <xdr:rowOff>36000</xdr:rowOff>
    </xdr:to>
    <xdr:pic>
      <xdr:nvPicPr>
        <xdr:cNvPr id="4" name="Image 2">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2"/>
        <a:stretch/>
      </xdr:blipFill>
      <xdr:spPr>
        <a:xfrm>
          <a:off x="122400" y="352800"/>
          <a:ext cx="1151640" cy="158796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karine-fatima.dassy.cafreunion@caf.cnafmail.fr" TargetMode="External"/><Relationship Id="rId1" Type="http://schemas.openxmlformats.org/officeDocument/2006/relationships/hyperlink" Target="mailto:afc-partenaires.cafreunion@caf.cnafmail.fr"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68"/>
  <sheetViews>
    <sheetView showGridLines="0" topLeftCell="A12" zoomScale="90" zoomScaleNormal="90" workbookViewId="0">
      <selection activeCell="L26" sqref="L26"/>
    </sheetView>
  </sheetViews>
  <sheetFormatPr baseColWidth="10" defaultColWidth="9.140625" defaultRowHeight="15" x14ac:dyDescent="0.25"/>
  <cols>
    <col min="1" max="1" width="12.28515625" style="1"/>
    <col min="2" max="2" width="20" style="1"/>
    <col min="3" max="3" width="13.7109375" style="1"/>
    <col min="4" max="4" width="14.85546875" style="1"/>
    <col min="5" max="5" width="18.7109375" style="1"/>
    <col min="6" max="8" width="9.140625" style="1"/>
    <col min="9" max="9" width="11.7109375" style="1"/>
    <col min="10" max="10" width="22.85546875" style="1"/>
    <col min="11" max="1025" width="9.140625" style="1"/>
  </cols>
  <sheetData>
    <row r="1" spans="1:1024" ht="18.75" x14ac:dyDescent="0.3">
      <c r="A1" s="2"/>
      <c r="B1" s="3"/>
      <c r="C1" s="3"/>
      <c r="D1" s="3"/>
      <c r="E1" s="3"/>
      <c r="F1" s="3"/>
      <c r="G1" s="3"/>
      <c r="H1" s="3"/>
      <c r="I1" s="3"/>
      <c r="J1" s="3"/>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9" customHeight="1" x14ac:dyDescent="0.25">
      <c r="A2" s="535" t="s">
        <v>0</v>
      </c>
      <c r="B2" s="535"/>
      <c r="C2" s="535"/>
      <c r="D2" s="535"/>
      <c r="E2" s="535"/>
      <c r="F2" s="535"/>
      <c r="G2" s="535"/>
      <c r="H2" s="535"/>
      <c r="I2" s="535"/>
      <c r="J2" s="535"/>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6.25" customHeight="1" x14ac:dyDescent="0.3">
      <c r="A3" s="2"/>
      <c r="B3" s="3"/>
      <c r="C3" s="3"/>
      <c r="D3" s="3"/>
      <c r="E3" s="3"/>
      <c r="F3" s="3"/>
      <c r="G3" s="3"/>
      <c r="H3" s="3"/>
      <c r="I3" s="3"/>
      <c r="J3" s="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86.25" customHeight="1" x14ac:dyDescent="0.25">
      <c r="A4" s="508" t="s">
        <v>1</v>
      </c>
      <c r="B4" s="508"/>
      <c r="C4" s="508"/>
      <c r="D4" s="508"/>
      <c r="E4" s="508"/>
      <c r="F4" s="508"/>
      <c r="G4" s="508"/>
      <c r="H4" s="508"/>
      <c r="I4" s="508"/>
      <c r="J4" s="508"/>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50.25" customHeight="1" x14ac:dyDescent="0.25">
      <c r="A5" s="508" t="s">
        <v>2</v>
      </c>
      <c r="B5" s="508"/>
      <c r="C5" s="508"/>
      <c r="D5" s="508"/>
      <c r="E5" s="508"/>
      <c r="F5" s="508"/>
      <c r="G5" s="508"/>
      <c r="H5" s="508"/>
      <c r="I5" s="508"/>
      <c r="J5" s="508"/>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0.25" customHeight="1" x14ac:dyDescent="0.25">
      <c r="A6" s="536" t="s">
        <v>3</v>
      </c>
      <c r="B6" s="536"/>
      <c r="C6" s="536"/>
      <c r="D6" s="536"/>
      <c r="E6" s="536"/>
      <c r="F6" s="536"/>
      <c r="G6" s="536"/>
      <c r="H6" s="536"/>
      <c r="I6" s="536"/>
      <c r="J6" s="53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1.25" customHeight="1" x14ac:dyDescent="0.25">
      <c r="A7" s="5"/>
      <c r="B7" s="5"/>
      <c r="C7" s="5"/>
      <c r="D7" s="5"/>
      <c r="E7" s="5"/>
      <c r="F7" s="5"/>
      <c r="G7" s="5"/>
      <c r="H7" s="5"/>
      <c r="I7" s="5"/>
      <c r="J7" s="5"/>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4.95" customHeight="1" x14ac:dyDescent="0.25">
      <c r="A8" s="537" t="s">
        <v>4</v>
      </c>
      <c r="B8" s="537"/>
      <c r="C8" s="537"/>
      <c r="D8" s="537"/>
      <c r="E8" s="537"/>
      <c r="F8" s="537"/>
      <c r="G8" s="537"/>
      <c r="H8" s="537"/>
      <c r="I8" s="537"/>
      <c r="J8" s="537"/>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4.95" customHeight="1" x14ac:dyDescent="0.25">
      <c r="A9" s="2"/>
      <c r="B9" s="6"/>
      <c r="C9" s="534" t="s">
        <v>5</v>
      </c>
      <c r="D9" s="534"/>
      <c r="E9" s="534"/>
      <c r="F9" s="534"/>
      <c r="G9" s="534"/>
      <c r="H9" s="534"/>
      <c r="I9" s="534"/>
      <c r="J9" s="534"/>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4.95" customHeight="1" x14ac:dyDescent="0.25">
      <c r="A10" s="2"/>
      <c r="B10" s="6"/>
      <c r="C10" s="534" t="s">
        <v>6</v>
      </c>
      <c r="D10" s="534"/>
      <c r="E10" s="534"/>
      <c r="F10" s="534"/>
      <c r="G10" s="534"/>
      <c r="H10" s="534"/>
      <c r="I10" s="534"/>
      <c r="J10" s="534"/>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4.95" customHeight="1" x14ac:dyDescent="0.25">
      <c r="A11" s="2"/>
      <c r="B11" s="7"/>
      <c r="C11" s="531" t="s">
        <v>7</v>
      </c>
      <c r="D11" s="531"/>
      <c r="E11" s="531"/>
      <c r="F11" s="531"/>
      <c r="G11" s="531"/>
      <c r="H11" s="531"/>
      <c r="I11" s="531"/>
      <c r="J11" s="53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4.95" customHeight="1" x14ac:dyDescent="0.25">
      <c r="A12" s="2"/>
      <c r="B12" s="7"/>
      <c r="C12" s="531" t="s">
        <v>8</v>
      </c>
      <c r="D12" s="531"/>
      <c r="E12" s="531"/>
      <c r="F12" s="531"/>
      <c r="G12" s="531"/>
      <c r="H12" s="531"/>
      <c r="I12" s="531"/>
      <c r="J12" s="531"/>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4.95" customHeight="1" x14ac:dyDescent="0.25">
      <c r="A13" s="2"/>
      <c r="B13" s="7"/>
      <c r="C13" s="531" t="s">
        <v>9</v>
      </c>
      <c r="D13" s="531"/>
      <c r="E13" s="531"/>
      <c r="F13" s="531"/>
      <c r="G13" s="531"/>
      <c r="H13" s="531"/>
      <c r="I13" s="531"/>
      <c r="J13" s="531"/>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4.95" customHeight="1" x14ac:dyDescent="0.25">
      <c r="A14" s="2"/>
      <c r="B14" s="7"/>
      <c r="C14" s="531" t="s">
        <v>10</v>
      </c>
      <c r="D14" s="531"/>
      <c r="E14" s="531"/>
      <c r="F14" s="531"/>
      <c r="G14" s="531"/>
      <c r="H14" s="531"/>
      <c r="I14" s="531"/>
      <c r="J14" s="531"/>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4.95" customHeight="1" x14ac:dyDescent="0.25">
      <c r="A15" s="2"/>
      <c r="B15" s="7"/>
      <c r="C15" s="532" t="s">
        <v>11</v>
      </c>
      <c r="D15" s="532"/>
      <c r="E15" s="532"/>
      <c r="F15" s="532"/>
      <c r="G15" s="532"/>
      <c r="H15" s="532"/>
      <c r="I15" s="532"/>
      <c r="J15" s="532"/>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4.95" customHeight="1" x14ac:dyDescent="0.3">
      <c r="A16" s="2"/>
      <c r="B16" s="8"/>
      <c r="C16" s="531" t="s">
        <v>12</v>
      </c>
      <c r="D16" s="531"/>
      <c r="E16" s="531"/>
      <c r="F16" s="531"/>
      <c r="G16" s="531"/>
      <c r="H16" s="531"/>
      <c r="I16" s="531"/>
      <c r="J16" s="531"/>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64.5" customHeight="1" x14ac:dyDescent="0.3">
      <c r="A17" s="9"/>
      <c r="B17" s="8"/>
      <c r="C17" s="10"/>
      <c r="D17" s="8"/>
      <c r="E17" s="8"/>
      <c r="F17" s="8"/>
      <c r="G17" s="8"/>
      <c r="H17" s="8"/>
      <c r="I17" s="8"/>
      <c r="J17" s="8"/>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33" customHeight="1" x14ac:dyDescent="0.25">
      <c r="A18" s="533" t="s">
        <v>13</v>
      </c>
      <c r="B18" s="533"/>
      <c r="C18" s="533"/>
      <c r="D18" s="533"/>
      <c r="E18" s="533"/>
      <c r="F18" s="533"/>
      <c r="G18" s="533"/>
      <c r="H18" s="533"/>
      <c r="I18" s="533"/>
      <c r="J18" s="533"/>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9" customHeight="1" x14ac:dyDescent="0.3">
      <c r="A19" s="11" t="s">
        <v>14</v>
      </c>
      <c r="B19" s="12"/>
      <c r="C19" s="12"/>
      <c r="D19" s="2"/>
      <c r="E19" s="3"/>
      <c r="F19" s="3"/>
      <c r="G19" s="3"/>
      <c r="H19" s="3"/>
      <c r="I19" s="3"/>
      <c r="J19" s="3"/>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50.25" customHeight="1" x14ac:dyDescent="0.25">
      <c r="A20" s="526" t="s">
        <v>15</v>
      </c>
      <c r="B20" s="526"/>
      <c r="C20" s="526"/>
      <c r="D20" s="526"/>
      <c r="E20" s="526"/>
      <c r="F20" s="526"/>
      <c r="G20" s="526"/>
      <c r="H20" s="526"/>
      <c r="I20" s="526"/>
      <c r="J20" s="526"/>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1.75" customHeight="1" x14ac:dyDescent="0.25">
      <c r="A21" s="13"/>
      <c r="B21" s="13"/>
      <c r="C21" s="13"/>
      <c r="D21" s="13"/>
      <c r="E21" s="13"/>
      <c r="F21" s="13"/>
      <c r="G21" s="13"/>
      <c r="H21" s="13"/>
      <c r="I21" s="13"/>
      <c r="J21" s="13"/>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s="14" customFormat="1" ht="44.25" customHeight="1" x14ac:dyDescent="0.2">
      <c r="A22" s="508" t="s">
        <v>16</v>
      </c>
      <c r="B22" s="508"/>
      <c r="C22" s="508"/>
      <c r="D22" s="508"/>
      <c r="E22" s="508"/>
      <c r="F22" s="508"/>
      <c r="G22" s="508"/>
      <c r="H22" s="508"/>
      <c r="I22" s="508"/>
      <c r="J22" s="508"/>
    </row>
    <row r="23" spans="1:1024" s="14" customFormat="1" ht="18" customHeight="1" x14ac:dyDescent="0.25">
      <c r="A23"/>
      <c r="B23"/>
      <c r="C23"/>
      <c r="D23"/>
      <c r="E23"/>
      <c r="F23"/>
      <c r="G23"/>
      <c r="H23"/>
      <c r="I23"/>
      <c r="J23"/>
    </row>
    <row r="24" spans="1:1024" ht="78" customHeight="1" x14ac:dyDescent="0.25">
      <c r="A24" s="15"/>
      <c r="B24" s="527" t="s">
        <v>17</v>
      </c>
      <c r="C24" s="528" t="s">
        <v>18</v>
      </c>
      <c r="D24" s="528"/>
      <c r="E24" s="529" t="s">
        <v>19</v>
      </c>
      <c r="F24" s="529"/>
      <c r="G24" s="529"/>
      <c r="H24" s="529"/>
      <c r="I24" s="529"/>
      <c r="J24" s="17"/>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52.5" customHeight="1" x14ac:dyDescent="0.25">
      <c r="A25" s="15"/>
      <c r="B25" s="527"/>
      <c r="C25" s="528"/>
      <c r="D25" s="528"/>
      <c r="E25" s="529"/>
      <c r="F25" s="529"/>
      <c r="G25" s="529"/>
      <c r="H25" s="529"/>
      <c r="I25" s="529"/>
      <c r="J25" s="17"/>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99" customHeight="1" x14ac:dyDescent="0.25">
      <c r="A26" s="15"/>
      <c r="B26" s="527"/>
      <c r="C26" s="523" t="s">
        <v>20</v>
      </c>
      <c r="D26" s="523"/>
      <c r="E26" s="530" t="s">
        <v>21</v>
      </c>
      <c r="F26" s="530"/>
      <c r="G26" s="530"/>
      <c r="H26" s="530"/>
      <c r="I26" s="530"/>
      <c r="J26" s="17"/>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60" customHeight="1" x14ac:dyDescent="0.25">
      <c r="A27" s="15"/>
      <c r="B27" s="16" t="s">
        <v>22</v>
      </c>
      <c r="C27" s="523" t="s">
        <v>23</v>
      </c>
      <c r="D27" s="523"/>
      <c r="E27" s="524" t="s">
        <v>24</v>
      </c>
      <c r="F27" s="524"/>
      <c r="G27" s="524"/>
      <c r="H27" s="524"/>
      <c r="I27" s="524"/>
      <c r="J27" s="1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46.5" customHeight="1" x14ac:dyDescent="0.25">
      <c r="A28" s="525"/>
      <c r="B28" s="525"/>
      <c r="C28" s="525"/>
      <c r="D28" s="525"/>
      <c r="E28" s="525"/>
      <c r="F28" s="525"/>
      <c r="G28" s="525"/>
      <c r="H28" s="525"/>
      <c r="I28" s="525"/>
      <c r="J28" s="525"/>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7.75" customHeight="1" x14ac:dyDescent="0.25">
      <c r="A29" s="18"/>
      <c r="B29" s="19"/>
      <c r="C29" s="19"/>
      <c r="D29" s="19"/>
      <c r="E29" s="19"/>
      <c r="F29" s="19"/>
      <c r="G29" s="19"/>
      <c r="H29" s="19"/>
      <c r="I29" s="19"/>
      <c r="J29" s="1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33" customHeight="1" x14ac:dyDescent="0.25">
      <c r="A30" s="513" t="s">
        <v>25</v>
      </c>
      <c r="B30" s="513"/>
      <c r="C30" s="513"/>
      <c r="D30" s="513"/>
      <c r="E30" s="513"/>
      <c r="F30" s="513"/>
      <c r="G30" s="513"/>
      <c r="H30" s="513"/>
      <c r="I30" s="513"/>
      <c r="J30" s="513"/>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39.75" customHeight="1" x14ac:dyDescent="0.25">
      <c r="A31" s="11" t="s">
        <v>14</v>
      </c>
      <c r="B31" s="20"/>
      <c r="C31" s="20"/>
      <c r="D31" s="21"/>
      <c r="E31" s="22"/>
      <c r="F31" s="22"/>
      <c r="G31" s="22"/>
      <c r="H31" s="22"/>
      <c r="I31" s="22"/>
      <c r="J31" s="22"/>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48" customHeight="1" x14ac:dyDescent="0.25">
      <c r="A32" s="526" t="s">
        <v>26</v>
      </c>
      <c r="B32" s="526"/>
      <c r="C32" s="526"/>
      <c r="D32" s="526"/>
      <c r="E32" s="526"/>
      <c r="F32" s="526"/>
      <c r="G32" s="526"/>
      <c r="H32" s="526"/>
      <c r="I32" s="526"/>
      <c r="J32" s="526"/>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5">
      <c r="A33" s="23"/>
      <c r="B33" s="23"/>
      <c r="C33" s="23"/>
      <c r="D33" s="23"/>
      <c r="E33" s="23"/>
      <c r="F33" s="23"/>
      <c r="G33" s="23"/>
      <c r="H33" s="23"/>
      <c r="I33" s="23"/>
      <c r="J33" s="2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5">
      <c r="A34" s="518" t="s">
        <v>27</v>
      </c>
      <c r="B34" s="518"/>
      <c r="C34" s="518"/>
      <c r="D34" s="518"/>
      <c r="E34" s="518"/>
      <c r="F34" s="518"/>
      <c r="G34" s="518"/>
      <c r="H34" s="518"/>
      <c r="I34" s="518"/>
      <c r="J34" s="518"/>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x14ac:dyDescent="0.25">
      <c r="A35" s="24"/>
      <c r="B35" s="24"/>
      <c r="C35" s="24"/>
      <c r="D35" s="24"/>
      <c r="E35" s="24"/>
      <c r="F35" s="24"/>
      <c r="G35" s="24"/>
      <c r="H35" s="24"/>
      <c r="I35" s="24"/>
      <c r="J35" s="24"/>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15.75" x14ac:dyDescent="0.25">
      <c r="A36" s="11" t="s">
        <v>28</v>
      </c>
      <c r="B36" s="25"/>
      <c r="C36" s="25"/>
      <c r="D36" s="25"/>
      <c r="E36" s="22"/>
      <c r="F36" s="22"/>
      <c r="G36" s="22"/>
      <c r="H36" s="22"/>
      <c r="I36" s="22"/>
      <c r="J36" s="22"/>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3.25" customHeight="1" x14ac:dyDescent="0.25">
      <c r="A37" s="26"/>
      <c r="B37" s="22"/>
      <c r="C37" s="22"/>
      <c r="D37" s="22"/>
      <c r="E37" s="22"/>
      <c r="F37" s="22"/>
      <c r="G37" s="22"/>
      <c r="H37" s="22"/>
      <c r="I37" s="22"/>
      <c r="J37" s="22"/>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48" customHeight="1" x14ac:dyDescent="0.25">
      <c r="A38" s="26"/>
      <c r="B38" s="519" t="s">
        <v>29</v>
      </c>
      <c r="C38" s="519"/>
      <c r="D38" s="520" t="s">
        <v>30</v>
      </c>
      <c r="E38" s="520"/>
      <c r="F38" s="520"/>
      <c r="G38" s="520"/>
      <c r="H38" s="27"/>
      <c r="I38" s="27"/>
      <c r="J38" s="27"/>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54" customHeight="1" x14ac:dyDescent="0.25">
      <c r="A39" s="26"/>
      <c r="B39" s="521" t="s">
        <v>22</v>
      </c>
      <c r="C39" s="521"/>
      <c r="D39" s="522" t="s">
        <v>31</v>
      </c>
      <c r="E39" s="522"/>
      <c r="F39" s="522"/>
      <c r="G39" s="522"/>
      <c r="H39" s="28"/>
      <c r="I39" s="27"/>
      <c r="J39" s="27"/>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5.75" x14ac:dyDescent="0.25">
      <c r="A40" s="26"/>
      <c r="B40" s="22"/>
      <c r="C40" s="22"/>
      <c r="D40" s="22"/>
      <c r="E40" s="22"/>
      <c r="F40" s="22"/>
      <c r="G40" s="22"/>
      <c r="H40" s="22"/>
      <c r="I40" s="22"/>
      <c r="J40" s="22"/>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39.75" customHeight="1" x14ac:dyDescent="0.25">
      <c r="A41" s="2"/>
      <c r="B41" s="22"/>
      <c r="C41" s="22"/>
      <c r="D41" s="22"/>
      <c r="E41" s="22"/>
      <c r="F41" s="22"/>
      <c r="G41" s="22"/>
      <c r="H41" s="22"/>
      <c r="I41" s="22"/>
      <c r="J41" s="22"/>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33" customHeight="1" x14ac:dyDescent="0.25">
      <c r="A42" s="513" t="s">
        <v>32</v>
      </c>
      <c r="B42" s="513"/>
      <c r="C42" s="513"/>
      <c r="D42" s="513"/>
      <c r="E42" s="513"/>
      <c r="F42" s="513"/>
      <c r="G42" s="513"/>
      <c r="H42" s="513"/>
      <c r="I42" s="513"/>
      <c r="J42" s="513"/>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29.25" customHeight="1" x14ac:dyDescent="0.25">
      <c r="A43" s="29"/>
      <c r="B43" s="30"/>
      <c r="C43" s="30"/>
      <c r="D43" s="30"/>
      <c r="E43" s="30"/>
      <c r="F43" s="30"/>
      <c r="G43" s="30"/>
      <c r="H43" s="30"/>
      <c r="I43" s="30"/>
      <c r="J43" s="30"/>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191.25" customHeight="1" x14ac:dyDescent="0.25">
      <c r="A44" s="514" t="s">
        <v>33</v>
      </c>
      <c r="B44" s="514"/>
      <c r="C44" s="514"/>
      <c r="D44" s="514"/>
      <c r="E44" s="514"/>
      <c r="F44" s="514"/>
      <c r="G44" s="514"/>
      <c r="H44" s="514"/>
      <c r="I44" s="514"/>
      <c r="J44" s="51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ht="73.5" customHeight="1" x14ac:dyDescent="0.25">
      <c r="A45" s="515" t="s">
        <v>34</v>
      </c>
      <c r="B45" s="515"/>
      <c r="C45" s="515"/>
      <c r="D45" s="515"/>
      <c r="E45" s="515"/>
      <c r="F45" s="515"/>
      <c r="G45" s="515"/>
      <c r="H45" s="515"/>
      <c r="I45" s="515"/>
      <c r="J45" s="51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33" customHeight="1" x14ac:dyDescent="0.25">
      <c r="A46" s="516" t="s">
        <v>35</v>
      </c>
      <c r="B46" s="516"/>
      <c r="C46" s="516"/>
      <c r="D46" s="516"/>
      <c r="E46" s="516"/>
      <c r="F46" s="516"/>
      <c r="G46" s="516"/>
      <c r="H46" s="516"/>
      <c r="I46" s="516"/>
      <c r="J46" s="51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34.5" customHeight="1" x14ac:dyDescent="0.25">
      <c r="A47" s="517" t="s">
        <v>36</v>
      </c>
      <c r="B47" s="517"/>
      <c r="C47" s="517"/>
      <c r="D47" s="517"/>
      <c r="E47" s="517"/>
      <c r="F47" s="517"/>
      <c r="G47" s="517"/>
      <c r="H47" s="517"/>
      <c r="I47" s="517"/>
      <c r="J47" s="51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31.5" customHeight="1" x14ac:dyDescent="0.25">
      <c r="A48" s="31"/>
      <c r="B48" s="32" t="s">
        <v>37</v>
      </c>
      <c r="C48" s="509" t="s">
        <v>38</v>
      </c>
      <c r="D48" s="509"/>
      <c r="E48" s="509"/>
      <c r="F48" s="509"/>
      <c r="G48" s="509"/>
      <c r="H48" s="509"/>
      <c r="I48" s="509"/>
      <c r="J48" s="33"/>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ht="31.5" customHeight="1" x14ac:dyDescent="0.25">
      <c r="A49" s="34"/>
      <c r="B49" s="510" t="s">
        <v>39</v>
      </c>
      <c r="C49" s="510"/>
      <c r="D49" s="505" t="s">
        <v>40</v>
      </c>
      <c r="E49" s="4"/>
      <c r="F49" s="511" t="s">
        <v>41</v>
      </c>
      <c r="G49" s="511"/>
      <c r="H49" s="511"/>
      <c r="I49" s="505" t="s">
        <v>42</v>
      </c>
      <c r="J49" s="36"/>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ht="31.5" customHeight="1" x14ac:dyDescent="0.25">
      <c r="A50" s="34"/>
      <c r="B50" s="512">
        <v>4.5</v>
      </c>
      <c r="C50" s="512"/>
      <c r="D50" s="505"/>
      <c r="E50" s="4"/>
      <c r="F50" s="4"/>
      <c r="G50" s="35">
        <v>4.5</v>
      </c>
      <c r="H50" s="4"/>
      <c r="I50" s="505"/>
      <c r="J50" s="36"/>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ht="3" customHeight="1" x14ac:dyDescent="0.3">
      <c r="A51" s="37"/>
      <c r="B51" s="38"/>
      <c r="C51" s="39"/>
      <c r="D51" s="40"/>
      <c r="E51" s="504"/>
      <c r="F51" s="504"/>
      <c r="G51" s="41"/>
      <c r="H51" s="40"/>
      <c r="I51" s="40"/>
      <c r="J51" s="42"/>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ht="18.75" customHeight="1" x14ac:dyDescent="0.25">
      <c r="A52" s="43"/>
      <c r="B52" s="43"/>
      <c r="C52" s="43"/>
      <c r="D52" s="43"/>
      <c r="E52" s="43"/>
      <c r="F52" s="43"/>
      <c r="G52" s="43"/>
      <c r="H52" s="43"/>
      <c r="I52" s="43"/>
      <c r="J52" s="43"/>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ht="22.5" hidden="1" customHeight="1" x14ac:dyDescent="0.25">
      <c r="A53" s="43"/>
      <c r="B53" s="43"/>
      <c r="C53" s="43"/>
      <c r="D53" s="43"/>
      <c r="E53" s="43"/>
      <c r="F53" s="43"/>
      <c r="G53" s="43"/>
      <c r="H53" s="43"/>
      <c r="I53" s="43"/>
      <c r="J53" s="4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ht="28.5" customHeight="1" x14ac:dyDescent="0.25">
      <c r="A54" s="505" t="s">
        <v>43</v>
      </c>
      <c r="B54" s="505"/>
      <c r="C54" s="505"/>
      <c r="D54" s="505"/>
      <c r="E54" s="505"/>
      <c r="F54" s="505"/>
      <c r="G54" s="505"/>
      <c r="H54" s="505"/>
      <c r="I54" s="505"/>
      <c r="J54" s="505"/>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ht="15.75" customHeight="1" x14ac:dyDescent="0.25">
      <c r="A55" s="2"/>
      <c r="B55" s="22"/>
      <c r="C55" s="22"/>
      <c r="D55" s="22"/>
      <c r="E55" s="22"/>
      <c r="F55" s="22"/>
      <c r="G55" s="22"/>
      <c r="H55" s="22"/>
      <c r="I55" s="22"/>
      <c r="J55" s="22"/>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row r="56" spans="1:1024" ht="18" customHeight="1" x14ac:dyDescent="0.25">
      <c r="A56" s="506" t="s">
        <v>44</v>
      </c>
      <c r="B56" s="506"/>
      <c r="C56" s="506"/>
      <c r="D56" s="506"/>
      <c r="E56" s="506"/>
      <c r="F56" s="506"/>
      <c r="G56" s="506"/>
      <c r="H56" s="506"/>
      <c r="I56" s="506"/>
      <c r="J56" s="50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s="44" customFormat="1" ht="7.5" customHeight="1" x14ac:dyDescent="0.25">
      <c r="A57" s="2"/>
      <c r="B57" s="2"/>
      <c r="C57" s="2"/>
      <c r="D57" s="2"/>
      <c r="E57" s="2"/>
      <c r="F57" s="2"/>
      <c r="G57" s="2"/>
      <c r="H57" s="2"/>
      <c r="I57" s="2"/>
      <c r="J57" s="2"/>
    </row>
    <row r="58" spans="1:1024" ht="15.75" x14ac:dyDescent="0.25">
      <c r="A58" s="26"/>
      <c r="B58" s="26" t="s">
        <v>45</v>
      </c>
      <c r="C58" s="45"/>
      <c r="D58" s="45"/>
      <c r="E58" s="45"/>
      <c r="F58" s="45"/>
      <c r="G58" s="45"/>
      <c r="H58" s="26"/>
      <c r="I58" s="26"/>
      <c r="J58" s="2"/>
    </row>
    <row r="59" spans="1:1024" ht="15.75" x14ac:dyDescent="0.25">
      <c r="A59" s="2"/>
      <c r="B59" s="26" t="s">
        <v>46</v>
      </c>
      <c r="C59" s="45"/>
      <c r="D59" s="45"/>
      <c r="E59" s="45"/>
      <c r="F59" s="45"/>
      <c r="G59" s="45"/>
      <c r="H59" s="26"/>
      <c r="I59" s="26"/>
      <c r="J59" s="2"/>
    </row>
    <row r="60" spans="1:1024" ht="15.75" x14ac:dyDescent="0.25">
      <c r="A60" s="2"/>
      <c r="B60" s="26" t="s">
        <v>47</v>
      </c>
      <c r="C60" s="45"/>
      <c r="D60" s="45"/>
      <c r="E60" s="45"/>
      <c r="F60" s="45"/>
      <c r="G60" s="45"/>
      <c r="H60" s="26"/>
      <c r="I60" s="26"/>
      <c r="J60" s="2"/>
    </row>
    <row r="61" spans="1:1024" ht="17.25" customHeight="1" x14ac:dyDescent="0.25">
      <c r="A61" s="2"/>
      <c r="B61" s="26" t="s">
        <v>48</v>
      </c>
      <c r="C61" s="45"/>
      <c r="D61" s="45"/>
      <c r="E61" s="45"/>
      <c r="F61" s="45"/>
      <c r="G61" s="45"/>
      <c r="H61" s="26"/>
      <c r="I61" s="26"/>
      <c r="J61" s="2"/>
    </row>
    <row r="62" spans="1:1024" ht="18" customHeight="1" x14ac:dyDescent="0.25">
      <c r="A62" s="2"/>
      <c r="B62" s="507" t="s">
        <v>49</v>
      </c>
      <c r="C62" s="507"/>
      <c r="D62" s="507"/>
      <c r="E62" s="507"/>
      <c r="F62" s="507"/>
      <c r="G62" s="507"/>
      <c r="H62" s="26"/>
      <c r="I62" s="26"/>
      <c r="J62" s="2"/>
    </row>
    <row r="63" spans="1:1024" ht="15.75" x14ac:dyDescent="0.25">
      <c r="A63" s="2"/>
      <c r="B63" s="26" t="s">
        <v>50</v>
      </c>
      <c r="C63" s="45"/>
      <c r="D63" s="45"/>
      <c r="E63" s="45"/>
      <c r="F63" s="45"/>
      <c r="G63" s="45"/>
      <c r="H63" s="26"/>
      <c r="I63" s="26"/>
      <c r="J63" s="2"/>
    </row>
    <row r="64" spans="1:1024" ht="15.75" x14ac:dyDescent="0.25">
      <c r="A64" s="2"/>
      <c r="B64" s="2"/>
      <c r="C64" s="2"/>
      <c r="D64" s="2"/>
      <c r="E64" s="2"/>
      <c r="F64" s="2"/>
      <c r="G64" s="2"/>
      <c r="H64" s="2"/>
      <c r="I64" s="2"/>
      <c r="J64" s="2"/>
    </row>
    <row r="65" spans="1:10" ht="28.5" customHeight="1" x14ac:dyDescent="0.25">
      <c r="A65" s="46" t="s">
        <v>51</v>
      </c>
      <c r="B65" s="47"/>
      <c r="C65" s="47"/>
      <c r="D65" s="47"/>
      <c r="E65" s="48"/>
      <c r="F65" s="48"/>
      <c r="G65" s="48"/>
      <c r="H65" s="48"/>
      <c r="I65" s="48"/>
      <c r="J65" s="48"/>
    </row>
    <row r="66" spans="1:10" ht="42" customHeight="1" x14ac:dyDescent="0.25">
      <c r="A66" s="508" t="s">
        <v>52</v>
      </c>
      <c r="B66" s="508"/>
      <c r="C66" s="508"/>
      <c r="D66" s="508"/>
      <c r="E66" s="508"/>
      <c r="F66" s="508"/>
      <c r="G66" s="508"/>
      <c r="H66" s="508"/>
      <c r="I66" s="508"/>
      <c r="J66" s="508"/>
    </row>
    <row r="67" spans="1:10" ht="15" customHeight="1" x14ac:dyDescent="0.25">
      <c r="A67" s="49"/>
      <c r="B67" s="49"/>
      <c r="C67" s="49"/>
      <c r="D67" s="49"/>
      <c r="E67" s="49"/>
      <c r="F67" s="49"/>
      <c r="G67" s="49"/>
      <c r="H67" s="49"/>
      <c r="I67" s="49"/>
      <c r="J67" s="49"/>
    </row>
    <row r="68" spans="1:10" ht="99" customHeight="1" x14ac:dyDescent="0.25">
      <c r="A68" s="503" t="s">
        <v>53</v>
      </c>
      <c r="B68" s="503"/>
      <c r="C68" s="503"/>
      <c r="D68" s="503"/>
      <c r="E68" s="503"/>
      <c r="F68" s="503"/>
      <c r="G68" s="503"/>
      <c r="H68" s="503"/>
      <c r="I68" s="503"/>
      <c r="J68" s="503"/>
    </row>
  </sheetData>
  <sheetProtection sheet="1" objects="1" scenarios="1"/>
  <mergeCells count="48">
    <mergeCell ref="A2:J2"/>
    <mergeCell ref="A4:J4"/>
    <mergeCell ref="A5:J5"/>
    <mergeCell ref="A6:J6"/>
    <mergeCell ref="A8:J8"/>
    <mergeCell ref="C9:J9"/>
    <mergeCell ref="C10:J10"/>
    <mergeCell ref="C11:J11"/>
    <mergeCell ref="C12:J12"/>
    <mergeCell ref="C13:J13"/>
    <mergeCell ref="C14:J14"/>
    <mergeCell ref="C15:J15"/>
    <mergeCell ref="C16:J16"/>
    <mergeCell ref="A18:J18"/>
    <mergeCell ref="A20:J20"/>
    <mergeCell ref="A22:J22"/>
    <mergeCell ref="B24:B26"/>
    <mergeCell ref="C24:D25"/>
    <mergeCell ref="E24:I25"/>
    <mergeCell ref="C26:D26"/>
    <mergeCell ref="E26:I26"/>
    <mergeCell ref="C27:D27"/>
    <mergeCell ref="E27:I27"/>
    <mergeCell ref="A28:J28"/>
    <mergeCell ref="A30:J30"/>
    <mergeCell ref="A32:J32"/>
    <mergeCell ref="A34:J34"/>
    <mergeCell ref="B38:C38"/>
    <mergeCell ref="D38:G38"/>
    <mergeCell ref="B39:C39"/>
    <mergeCell ref="D39:G39"/>
    <mergeCell ref="A42:J42"/>
    <mergeCell ref="A44:J44"/>
    <mergeCell ref="A45:J45"/>
    <mergeCell ref="A46:J46"/>
    <mergeCell ref="A47:J47"/>
    <mergeCell ref="C48:I48"/>
    <mergeCell ref="B49:C49"/>
    <mergeCell ref="D49:D50"/>
    <mergeCell ref="F49:H49"/>
    <mergeCell ref="I49:I50"/>
    <mergeCell ref="B50:C50"/>
    <mergeCell ref="A68:J68"/>
    <mergeCell ref="E51:F51"/>
    <mergeCell ref="A54:J54"/>
    <mergeCell ref="A56:J56"/>
    <mergeCell ref="B62:G62"/>
    <mergeCell ref="A66:J66"/>
  </mergeCells>
  <pageMargins left="0.55138888888888904" right="0.51180555555555496" top="0.209722222222222" bottom="0.17013888888888901" header="0.51180555555555496" footer="0.51180555555555496"/>
  <pageSetup paperSize="9" scale="64" firstPageNumber="0" orientation="portrait"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81"/>
  <sheetViews>
    <sheetView showGridLines="0" tabSelected="1" zoomScaleNormal="100" zoomScalePageLayoutView="85" workbookViewId="0">
      <selection activeCell="M58" sqref="M58"/>
    </sheetView>
  </sheetViews>
  <sheetFormatPr baseColWidth="10" defaultColWidth="9.140625" defaultRowHeight="15" x14ac:dyDescent="0.25"/>
  <cols>
    <col min="1" max="1" width="20.7109375" style="45"/>
    <col min="2" max="2" width="29.5703125" style="45"/>
    <col min="3" max="3" width="19.5703125" style="45"/>
    <col min="4" max="4" width="13.42578125" style="45"/>
    <col min="5" max="5" width="14.85546875" style="45"/>
    <col min="6" max="1025" width="11.42578125" style="45"/>
  </cols>
  <sheetData>
    <row r="1" spans="1:1024" s="50" customFormat="1" ht="18.75" customHeight="1" x14ac:dyDescent="0.2">
      <c r="A1" s="558" t="s">
        <v>54</v>
      </c>
      <c r="B1" s="558"/>
      <c r="C1" s="558"/>
      <c r="D1" s="558"/>
      <c r="E1" s="558"/>
      <c r="F1" s="558"/>
      <c r="G1" s="558"/>
      <c r="H1" s="558"/>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559" t="s">
        <v>55</v>
      </c>
      <c r="B3" s="559"/>
      <c r="C3" s="559"/>
      <c r="D3" s="559"/>
      <c r="E3" s="559"/>
      <c r="F3" s="559"/>
      <c r="G3" s="559"/>
      <c r="H3" s="559"/>
      <c r="I3" s="560"/>
      <c r="J3" s="560"/>
      <c r="K3" s="560"/>
      <c r="L3" s="560"/>
      <c r="M3" s="560"/>
      <c r="N3" s="560"/>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3.25" x14ac:dyDescent="0.25">
      <c r="A4" s="51"/>
      <c r="B4" s="51"/>
      <c r="C4" s="51"/>
      <c r="D4" s="51"/>
      <c r="E4" s="51"/>
      <c r="F4" s="51"/>
      <c r="G4" s="51"/>
      <c r="H4" s="51"/>
      <c r="I4" s="560"/>
      <c r="J4" s="560"/>
      <c r="K4" s="560"/>
      <c r="L4" s="560"/>
      <c r="M4" s="560"/>
      <c r="N4" s="560"/>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3.25" x14ac:dyDescent="0.35">
      <c r="A5"/>
      <c r="B5" s="561" t="s">
        <v>339</v>
      </c>
      <c r="C5" s="561"/>
      <c r="D5" s="561"/>
      <c r="E5" s="561"/>
      <c r="F5" s="561"/>
      <c r="G5" s="561"/>
      <c r="H5" s="561"/>
      <c r="I5" s="560"/>
      <c r="J5" s="560"/>
      <c r="K5" s="560"/>
      <c r="L5" s="560"/>
      <c r="M5" s="560"/>
      <c r="N5" s="560"/>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5">
      <c r="A6"/>
      <c r="B6"/>
      <c r="C6"/>
      <c r="D6"/>
      <c r="E6"/>
      <c r="F6"/>
      <c r="G6"/>
      <c r="H6" s="52"/>
      <c r="I6" s="560"/>
      <c r="J6" s="560"/>
      <c r="K6" s="560"/>
      <c r="L6" s="560"/>
      <c r="M6" s="560"/>
      <c r="N6" s="560"/>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c r="B7"/>
      <c r="C7"/>
      <c r="D7"/>
      <c r="E7"/>
      <c r="F7"/>
      <c r="G7"/>
      <c r="H7" s="52"/>
      <c r="I7" s="560"/>
      <c r="J7" s="560"/>
      <c r="K7" s="560"/>
      <c r="L7" s="560"/>
      <c r="M7" s="560"/>
      <c r="N7" s="560"/>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8" x14ac:dyDescent="0.25">
      <c r="A8"/>
      <c r="B8" s="53" t="s">
        <v>56</v>
      </c>
      <c r="C8"/>
      <c r="D8" s="562"/>
      <c r="E8" s="562"/>
      <c r="F8" s="562"/>
      <c r="G8" s="562"/>
      <c r="H8" s="562"/>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8.1" customHeight="1" x14ac:dyDescent="0.25">
      <c r="A9"/>
      <c r="B9"/>
      <c r="C9"/>
      <c r="D9" s="54"/>
      <c r="E9" s="54"/>
      <c r="F9" s="26"/>
      <c r="G9" s="26"/>
      <c r="H9" s="26"/>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18" x14ac:dyDescent="0.25">
      <c r="A10"/>
      <c r="B10" s="53" t="s">
        <v>57</v>
      </c>
      <c r="C10"/>
      <c r="D10" s="554"/>
      <c r="E10" s="554"/>
      <c r="F10" s="554"/>
      <c r="G10" s="554"/>
      <c r="H10" s="554"/>
      <c r="I10"/>
      <c r="J10" s="55"/>
      <c r="K10" s="55"/>
      <c r="L10" s="55"/>
      <c r="M10" s="55"/>
      <c r="N10" s="55"/>
      <c r="O10" s="55"/>
      <c r="P10" s="55"/>
      <c r="Q10" s="55"/>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8.1" customHeight="1" x14ac:dyDescent="0.25">
      <c r="A11"/>
      <c r="B11"/>
      <c r="C11"/>
      <c r="D11" s="56"/>
      <c r="E11" s="56"/>
      <c r="F11" s="50"/>
      <c r="G11" s="50"/>
      <c r="H11" s="50"/>
      <c r="I11"/>
      <c r="J11" s="55"/>
      <c r="K11" s="55"/>
      <c r="L11" s="55"/>
      <c r="M11" s="55"/>
      <c r="N11" s="55"/>
      <c r="O11" s="55"/>
      <c r="P11" s="55"/>
      <c r="Q11" s="55"/>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8" x14ac:dyDescent="0.25">
      <c r="A12"/>
      <c r="B12" s="53" t="s">
        <v>58</v>
      </c>
      <c r="C12"/>
      <c r="D12" s="554"/>
      <c r="E12" s="554"/>
      <c r="F12" s="554"/>
      <c r="G12" s="554"/>
      <c r="H12" s="554"/>
      <c r="I12"/>
      <c r="J12" s="55"/>
      <c r="K12" s="55"/>
      <c r="L12" s="55"/>
      <c r="M12" s="55"/>
      <c r="N12" s="55"/>
      <c r="O12" s="55"/>
      <c r="P12" s="55"/>
      <c r="Q12" s="55"/>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8.1" customHeight="1" x14ac:dyDescent="0.25">
      <c r="A13"/>
      <c r="B13"/>
      <c r="C13"/>
      <c r="D13" s="57"/>
      <c r="E13" s="57"/>
      <c r="F13" s="57"/>
      <c r="G13" s="57"/>
      <c r="H13" s="57"/>
      <c r="I13"/>
      <c r="J13" s="55"/>
      <c r="K13" s="55"/>
      <c r="L13" s="55"/>
      <c r="M13" s="55"/>
      <c r="N13" s="55"/>
      <c r="O13" s="55"/>
      <c r="P13" s="55"/>
      <c r="Q13" s="55"/>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8" x14ac:dyDescent="0.25">
      <c r="A14"/>
      <c r="B14" s="53" t="s">
        <v>59</v>
      </c>
      <c r="C14"/>
      <c r="D14" s="554"/>
      <c r="E14" s="554"/>
      <c r="F14" s="554"/>
      <c r="G14" s="554"/>
      <c r="H14" s="554"/>
      <c r="I14"/>
      <c r="J14" s="55"/>
      <c r="K14" s="58"/>
      <c r="L14" s="58"/>
      <c r="M14" s="58"/>
      <c r="N14" s="55"/>
      <c r="O14" s="55"/>
      <c r="P14" s="55"/>
      <c r="Q14" s="55"/>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8.1" customHeight="1" x14ac:dyDescent="0.25">
      <c r="A15"/>
      <c r="B15"/>
      <c r="C15"/>
      <c r="D15" s="57"/>
      <c r="E15" s="57"/>
      <c r="F15" s="57"/>
      <c r="G15" s="57"/>
      <c r="H15" s="57"/>
      <c r="I15"/>
      <c r="J15" s="55"/>
      <c r="K15" s="58"/>
      <c r="L15" s="58"/>
      <c r="M15" s="58"/>
      <c r="N15" s="55"/>
      <c r="O15" s="55"/>
      <c r="P15" s="55"/>
      <c r="Q15" s="5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8" x14ac:dyDescent="0.25">
      <c r="A16"/>
      <c r="B16" s="53" t="s">
        <v>60</v>
      </c>
      <c r="C16"/>
      <c r="D16" s="554"/>
      <c r="E16" s="554"/>
      <c r="F16" s="554"/>
      <c r="G16" s="554"/>
      <c r="H16" s="554"/>
      <c r="I16"/>
      <c r="J16" s="55"/>
      <c r="K16" s="58"/>
      <c r="L16" s="58"/>
      <c r="M16" s="58"/>
      <c r="N16" s="55"/>
      <c r="O16" s="55"/>
      <c r="P16" s="55"/>
      <c r="Q16" s="55"/>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8.1" customHeight="1" x14ac:dyDescent="0.25">
      <c r="A17"/>
      <c r="B17"/>
      <c r="C17"/>
      <c r="D17" s="57"/>
      <c r="E17" s="57"/>
      <c r="F17" s="57"/>
      <c r="G17" s="57"/>
      <c r="H17" s="57"/>
      <c r="I17"/>
      <c r="J17" s="55"/>
      <c r="K17" s="58"/>
      <c r="L17" s="58"/>
      <c r="M17" s="58"/>
      <c r="N17" s="55"/>
      <c r="O17" s="55"/>
      <c r="P17" s="55"/>
      <c r="Q17" s="55"/>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8" x14ac:dyDescent="0.25">
      <c r="A18"/>
      <c r="B18" s="53" t="s">
        <v>61</v>
      </c>
      <c r="C18"/>
      <c r="D18" s="554"/>
      <c r="E18" s="554"/>
      <c r="F18" s="554"/>
      <c r="G18" s="554"/>
      <c r="H18" s="554"/>
      <c r="I18"/>
      <c r="J18" s="55"/>
      <c r="K18" s="55"/>
      <c r="L18" s="55"/>
      <c r="M18" s="55"/>
      <c r="N18" s="55"/>
      <c r="O18" s="55"/>
      <c r="P18" s="55"/>
      <c r="Q18" s="55"/>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8.1" customHeight="1" x14ac:dyDescent="0.25">
      <c r="A19"/>
      <c r="B19"/>
      <c r="C19"/>
      <c r="D19" s="59"/>
      <c r="E19" s="60"/>
      <c r="F19" s="59"/>
      <c r="G19" s="59"/>
      <c r="H19" s="59"/>
      <c r="I19"/>
      <c r="J19" s="55"/>
      <c r="K19" s="55"/>
      <c r="L19" s="55"/>
      <c r="M19" s="55"/>
      <c r="N19" s="55"/>
      <c r="O19" s="55"/>
      <c r="P19" s="55"/>
      <c r="Q19" s="55"/>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36.75" customHeight="1" x14ac:dyDescent="0.25">
      <c r="A20"/>
      <c r="B20" s="53" t="s">
        <v>62</v>
      </c>
      <c r="C20"/>
      <c r="D20" s="556" t="s">
        <v>63</v>
      </c>
      <c r="E20" s="556"/>
      <c r="F20" s="556"/>
      <c r="G20" s="556"/>
      <c r="H20" s="556"/>
      <c r="I20"/>
      <c r="J20" s="55"/>
      <c r="K20" s="55"/>
      <c r="L20" s="55"/>
      <c r="M20" s="55"/>
      <c r="N20" s="55"/>
      <c r="O20" s="55"/>
      <c r="P20" s="55"/>
      <c r="Q20" s="55"/>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0.25" x14ac:dyDescent="0.3">
      <c r="A21" s="61" t="s">
        <v>64</v>
      </c>
      <c r="B21"/>
      <c r="C21"/>
      <c r="D21"/>
      <c r="E21"/>
      <c r="F21"/>
      <c r="G21"/>
      <c r="H21"/>
      <c r="I21"/>
      <c r="J21" s="55"/>
      <c r="K21" s="55"/>
      <c r="L21" s="55"/>
      <c r="M21" s="55"/>
      <c r="N21" s="55"/>
      <c r="O21" s="55"/>
      <c r="P21" s="55"/>
      <c r="Q21" s="55"/>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x14ac:dyDescent="0.25">
      <c r="A22"/>
      <c r="B22"/>
      <c r="C22"/>
      <c r="D22"/>
      <c r="E22"/>
      <c r="F22"/>
      <c r="G22"/>
      <c r="H22"/>
      <c r="I22"/>
      <c r="J22" s="55"/>
      <c r="K22" s="55"/>
      <c r="L22" s="55"/>
      <c r="M22" s="55"/>
      <c r="N22" s="55"/>
      <c r="O22" s="55"/>
      <c r="P22" s="55"/>
      <c r="Q22" s="55"/>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x14ac:dyDescent="0.25">
      <c r="A23" s="62" t="s">
        <v>65</v>
      </c>
      <c r="B23" s="554"/>
      <c r="C23" s="554"/>
      <c r="D23" s="554"/>
      <c r="E23" s="554"/>
      <c r="F23" s="554"/>
      <c r="G23" s="554"/>
      <c r="H23" s="554"/>
      <c r="I23"/>
      <c r="J23" s="55"/>
      <c r="K23" s="55"/>
      <c r="L23" s="55"/>
      <c r="M23" s="55"/>
      <c r="N23" s="55"/>
      <c r="O23" s="55"/>
      <c r="P23" s="55"/>
      <c r="Q23" s="55"/>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8.1" customHeight="1" x14ac:dyDescent="0.25">
      <c r="A24"/>
      <c r="B24" s="59"/>
      <c r="C24" s="59"/>
      <c r="D24" s="59"/>
      <c r="E24" s="59"/>
      <c r="F24" s="59"/>
      <c r="G24" s="59"/>
      <c r="H24" s="59"/>
      <c r="I24"/>
      <c r="J24" s="55"/>
      <c r="K24" s="55"/>
      <c r="L24" s="55"/>
      <c r="M24" s="55"/>
      <c r="N24" s="55"/>
      <c r="O24" s="55"/>
      <c r="P24" s="55"/>
      <c r="Q24" s="55"/>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x14ac:dyDescent="0.25">
      <c r="A25"/>
      <c r="B25" s="63" t="s">
        <v>66</v>
      </c>
      <c r="C25" s="64"/>
      <c r="D25" s="59"/>
      <c r="E25" s="65" t="s">
        <v>67</v>
      </c>
      <c r="F25" s="557"/>
      <c r="G25" s="557"/>
      <c r="H25" s="557"/>
      <c r="I25"/>
      <c r="J25" s="55"/>
      <c r="K25" s="55"/>
      <c r="L25" s="55"/>
      <c r="M25" s="55"/>
      <c r="N25" s="55"/>
      <c r="O25" s="55"/>
      <c r="P25" s="55"/>
      <c r="Q25" s="5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8.1" customHeight="1" x14ac:dyDescent="0.25">
      <c r="A26"/>
      <c r="B26" s="59"/>
      <c r="C26" s="59"/>
      <c r="D26" s="59"/>
      <c r="E26" s="59"/>
      <c r="F26" s="59"/>
      <c r="G26" s="59"/>
      <c r="H26" s="59"/>
      <c r="I26"/>
      <c r="J26" s="55"/>
      <c r="K26" s="55"/>
      <c r="L26" s="55"/>
      <c r="M26" s="55"/>
      <c r="N26" s="55"/>
      <c r="O26" s="55"/>
      <c r="P26" s="55"/>
      <c r="Q26" s="55"/>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x14ac:dyDescent="0.25">
      <c r="A27" s="62" t="s">
        <v>68</v>
      </c>
      <c r="B27" s="555"/>
      <c r="C27" s="555"/>
      <c r="D27" s="59"/>
      <c r="E27" s="63" t="s">
        <v>69</v>
      </c>
      <c r="F27" s="555"/>
      <c r="G27" s="555"/>
      <c r="H27" s="555"/>
      <c r="I27"/>
      <c r="J27" s="55"/>
      <c r="K27" s="55"/>
      <c r="L27" s="55"/>
      <c r="M27" s="55"/>
      <c r="N27" s="55"/>
      <c r="O27" s="55"/>
      <c r="P27" s="55"/>
      <c r="Q27" s="55"/>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8.1" customHeight="1" x14ac:dyDescent="0.25">
      <c r="A28"/>
      <c r="B28" s="59"/>
      <c r="C28" s="59"/>
      <c r="D28" s="59"/>
      <c r="E28" s="59"/>
      <c r="F28" s="59"/>
      <c r="G28" s="59"/>
      <c r="H28" s="59"/>
      <c r="I28"/>
      <c r="J28" s="55"/>
      <c r="K28" s="55"/>
      <c r="L28" s="55"/>
      <c r="M28" s="55"/>
      <c r="N28" s="55"/>
      <c r="O28" s="55"/>
      <c r="P28" s="55"/>
      <c r="Q28" s="55"/>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x14ac:dyDescent="0.25">
      <c r="A29" s="62" t="s">
        <v>70</v>
      </c>
      <c r="B29" s="554"/>
      <c r="C29" s="554"/>
      <c r="D29" s="554"/>
      <c r="E29" s="554"/>
      <c r="F29" s="554"/>
      <c r="G29" s="554"/>
      <c r="H29" s="554"/>
      <c r="I29"/>
      <c r="J29" s="55"/>
      <c r="K29" s="55"/>
      <c r="L29" s="55"/>
      <c r="M29" s="55"/>
      <c r="N29" s="55"/>
      <c r="O29" s="55"/>
      <c r="P29" s="55"/>
      <c r="Q29" s="55"/>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x14ac:dyDescent="0.25">
      <c r="A30"/>
      <c r="B30"/>
      <c r="C30"/>
      <c r="D30"/>
      <c r="E30"/>
      <c r="F30"/>
      <c r="G30"/>
      <c r="H30"/>
      <c r="I30"/>
      <c r="J30" s="55"/>
      <c r="K30" s="55"/>
      <c r="L30" s="55"/>
      <c r="M30" s="55"/>
      <c r="N30" s="55"/>
      <c r="O30" s="55"/>
      <c r="P30" s="55"/>
      <c r="Q30" s="55"/>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5">
      <c r="A31"/>
      <c r="B31"/>
      <c r="C31"/>
      <c r="D31"/>
      <c r="E31"/>
      <c r="F31"/>
      <c r="G31"/>
      <c r="H31"/>
      <c r="I31"/>
      <c r="J31" s="55"/>
      <c r="K31" s="55"/>
      <c r="L31" s="55"/>
      <c r="M31" s="55"/>
      <c r="N31" s="55"/>
      <c r="O31" s="55"/>
      <c r="P31" s="55"/>
      <c r="Q31" s="55"/>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0.25" x14ac:dyDescent="0.3">
      <c r="A32" s="61" t="s">
        <v>71</v>
      </c>
      <c r="B32" s="66"/>
      <c r="C32" s="66"/>
      <c r="D32" s="66"/>
      <c r="E32" s="66"/>
      <c r="F32" s="66"/>
      <c r="G32" s="66"/>
      <c r="H32" s="66"/>
      <c r="I32"/>
      <c r="J32" s="55"/>
      <c r="K32" s="55"/>
      <c r="L32" s="55"/>
      <c r="M32" s="55"/>
      <c r="N32" s="55"/>
      <c r="O32" s="55"/>
      <c r="P32" s="55"/>
      <c r="Q32" s="55"/>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x14ac:dyDescent="0.25">
      <c r="A33"/>
      <c r="B33"/>
      <c r="C33"/>
      <c r="D33"/>
      <c r="E33"/>
      <c r="F33"/>
      <c r="G33"/>
      <c r="H33"/>
      <c r="I33"/>
      <c r="J33" s="55"/>
      <c r="K33" s="55"/>
      <c r="L33" s="55"/>
      <c r="M33" s="55"/>
      <c r="N33" s="55"/>
      <c r="O33" s="55"/>
      <c r="P33" s="55"/>
      <c r="Q33" s="55"/>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x14ac:dyDescent="0.25">
      <c r="A34" s="62" t="s">
        <v>65</v>
      </c>
      <c r="B34" s="556"/>
      <c r="C34" s="556"/>
      <c r="D34" s="556"/>
      <c r="E34" s="556"/>
      <c r="F34" s="556"/>
      <c r="G34" s="556"/>
      <c r="H34" s="556"/>
      <c r="I34"/>
      <c r="J34" s="55"/>
      <c r="K34" s="55"/>
      <c r="L34" s="55"/>
      <c r="M34" s="55"/>
      <c r="N34" s="55"/>
      <c r="O34" s="55"/>
      <c r="P34" s="55"/>
      <c r="Q34" s="55"/>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8.1" customHeight="1" x14ac:dyDescent="0.25">
      <c r="A35"/>
      <c r="B35" s="57"/>
      <c r="C35" s="57"/>
      <c r="D35" s="57"/>
      <c r="E35" s="57"/>
      <c r="F35" s="57"/>
      <c r="G35" s="57"/>
      <c r="H35" s="57"/>
      <c r="I35"/>
      <c r="J35" s="55"/>
      <c r="K35" s="55"/>
      <c r="L35" s="55"/>
      <c r="M35" s="55"/>
      <c r="N35" s="55"/>
      <c r="O35" s="55"/>
      <c r="P35" s="55"/>
      <c r="Q35" s="5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x14ac:dyDescent="0.25">
      <c r="A36"/>
      <c r="B36" s="67" t="s">
        <v>66</v>
      </c>
      <c r="C36" s="64"/>
      <c r="D36" s="57"/>
      <c r="E36" s="68" t="s">
        <v>67</v>
      </c>
      <c r="F36" s="557"/>
      <c r="G36" s="557"/>
      <c r="H36" s="557"/>
      <c r="I36"/>
      <c r="J36" s="55"/>
      <c r="K36" s="55"/>
      <c r="L36" s="55"/>
      <c r="M36" s="55"/>
      <c r="N36" s="55"/>
      <c r="O36" s="55"/>
      <c r="P36" s="55"/>
      <c r="Q36" s="55"/>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8.1" customHeight="1" x14ac:dyDescent="0.25">
      <c r="A37"/>
      <c r="B37" s="57"/>
      <c r="C37" s="57"/>
      <c r="D37" s="57"/>
      <c r="E37" s="57"/>
      <c r="F37" s="57"/>
      <c r="G37" s="57"/>
      <c r="H37" s="5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x14ac:dyDescent="0.25">
      <c r="A38" s="62" t="s">
        <v>68</v>
      </c>
      <c r="B38" s="555"/>
      <c r="C38" s="555"/>
      <c r="D38" s="57"/>
      <c r="E38" s="67" t="s">
        <v>69</v>
      </c>
      <c r="F38" s="555"/>
      <c r="G38" s="555"/>
      <c r="H38" s="555"/>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8.1" customHeight="1" x14ac:dyDescent="0.25">
      <c r="A39"/>
      <c r="B39" s="57"/>
      <c r="C39" s="57"/>
      <c r="D39" s="57"/>
      <c r="E39" s="57"/>
      <c r="F39" s="57"/>
      <c r="G39" s="57"/>
      <c r="H39" s="57"/>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x14ac:dyDescent="0.25">
      <c r="A40" s="62" t="s">
        <v>70</v>
      </c>
      <c r="B40" s="554"/>
      <c r="C40" s="554"/>
      <c r="D40" s="554"/>
      <c r="E40" s="554"/>
      <c r="F40" s="554"/>
      <c r="G40" s="554"/>
      <c r="H40" s="554"/>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3" spans="1:1024" ht="20.25" x14ac:dyDescent="0.3">
      <c r="A43" s="61" t="s">
        <v>72</v>
      </c>
      <c r="B43" s="57"/>
      <c r="C43" s="57"/>
      <c r="D43" s="554"/>
      <c r="E43" s="554"/>
      <c r="F43" s="554"/>
      <c r="G43" s="554"/>
      <c r="H43" s="554"/>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8.1" customHeight="1" x14ac:dyDescent="0.25">
      <c r="A44"/>
      <c r="B44" s="57"/>
      <c r="C44" s="57"/>
      <c r="D44" s="57"/>
      <c r="E44" s="57"/>
      <c r="F44" s="57"/>
      <c r="G44" s="57"/>
      <c r="H44" s="57"/>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25">
      <c r="A45" s="62" t="s">
        <v>68</v>
      </c>
      <c r="B45" s="555"/>
      <c r="C45" s="555"/>
      <c r="D45" s="57"/>
      <c r="E45" s="67" t="s">
        <v>69</v>
      </c>
      <c r="F45" s="555"/>
      <c r="G45" s="555"/>
      <c r="H45" s="55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8.1" customHeight="1" x14ac:dyDescent="0.25">
      <c r="A46"/>
      <c r="B46" s="57"/>
      <c r="C46" s="57"/>
      <c r="D46" s="57"/>
      <c r="E46" s="57"/>
      <c r="F46" s="57"/>
      <c r="G46" s="57"/>
      <c r="H46" s="57"/>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18.75" customHeight="1" x14ac:dyDescent="0.25">
      <c r="A47" s="62" t="s">
        <v>70</v>
      </c>
      <c r="B47" s="554"/>
      <c r="C47" s="554"/>
      <c r="D47" s="554"/>
      <c r="E47" s="554"/>
      <c r="F47" s="554"/>
      <c r="G47" s="554"/>
      <c r="H47" s="554"/>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s="69" customFormat="1" ht="14.25" x14ac:dyDescent="0.2">
      <c r="A49" s="55"/>
      <c r="B49" s="26"/>
      <c r="C49" s="26"/>
      <c r="D49" s="26"/>
      <c r="E49" s="26"/>
      <c r="F49" s="26"/>
      <c r="G49" s="26"/>
      <c r="H49" s="26"/>
    </row>
    <row r="50" spans="1:1024" s="69" customFormat="1" ht="14.25" x14ac:dyDescent="0.2">
      <c r="A50" s="551" t="s">
        <v>347</v>
      </c>
      <c r="B50" s="551"/>
      <c r="C50" s="551"/>
      <c r="D50" s="551"/>
      <c r="E50" s="551"/>
      <c r="F50" s="551"/>
      <c r="G50" s="551"/>
      <c r="H50" s="551"/>
    </row>
    <row r="51" spans="1:1024" s="69" customFormat="1" ht="18" customHeight="1" x14ac:dyDescent="0.2">
      <c r="A51" s="551"/>
      <c r="B51" s="551"/>
      <c r="C51" s="551"/>
      <c r="D51" s="551"/>
      <c r="E51" s="551"/>
      <c r="F51" s="551"/>
      <c r="G51" s="551"/>
      <c r="H51" s="551"/>
    </row>
    <row r="52" spans="1:1024" s="69" customFormat="1" ht="15.75" x14ac:dyDescent="0.25">
      <c r="A52" s="552" t="s">
        <v>348</v>
      </c>
      <c r="B52" s="549"/>
      <c r="C52" s="549"/>
      <c r="D52" s="549"/>
      <c r="E52" s="549"/>
      <c r="F52" s="549"/>
      <c r="G52" s="549"/>
      <c r="H52" s="549"/>
    </row>
    <row r="53" spans="1:1024" s="69" customFormat="1" ht="15.75" x14ac:dyDescent="0.25">
      <c r="A53" s="552" t="s">
        <v>349</v>
      </c>
      <c r="B53" s="549"/>
      <c r="C53" s="549"/>
      <c r="D53" s="549"/>
      <c r="E53" s="549"/>
      <c r="F53" s="549"/>
      <c r="G53" s="549"/>
      <c r="H53" s="549"/>
    </row>
    <row r="54" spans="1:1024" s="69" customFormat="1" ht="16.5" x14ac:dyDescent="0.25">
      <c r="A54" s="553" t="s">
        <v>350</v>
      </c>
      <c r="B54" s="553"/>
      <c r="C54" s="553"/>
      <c r="D54" s="553"/>
      <c r="E54" s="553"/>
      <c r="F54" s="553"/>
      <c r="G54" s="553"/>
      <c r="H54" s="553"/>
    </row>
    <row r="55" spans="1:1024" s="69" customFormat="1" x14ac:dyDescent="0.2">
      <c r="A55" s="549" t="s">
        <v>73</v>
      </c>
      <c r="B55" s="549"/>
      <c r="C55" s="549"/>
      <c r="D55" s="549"/>
      <c r="E55" s="549"/>
      <c r="F55" s="549"/>
      <c r="G55" s="549"/>
      <c r="H55" s="549"/>
    </row>
    <row r="56" spans="1:1024" ht="18" customHeight="1" x14ac:dyDescent="0.25">
      <c r="A56" s="549" t="s">
        <v>74</v>
      </c>
      <c r="B56" s="549"/>
      <c r="C56" s="549"/>
      <c r="D56" s="549"/>
      <c r="E56" s="549"/>
      <c r="F56" s="549"/>
      <c r="G56" s="549"/>
      <c r="H56" s="549"/>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c r="AAM56"/>
      <c r="AAN56"/>
      <c r="AAO56"/>
      <c r="AAP56"/>
      <c r="AAQ56"/>
      <c r="AAR56"/>
      <c r="AAS56"/>
      <c r="AAT56"/>
      <c r="AAU56"/>
      <c r="AAV56"/>
      <c r="AAW56"/>
      <c r="AAX56"/>
      <c r="AAY56"/>
      <c r="AAZ56"/>
      <c r="ABA56"/>
      <c r="ABB56"/>
      <c r="ABC56"/>
      <c r="ABD56"/>
      <c r="ABE56"/>
      <c r="ABF56"/>
      <c r="ABG56"/>
      <c r="ABH56"/>
      <c r="ABI56"/>
      <c r="ABJ56"/>
      <c r="ABK56"/>
      <c r="ABL56"/>
      <c r="ABM56"/>
      <c r="ABN56"/>
      <c r="ABO56"/>
      <c r="ABP56"/>
      <c r="ABQ56"/>
      <c r="ABR56"/>
      <c r="ABS56"/>
      <c r="ABT56"/>
      <c r="ABU56"/>
      <c r="ABV56"/>
      <c r="ABW56"/>
      <c r="ABX56"/>
      <c r="ABY56"/>
      <c r="ABZ56"/>
      <c r="ACA56"/>
      <c r="ACB56"/>
      <c r="ACC56"/>
      <c r="ACD56"/>
      <c r="ACE56"/>
      <c r="ACF56"/>
      <c r="ACG56"/>
      <c r="ACH56"/>
      <c r="ACI56"/>
      <c r="ACJ56"/>
      <c r="ACK56"/>
      <c r="ACL56"/>
      <c r="ACM56"/>
      <c r="ACN56"/>
      <c r="ACO56"/>
      <c r="ACP56"/>
      <c r="ACQ56"/>
      <c r="ACR56"/>
      <c r="ACS56"/>
      <c r="ACT56"/>
      <c r="ACU56"/>
      <c r="ACV56"/>
      <c r="ACW56"/>
      <c r="ACX56"/>
      <c r="ACY56"/>
      <c r="ACZ56"/>
      <c r="ADA56"/>
      <c r="ADB56"/>
      <c r="ADC56"/>
      <c r="ADD56"/>
      <c r="ADE56"/>
      <c r="ADF56"/>
      <c r="ADG56"/>
      <c r="ADH56"/>
      <c r="ADI56"/>
      <c r="ADJ56"/>
      <c r="ADK56"/>
      <c r="ADL56"/>
      <c r="ADM56"/>
      <c r="ADN56"/>
      <c r="ADO56"/>
      <c r="ADP56"/>
      <c r="ADQ56"/>
      <c r="ADR56"/>
      <c r="ADS56"/>
      <c r="ADT56"/>
      <c r="ADU56"/>
      <c r="ADV56"/>
      <c r="ADW56"/>
      <c r="ADX56"/>
      <c r="ADY56"/>
      <c r="ADZ56"/>
      <c r="AEA56"/>
      <c r="AEB56"/>
      <c r="AEC56"/>
      <c r="AED56"/>
      <c r="AEE56"/>
      <c r="AEF56"/>
      <c r="AEG56"/>
      <c r="AEH56"/>
      <c r="AEI56"/>
      <c r="AEJ56"/>
      <c r="AEK56"/>
      <c r="AEL56"/>
      <c r="AEM56"/>
      <c r="AEN56"/>
      <c r="AEO56"/>
      <c r="AEP56"/>
      <c r="AEQ56"/>
      <c r="AER56"/>
      <c r="AES56"/>
      <c r="AET56"/>
      <c r="AEU56"/>
      <c r="AEV56"/>
      <c r="AEW56"/>
      <c r="AEX56"/>
      <c r="AEY56"/>
      <c r="AEZ56"/>
      <c r="AFA56"/>
      <c r="AFB56"/>
      <c r="AFC56"/>
      <c r="AFD56"/>
      <c r="AFE56"/>
      <c r="AFF56"/>
      <c r="AFG56"/>
      <c r="AFH56"/>
      <c r="AFI56"/>
      <c r="AFJ56"/>
      <c r="AFK56"/>
      <c r="AFL56"/>
      <c r="AFM56"/>
      <c r="AFN56"/>
      <c r="AFO56"/>
      <c r="AFP56"/>
      <c r="AFQ56"/>
      <c r="AFR56"/>
      <c r="AFS56"/>
      <c r="AFT56"/>
      <c r="AFU56"/>
      <c r="AFV56"/>
      <c r="AFW56"/>
      <c r="AFX56"/>
      <c r="AFY56"/>
      <c r="AFZ56"/>
      <c r="AGA56"/>
      <c r="AGB56"/>
      <c r="AGC56"/>
      <c r="AGD56"/>
      <c r="AGE56"/>
      <c r="AGF56"/>
      <c r="AGG56"/>
      <c r="AGH56"/>
      <c r="AGI56"/>
      <c r="AGJ56"/>
      <c r="AGK56"/>
      <c r="AGL56"/>
      <c r="AGM56"/>
      <c r="AGN56"/>
      <c r="AGO56"/>
      <c r="AGP56"/>
      <c r="AGQ56"/>
      <c r="AGR56"/>
      <c r="AGS56"/>
      <c r="AGT56"/>
      <c r="AGU56"/>
      <c r="AGV56"/>
      <c r="AGW56"/>
      <c r="AGX56"/>
      <c r="AGY56"/>
      <c r="AGZ56"/>
      <c r="AHA56"/>
      <c r="AHB56"/>
      <c r="AHC56"/>
      <c r="AHD56"/>
      <c r="AHE56"/>
      <c r="AHF56"/>
      <c r="AHG56"/>
      <c r="AHH56"/>
      <c r="AHI56"/>
      <c r="AHJ56"/>
      <c r="AHK56"/>
      <c r="AHL56"/>
      <c r="AHM56"/>
      <c r="AHN56"/>
      <c r="AHO56"/>
      <c r="AHP56"/>
      <c r="AHQ56"/>
      <c r="AHR56"/>
      <c r="AHS56"/>
      <c r="AHT56"/>
      <c r="AHU56"/>
      <c r="AHV56"/>
      <c r="AHW56"/>
      <c r="AHX56"/>
      <c r="AHY56"/>
      <c r="AHZ56"/>
      <c r="AIA56"/>
      <c r="AIB56"/>
      <c r="AIC56"/>
      <c r="AID56"/>
      <c r="AIE56"/>
      <c r="AIF56"/>
      <c r="AIG56"/>
      <c r="AIH56"/>
      <c r="AII56"/>
      <c r="AIJ56"/>
      <c r="AIK56"/>
      <c r="AIL56"/>
      <c r="AIM56"/>
      <c r="AIN56"/>
      <c r="AIO56"/>
      <c r="AIP56"/>
      <c r="AIQ56"/>
      <c r="AIR56"/>
      <c r="AIS56"/>
      <c r="AIT56"/>
      <c r="AIU56"/>
      <c r="AIV56"/>
      <c r="AIW56"/>
      <c r="AIX56"/>
      <c r="AIY56"/>
      <c r="AIZ56"/>
      <c r="AJA56"/>
      <c r="AJB56"/>
      <c r="AJC56"/>
      <c r="AJD56"/>
      <c r="AJE56"/>
      <c r="AJF56"/>
      <c r="AJG56"/>
      <c r="AJH56"/>
      <c r="AJI56"/>
      <c r="AJJ56"/>
      <c r="AJK56"/>
      <c r="AJL56"/>
      <c r="AJM56"/>
      <c r="AJN56"/>
      <c r="AJO56"/>
      <c r="AJP56"/>
      <c r="AJQ56"/>
      <c r="AJR56"/>
      <c r="AJS56"/>
      <c r="AJT56"/>
      <c r="AJU56"/>
      <c r="AJV56"/>
      <c r="AJW56"/>
      <c r="AJX56"/>
      <c r="AJY56"/>
      <c r="AJZ56"/>
      <c r="AKA56"/>
      <c r="AKB56"/>
      <c r="AKC56"/>
      <c r="AKD56"/>
      <c r="AKE56"/>
      <c r="AKF56"/>
      <c r="AKG56"/>
      <c r="AKH56"/>
      <c r="AKI56"/>
      <c r="AKJ56"/>
      <c r="AKK56"/>
      <c r="AKL56"/>
      <c r="AKM56"/>
      <c r="AKN56"/>
      <c r="AKO56"/>
      <c r="AKP56"/>
      <c r="AKQ56"/>
      <c r="AKR56"/>
      <c r="AKS56"/>
      <c r="AKT56"/>
      <c r="AKU56"/>
      <c r="AKV56"/>
      <c r="AKW56"/>
      <c r="AKX56"/>
      <c r="AKY56"/>
      <c r="AKZ56"/>
      <c r="ALA56"/>
      <c r="ALB56"/>
      <c r="ALC56"/>
      <c r="ALD56"/>
      <c r="ALE56"/>
      <c r="ALF56"/>
      <c r="ALG56"/>
      <c r="ALH56"/>
      <c r="ALI56"/>
      <c r="ALJ56"/>
      <c r="ALK56"/>
      <c r="ALL56"/>
      <c r="ALM56"/>
      <c r="ALN56"/>
      <c r="ALO56"/>
      <c r="ALP56"/>
      <c r="ALQ56"/>
      <c r="ALR56"/>
      <c r="ALS56"/>
      <c r="ALT56"/>
      <c r="ALU56"/>
      <c r="ALV56"/>
      <c r="ALW56"/>
      <c r="ALX56"/>
      <c r="ALY56"/>
      <c r="ALZ56"/>
      <c r="AMA56"/>
      <c r="AMB56"/>
      <c r="AMC56"/>
      <c r="AMD56"/>
      <c r="AME56"/>
      <c r="AMF56"/>
      <c r="AMG56"/>
      <c r="AMH56"/>
      <c r="AMI56"/>
      <c r="AMJ56"/>
    </row>
    <row r="57" spans="1:1024" ht="18" customHeight="1" x14ac:dyDescent="0.25">
      <c r="A57" s="549" t="s">
        <v>75</v>
      </c>
      <c r="B57" s="549"/>
      <c r="C57" s="549"/>
      <c r="D57" s="549"/>
      <c r="E57" s="549"/>
      <c r="F57" s="549"/>
      <c r="G57" s="549"/>
      <c r="H57" s="549"/>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c r="AAM57"/>
      <c r="AAN57"/>
      <c r="AAO57"/>
      <c r="AAP57"/>
      <c r="AAQ57"/>
      <c r="AAR57"/>
      <c r="AAS57"/>
      <c r="AAT57"/>
      <c r="AAU57"/>
      <c r="AAV57"/>
      <c r="AAW57"/>
      <c r="AAX57"/>
      <c r="AAY57"/>
      <c r="AAZ57"/>
      <c r="ABA57"/>
      <c r="ABB57"/>
      <c r="ABC57"/>
      <c r="ABD57"/>
      <c r="ABE57"/>
      <c r="ABF57"/>
      <c r="ABG57"/>
      <c r="ABH57"/>
      <c r="ABI57"/>
      <c r="ABJ57"/>
      <c r="ABK57"/>
      <c r="ABL57"/>
      <c r="ABM57"/>
      <c r="ABN57"/>
      <c r="ABO57"/>
      <c r="ABP57"/>
      <c r="ABQ57"/>
      <c r="ABR57"/>
      <c r="ABS57"/>
      <c r="ABT57"/>
      <c r="ABU57"/>
      <c r="ABV57"/>
      <c r="ABW57"/>
      <c r="ABX57"/>
      <c r="ABY57"/>
      <c r="ABZ57"/>
      <c r="ACA57"/>
      <c r="ACB57"/>
      <c r="ACC57"/>
      <c r="ACD57"/>
      <c r="ACE57"/>
      <c r="ACF57"/>
      <c r="ACG57"/>
      <c r="ACH57"/>
      <c r="ACI57"/>
      <c r="ACJ57"/>
      <c r="ACK57"/>
      <c r="ACL57"/>
      <c r="ACM57"/>
      <c r="ACN57"/>
      <c r="ACO57"/>
      <c r="ACP57"/>
      <c r="ACQ57"/>
      <c r="ACR57"/>
      <c r="ACS57"/>
      <c r="ACT57"/>
      <c r="ACU57"/>
      <c r="ACV57"/>
      <c r="ACW57"/>
      <c r="ACX57"/>
      <c r="ACY57"/>
      <c r="ACZ57"/>
      <c r="ADA57"/>
      <c r="ADB57"/>
      <c r="ADC57"/>
      <c r="ADD57"/>
      <c r="ADE57"/>
      <c r="ADF57"/>
      <c r="ADG57"/>
      <c r="ADH57"/>
      <c r="ADI57"/>
      <c r="ADJ57"/>
      <c r="ADK57"/>
      <c r="ADL57"/>
      <c r="ADM57"/>
      <c r="ADN57"/>
      <c r="ADO57"/>
      <c r="ADP57"/>
      <c r="ADQ57"/>
      <c r="ADR57"/>
      <c r="ADS57"/>
      <c r="ADT57"/>
      <c r="ADU57"/>
      <c r="ADV57"/>
      <c r="ADW57"/>
      <c r="ADX57"/>
      <c r="ADY57"/>
      <c r="ADZ57"/>
      <c r="AEA57"/>
      <c r="AEB57"/>
      <c r="AEC57"/>
      <c r="AED57"/>
      <c r="AEE57"/>
      <c r="AEF57"/>
      <c r="AEG57"/>
      <c r="AEH57"/>
      <c r="AEI57"/>
      <c r="AEJ57"/>
      <c r="AEK57"/>
      <c r="AEL57"/>
      <c r="AEM57"/>
      <c r="AEN57"/>
      <c r="AEO57"/>
      <c r="AEP57"/>
      <c r="AEQ57"/>
      <c r="AER57"/>
      <c r="AES57"/>
      <c r="AET57"/>
      <c r="AEU57"/>
      <c r="AEV57"/>
      <c r="AEW57"/>
      <c r="AEX57"/>
      <c r="AEY57"/>
      <c r="AEZ57"/>
      <c r="AFA57"/>
      <c r="AFB57"/>
      <c r="AFC57"/>
      <c r="AFD57"/>
      <c r="AFE57"/>
      <c r="AFF57"/>
      <c r="AFG57"/>
      <c r="AFH57"/>
      <c r="AFI57"/>
      <c r="AFJ57"/>
      <c r="AFK57"/>
      <c r="AFL57"/>
      <c r="AFM57"/>
      <c r="AFN57"/>
      <c r="AFO57"/>
      <c r="AFP57"/>
      <c r="AFQ57"/>
      <c r="AFR57"/>
      <c r="AFS57"/>
      <c r="AFT57"/>
      <c r="AFU57"/>
      <c r="AFV57"/>
      <c r="AFW57"/>
      <c r="AFX57"/>
      <c r="AFY57"/>
      <c r="AFZ57"/>
      <c r="AGA57"/>
      <c r="AGB57"/>
      <c r="AGC57"/>
      <c r="AGD57"/>
      <c r="AGE57"/>
      <c r="AGF57"/>
      <c r="AGG57"/>
      <c r="AGH57"/>
      <c r="AGI57"/>
      <c r="AGJ57"/>
      <c r="AGK57"/>
      <c r="AGL57"/>
      <c r="AGM57"/>
      <c r="AGN57"/>
      <c r="AGO57"/>
      <c r="AGP57"/>
      <c r="AGQ57"/>
      <c r="AGR57"/>
      <c r="AGS57"/>
      <c r="AGT57"/>
      <c r="AGU57"/>
      <c r="AGV57"/>
      <c r="AGW57"/>
      <c r="AGX57"/>
      <c r="AGY57"/>
      <c r="AGZ57"/>
      <c r="AHA57"/>
      <c r="AHB57"/>
      <c r="AHC57"/>
      <c r="AHD57"/>
      <c r="AHE57"/>
      <c r="AHF57"/>
      <c r="AHG57"/>
      <c r="AHH57"/>
      <c r="AHI57"/>
      <c r="AHJ57"/>
      <c r="AHK57"/>
      <c r="AHL57"/>
      <c r="AHM57"/>
      <c r="AHN57"/>
      <c r="AHO57"/>
      <c r="AHP57"/>
      <c r="AHQ57"/>
      <c r="AHR57"/>
      <c r="AHS57"/>
      <c r="AHT57"/>
      <c r="AHU57"/>
      <c r="AHV57"/>
      <c r="AHW57"/>
      <c r="AHX57"/>
      <c r="AHY57"/>
      <c r="AHZ57"/>
      <c r="AIA57"/>
      <c r="AIB57"/>
      <c r="AIC57"/>
      <c r="AID57"/>
      <c r="AIE57"/>
      <c r="AIF57"/>
      <c r="AIG57"/>
      <c r="AIH57"/>
      <c r="AII57"/>
      <c r="AIJ57"/>
      <c r="AIK57"/>
      <c r="AIL57"/>
      <c r="AIM57"/>
      <c r="AIN57"/>
      <c r="AIO57"/>
      <c r="AIP57"/>
      <c r="AIQ57"/>
      <c r="AIR57"/>
      <c r="AIS57"/>
      <c r="AIT57"/>
      <c r="AIU57"/>
      <c r="AIV57"/>
      <c r="AIW57"/>
      <c r="AIX57"/>
      <c r="AIY57"/>
      <c r="AIZ57"/>
      <c r="AJA57"/>
      <c r="AJB57"/>
      <c r="AJC57"/>
      <c r="AJD57"/>
      <c r="AJE57"/>
      <c r="AJF57"/>
      <c r="AJG57"/>
      <c r="AJH57"/>
      <c r="AJI57"/>
      <c r="AJJ57"/>
      <c r="AJK57"/>
      <c r="AJL57"/>
      <c r="AJM57"/>
      <c r="AJN57"/>
      <c r="AJO57"/>
      <c r="AJP57"/>
      <c r="AJQ57"/>
      <c r="AJR57"/>
      <c r="AJS57"/>
      <c r="AJT57"/>
      <c r="AJU57"/>
      <c r="AJV57"/>
      <c r="AJW57"/>
      <c r="AJX57"/>
      <c r="AJY57"/>
      <c r="AJZ57"/>
      <c r="AKA57"/>
      <c r="AKB57"/>
      <c r="AKC57"/>
      <c r="AKD57"/>
      <c r="AKE57"/>
      <c r="AKF57"/>
      <c r="AKG57"/>
      <c r="AKH57"/>
      <c r="AKI57"/>
      <c r="AKJ57"/>
      <c r="AKK57"/>
      <c r="AKL57"/>
      <c r="AKM57"/>
      <c r="AKN57"/>
      <c r="AKO57"/>
      <c r="AKP57"/>
      <c r="AKQ57"/>
      <c r="AKR57"/>
      <c r="AKS57"/>
      <c r="AKT57"/>
      <c r="AKU57"/>
      <c r="AKV57"/>
      <c r="AKW57"/>
      <c r="AKX57"/>
      <c r="AKY57"/>
      <c r="AKZ57"/>
      <c r="ALA57"/>
      <c r="ALB57"/>
      <c r="ALC57"/>
      <c r="ALD57"/>
      <c r="ALE57"/>
      <c r="ALF57"/>
      <c r="ALG57"/>
      <c r="ALH57"/>
      <c r="ALI57"/>
      <c r="ALJ57"/>
      <c r="ALK57"/>
      <c r="ALL57"/>
      <c r="ALM57"/>
      <c r="ALN57"/>
      <c r="ALO57"/>
      <c r="ALP57"/>
      <c r="ALQ57"/>
      <c r="ALR57"/>
      <c r="ALS57"/>
      <c r="ALT57"/>
      <c r="ALU57"/>
      <c r="ALV57"/>
      <c r="ALW57"/>
      <c r="ALX57"/>
      <c r="ALY57"/>
      <c r="ALZ57"/>
      <c r="AMA57"/>
      <c r="AMB57"/>
      <c r="AMC57"/>
      <c r="AMD57"/>
      <c r="AME57"/>
      <c r="AMF57"/>
      <c r="AMG57"/>
      <c r="AMH57"/>
      <c r="AMI57"/>
      <c r="AMJ57"/>
    </row>
    <row r="58" spans="1:1024" ht="15.75" x14ac:dyDescent="0.25">
      <c r="A58" s="549" t="s">
        <v>76</v>
      </c>
      <c r="B58" s="549"/>
      <c r="C58" s="549"/>
      <c r="D58" s="549"/>
      <c r="E58" s="549"/>
      <c r="F58" s="549"/>
      <c r="G58" s="549"/>
      <c r="H58" s="549"/>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c r="ALE58"/>
      <c r="ALF58"/>
      <c r="ALG58"/>
      <c r="ALH58"/>
      <c r="ALI58"/>
      <c r="ALJ58"/>
      <c r="ALK58"/>
      <c r="ALL58"/>
      <c r="ALM58"/>
      <c r="ALN58"/>
      <c r="ALO58"/>
      <c r="ALP58"/>
      <c r="ALQ58"/>
      <c r="ALR58"/>
      <c r="ALS58"/>
      <c r="ALT58"/>
      <c r="ALU58"/>
      <c r="ALV58"/>
      <c r="ALW58"/>
      <c r="ALX58"/>
      <c r="ALY58"/>
      <c r="ALZ58"/>
      <c r="AMA58"/>
      <c r="AMB58"/>
      <c r="AMC58"/>
      <c r="AMD58"/>
      <c r="AME58"/>
      <c r="AMF58"/>
      <c r="AMG58"/>
      <c r="AMH58"/>
      <c r="AMI58"/>
      <c r="AMJ58"/>
    </row>
    <row r="59" spans="1:1024" ht="18" customHeight="1" x14ac:dyDescent="0.25">
      <c r="A59" s="550" t="s">
        <v>346</v>
      </c>
      <c r="B59" s="550"/>
      <c r="C59" s="550"/>
      <c r="D59" s="550"/>
      <c r="E59" s="550"/>
      <c r="F59" s="550"/>
      <c r="G59" s="550"/>
      <c r="H59" s="550"/>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c r="ZB59"/>
      <c r="ZC59"/>
      <c r="ZD59"/>
      <c r="ZE59"/>
      <c r="ZF59"/>
      <c r="ZG59"/>
      <c r="ZH59"/>
      <c r="ZI59"/>
      <c r="ZJ59"/>
      <c r="ZK59"/>
      <c r="ZL59"/>
      <c r="ZM59"/>
      <c r="ZN59"/>
      <c r="ZO59"/>
      <c r="ZP59"/>
      <c r="ZQ59"/>
      <c r="ZR59"/>
      <c r="ZS59"/>
      <c r="ZT59"/>
      <c r="ZU59"/>
      <c r="ZV59"/>
      <c r="ZW59"/>
      <c r="ZX59"/>
      <c r="ZY59"/>
      <c r="ZZ59"/>
      <c r="AAA59"/>
      <c r="AAB59"/>
      <c r="AAC59"/>
      <c r="AAD59"/>
      <c r="AAE59"/>
      <c r="AAF59"/>
      <c r="AAG59"/>
      <c r="AAH59"/>
      <c r="AAI59"/>
      <c r="AAJ59"/>
      <c r="AAK59"/>
      <c r="AAL59"/>
      <c r="AAM59"/>
      <c r="AAN59"/>
      <c r="AAO59"/>
      <c r="AAP59"/>
      <c r="AAQ59"/>
      <c r="AAR59"/>
      <c r="AAS59"/>
      <c r="AAT59"/>
      <c r="AAU59"/>
      <c r="AAV59"/>
      <c r="AAW59"/>
      <c r="AAX59"/>
      <c r="AAY59"/>
      <c r="AAZ59"/>
      <c r="ABA59"/>
      <c r="ABB59"/>
      <c r="ABC59"/>
      <c r="ABD59"/>
      <c r="ABE59"/>
      <c r="ABF59"/>
      <c r="ABG59"/>
      <c r="ABH59"/>
      <c r="ABI59"/>
      <c r="ABJ59"/>
      <c r="ABK59"/>
      <c r="ABL59"/>
      <c r="ABM59"/>
      <c r="ABN59"/>
      <c r="ABO59"/>
      <c r="ABP59"/>
      <c r="ABQ59"/>
      <c r="ABR59"/>
      <c r="ABS59"/>
      <c r="ABT59"/>
      <c r="ABU59"/>
      <c r="ABV59"/>
      <c r="ABW59"/>
      <c r="ABX59"/>
      <c r="ABY59"/>
      <c r="ABZ59"/>
      <c r="ACA59"/>
      <c r="ACB59"/>
      <c r="ACC59"/>
      <c r="ACD59"/>
      <c r="ACE59"/>
      <c r="ACF59"/>
      <c r="ACG59"/>
      <c r="ACH59"/>
      <c r="ACI59"/>
      <c r="ACJ59"/>
      <c r="ACK59"/>
      <c r="ACL59"/>
      <c r="ACM59"/>
      <c r="ACN59"/>
      <c r="ACO59"/>
      <c r="ACP59"/>
      <c r="ACQ59"/>
      <c r="ACR59"/>
      <c r="ACS59"/>
      <c r="ACT59"/>
      <c r="ACU59"/>
      <c r="ACV59"/>
      <c r="ACW59"/>
      <c r="ACX59"/>
      <c r="ACY59"/>
      <c r="ACZ59"/>
      <c r="ADA59"/>
      <c r="ADB59"/>
      <c r="ADC59"/>
      <c r="ADD59"/>
      <c r="ADE59"/>
      <c r="ADF59"/>
      <c r="ADG59"/>
      <c r="ADH59"/>
      <c r="ADI59"/>
      <c r="ADJ59"/>
      <c r="ADK59"/>
      <c r="ADL59"/>
      <c r="ADM59"/>
      <c r="ADN59"/>
      <c r="ADO59"/>
      <c r="ADP59"/>
      <c r="ADQ59"/>
      <c r="ADR59"/>
      <c r="ADS59"/>
      <c r="ADT59"/>
      <c r="ADU59"/>
      <c r="ADV59"/>
      <c r="ADW59"/>
      <c r="ADX59"/>
      <c r="ADY59"/>
      <c r="ADZ59"/>
      <c r="AEA59"/>
      <c r="AEB59"/>
      <c r="AEC59"/>
      <c r="AED59"/>
      <c r="AEE59"/>
      <c r="AEF59"/>
      <c r="AEG59"/>
      <c r="AEH59"/>
      <c r="AEI59"/>
      <c r="AEJ59"/>
      <c r="AEK59"/>
      <c r="AEL59"/>
      <c r="AEM59"/>
      <c r="AEN59"/>
      <c r="AEO59"/>
      <c r="AEP59"/>
      <c r="AEQ59"/>
      <c r="AER59"/>
      <c r="AES59"/>
      <c r="AET59"/>
      <c r="AEU59"/>
      <c r="AEV59"/>
      <c r="AEW59"/>
      <c r="AEX59"/>
      <c r="AEY59"/>
      <c r="AEZ59"/>
      <c r="AFA59"/>
      <c r="AFB59"/>
      <c r="AFC59"/>
      <c r="AFD59"/>
      <c r="AFE59"/>
      <c r="AFF59"/>
      <c r="AFG59"/>
      <c r="AFH59"/>
      <c r="AFI59"/>
      <c r="AFJ59"/>
      <c r="AFK59"/>
      <c r="AFL59"/>
      <c r="AFM59"/>
      <c r="AFN59"/>
      <c r="AFO59"/>
      <c r="AFP59"/>
      <c r="AFQ59"/>
      <c r="AFR59"/>
      <c r="AFS59"/>
      <c r="AFT59"/>
      <c r="AFU59"/>
      <c r="AFV59"/>
      <c r="AFW59"/>
      <c r="AFX59"/>
      <c r="AFY59"/>
      <c r="AFZ59"/>
      <c r="AGA59"/>
      <c r="AGB59"/>
      <c r="AGC59"/>
      <c r="AGD59"/>
      <c r="AGE59"/>
      <c r="AGF59"/>
      <c r="AGG59"/>
      <c r="AGH59"/>
      <c r="AGI59"/>
      <c r="AGJ59"/>
      <c r="AGK59"/>
      <c r="AGL59"/>
      <c r="AGM59"/>
      <c r="AGN59"/>
      <c r="AGO59"/>
      <c r="AGP59"/>
      <c r="AGQ59"/>
      <c r="AGR59"/>
      <c r="AGS59"/>
      <c r="AGT59"/>
      <c r="AGU59"/>
      <c r="AGV59"/>
      <c r="AGW59"/>
      <c r="AGX59"/>
      <c r="AGY59"/>
      <c r="AGZ59"/>
      <c r="AHA59"/>
      <c r="AHB59"/>
      <c r="AHC59"/>
      <c r="AHD59"/>
      <c r="AHE59"/>
      <c r="AHF59"/>
      <c r="AHG59"/>
      <c r="AHH59"/>
      <c r="AHI59"/>
      <c r="AHJ59"/>
      <c r="AHK59"/>
      <c r="AHL59"/>
      <c r="AHM59"/>
      <c r="AHN59"/>
      <c r="AHO59"/>
      <c r="AHP59"/>
      <c r="AHQ59"/>
      <c r="AHR59"/>
      <c r="AHS59"/>
      <c r="AHT59"/>
      <c r="AHU59"/>
      <c r="AHV59"/>
      <c r="AHW59"/>
      <c r="AHX59"/>
      <c r="AHY59"/>
      <c r="AHZ59"/>
      <c r="AIA59"/>
      <c r="AIB59"/>
      <c r="AIC59"/>
      <c r="AID59"/>
      <c r="AIE59"/>
      <c r="AIF59"/>
      <c r="AIG59"/>
      <c r="AIH59"/>
      <c r="AII59"/>
      <c r="AIJ59"/>
      <c r="AIK59"/>
      <c r="AIL59"/>
      <c r="AIM59"/>
      <c r="AIN59"/>
      <c r="AIO59"/>
      <c r="AIP59"/>
      <c r="AIQ59"/>
      <c r="AIR59"/>
      <c r="AIS59"/>
      <c r="AIT59"/>
      <c r="AIU59"/>
      <c r="AIV59"/>
      <c r="AIW59"/>
      <c r="AIX59"/>
      <c r="AIY59"/>
      <c r="AIZ59"/>
      <c r="AJA59"/>
      <c r="AJB59"/>
      <c r="AJC59"/>
      <c r="AJD59"/>
      <c r="AJE59"/>
      <c r="AJF59"/>
      <c r="AJG59"/>
      <c r="AJH59"/>
      <c r="AJI59"/>
      <c r="AJJ59"/>
      <c r="AJK59"/>
      <c r="AJL59"/>
      <c r="AJM59"/>
      <c r="AJN59"/>
      <c r="AJO59"/>
      <c r="AJP59"/>
      <c r="AJQ59"/>
      <c r="AJR59"/>
      <c r="AJS59"/>
      <c r="AJT59"/>
      <c r="AJU59"/>
      <c r="AJV59"/>
      <c r="AJW59"/>
      <c r="AJX59"/>
      <c r="AJY59"/>
      <c r="AJZ59"/>
      <c r="AKA59"/>
      <c r="AKB59"/>
      <c r="AKC59"/>
      <c r="AKD59"/>
      <c r="AKE59"/>
      <c r="AKF59"/>
      <c r="AKG59"/>
      <c r="AKH59"/>
      <c r="AKI59"/>
      <c r="AKJ59"/>
      <c r="AKK59"/>
      <c r="AKL59"/>
      <c r="AKM59"/>
      <c r="AKN59"/>
      <c r="AKO59"/>
      <c r="AKP59"/>
      <c r="AKQ59"/>
      <c r="AKR59"/>
      <c r="AKS59"/>
      <c r="AKT59"/>
      <c r="AKU59"/>
      <c r="AKV59"/>
      <c r="AKW59"/>
      <c r="AKX59"/>
      <c r="AKY59"/>
      <c r="AKZ59"/>
      <c r="ALA59"/>
      <c r="ALB59"/>
      <c r="ALC59"/>
      <c r="ALD59"/>
      <c r="ALE59"/>
      <c r="ALF59"/>
      <c r="ALG59"/>
      <c r="ALH59"/>
      <c r="ALI59"/>
      <c r="ALJ59"/>
      <c r="ALK59"/>
      <c r="ALL59"/>
      <c r="ALM59"/>
      <c r="ALN59"/>
      <c r="ALO59"/>
      <c r="ALP59"/>
      <c r="ALQ59"/>
      <c r="ALR59"/>
      <c r="ALS59"/>
      <c r="ALT59"/>
      <c r="ALU59"/>
      <c r="ALV59"/>
      <c r="ALW59"/>
      <c r="ALX59"/>
      <c r="ALY59"/>
      <c r="ALZ59"/>
      <c r="AMA59"/>
      <c r="AMB59"/>
      <c r="AMC59"/>
      <c r="AMD59"/>
      <c r="AME59"/>
      <c r="AMF59"/>
      <c r="AMG59"/>
      <c r="AMH59"/>
      <c r="AMI59"/>
      <c r="AMJ59"/>
    </row>
    <row r="60" spans="1:1024" ht="22.5" customHeight="1" x14ac:dyDescent="0.25">
      <c r="A60" s="54"/>
      <c r="B60" s="541"/>
      <c r="C60" s="541"/>
      <c r="D60" s="541"/>
      <c r="E60" s="541"/>
      <c r="F60" s="541"/>
      <c r="G60" s="541"/>
      <c r="H60" s="54"/>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c r="ALE60"/>
      <c r="ALF60"/>
      <c r="ALG60"/>
      <c r="ALH60"/>
      <c r="ALI60"/>
      <c r="ALJ60"/>
      <c r="ALK60"/>
      <c r="ALL60"/>
      <c r="ALM60"/>
      <c r="ALN60"/>
      <c r="ALO60"/>
      <c r="ALP60"/>
      <c r="ALQ60"/>
      <c r="ALR60"/>
      <c r="ALS60"/>
      <c r="ALT60"/>
      <c r="ALU60"/>
      <c r="ALV60"/>
      <c r="ALW60"/>
      <c r="ALX60"/>
      <c r="ALY60"/>
      <c r="ALZ60"/>
      <c r="AMA60"/>
      <c r="AMB60"/>
      <c r="AMC60"/>
      <c r="AMD60"/>
      <c r="AME60"/>
      <c r="AMF60"/>
      <c r="AMG60"/>
      <c r="AMH60"/>
      <c r="AMI60"/>
      <c r="AMJ60"/>
    </row>
    <row r="61" spans="1:1024" x14ac:dyDescent="0.25">
      <c r="A61" s="134"/>
      <c r="B61" s="134"/>
      <c r="C61" s="134"/>
      <c r="D61" s="134"/>
      <c r="E61" s="134"/>
      <c r="F61" s="134"/>
      <c r="G61" s="134"/>
      <c r="H61" s="134"/>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c r="ALE61"/>
      <c r="ALF61"/>
      <c r="ALG61"/>
      <c r="ALH61"/>
      <c r="ALI61"/>
      <c r="ALJ61"/>
      <c r="ALK61"/>
      <c r="ALL61"/>
      <c r="ALM61"/>
      <c r="ALN61"/>
      <c r="ALO61"/>
      <c r="ALP61"/>
      <c r="ALQ61"/>
      <c r="ALR61"/>
      <c r="ALS61"/>
      <c r="ALT61"/>
      <c r="ALU61"/>
      <c r="ALV61"/>
      <c r="ALW61"/>
      <c r="ALX61"/>
      <c r="ALY61"/>
      <c r="ALZ61"/>
      <c r="AMA61"/>
      <c r="AMB61"/>
      <c r="AMC61"/>
      <c r="AMD61"/>
      <c r="AME61"/>
      <c r="AMF61"/>
      <c r="AMG61"/>
      <c r="AMH61"/>
      <c r="AMI61"/>
      <c r="AMJ61"/>
    </row>
    <row r="62" spans="1:1024" ht="14.25" customHeight="1" x14ac:dyDescent="0.25">
      <c r="A62" s="542" t="s">
        <v>77</v>
      </c>
      <c r="B62" s="542"/>
      <c r="C62" s="542"/>
      <c r="D62" s="542"/>
      <c r="E62" s="542"/>
      <c r="F62" s="542"/>
      <c r="G62" s="542"/>
      <c r="H62" s="54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c r="ZB62"/>
      <c r="ZC62"/>
      <c r="ZD62"/>
      <c r="ZE62"/>
      <c r="ZF62"/>
      <c r="ZG62"/>
      <c r="ZH62"/>
      <c r="ZI62"/>
      <c r="ZJ62"/>
      <c r="ZK62"/>
      <c r="ZL62"/>
      <c r="ZM62"/>
      <c r="ZN62"/>
      <c r="ZO62"/>
      <c r="ZP62"/>
      <c r="ZQ62"/>
      <c r="ZR62"/>
      <c r="ZS62"/>
      <c r="ZT62"/>
      <c r="ZU62"/>
      <c r="ZV62"/>
      <c r="ZW62"/>
      <c r="ZX62"/>
      <c r="ZY62"/>
      <c r="ZZ62"/>
      <c r="AAA62"/>
      <c r="AAB62"/>
      <c r="AAC62"/>
      <c r="AAD62"/>
      <c r="AAE62"/>
      <c r="AAF62"/>
      <c r="AAG62"/>
      <c r="AAH62"/>
      <c r="AAI62"/>
      <c r="AAJ62"/>
      <c r="AAK62"/>
      <c r="AAL62"/>
      <c r="AAM62"/>
      <c r="AAN62"/>
      <c r="AAO62"/>
      <c r="AAP62"/>
      <c r="AAQ62"/>
      <c r="AAR62"/>
      <c r="AAS62"/>
      <c r="AAT62"/>
      <c r="AAU62"/>
      <c r="AAV62"/>
      <c r="AAW62"/>
      <c r="AAX62"/>
      <c r="AAY62"/>
      <c r="AAZ62"/>
      <c r="ABA62"/>
      <c r="ABB62"/>
      <c r="ABC62"/>
      <c r="ABD62"/>
      <c r="ABE62"/>
      <c r="ABF62"/>
      <c r="ABG62"/>
      <c r="ABH62"/>
      <c r="ABI62"/>
      <c r="ABJ62"/>
      <c r="ABK62"/>
      <c r="ABL62"/>
      <c r="ABM62"/>
      <c r="ABN62"/>
      <c r="ABO62"/>
      <c r="ABP62"/>
      <c r="ABQ62"/>
      <c r="ABR62"/>
      <c r="ABS62"/>
      <c r="ABT62"/>
      <c r="ABU62"/>
      <c r="ABV62"/>
      <c r="ABW62"/>
      <c r="ABX62"/>
      <c r="ABY62"/>
      <c r="ABZ62"/>
      <c r="ACA62"/>
      <c r="ACB62"/>
      <c r="ACC62"/>
      <c r="ACD62"/>
      <c r="ACE62"/>
      <c r="ACF62"/>
      <c r="ACG62"/>
      <c r="ACH62"/>
      <c r="ACI62"/>
      <c r="ACJ62"/>
      <c r="ACK62"/>
      <c r="ACL62"/>
      <c r="ACM62"/>
      <c r="ACN62"/>
      <c r="ACO62"/>
      <c r="ACP62"/>
      <c r="ACQ62"/>
      <c r="ACR62"/>
      <c r="ACS62"/>
      <c r="ACT62"/>
      <c r="ACU62"/>
      <c r="ACV62"/>
      <c r="ACW62"/>
      <c r="ACX62"/>
      <c r="ACY62"/>
      <c r="ACZ62"/>
      <c r="ADA62"/>
      <c r="ADB62"/>
      <c r="ADC62"/>
      <c r="ADD62"/>
      <c r="ADE62"/>
      <c r="ADF62"/>
      <c r="ADG62"/>
      <c r="ADH62"/>
      <c r="ADI62"/>
      <c r="ADJ62"/>
      <c r="ADK62"/>
      <c r="ADL62"/>
      <c r="ADM62"/>
      <c r="ADN62"/>
      <c r="ADO62"/>
      <c r="ADP62"/>
      <c r="ADQ62"/>
      <c r="ADR62"/>
      <c r="ADS62"/>
      <c r="ADT62"/>
      <c r="ADU62"/>
      <c r="ADV62"/>
      <c r="ADW62"/>
      <c r="ADX62"/>
      <c r="ADY62"/>
      <c r="ADZ62"/>
      <c r="AEA62"/>
      <c r="AEB62"/>
      <c r="AEC62"/>
      <c r="AED62"/>
      <c r="AEE62"/>
      <c r="AEF62"/>
      <c r="AEG62"/>
      <c r="AEH62"/>
      <c r="AEI62"/>
      <c r="AEJ62"/>
      <c r="AEK62"/>
      <c r="AEL62"/>
      <c r="AEM62"/>
      <c r="AEN62"/>
      <c r="AEO62"/>
      <c r="AEP62"/>
      <c r="AEQ62"/>
      <c r="AER62"/>
      <c r="AES62"/>
      <c r="AET62"/>
      <c r="AEU62"/>
      <c r="AEV62"/>
      <c r="AEW62"/>
      <c r="AEX62"/>
      <c r="AEY62"/>
      <c r="AEZ62"/>
      <c r="AFA62"/>
      <c r="AFB62"/>
      <c r="AFC62"/>
      <c r="AFD62"/>
      <c r="AFE62"/>
      <c r="AFF62"/>
      <c r="AFG62"/>
      <c r="AFH62"/>
      <c r="AFI62"/>
      <c r="AFJ62"/>
      <c r="AFK62"/>
      <c r="AFL62"/>
      <c r="AFM62"/>
      <c r="AFN62"/>
      <c r="AFO62"/>
      <c r="AFP62"/>
      <c r="AFQ62"/>
      <c r="AFR62"/>
      <c r="AFS62"/>
      <c r="AFT62"/>
      <c r="AFU62"/>
      <c r="AFV62"/>
      <c r="AFW62"/>
      <c r="AFX62"/>
      <c r="AFY62"/>
      <c r="AFZ62"/>
      <c r="AGA62"/>
      <c r="AGB62"/>
      <c r="AGC62"/>
      <c r="AGD62"/>
      <c r="AGE62"/>
      <c r="AGF62"/>
      <c r="AGG62"/>
      <c r="AGH62"/>
      <c r="AGI62"/>
      <c r="AGJ62"/>
      <c r="AGK62"/>
      <c r="AGL62"/>
      <c r="AGM62"/>
      <c r="AGN62"/>
      <c r="AGO62"/>
      <c r="AGP62"/>
      <c r="AGQ62"/>
      <c r="AGR62"/>
      <c r="AGS62"/>
      <c r="AGT62"/>
      <c r="AGU62"/>
      <c r="AGV62"/>
      <c r="AGW62"/>
      <c r="AGX62"/>
      <c r="AGY62"/>
      <c r="AGZ62"/>
      <c r="AHA62"/>
      <c r="AHB62"/>
      <c r="AHC62"/>
      <c r="AHD62"/>
      <c r="AHE62"/>
      <c r="AHF62"/>
      <c r="AHG62"/>
      <c r="AHH62"/>
      <c r="AHI62"/>
      <c r="AHJ62"/>
      <c r="AHK62"/>
      <c r="AHL62"/>
      <c r="AHM62"/>
      <c r="AHN62"/>
      <c r="AHO62"/>
      <c r="AHP62"/>
      <c r="AHQ62"/>
      <c r="AHR62"/>
      <c r="AHS62"/>
      <c r="AHT62"/>
      <c r="AHU62"/>
      <c r="AHV62"/>
      <c r="AHW62"/>
      <c r="AHX62"/>
      <c r="AHY62"/>
      <c r="AHZ62"/>
      <c r="AIA62"/>
      <c r="AIB62"/>
      <c r="AIC62"/>
      <c r="AID62"/>
      <c r="AIE62"/>
      <c r="AIF62"/>
      <c r="AIG62"/>
      <c r="AIH62"/>
      <c r="AII62"/>
      <c r="AIJ62"/>
      <c r="AIK62"/>
      <c r="AIL62"/>
      <c r="AIM62"/>
      <c r="AIN62"/>
      <c r="AIO62"/>
      <c r="AIP62"/>
      <c r="AIQ62"/>
      <c r="AIR62"/>
      <c r="AIS62"/>
      <c r="AIT62"/>
      <c r="AIU62"/>
      <c r="AIV62"/>
      <c r="AIW62"/>
      <c r="AIX62"/>
      <c r="AIY62"/>
      <c r="AIZ62"/>
      <c r="AJA62"/>
      <c r="AJB62"/>
      <c r="AJC62"/>
      <c r="AJD62"/>
      <c r="AJE62"/>
      <c r="AJF62"/>
      <c r="AJG62"/>
      <c r="AJH62"/>
      <c r="AJI62"/>
      <c r="AJJ62"/>
      <c r="AJK62"/>
      <c r="AJL62"/>
      <c r="AJM62"/>
      <c r="AJN62"/>
      <c r="AJO62"/>
      <c r="AJP62"/>
      <c r="AJQ62"/>
      <c r="AJR62"/>
      <c r="AJS62"/>
      <c r="AJT62"/>
      <c r="AJU62"/>
      <c r="AJV62"/>
      <c r="AJW62"/>
      <c r="AJX62"/>
      <c r="AJY62"/>
      <c r="AJZ62"/>
      <c r="AKA62"/>
      <c r="AKB62"/>
      <c r="AKC62"/>
      <c r="AKD62"/>
      <c r="AKE62"/>
      <c r="AKF62"/>
      <c r="AKG62"/>
      <c r="AKH62"/>
      <c r="AKI62"/>
      <c r="AKJ62"/>
      <c r="AKK62"/>
      <c r="AKL62"/>
      <c r="AKM62"/>
      <c r="AKN62"/>
      <c r="AKO62"/>
      <c r="AKP62"/>
      <c r="AKQ62"/>
      <c r="AKR62"/>
      <c r="AKS62"/>
      <c r="AKT62"/>
      <c r="AKU62"/>
      <c r="AKV62"/>
      <c r="AKW62"/>
      <c r="AKX62"/>
      <c r="AKY62"/>
      <c r="AKZ62"/>
      <c r="ALA62"/>
      <c r="ALB62"/>
      <c r="ALC62"/>
      <c r="ALD62"/>
      <c r="ALE62"/>
      <c r="ALF62"/>
      <c r="ALG62"/>
      <c r="ALH62"/>
      <c r="ALI62"/>
      <c r="ALJ62"/>
      <c r="ALK62"/>
      <c r="ALL62"/>
      <c r="ALM62"/>
      <c r="ALN62"/>
      <c r="ALO62"/>
      <c r="ALP62"/>
      <c r="ALQ62"/>
      <c r="ALR62"/>
      <c r="ALS62"/>
      <c r="ALT62"/>
      <c r="ALU62"/>
      <c r="ALV62"/>
      <c r="ALW62"/>
      <c r="ALX62"/>
      <c r="ALY62"/>
      <c r="ALZ62"/>
      <c r="AMA62"/>
      <c r="AMB62"/>
      <c r="AMC62"/>
      <c r="AMD62"/>
      <c r="AME62"/>
      <c r="AMF62"/>
      <c r="AMG62"/>
      <c r="AMH62"/>
      <c r="AMI62"/>
      <c r="AMJ62"/>
    </row>
    <row r="63" spans="1:1024" ht="14.25" customHeight="1" x14ac:dyDescent="0.25">
      <c r="A63" s="542"/>
      <c r="B63" s="542"/>
      <c r="C63" s="542"/>
      <c r="D63" s="542"/>
      <c r="E63" s="542"/>
      <c r="F63" s="542"/>
      <c r="G63" s="542"/>
      <c r="H63" s="542"/>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c r="ZB63"/>
      <c r="ZC63"/>
      <c r="ZD63"/>
      <c r="ZE63"/>
      <c r="ZF63"/>
      <c r="ZG63"/>
      <c r="ZH63"/>
      <c r="ZI63"/>
      <c r="ZJ63"/>
      <c r="ZK63"/>
      <c r="ZL63"/>
      <c r="ZM63"/>
      <c r="ZN63"/>
      <c r="ZO63"/>
      <c r="ZP63"/>
      <c r="ZQ63"/>
      <c r="ZR63"/>
      <c r="ZS63"/>
      <c r="ZT63"/>
      <c r="ZU63"/>
      <c r="ZV63"/>
      <c r="ZW63"/>
      <c r="ZX63"/>
      <c r="ZY63"/>
      <c r="ZZ63"/>
      <c r="AAA63"/>
      <c r="AAB63"/>
      <c r="AAC63"/>
      <c r="AAD63"/>
      <c r="AAE63"/>
      <c r="AAF63"/>
      <c r="AAG63"/>
      <c r="AAH63"/>
      <c r="AAI63"/>
      <c r="AAJ63"/>
      <c r="AAK63"/>
      <c r="AAL63"/>
      <c r="AAM63"/>
      <c r="AAN63"/>
      <c r="AAO63"/>
      <c r="AAP63"/>
      <c r="AAQ63"/>
      <c r="AAR63"/>
      <c r="AAS63"/>
      <c r="AAT63"/>
      <c r="AAU63"/>
      <c r="AAV63"/>
      <c r="AAW63"/>
      <c r="AAX63"/>
      <c r="AAY63"/>
      <c r="AAZ63"/>
      <c r="ABA63"/>
      <c r="ABB63"/>
      <c r="ABC63"/>
      <c r="ABD63"/>
      <c r="ABE63"/>
      <c r="ABF63"/>
      <c r="ABG63"/>
      <c r="ABH63"/>
      <c r="ABI63"/>
      <c r="ABJ63"/>
      <c r="ABK63"/>
      <c r="ABL63"/>
      <c r="ABM63"/>
      <c r="ABN63"/>
      <c r="ABO63"/>
      <c r="ABP63"/>
      <c r="ABQ63"/>
      <c r="ABR63"/>
      <c r="ABS63"/>
      <c r="ABT63"/>
      <c r="ABU63"/>
      <c r="ABV63"/>
      <c r="ABW63"/>
      <c r="ABX63"/>
      <c r="ABY63"/>
      <c r="ABZ63"/>
      <c r="ACA63"/>
      <c r="ACB63"/>
      <c r="ACC63"/>
      <c r="ACD63"/>
      <c r="ACE63"/>
      <c r="ACF63"/>
      <c r="ACG63"/>
      <c r="ACH63"/>
      <c r="ACI63"/>
      <c r="ACJ63"/>
      <c r="ACK63"/>
      <c r="ACL63"/>
      <c r="ACM63"/>
      <c r="ACN63"/>
      <c r="ACO63"/>
      <c r="ACP63"/>
      <c r="ACQ63"/>
      <c r="ACR63"/>
      <c r="ACS63"/>
      <c r="ACT63"/>
      <c r="ACU63"/>
      <c r="ACV63"/>
      <c r="ACW63"/>
      <c r="ACX63"/>
      <c r="ACY63"/>
      <c r="ACZ63"/>
      <c r="ADA63"/>
      <c r="ADB63"/>
      <c r="ADC63"/>
      <c r="ADD63"/>
      <c r="ADE63"/>
      <c r="ADF63"/>
      <c r="ADG63"/>
      <c r="ADH63"/>
      <c r="ADI63"/>
      <c r="ADJ63"/>
      <c r="ADK63"/>
      <c r="ADL63"/>
      <c r="ADM63"/>
      <c r="ADN63"/>
      <c r="ADO63"/>
      <c r="ADP63"/>
      <c r="ADQ63"/>
      <c r="ADR63"/>
      <c r="ADS63"/>
      <c r="ADT63"/>
      <c r="ADU63"/>
      <c r="ADV63"/>
      <c r="ADW63"/>
      <c r="ADX63"/>
      <c r="ADY63"/>
      <c r="ADZ63"/>
      <c r="AEA63"/>
      <c r="AEB63"/>
      <c r="AEC63"/>
      <c r="AED63"/>
      <c r="AEE63"/>
      <c r="AEF63"/>
      <c r="AEG63"/>
      <c r="AEH63"/>
      <c r="AEI63"/>
      <c r="AEJ63"/>
      <c r="AEK63"/>
      <c r="AEL63"/>
      <c r="AEM63"/>
      <c r="AEN63"/>
      <c r="AEO63"/>
      <c r="AEP63"/>
      <c r="AEQ63"/>
      <c r="AER63"/>
      <c r="AES63"/>
      <c r="AET63"/>
      <c r="AEU63"/>
      <c r="AEV63"/>
      <c r="AEW63"/>
      <c r="AEX63"/>
      <c r="AEY63"/>
      <c r="AEZ63"/>
      <c r="AFA63"/>
      <c r="AFB63"/>
      <c r="AFC63"/>
      <c r="AFD63"/>
      <c r="AFE63"/>
      <c r="AFF63"/>
      <c r="AFG63"/>
      <c r="AFH63"/>
      <c r="AFI63"/>
      <c r="AFJ63"/>
      <c r="AFK63"/>
      <c r="AFL63"/>
      <c r="AFM63"/>
      <c r="AFN63"/>
      <c r="AFO63"/>
      <c r="AFP63"/>
      <c r="AFQ63"/>
      <c r="AFR63"/>
      <c r="AFS63"/>
      <c r="AFT63"/>
      <c r="AFU63"/>
      <c r="AFV63"/>
      <c r="AFW63"/>
      <c r="AFX63"/>
      <c r="AFY63"/>
      <c r="AFZ63"/>
      <c r="AGA63"/>
      <c r="AGB63"/>
      <c r="AGC63"/>
      <c r="AGD63"/>
      <c r="AGE63"/>
      <c r="AGF63"/>
      <c r="AGG63"/>
      <c r="AGH63"/>
      <c r="AGI63"/>
      <c r="AGJ63"/>
      <c r="AGK63"/>
      <c r="AGL63"/>
      <c r="AGM63"/>
      <c r="AGN63"/>
      <c r="AGO63"/>
      <c r="AGP63"/>
      <c r="AGQ63"/>
      <c r="AGR63"/>
      <c r="AGS63"/>
      <c r="AGT63"/>
      <c r="AGU63"/>
      <c r="AGV63"/>
      <c r="AGW63"/>
      <c r="AGX63"/>
      <c r="AGY63"/>
      <c r="AGZ63"/>
      <c r="AHA63"/>
      <c r="AHB63"/>
      <c r="AHC63"/>
      <c r="AHD63"/>
      <c r="AHE63"/>
      <c r="AHF63"/>
      <c r="AHG63"/>
      <c r="AHH63"/>
      <c r="AHI63"/>
      <c r="AHJ63"/>
      <c r="AHK63"/>
      <c r="AHL63"/>
      <c r="AHM63"/>
      <c r="AHN63"/>
      <c r="AHO63"/>
      <c r="AHP63"/>
      <c r="AHQ63"/>
      <c r="AHR63"/>
      <c r="AHS63"/>
      <c r="AHT63"/>
      <c r="AHU63"/>
      <c r="AHV63"/>
      <c r="AHW63"/>
      <c r="AHX63"/>
      <c r="AHY63"/>
      <c r="AHZ63"/>
      <c r="AIA63"/>
      <c r="AIB63"/>
      <c r="AIC63"/>
      <c r="AID63"/>
      <c r="AIE63"/>
      <c r="AIF63"/>
      <c r="AIG63"/>
      <c r="AIH63"/>
      <c r="AII63"/>
      <c r="AIJ63"/>
      <c r="AIK63"/>
      <c r="AIL63"/>
      <c r="AIM63"/>
      <c r="AIN63"/>
      <c r="AIO63"/>
      <c r="AIP63"/>
      <c r="AIQ63"/>
      <c r="AIR63"/>
      <c r="AIS63"/>
      <c r="AIT63"/>
      <c r="AIU63"/>
      <c r="AIV63"/>
      <c r="AIW63"/>
      <c r="AIX63"/>
      <c r="AIY63"/>
      <c r="AIZ63"/>
      <c r="AJA63"/>
      <c r="AJB63"/>
      <c r="AJC63"/>
      <c r="AJD63"/>
      <c r="AJE63"/>
      <c r="AJF63"/>
      <c r="AJG63"/>
      <c r="AJH63"/>
      <c r="AJI63"/>
      <c r="AJJ63"/>
      <c r="AJK63"/>
      <c r="AJL63"/>
      <c r="AJM63"/>
      <c r="AJN63"/>
      <c r="AJO63"/>
      <c r="AJP63"/>
      <c r="AJQ63"/>
      <c r="AJR63"/>
      <c r="AJS63"/>
      <c r="AJT63"/>
      <c r="AJU63"/>
      <c r="AJV63"/>
      <c r="AJW63"/>
      <c r="AJX63"/>
      <c r="AJY63"/>
      <c r="AJZ63"/>
      <c r="AKA63"/>
      <c r="AKB63"/>
      <c r="AKC63"/>
      <c r="AKD63"/>
      <c r="AKE63"/>
      <c r="AKF63"/>
      <c r="AKG63"/>
      <c r="AKH63"/>
      <c r="AKI63"/>
      <c r="AKJ63"/>
      <c r="AKK63"/>
      <c r="AKL63"/>
      <c r="AKM63"/>
      <c r="AKN63"/>
      <c r="AKO63"/>
      <c r="AKP63"/>
      <c r="AKQ63"/>
      <c r="AKR63"/>
      <c r="AKS63"/>
      <c r="AKT63"/>
      <c r="AKU63"/>
      <c r="AKV63"/>
      <c r="AKW63"/>
      <c r="AKX63"/>
      <c r="AKY63"/>
      <c r="AKZ63"/>
      <c r="ALA63"/>
      <c r="ALB63"/>
      <c r="ALC63"/>
      <c r="ALD63"/>
      <c r="ALE63"/>
      <c r="ALF63"/>
      <c r="ALG63"/>
      <c r="ALH63"/>
      <c r="ALI63"/>
      <c r="ALJ63"/>
      <c r="ALK63"/>
      <c r="ALL63"/>
      <c r="ALM63"/>
      <c r="ALN63"/>
      <c r="ALO63"/>
      <c r="ALP63"/>
      <c r="ALQ63"/>
      <c r="ALR63"/>
      <c r="ALS63"/>
      <c r="ALT63"/>
      <c r="ALU63"/>
      <c r="ALV63"/>
      <c r="ALW63"/>
      <c r="ALX63"/>
      <c r="ALY63"/>
      <c r="ALZ63"/>
      <c r="AMA63"/>
      <c r="AMB63"/>
      <c r="AMC63"/>
      <c r="AMD63"/>
      <c r="AME63"/>
      <c r="AMF63"/>
      <c r="AMG63"/>
      <c r="AMH63"/>
      <c r="AMI63"/>
      <c r="AMJ63"/>
    </row>
    <row r="64" spans="1:1024" x14ac:dyDescent="0.25">
      <c r="A64" s="542"/>
      <c r="B64" s="542"/>
      <c r="C64" s="542"/>
      <c r="D64" s="542"/>
      <c r="E64" s="542"/>
      <c r="F64" s="542"/>
      <c r="G64" s="542"/>
      <c r="H64" s="542"/>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c r="ZB64"/>
      <c r="ZC64"/>
      <c r="ZD64"/>
      <c r="ZE64"/>
      <c r="ZF64"/>
      <c r="ZG64"/>
      <c r="ZH64"/>
      <c r="ZI64"/>
      <c r="ZJ64"/>
      <c r="ZK64"/>
      <c r="ZL64"/>
      <c r="ZM64"/>
      <c r="ZN64"/>
      <c r="ZO64"/>
      <c r="ZP64"/>
      <c r="ZQ64"/>
      <c r="ZR64"/>
      <c r="ZS64"/>
      <c r="ZT64"/>
      <c r="ZU64"/>
      <c r="ZV64"/>
      <c r="ZW64"/>
      <c r="ZX64"/>
      <c r="ZY64"/>
      <c r="ZZ64"/>
      <c r="AAA64"/>
      <c r="AAB64"/>
      <c r="AAC64"/>
      <c r="AAD64"/>
      <c r="AAE64"/>
      <c r="AAF64"/>
      <c r="AAG64"/>
      <c r="AAH64"/>
      <c r="AAI64"/>
      <c r="AAJ64"/>
      <c r="AAK64"/>
      <c r="AAL64"/>
      <c r="AAM64"/>
      <c r="AAN64"/>
      <c r="AAO64"/>
      <c r="AAP64"/>
      <c r="AAQ64"/>
      <c r="AAR64"/>
      <c r="AAS64"/>
      <c r="AAT64"/>
      <c r="AAU64"/>
      <c r="AAV64"/>
      <c r="AAW64"/>
      <c r="AAX64"/>
      <c r="AAY64"/>
      <c r="AAZ64"/>
      <c r="ABA64"/>
      <c r="ABB64"/>
      <c r="ABC64"/>
      <c r="ABD64"/>
      <c r="ABE64"/>
      <c r="ABF64"/>
      <c r="ABG64"/>
      <c r="ABH64"/>
      <c r="ABI64"/>
      <c r="ABJ64"/>
      <c r="ABK64"/>
      <c r="ABL64"/>
      <c r="ABM64"/>
      <c r="ABN64"/>
      <c r="ABO64"/>
      <c r="ABP64"/>
      <c r="ABQ64"/>
      <c r="ABR64"/>
      <c r="ABS64"/>
      <c r="ABT64"/>
      <c r="ABU64"/>
      <c r="ABV64"/>
      <c r="ABW64"/>
      <c r="ABX64"/>
      <c r="ABY64"/>
      <c r="ABZ64"/>
      <c r="ACA64"/>
      <c r="ACB64"/>
      <c r="ACC64"/>
      <c r="ACD64"/>
      <c r="ACE64"/>
      <c r="ACF64"/>
      <c r="ACG64"/>
      <c r="ACH64"/>
      <c r="ACI64"/>
      <c r="ACJ64"/>
      <c r="ACK64"/>
      <c r="ACL64"/>
      <c r="ACM64"/>
      <c r="ACN64"/>
      <c r="ACO64"/>
      <c r="ACP64"/>
      <c r="ACQ64"/>
      <c r="ACR64"/>
      <c r="ACS64"/>
      <c r="ACT64"/>
      <c r="ACU64"/>
      <c r="ACV64"/>
      <c r="ACW64"/>
      <c r="ACX64"/>
      <c r="ACY64"/>
      <c r="ACZ64"/>
      <c r="ADA64"/>
      <c r="ADB64"/>
      <c r="ADC64"/>
      <c r="ADD64"/>
      <c r="ADE64"/>
      <c r="ADF64"/>
      <c r="ADG64"/>
      <c r="ADH64"/>
      <c r="ADI64"/>
      <c r="ADJ64"/>
      <c r="ADK64"/>
      <c r="ADL64"/>
      <c r="ADM64"/>
      <c r="ADN64"/>
      <c r="ADO64"/>
      <c r="ADP64"/>
      <c r="ADQ64"/>
      <c r="ADR64"/>
      <c r="ADS64"/>
      <c r="ADT64"/>
      <c r="ADU64"/>
      <c r="ADV64"/>
      <c r="ADW64"/>
      <c r="ADX64"/>
      <c r="ADY64"/>
      <c r="ADZ64"/>
      <c r="AEA64"/>
      <c r="AEB64"/>
      <c r="AEC64"/>
      <c r="AED64"/>
      <c r="AEE64"/>
      <c r="AEF64"/>
      <c r="AEG64"/>
      <c r="AEH64"/>
      <c r="AEI64"/>
      <c r="AEJ64"/>
      <c r="AEK64"/>
      <c r="AEL64"/>
      <c r="AEM64"/>
      <c r="AEN64"/>
      <c r="AEO64"/>
      <c r="AEP64"/>
      <c r="AEQ64"/>
      <c r="AER64"/>
      <c r="AES64"/>
      <c r="AET64"/>
      <c r="AEU64"/>
      <c r="AEV64"/>
      <c r="AEW64"/>
      <c r="AEX64"/>
      <c r="AEY64"/>
      <c r="AEZ64"/>
      <c r="AFA64"/>
      <c r="AFB64"/>
      <c r="AFC64"/>
      <c r="AFD64"/>
      <c r="AFE64"/>
      <c r="AFF64"/>
      <c r="AFG64"/>
      <c r="AFH64"/>
      <c r="AFI64"/>
      <c r="AFJ64"/>
      <c r="AFK64"/>
      <c r="AFL64"/>
      <c r="AFM64"/>
      <c r="AFN64"/>
      <c r="AFO64"/>
      <c r="AFP64"/>
      <c r="AFQ64"/>
      <c r="AFR64"/>
      <c r="AFS64"/>
      <c r="AFT64"/>
      <c r="AFU64"/>
      <c r="AFV64"/>
      <c r="AFW64"/>
      <c r="AFX64"/>
      <c r="AFY64"/>
      <c r="AFZ64"/>
      <c r="AGA64"/>
      <c r="AGB64"/>
      <c r="AGC64"/>
      <c r="AGD64"/>
      <c r="AGE64"/>
      <c r="AGF64"/>
      <c r="AGG64"/>
      <c r="AGH64"/>
      <c r="AGI64"/>
      <c r="AGJ64"/>
      <c r="AGK64"/>
      <c r="AGL64"/>
      <c r="AGM64"/>
      <c r="AGN64"/>
      <c r="AGO64"/>
      <c r="AGP64"/>
      <c r="AGQ64"/>
      <c r="AGR64"/>
      <c r="AGS64"/>
      <c r="AGT64"/>
      <c r="AGU64"/>
      <c r="AGV64"/>
      <c r="AGW64"/>
      <c r="AGX64"/>
      <c r="AGY64"/>
      <c r="AGZ64"/>
      <c r="AHA64"/>
      <c r="AHB64"/>
      <c r="AHC64"/>
      <c r="AHD64"/>
      <c r="AHE64"/>
      <c r="AHF64"/>
      <c r="AHG64"/>
      <c r="AHH64"/>
      <c r="AHI64"/>
      <c r="AHJ64"/>
      <c r="AHK64"/>
      <c r="AHL64"/>
      <c r="AHM64"/>
      <c r="AHN64"/>
      <c r="AHO64"/>
      <c r="AHP64"/>
      <c r="AHQ64"/>
      <c r="AHR64"/>
      <c r="AHS64"/>
      <c r="AHT64"/>
      <c r="AHU64"/>
      <c r="AHV64"/>
      <c r="AHW64"/>
      <c r="AHX64"/>
      <c r="AHY64"/>
      <c r="AHZ64"/>
      <c r="AIA64"/>
      <c r="AIB64"/>
      <c r="AIC64"/>
      <c r="AID64"/>
      <c r="AIE64"/>
      <c r="AIF64"/>
      <c r="AIG64"/>
      <c r="AIH64"/>
      <c r="AII64"/>
      <c r="AIJ64"/>
      <c r="AIK64"/>
      <c r="AIL64"/>
      <c r="AIM64"/>
      <c r="AIN64"/>
      <c r="AIO64"/>
      <c r="AIP64"/>
      <c r="AIQ64"/>
      <c r="AIR64"/>
      <c r="AIS64"/>
      <c r="AIT64"/>
      <c r="AIU64"/>
      <c r="AIV64"/>
      <c r="AIW64"/>
      <c r="AIX64"/>
      <c r="AIY64"/>
      <c r="AIZ64"/>
      <c r="AJA64"/>
      <c r="AJB64"/>
      <c r="AJC64"/>
      <c r="AJD64"/>
      <c r="AJE64"/>
      <c r="AJF64"/>
      <c r="AJG64"/>
      <c r="AJH64"/>
      <c r="AJI64"/>
      <c r="AJJ64"/>
      <c r="AJK64"/>
      <c r="AJL64"/>
      <c r="AJM64"/>
      <c r="AJN64"/>
      <c r="AJO64"/>
      <c r="AJP64"/>
      <c r="AJQ64"/>
      <c r="AJR64"/>
      <c r="AJS64"/>
      <c r="AJT64"/>
      <c r="AJU64"/>
      <c r="AJV64"/>
      <c r="AJW64"/>
      <c r="AJX64"/>
      <c r="AJY64"/>
      <c r="AJZ64"/>
      <c r="AKA64"/>
      <c r="AKB64"/>
      <c r="AKC64"/>
      <c r="AKD64"/>
      <c r="AKE64"/>
      <c r="AKF64"/>
      <c r="AKG64"/>
      <c r="AKH64"/>
      <c r="AKI64"/>
      <c r="AKJ64"/>
      <c r="AKK64"/>
      <c r="AKL64"/>
      <c r="AKM64"/>
      <c r="AKN64"/>
      <c r="AKO64"/>
      <c r="AKP64"/>
      <c r="AKQ64"/>
      <c r="AKR64"/>
      <c r="AKS64"/>
      <c r="AKT64"/>
      <c r="AKU64"/>
      <c r="AKV64"/>
      <c r="AKW64"/>
      <c r="AKX64"/>
      <c r="AKY64"/>
      <c r="AKZ64"/>
      <c r="ALA64"/>
      <c r="ALB64"/>
      <c r="ALC64"/>
      <c r="ALD64"/>
      <c r="ALE64"/>
      <c r="ALF64"/>
      <c r="ALG64"/>
      <c r="ALH64"/>
      <c r="ALI64"/>
      <c r="ALJ64"/>
      <c r="ALK64"/>
      <c r="ALL64"/>
      <c r="ALM64"/>
      <c r="ALN64"/>
      <c r="ALO64"/>
      <c r="ALP64"/>
      <c r="ALQ64"/>
      <c r="ALR64"/>
      <c r="ALS64"/>
      <c r="ALT64"/>
      <c r="ALU64"/>
      <c r="ALV64"/>
      <c r="ALW64"/>
      <c r="ALX64"/>
      <c r="ALY64"/>
      <c r="ALZ64"/>
      <c r="AMA64"/>
      <c r="AMB64"/>
      <c r="AMC64"/>
      <c r="AMD64"/>
      <c r="AME64"/>
      <c r="AMF64"/>
      <c r="AMG64"/>
      <c r="AMH64"/>
      <c r="AMI64"/>
      <c r="AMJ64"/>
    </row>
    <row r="65" spans="1:1024" x14ac:dyDescent="0.25">
      <c r="A65" s="134"/>
      <c r="B65" s="134"/>
      <c r="C65" s="134"/>
      <c r="D65" s="134"/>
      <c r="E65" s="134"/>
      <c r="F65" s="134"/>
      <c r="G65" s="134"/>
      <c r="H65" s="134"/>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c r="JA65"/>
      <c r="JB65"/>
      <c r="JC65"/>
      <c r="JD65"/>
      <c r="JE65"/>
      <c r="JF65"/>
      <c r="JG65"/>
      <c r="JH65"/>
      <c r="JI65"/>
      <c r="JJ65"/>
      <c r="JK65"/>
      <c r="JL65"/>
      <c r="JM65"/>
      <c r="JN65"/>
      <c r="JO65"/>
      <c r="JP65"/>
      <c r="JQ65"/>
      <c r="JR65"/>
      <c r="JS65"/>
      <c r="JT65"/>
      <c r="JU65"/>
      <c r="JV65"/>
      <c r="JW65"/>
      <c r="JX65"/>
      <c r="JY65"/>
      <c r="JZ65"/>
      <c r="KA65"/>
      <c r="KB65"/>
      <c r="KC65"/>
      <c r="KD65"/>
      <c r="KE65"/>
      <c r="KF65"/>
      <c r="KG65"/>
      <c r="KH65"/>
      <c r="KI65"/>
      <c r="KJ65"/>
      <c r="KK65"/>
      <c r="KL65"/>
      <c r="KM65"/>
      <c r="KN65"/>
      <c r="KO65"/>
      <c r="KP65"/>
      <c r="KQ65"/>
      <c r="KR65"/>
      <c r="KS65"/>
      <c r="KT65"/>
      <c r="KU65"/>
      <c r="KV65"/>
      <c r="KW65"/>
      <c r="KX65"/>
      <c r="KY65"/>
      <c r="KZ65"/>
      <c r="LA65"/>
      <c r="LB65"/>
      <c r="LC65"/>
      <c r="LD65"/>
      <c r="LE65"/>
      <c r="LF65"/>
      <c r="LG65"/>
      <c r="LH65"/>
      <c r="LI65"/>
      <c r="LJ65"/>
      <c r="LK65"/>
      <c r="LL65"/>
      <c r="LM65"/>
      <c r="LN65"/>
      <c r="LO65"/>
      <c r="LP65"/>
      <c r="LQ65"/>
      <c r="LR65"/>
      <c r="LS65"/>
      <c r="LT65"/>
      <c r="LU65"/>
      <c r="LV65"/>
      <c r="LW65"/>
      <c r="LX65"/>
      <c r="LY65"/>
      <c r="LZ65"/>
      <c r="MA65"/>
      <c r="MB65"/>
      <c r="MC65"/>
      <c r="MD65"/>
      <c r="ME65"/>
      <c r="MF65"/>
      <c r="MG65"/>
      <c r="MH65"/>
      <c r="MI65"/>
      <c r="MJ65"/>
      <c r="MK65"/>
      <c r="ML65"/>
      <c r="MM65"/>
      <c r="MN65"/>
      <c r="MO65"/>
      <c r="MP65"/>
      <c r="MQ65"/>
      <c r="MR65"/>
      <c r="MS65"/>
      <c r="MT65"/>
      <c r="MU65"/>
      <c r="MV65"/>
      <c r="MW65"/>
      <c r="MX65"/>
      <c r="MY65"/>
      <c r="MZ65"/>
      <c r="NA65"/>
      <c r="NB65"/>
      <c r="NC65"/>
      <c r="ND65"/>
      <c r="NE65"/>
      <c r="NF65"/>
      <c r="NG65"/>
      <c r="NH65"/>
      <c r="NI65"/>
      <c r="NJ65"/>
      <c r="NK65"/>
      <c r="NL65"/>
      <c r="NM65"/>
      <c r="NN65"/>
      <c r="NO65"/>
      <c r="NP65"/>
      <c r="NQ65"/>
      <c r="NR65"/>
      <c r="NS65"/>
      <c r="NT65"/>
      <c r="NU65"/>
      <c r="NV65"/>
      <c r="NW65"/>
      <c r="NX65"/>
      <c r="NY65"/>
      <c r="NZ65"/>
      <c r="OA65"/>
      <c r="OB65"/>
      <c r="OC65"/>
      <c r="OD65"/>
      <c r="OE65"/>
      <c r="OF65"/>
      <c r="OG65"/>
      <c r="OH65"/>
      <c r="OI65"/>
      <c r="OJ65"/>
      <c r="OK65"/>
      <c r="OL65"/>
      <c r="OM65"/>
      <c r="ON65"/>
      <c r="OO65"/>
      <c r="OP65"/>
      <c r="OQ65"/>
      <c r="OR65"/>
      <c r="OS65"/>
      <c r="OT65"/>
      <c r="OU65"/>
      <c r="OV65"/>
      <c r="OW65"/>
      <c r="OX65"/>
      <c r="OY65"/>
      <c r="OZ65"/>
      <c r="PA65"/>
      <c r="PB65"/>
      <c r="PC65"/>
      <c r="PD65"/>
      <c r="PE65"/>
      <c r="PF65"/>
      <c r="PG65"/>
      <c r="PH65"/>
      <c r="PI65"/>
      <c r="PJ65"/>
      <c r="PK65"/>
      <c r="PL65"/>
      <c r="PM65"/>
      <c r="PN65"/>
      <c r="PO65"/>
      <c r="PP65"/>
      <c r="PQ65"/>
      <c r="PR65"/>
      <c r="PS65"/>
      <c r="PT65"/>
      <c r="PU65"/>
      <c r="PV65"/>
      <c r="PW65"/>
      <c r="PX65"/>
      <c r="PY65"/>
      <c r="PZ65"/>
      <c r="QA65"/>
      <c r="QB65"/>
      <c r="QC65"/>
      <c r="QD65"/>
      <c r="QE65"/>
      <c r="QF65"/>
      <c r="QG65"/>
      <c r="QH65"/>
      <c r="QI65"/>
      <c r="QJ65"/>
      <c r="QK65"/>
      <c r="QL65"/>
      <c r="QM65"/>
      <c r="QN65"/>
      <c r="QO65"/>
      <c r="QP65"/>
      <c r="QQ65"/>
      <c r="QR65"/>
      <c r="QS65"/>
      <c r="QT65"/>
      <c r="QU65"/>
      <c r="QV65"/>
      <c r="QW65"/>
      <c r="QX65"/>
      <c r="QY65"/>
      <c r="QZ65"/>
      <c r="RA65"/>
      <c r="RB65"/>
      <c r="RC65"/>
      <c r="RD65"/>
      <c r="RE65"/>
      <c r="RF65"/>
      <c r="RG65"/>
      <c r="RH65"/>
      <c r="RI65"/>
      <c r="RJ65"/>
      <c r="RK65"/>
      <c r="RL65"/>
      <c r="RM65"/>
      <c r="RN65"/>
      <c r="RO65"/>
      <c r="RP65"/>
      <c r="RQ65"/>
      <c r="RR65"/>
      <c r="RS65"/>
      <c r="RT65"/>
      <c r="RU65"/>
      <c r="RV65"/>
      <c r="RW65"/>
      <c r="RX65"/>
      <c r="RY65"/>
      <c r="RZ65"/>
      <c r="SA65"/>
      <c r="SB65"/>
      <c r="SC65"/>
      <c r="SD65"/>
      <c r="SE65"/>
      <c r="SF65"/>
      <c r="SG65"/>
      <c r="SH65"/>
      <c r="SI65"/>
      <c r="SJ65"/>
      <c r="SK65"/>
      <c r="SL65"/>
      <c r="SM65"/>
      <c r="SN65"/>
      <c r="SO65"/>
      <c r="SP65"/>
      <c r="SQ65"/>
      <c r="SR65"/>
      <c r="SS65"/>
      <c r="ST65"/>
      <c r="SU65"/>
      <c r="SV65"/>
      <c r="SW65"/>
      <c r="SX65"/>
      <c r="SY65"/>
      <c r="SZ65"/>
      <c r="TA65"/>
      <c r="TB65"/>
      <c r="TC65"/>
      <c r="TD65"/>
      <c r="TE65"/>
      <c r="TF65"/>
      <c r="TG65"/>
      <c r="TH65"/>
      <c r="TI65"/>
      <c r="TJ65"/>
      <c r="TK65"/>
      <c r="TL65"/>
      <c r="TM65"/>
      <c r="TN65"/>
      <c r="TO65"/>
      <c r="TP65"/>
      <c r="TQ65"/>
      <c r="TR65"/>
      <c r="TS65"/>
      <c r="TT65"/>
      <c r="TU65"/>
      <c r="TV65"/>
      <c r="TW65"/>
      <c r="TX65"/>
      <c r="TY65"/>
      <c r="TZ65"/>
      <c r="UA65"/>
      <c r="UB65"/>
      <c r="UC65"/>
      <c r="UD65"/>
      <c r="UE65"/>
      <c r="UF65"/>
      <c r="UG65"/>
      <c r="UH65"/>
      <c r="UI65"/>
      <c r="UJ65"/>
      <c r="UK65"/>
      <c r="UL65"/>
      <c r="UM65"/>
      <c r="UN65"/>
      <c r="UO65"/>
      <c r="UP65"/>
      <c r="UQ65"/>
      <c r="UR65"/>
      <c r="US65"/>
      <c r="UT65"/>
      <c r="UU65"/>
      <c r="UV65"/>
      <c r="UW65"/>
      <c r="UX65"/>
      <c r="UY65"/>
      <c r="UZ65"/>
      <c r="VA65"/>
      <c r="VB65"/>
      <c r="VC65"/>
      <c r="VD65"/>
      <c r="VE65"/>
      <c r="VF65"/>
      <c r="VG65"/>
      <c r="VH65"/>
      <c r="VI65"/>
      <c r="VJ65"/>
      <c r="VK65"/>
      <c r="VL65"/>
      <c r="VM65"/>
      <c r="VN65"/>
      <c r="VO65"/>
      <c r="VP65"/>
      <c r="VQ65"/>
      <c r="VR65"/>
      <c r="VS65"/>
      <c r="VT65"/>
      <c r="VU65"/>
      <c r="VV65"/>
      <c r="VW65"/>
      <c r="VX65"/>
      <c r="VY65"/>
      <c r="VZ65"/>
      <c r="WA65"/>
      <c r="WB65"/>
      <c r="WC65"/>
      <c r="WD65"/>
      <c r="WE65"/>
      <c r="WF65"/>
      <c r="WG65"/>
      <c r="WH65"/>
      <c r="WI65"/>
      <c r="WJ65"/>
      <c r="WK65"/>
      <c r="WL65"/>
      <c r="WM65"/>
      <c r="WN65"/>
      <c r="WO65"/>
      <c r="WP65"/>
      <c r="WQ65"/>
      <c r="WR65"/>
      <c r="WS65"/>
      <c r="WT65"/>
      <c r="WU65"/>
      <c r="WV65"/>
      <c r="WW65"/>
      <c r="WX65"/>
      <c r="WY65"/>
      <c r="WZ65"/>
      <c r="XA65"/>
      <c r="XB65"/>
      <c r="XC65"/>
      <c r="XD65"/>
      <c r="XE65"/>
      <c r="XF65"/>
      <c r="XG65"/>
      <c r="XH65"/>
      <c r="XI65"/>
      <c r="XJ65"/>
      <c r="XK65"/>
      <c r="XL65"/>
      <c r="XM65"/>
      <c r="XN65"/>
      <c r="XO65"/>
      <c r="XP65"/>
      <c r="XQ65"/>
      <c r="XR65"/>
      <c r="XS65"/>
      <c r="XT65"/>
      <c r="XU65"/>
      <c r="XV65"/>
      <c r="XW65"/>
      <c r="XX65"/>
      <c r="XY65"/>
      <c r="XZ65"/>
      <c r="YA65"/>
      <c r="YB65"/>
      <c r="YC65"/>
      <c r="YD65"/>
      <c r="YE65"/>
      <c r="YF65"/>
      <c r="YG65"/>
      <c r="YH65"/>
      <c r="YI65"/>
      <c r="YJ65"/>
      <c r="YK65"/>
      <c r="YL65"/>
      <c r="YM65"/>
      <c r="YN65"/>
      <c r="YO65"/>
      <c r="YP65"/>
      <c r="YQ65"/>
      <c r="YR65"/>
      <c r="YS65"/>
      <c r="YT65"/>
      <c r="YU65"/>
      <c r="YV65"/>
      <c r="YW65"/>
      <c r="YX65"/>
      <c r="YY65"/>
      <c r="YZ65"/>
      <c r="ZA65"/>
      <c r="ZB65"/>
      <c r="ZC65"/>
      <c r="ZD65"/>
      <c r="ZE65"/>
      <c r="ZF65"/>
      <c r="ZG65"/>
      <c r="ZH65"/>
      <c r="ZI65"/>
      <c r="ZJ65"/>
      <c r="ZK65"/>
      <c r="ZL65"/>
      <c r="ZM65"/>
      <c r="ZN65"/>
      <c r="ZO65"/>
      <c r="ZP65"/>
      <c r="ZQ65"/>
      <c r="ZR65"/>
      <c r="ZS65"/>
      <c r="ZT65"/>
      <c r="ZU65"/>
      <c r="ZV65"/>
      <c r="ZW65"/>
      <c r="ZX65"/>
      <c r="ZY65"/>
      <c r="ZZ65"/>
      <c r="AAA65"/>
      <c r="AAB65"/>
      <c r="AAC65"/>
      <c r="AAD65"/>
      <c r="AAE65"/>
      <c r="AAF65"/>
      <c r="AAG65"/>
      <c r="AAH65"/>
      <c r="AAI65"/>
      <c r="AAJ65"/>
      <c r="AAK65"/>
      <c r="AAL65"/>
      <c r="AAM65"/>
      <c r="AAN65"/>
      <c r="AAO65"/>
      <c r="AAP65"/>
      <c r="AAQ65"/>
      <c r="AAR65"/>
      <c r="AAS65"/>
      <c r="AAT65"/>
      <c r="AAU65"/>
      <c r="AAV65"/>
      <c r="AAW65"/>
      <c r="AAX65"/>
      <c r="AAY65"/>
      <c r="AAZ65"/>
      <c r="ABA65"/>
      <c r="ABB65"/>
      <c r="ABC65"/>
      <c r="ABD65"/>
      <c r="ABE65"/>
      <c r="ABF65"/>
      <c r="ABG65"/>
      <c r="ABH65"/>
      <c r="ABI65"/>
      <c r="ABJ65"/>
      <c r="ABK65"/>
      <c r="ABL65"/>
      <c r="ABM65"/>
      <c r="ABN65"/>
      <c r="ABO65"/>
      <c r="ABP65"/>
      <c r="ABQ65"/>
      <c r="ABR65"/>
      <c r="ABS65"/>
      <c r="ABT65"/>
      <c r="ABU65"/>
      <c r="ABV65"/>
      <c r="ABW65"/>
      <c r="ABX65"/>
      <c r="ABY65"/>
      <c r="ABZ65"/>
      <c r="ACA65"/>
      <c r="ACB65"/>
      <c r="ACC65"/>
      <c r="ACD65"/>
      <c r="ACE65"/>
      <c r="ACF65"/>
      <c r="ACG65"/>
      <c r="ACH65"/>
      <c r="ACI65"/>
      <c r="ACJ65"/>
      <c r="ACK65"/>
      <c r="ACL65"/>
      <c r="ACM65"/>
      <c r="ACN65"/>
      <c r="ACO65"/>
      <c r="ACP65"/>
      <c r="ACQ65"/>
      <c r="ACR65"/>
      <c r="ACS65"/>
      <c r="ACT65"/>
      <c r="ACU65"/>
      <c r="ACV65"/>
      <c r="ACW65"/>
      <c r="ACX65"/>
      <c r="ACY65"/>
      <c r="ACZ65"/>
      <c r="ADA65"/>
      <c r="ADB65"/>
      <c r="ADC65"/>
      <c r="ADD65"/>
      <c r="ADE65"/>
      <c r="ADF65"/>
      <c r="ADG65"/>
      <c r="ADH65"/>
      <c r="ADI65"/>
      <c r="ADJ65"/>
      <c r="ADK65"/>
      <c r="ADL65"/>
      <c r="ADM65"/>
      <c r="ADN65"/>
      <c r="ADO65"/>
      <c r="ADP65"/>
      <c r="ADQ65"/>
      <c r="ADR65"/>
      <c r="ADS65"/>
      <c r="ADT65"/>
      <c r="ADU65"/>
      <c r="ADV65"/>
      <c r="ADW65"/>
      <c r="ADX65"/>
      <c r="ADY65"/>
      <c r="ADZ65"/>
      <c r="AEA65"/>
      <c r="AEB65"/>
      <c r="AEC65"/>
      <c r="AED65"/>
      <c r="AEE65"/>
      <c r="AEF65"/>
      <c r="AEG65"/>
      <c r="AEH65"/>
      <c r="AEI65"/>
      <c r="AEJ65"/>
      <c r="AEK65"/>
      <c r="AEL65"/>
      <c r="AEM65"/>
      <c r="AEN65"/>
      <c r="AEO65"/>
      <c r="AEP65"/>
      <c r="AEQ65"/>
      <c r="AER65"/>
      <c r="AES65"/>
      <c r="AET65"/>
      <c r="AEU65"/>
      <c r="AEV65"/>
      <c r="AEW65"/>
      <c r="AEX65"/>
      <c r="AEY65"/>
      <c r="AEZ65"/>
      <c r="AFA65"/>
      <c r="AFB65"/>
      <c r="AFC65"/>
      <c r="AFD65"/>
      <c r="AFE65"/>
      <c r="AFF65"/>
      <c r="AFG65"/>
      <c r="AFH65"/>
      <c r="AFI65"/>
      <c r="AFJ65"/>
      <c r="AFK65"/>
      <c r="AFL65"/>
      <c r="AFM65"/>
      <c r="AFN65"/>
      <c r="AFO65"/>
      <c r="AFP65"/>
      <c r="AFQ65"/>
      <c r="AFR65"/>
      <c r="AFS65"/>
      <c r="AFT65"/>
      <c r="AFU65"/>
      <c r="AFV65"/>
      <c r="AFW65"/>
      <c r="AFX65"/>
      <c r="AFY65"/>
      <c r="AFZ65"/>
      <c r="AGA65"/>
      <c r="AGB65"/>
      <c r="AGC65"/>
      <c r="AGD65"/>
      <c r="AGE65"/>
      <c r="AGF65"/>
      <c r="AGG65"/>
      <c r="AGH65"/>
      <c r="AGI65"/>
      <c r="AGJ65"/>
      <c r="AGK65"/>
      <c r="AGL65"/>
      <c r="AGM65"/>
      <c r="AGN65"/>
      <c r="AGO65"/>
      <c r="AGP65"/>
      <c r="AGQ65"/>
      <c r="AGR65"/>
      <c r="AGS65"/>
      <c r="AGT65"/>
      <c r="AGU65"/>
      <c r="AGV65"/>
      <c r="AGW65"/>
      <c r="AGX65"/>
      <c r="AGY65"/>
      <c r="AGZ65"/>
      <c r="AHA65"/>
      <c r="AHB65"/>
      <c r="AHC65"/>
      <c r="AHD65"/>
      <c r="AHE65"/>
      <c r="AHF65"/>
      <c r="AHG65"/>
      <c r="AHH65"/>
      <c r="AHI65"/>
      <c r="AHJ65"/>
      <c r="AHK65"/>
      <c r="AHL65"/>
      <c r="AHM65"/>
      <c r="AHN65"/>
      <c r="AHO65"/>
      <c r="AHP65"/>
      <c r="AHQ65"/>
      <c r="AHR65"/>
      <c r="AHS65"/>
      <c r="AHT65"/>
      <c r="AHU65"/>
      <c r="AHV65"/>
      <c r="AHW65"/>
      <c r="AHX65"/>
      <c r="AHY65"/>
      <c r="AHZ65"/>
      <c r="AIA65"/>
      <c r="AIB65"/>
      <c r="AIC65"/>
      <c r="AID65"/>
      <c r="AIE65"/>
      <c r="AIF65"/>
      <c r="AIG65"/>
      <c r="AIH65"/>
      <c r="AII65"/>
      <c r="AIJ65"/>
      <c r="AIK65"/>
      <c r="AIL65"/>
      <c r="AIM65"/>
      <c r="AIN65"/>
      <c r="AIO65"/>
      <c r="AIP65"/>
      <c r="AIQ65"/>
      <c r="AIR65"/>
      <c r="AIS65"/>
      <c r="AIT65"/>
      <c r="AIU65"/>
      <c r="AIV65"/>
      <c r="AIW65"/>
      <c r="AIX65"/>
      <c r="AIY65"/>
      <c r="AIZ65"/>
      <c r="AJA65"/>
      <c r="AJB65"/>
      <c r="AJC65"/>
      <c r="AJD65"/>
      <c r="AJE65"/>
      <c r="AJF65"/>
      <c r="AJG65"/>
      <c r="AJH65"/>
      <c r="AJI65"/>
      <c r="AJJ65"/>
      <c r="AJK65"/>
      <c r="AJL65"/>
      <c r="AJM65"/>
      <c r="AJN65"/>
      <c r="AJO65"/>
      <c r="AJP65"/>
      <c r="AJQ65"/>
      <c r="AJR65"/>
      <c r="AJS65"/>
      <c r="AJT65"/>
      <c r="AJU65"/>
      <c r="AJV65"/>
      <c r="AJW65"/>
      <c r="AJX65"/>
      <c r="AJY65"/>
      <c r="AJZ65"/>
      <c r="AKA65"/>
      <c r="AKB65"/>
      <c r="AKC65"/>
      <c r="AKD65"/>
      <c r="AKE65"/>
      <c r="AKF65"/>
      <c r="AKG65"/>
      <c r="AKH65"/>
      <c r="AKI65"/>
      <c r="AKJ65"/>
      <c r="AKK65"/>
      <c r="AKL65"/>
      <c r="AKM65"/>
      <c r="AKN65"/>
      <c r="AKO65"/>
      <c r="AKP65"/>
      <c r="AKQ65"/>
      <c r="AKR65"/>
      <c r="AKS65"/>
      <c r="AKT65"/>
      <c r="AKU65"/>
      <c r="AKV65"/>
      <c r="AKW65"/>
      <c r="AKX65"/>
      <c r="AKY65"/>
      <c r="AKZ65"/>
      <c r="ALA65"/>
      <c r="ALB65"/>
      <c r="ALC65"/>
      <c r="ALD65"/>
      <c r="ALE65"/>
      <c r="ALF65"/>
      <c r="ALG65"/>
      <c r="ALH65"/>
      <c r="ALI65"/>
      <c r="ALJ65"/>
      <c r="ALK65"/>
      <c r="ALL65"/>
      <c r="ALM65"/>
      <c r="ALN65"/>
      <c r="ALO65"/>
      <c r="ALP65"/>
      <c r="ALQ65"/>
      <c r="ALR65"/>
      <c r="ALS65"/>
      <c r="ALT65"/>
      <c r="ALU65"/>
      <c r="ALV65"/>
      <c r="ALW65"/>
      <c r="ALX65"/>
      <c r="ALY65"/>
      <c r="ALZ65"/>
      <c r="AMA65"/>
      <c r="AMB65"/>
      <c r="AMC65"/>
      <c r="AMD65"/>
      <c r="AME65"/>
      <c r="AMF65"/>
      <c r="AMG65"/>
      <c r="AMH65"/>
      <c r="AMI65"/>
      <c r="AMJ65"/>
    </row>
    <row r="66" spans="1:1024" ht="11.25" customHeight="1" x14ac:dyDescent="0.25">
      <c r="A66" s="60"/>
      <c r="B66" s="543" t="s">
        <v>345</v>
      </c>
      <c r="C66" s="544"/>
      <c r="D66" s="544"/>
      <c r="E66" s="544"/>
      <c r="F66" s="544"/>
      <c r="G66" s="545"/>
      <c r="H66" s="70"/>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c r="ZB66"/>
      <c r="ZC66"/>
      <c r="ZD66"/>
      <c r="ZE66"/>
      <c r="ZF66"/>
      <c r="ZG66"/>
      <c r="ZH66"/>
      <c r="ZI66"/>
      <c r="ZJ66"/>
      <c r="ZK66"/>
      <c r="ZL66"/>
      <c r="ZM66"/>
      <c r="ZN66"/>
      <c r="ZO66"/>
      <c r="ZP66"/>
      <c r="ZQ66"/>
      <c r="ZR66"/>
      <c r="ZS66"/>
      <c r="ZT66"/>
      <c r="ZU66"/>
      <c r="ZV66"/>
      <c r="ZW66"/>
      <c r="ZX66"/>
      <c r="ZY66"/>
      <c r="ZZ66"/>
      <c r="AAA66"/>
      <c r="AAB66"/>
      <c r="AAC66"/>
      <c r="AAD66"/>
      <c r="AAE66"/>
      <c r="AAF66"/>
      <c r="AAG66"/>
      <c r="AAH66"/>
      <c r="AAI66"/>
      <c r="AAJ66"/>
      <c r="AAK66"/>
      <c r="AAL66"/>
      <c r="AAM66"/>
      <c r="AAN66"/>
      <c r="AAO66"/>
      <c r="AAP66"/>
      <c r="AAQ66"/>
      <c r="AAR66"/>
      <c r="AAS66"/>
      <c r="AAT66"/>
      <c r="AAU66"/>
      <c r="AAV66"/>
      <c r="AAW66"/>
      <c r="AAX66"/>
      <c r="AAY66"/>
      <c r="AAZ66"/>
      <c r="ABA66"/>
      <c r="ABB66"/>
      <c r="ABC66"/>
      <c r="ABD66"/>
      <c r="ABE66"/>
      <c r="ABF66"/>
      <c r="ABG66"/>
      <c r="ABH66"/>
      <c r="ABI66"/>
      <c r="ABJ66"/>
      <c r="ABK66"/>
      <c r="ABL66"/>
      <c r="ABM66"/>
      <c r="ABN66"/>
      <c r="ABO66"/>
      <c r="ABP66"/>
      <c r="ABQ66"/>
      <c r="ABR66"/>
      <c r="ABS66"/>
      <c r="ABT66"/>
      <c r="ABU66"/>
      <c r="ABV66"/>
      <c r="ABW66"/>
      <c r="ABX66"/>
      <c r="ABY66"/>
      <c r="ABZ66"/>
      <c r="ACA66"/>
      <c r="ACB66"/>
      <c r="ACC66"/>
      <c r="ACD66"/>
      <c r="ACE66"/>
      <c r="ACF66"/>
      <c r="ACG66"/>
      <c r="ACH66"/>
      <c r="ACI66"/>
      <c r="ACJ66"/>
      <c r="ACK66"/>
      <c r="ACL66"/>
      <c r="ACM66"/>
      <c r="ACN66"/>
      <c r="ACO66"/>
      <c r="ACP66"/>
      <c r="ACQ66"/>
      <c r="ACR66"/>
      <c r="ACS66"/>
      <c r="ACT66"/>
      <c r="ACU66"/>
      <c r="ACV66"/>
      <c r="ACW66"/>
      <c r="ACX66"/>
      <c r="ACY66"/>
      <c r="ACZ66"/>
      <c r="ADA66"/>
      <c r="ADB66"/>
      <c r="ADC66"/>
      <c r="ADD66"/>
      <c r="ADE66"/>
      <c r="ADF66"/>
      <c r="ADG66"/>
      <c r="ADH66"/>
      <c r="ADI66"/>
      <c r="ADJ66"/>
      <c r="ADK66"/>
      <c r="ADL66"/>
      <c r="ADM66"/>
      <c r="ADN66"/>
      <c r="ADO66"/>
      <c r="ADP66"/>
      <c r="ADQ66"/>
      <c r="ADR66"/>
      <c r="ADS66"/>
      <c r="ADT66"/>
      <c r="ADU66"/>
      <c r="ADV66"/>
      <c r="ADW66"/>
      <c r="ADX66"/>
      <c r="ADY66"/>
      <c r="ADZ66"/>
      <c r="AEA66"/>
      <c r="AEB66"/>
      <c r="AEC66"/>
      <c r="AED66"/>
      <c r="AEE66"/>
      <c r="AEF66"/>
      <c r="AEG66"/>
      <c r="AEH66"/>
      <c r="AEI66"/>
      <c r="AEJ66"/>
      <c r="AEK66"/>
      <c r="AEL66"/>
      <c r="AEM66"/>
      <c r="AEN66"/>
      <c r="AEO66"/>
      <c r="AEP66"/>
      <c r="AEQ66"/>
      <c r="AER66"/>
      <c r="AES66"/>
      <c r="AET66"/>
      <c r="AEU66"/>
      <c r="AEV66"/>
      <c r="AEW66"/>
      <c r="AEX66"/>
      <c r="AEY66"/>
      <c r="AEZ66"/>
      <c r="AFA66"/>
      <c r="AFB66"/>
      <c r="AFC66"/>
      <c r="AFD66"/>
      <c r="AFE66"/>
      <c r="AFF66"/>
      <c r="AFG66"/>
      <c r="AFH66"/>
      <c r="AFI66"/>
      <c r="AFJ66"/>
      <c r="AFK66"/>
      <c r="AFL66"/>
      <c r="AFM66"/>
      <c r="AFN66"/>
      <c r="AFO66"/>
      <c r="AFP66"/>
      <c r="AFQ66"/>
      <c r="AFR66"/>
      <c r="AFS66"/>
      <c r="AFT66"/>
      <c r="AFU66"/>
      <c r="AFV66"/>
      <c r="AFW66"/>
      <c r="AFX66"/>
      <c r="AFY66"/>
      <c r="AFZ66"/>
      <c r="AGA66"/>
      <c r="AGB66"/>
      <c r="AGC66"/>
      <c r="AGD66"/>
      <c r="AGE66"/>
      <c r="AGF66"/>
      <c r="AGG66"/>
      <c r="AGH66"/>
      <c r="AGI66"/>
      <c r="AGJ66"/>
      <c r="AGK66"/>
      <c r="AGL66"/>
      <c r="AGM66"/>
      <c r="AGN66"/>
      <c r="AGO66"/>
      <c r="AGP66"/>
      <c r="AGQ66"/>
      <c r="AGR66"/>
      <c r="AGS66"/>
      <c r="AGT66"/>
      <c r="AGU66"/>
      <c r="AGV66"/>
      <c r="AGW66"/>
      <c r="AGX66"/>
      <c r="AGY66"/>
      <c r="AGZ66"/>
      <c r="AHA66"/>
      <c r="AHB66"/>
      <c r="AHC66"/>
      <c r="AHD66"/>
      <c r="AHE66"/>
      <c r="AHF66"/>
      <c r="AHG66"/>
      <c r="AHH66"/>
      <c r="AHI66"/>
      <c r="AHJ66"/>
      <c r="AHK66"/>
      <c r="AHL66"/>
      <c r="AHM66"/>
      <c r="AHN66"/>
      <c r="AHO66"/>
      <c r="AHP66"/>
      <c r="AHQ66"/>
      <c r="AHR66"/>
      <c r="AHS66"/>
      <c r="AHT66"/>
      <c r="AHU66"/>
      <c r="AHV66"/>
      <c r="AHW66"/>
      <c r="AHX66"/>
      <c r="AHY66"/>
      <c r="AHZ66"/>
      <c r="AIA66"/>
      <c r="AIB66"/>
      <c r="AIC66"/>
      <c r="AID66"/>
      <c r="AIE66"/>
      <c r="AIF66"/>
      <c r="AIG66"/>
      <c r="AIH66"/>
      <c r="AII66"/>
      <c r="AIJ66"/>
      <c r="AIK66"/>
      <c r="AIL66"/>
      <c r="AIM66"/>
      <c r="AIN66"/>
      <c r="AIO66"/>
      <c r="AIP66"/>
      <c r="AIQ66"/>
      <c r="AIR66"/>
      <c r="AIS66"/>
      <c r="AIT66"/>
      <c r="AIU66"/>
      <c r="AIV66"/>
      <c r="AIW66"/>
      <c r="AIX66"/>
      <c r="AIY66"/>
      <c r="AIZ66"/>
      <c r="AJA66"/>
      <c r="AJB66"/>
      <c r="AJC66"/>
      <c r="AJD66"/>
      <c r="AJE66"/>
      <c r="AJF66"/>
      <c r="AJG66"/>
      <c r="AJH66"/>
      <c r="AJI66"/>
      <c r="AJJ66"/>
      <c r="AJK66"/>
      <c r="AJL66"/>
      <c r="AJM66"/>
      <c r="AJN66"/>
      <c r="AJO66"/>
      <c r="AJP66"/>
      <c r="AJQ66"/>
      <c r="AJR66"/>
      <c r="AJS66"/>
      <c r="AJT66"/>
      <c r="AJU66"/>
      <c r="AJV66"/>
      <c r="AJW66"/>
      <c r="AJX66"/>
      <c r="AJY66"/>
      <c r="AJZ66"/>
      <c r="AKA66"/>
      <c r="AKB66"/>
      <c r="AKC66"/>
      <c r="AKD66"/>
      <c r="AKE66"/>
      <c r="AKF66"/>
      <c r="AKG66"/>
      <c r="AKH66"/>
      <c r="AKI66"/>
      <c r="AKJ66"/>
      <c r="AKK66"/>
      <c r="AKL66"/>
      <c r="AKM66"/>
      <c r="AKN66"/>
      <c r="AKO66"/>
      <c r="AKP66"/>
      <c r="AKQ66"/>
      <c r="AKR66"/>
      <c r="AKS66"/>
      <c r="AKT66"/>
      <c r="AKU66"/>
      <c r="AKV66"/>
      <c r="AKW66"/>
      <c r="AKX66"/>
      <c r="AKY66"/>
      <c r="AKZ66"/>
      <c r="ALA66"/>
      <c r="ALB66"/>
      <c r="ALC66"/>
      <c r="ALD66"/>
      <c r="ALE66"/>
      <c r="ALF66"/>
      <c r="ALG66"/>
      <c r="ALH66"/>
      <c r="ALI66"/>
      <c r="ALJ66"/>
      <c r="ALK66"/>
      <c r="ALL66"/>
      <c r="ALM66"/>
      <c r="ALN66"/>
      <c r="ALO66"/>
      <c r="ALP66"/>
      <c r="ALQ66"/>
      <c r="ALR66"/>
      <c r="ALS66"/>
      <c r="ALT66"/>
      <c r="ALU66"/>
      <c r="ALV66"/>
      <c r="ALW66"/>
      <c r="ALX66"/>
      <c r="ALY66"/>
      <c r="ALZ66"/>
      <c r="AMA66"/>
      <c r="AMB66"/>
      <c r="AMC66"/>
      <c r="AMD66"/>
      <c r="AME66"/>
      <c r="AMF66"/>
      <c r="AMG66"/>
      <c r="AMH66"/>
      <c r="AMI66"/>
      <c r="AMJ66"/>
    </row>
    <row r="67" spans="1:1024" ht="14.25" customHeight="1" x14ac:dyDescent="0.25">
      <c r="A67" s="70"/>
      <c r="B67" s="546"/>
      <c r="C67" s="547"/>
      <c r="D67" s="547"/>
      <c r="E67" s="547"/>
      <c r="F67" s="547"/>
      <c r="G67" s="548"/>
      <c r="H67" s="70"/>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c r="ZB67"/>
      <c r="ZC67"/>
      <c r="ZD67"/>
      <c r="ZE67"/>
      <c r="ZF67"/>
      <c r="ZG67"/>
      <c r="ZH67"/>
      <c r="ZI67"/>
      <c r="ZJ67"/>
      <c r="ZK67"/>
      <c r="ZL67"/>
      <c r="ZM67"/>
      <c r="ZN67"/>
      <c r="ZO67"/>
      <c r="ZP67"/>
      <c r="ZQ67"/>
      <c r="ZR67"/>
      <c r="ZS67"/>
      <c r="ZT67"/>
      <c r="ZU67"/>
      <c r="ZV67"/>
      <c r="ZW67"/>
      <c r="ZX67"/>
      <c r="ZY67"/>
      <c r="ZZ67"/>
      <c r="AAA67"/>
      <c r="AAB67"/>
      <c r="AAC67"/>
      <c r="AAD67"/>
      <c r="AAE67"/>
      <c r="AAF67"/>
      <c r="AAG67"/>
      <c r="AAH67"/>
      <c r="AAI67"/>
      <c r="AAJ67"/>
      <c r="AAK67"/>
      <c r="AAL67"/>
      <c r="AAM67"/>
      <c r="AAN67"/>
      <c r="AAO67"/>
      <c r="AAP67"/>
      <c r="AAQ67"/>
      <c r="AAR67"/>
      <c r="AAS67"/>
      <c r="AAT67"/>
      <c r="AAU67"/>
      <c r="AAV67"/>
      <c r="AAW67"/>
      <c r="AAX67"/>
      <c r="AAY67"/>
      <c r="AAZ67"/>
      <c r="ABA67"/>
      <c r="ABB67"/>
      <c r="ABC67"/>
      <c r="ABD67"/>
      <c r="ABE67"/>
      <c r="ABF67"/>
      <c r="ABG67"/>
      <c r="ABH67"/>
      <c r="ABI67"/>
      <c r="ABJ67"/>
      <c r="ABK67"/>
      <c r="ABL67"/>
      <c r="ABM67"/>
      <c r="ABN67"/>
      <c r="ABO67"/>
      <c r="ABP67"/>
      <c r="ABQ67"/>
      <c r="ABR67"/>
      <c r="ABS67"/>
      <c r="ABT67"/>
      <c r="ABU67"/>
      <c r="ABV67"/>
      <c r="ABW67"/>
      <c r="ABX67"/>
      <c r="ABY67"/>
      <c r="ABZ67"/>
      <c r="ACA67"/>
      <c r="ACB67"/>
      <c r="ACC67"/>
      <c r="ACD67"/>
      <c r="ACE67"/>
      <c r="ACF67"/>
      <c r="ACG67"/>
      <c r="ACH67"/>
      <c r="ACI67"/>
      <c r="ACJ67"/>
      <c r="ACK67"/>
      <c r="ACL67"/>
      <c r="ACM67"/>
      <c r="ACN67"/>
      <c r="ACO67"/>
      <c r="ACP67"/>
      <c r="ACQ67"/>
      <c r="ACR67"/>
      <c r="ACS67"/>
      <c r="ACT67"/>
      <c r="ACU67"/>
      <c r="ACV67"/>
      <c r="ACW67"/>
      <c r="ACX67"/>
      <c r="ACY67"/>
      <c r="ACZ67"/>
      <c r="ADA67"/>
      <c r="ADB67"/>
      <c r="ADC67"/>
      <c r="ADD67"/>
      <c r="ADE67"/>
      <c r="ADF67"/>
      <c r="ADG67"/>
      <c r="ADH67"/>
      <c r="ADI67"/>
      <c r="ADJ67"/>
      <c r="ADK67"/>
      <c r="ADL67"/>
      <c r="ADM67"/>
      <c r="ADN67"/>
      <c r="ADO67"/>
      <c r="ADP67"/>
      <c r="ADQ67"/>
      <c r="ADR67"/>
      <c r="ADS67"/>
      <c r="ADT67"/>
      <c r="ADU67"/>
      <c r="ADV67"/>
      <c r="ADW67"/>
      <c r="ADX67"/>
      <c r="ADY67"/>
      <c r="ADZ67"/>
      <c r="AEA67"/>
      <c r="AEB67"/>
      <c r="AEC67"/>
      <c r="AED67"/>
      <c r="AEE67"/>
      <c r="AEF67"/>
      <c r="AEG67"/>
      <c r="AEH67"/>
      <c r="AEI67"/>
      <c r="AEJ67"/>
      <c r="AEK67"/>
      <c r="AEL67"/>
      <c r="AEM67"/>
      <c r="AEN67"/>
      <c r="AEO67"/>
      <c r="AEP67"/>
      <c r="AEQ67"/>
      <c r="AER67"/>
      <c r="AES67"/>
      <c r="AET67"/>
      <c r="AEU67"/>
      <c r="AEV67"/>
      <c r="AEW67"/>
      <c r="AEX67"/>
      <c r="AEY67"/>
      <c r="AEZ67"/>
      <c r="AFA67"/>
      <c r="AFB67"/>
      <c r="AFC67"/>
      <c r="AFD67"/>
      <c r="AFE67"/>
      <c r="AFF67"/>
      <c r="AFG67"/>
      <c r="AFH67"/>
      <c r="AFI67"/>
      <c r="AFJ67"/>
      <c r="AFK67"/>
      <c r="AFL67"/>
      <c r="AFM67"/>
      <c r="AFN67"/>
      <c r="AFO67"/>
      <c r="AFP67"/>
      <c r="AFQ67"/>
      <c r="AFR67"/>
      <c r="AFS67"/>
      <c r="AFT67"/>
      <c r="AFU67"/>
      <c r="AFV67"/>
      <c r="AFW67"/>
      <c r="AFX67"/>
      <c r="AFY67"/>
      <c r="AFZ67"/>
      <c r="AGA67"/>
      <c r="AGB67"/>
      <c r="AGC67"/>
      <c r="AGD67"/>
      <c r="AGE67"/>
      <c r="AGF67"/>
      <c r="AGG67"/>
      <c r="AGH67"/>
      <c r="AGI67"/>
      <c r="AGJ67"/>
      <c r="AGK67"/>
      <c r="AGL67"/>
      <c r="AGM67"/>
      <c r="AGN67"/>
      <c r="AGO67"/>
      <c r="AGP67"/>
      <c r="AGQ67"/>
      <c r="AGR67"/>
      <c r="AGS67"/>
      <c r="AGT67"/>
      <c r="AGU67"/>
      <c r="AGV67"/>
      <c r="AGW67"/>
      <c r="AGX67"/>
      <c r="AGY67"/>
      <c r="AGZ67"/>
      <c r="AHA67"/>
      <c r="AHB67"/>
      <c r="AHC67"/>
      <c r="AHD67"/>
      <c r="AHE67"/>
      <c r="AHF67"/>
      <c r="AHG67"/>
      <c r="AHH67"/>
      <c r="AHI67"/>
      <c r="AHJ67"/>
      <c r="AHK67"/>
      <c r="AHL67"/>
      <c r="AHM67"/>
      <c r="AHN67"/>
      <c r="AHO67"/>
      <c r="AHP67"/>
      <c r="AHQ67"/>
      <c r="AHR67"/>
      <c r="AHS67"/>
      <c r="AHT67"/>
      <c r="AHU67"/>
      <c r="AHV67"/>
      <c r="AHW67"/>
      <c r="AHX67"/>
      <c r="AHY67"/>
      <c r="AHZ67"/>
      <c r="AIA67"/>
      <c r="AIB67"/>
      <c r="AIC67"/>
      <c r="AID67"/>
      <c r="AIE67"/>
      <c r="AIF67"/>
      <c r="AIG67"/>
      <c r="AIH67"/>
      <c r="AII67"/>
      <c r="AIJ67"/>
      <c r="AIK67"/>
      <c r="AIL67"/>
      <c r="AIM67"/>
      <c r="AIN67"/>
      <c r="AIO67"/>
      <c r="AIP67"/>
      <c r="AIQ67"/>
      <c r="AIR67"/>
      <c r="AIS67"/>
      <c r="AIT67"/>
      <c r="AIU67"/>
      <c r="AIV67"/>
      <c r="AIW67"/>
      <c r="AIX67"/>
      <c r="AIY67"/>
      <c r="AIZ67"/>
      <c r="AJA67"/>
      <c r="AJB67"/>
      <c r="AJC67"/>
      <c r="AJD67"/>
      <c r="AJE67"/>
      <c r="AJF67"/>
      <c r="AJG67"/>
      <c r="AJH67"/>
      <c r="AJI67"/>
      <c r="AJJ67"/>
      <c r="AJK67"/>
      <c r="AJL67"/>
      <c r="AJM67"/>
      <c r="AJN67"/>
      <c r="AJO67"/>
      <c r="AJP67"/>
      <c r="AJQ67"/>
      <c r="AJR67"/>
      <c r="AJS67"/>
      <c r="AJT67"/>
      <c r="AJU67"/>
      <c r="AJV67"/>
      <c r="AJW67"/>
      <c r="AJX67"/>
      <c r="AJY67"/>
      <c r="AJZ67"/>
      <c r="AKA67"/>
      <c r="AKB67"/>
      <c r="AKC67"/>
      <c r="AKD67"/>
      <c r="AKE67"/>
      <c r="AKF67"/>
      <c r="AKG67"/>
      <c r="AKH67"/>
      <c r="AKI67"/>
      <c r="AKJ67"/>
      <c r="AKK67"/>
      <c r="AKL67"/>
      <c r="AKM67"/>
      <c r="AKN67"/>
      <c r="AKO67"/>
      <c r="AKP67"/>
      <c r="AKQ67"/>
      <c r="AKR67"/>
      <c r="AKS67"/>
      <c r="AKT67"/>
      <c r="AKU67"/>
      <c r="AKV67"/>
      <c r="AKW67"/>
      <c r="AKX67"/>
      <c r="AKY67"/>
      <c r="AKZ67"/>
      <c r="ALA67"/>
      <c r="ALB67"/>
      <c r="ALC67"/>
      <c r="ALD67"/>
      <c r="ALE67"/>
      <c r="ALF67"/>
      <c r="ALG67"/>
      <c r="ALH67"/>
      <c r="ALI67"/>
      <c r="ALJ67"/>
      <c r="ALK67"/>
      <c r="ALL67"/>
      <c r="ALM67"/>
      <c r="ALN67"/>
      <c r="ALO67"/>
      <c r="ALP67"/>
      <c r="ALQ67"/>
      <c r="ALR67"/>
      <c r="ALS67"/>
      <c r="ALT67"/>
      <c r="ALU67"/>
      <c r="ALV67"/>
      <c r="ALW67"/>
      <c r="ALX67"/>
      <c r="ALY67"/>
      <c r="ALZ67"/>
      <c r="AMA67"/>
      <c r="AMB67"/>
      <c r="AMC67"/>
      <c r="AMD67"/>
      <c r="AME67"/>
      <c r="AMF67"/>
      <c r="AMG67"/>
      <c r="AMH67"/>
      <c r="AMI67"/>
      <c r="AMJ67"/>
    </row>
    <row r="68" spans="1:1024" ht="16.5" customHeight="1" x14ac:dyDescent="0.25">
      <c r="A68" s="70"/>
      <c r="B68" s="546"/>
      <c r="C68" s="547"/>
      <c r="D68" s="547"/>
      <c r="E68" s="547"/>
      <c r="F68" s="547"/>
      <c r="G68" s="548"/>
      <c r="H68" s="70"/>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c r="ZB68"/>
      <c r="ZC68"/>
      <c r="ZD68"/>
      <c r="ZE68"/>
      <c r="ZF68"/>
      <c r="ZG68"/>
      <c r="ZH68"/>
      <c r="ZI68"/>
      <c r="ZJ68"/>
      <c r="ZK68"/>
      <c r="ZL68"/>
      <c r="ZM68"/>
      <c r="ZN68"/>
      <c r="ZO68"/>
      <c r="ZP68"/>
      <c r="ZQ68"/>
      <c r="ZR68"/>
      <c r="ZS68"/>
      <c r="ZT68"/>
      <c r="ZU68"/>
      <c r="ZV68"/>
      <c r="ZW68"/>
      <c r="ZX68"/>
      <c r="ZY68"/>
      <c r="ZZ68"/>
      <c r="AAA68"/>
      <c r="AAB68"/>
      <c r="AAC68"/>
      <c r="AAD68"/>
      <c r="AAE68"/>
      <c r="AAF68"/>
      <c r="AAG68"/>
      <c r="AAH68"/>
      <c r="AAI68"/>
      <c r="AAJ68"/>
      <c r="AAK68"/>
      <c r="AAL68"/>
      <c r="AAM68"/>
      <c r="AAN68"/>
      <c r="AAO68"/>
      <c r="AAP68"/>
      <c r="AAQ68"/>
      <c r="AAR68"/>
      <c r="AAS68"/>
      <c r="AAT68"/>
      <c r="AAU68"/>
      <c r="AAV68"/>
      <c r="AAW68"/>
      <c r="AAX68"/>
      <c r="AAY68"/>
      <c r="AAZ68"/>
      <c r="ABA68"/>
      <c r="ABB68"/>
      <c r="ABC68"/>
      <c r="ABD68"/>
      <c r="ABE68"/>
      <c r="ABF68"/>
      <c r="ABG68"/>
      <c r="ABH68"/>
      <c r="ABI68"/>
      <c r="ABJ68"/>
      <c r="ABK68"/>
      <c r="ABL68"/>
      <c r="ABM68"/>
      <c r="ABN68"/>
      <c r="ABO68"/>
      <c r="ABP68"/>
      <c r="ABQ68"/>
      <c r="ABR68"/>
      <c r="ABS68"/>
      <c r="ABT68"/>
      <c r="ABU68"/>
      <c r="ABV68"/>
      <c r="ABW68"/>
      <c r="ABX68"/>
      <c r="ABY68"/>
      <c r="ABZ68"/>
      <c r="ACA68"/>
      <c r="ACB68"/>
      <c r="ACC68"/>
      <c r="ACD68"/>
      <c r="ACE68"/>
      <c r="ACF68"/>
      <c r="ACG68"/>
      <c r="ACH68"/>
      <c r="ACI68"/>
      <c r="ACJ68"/>
      <c r="ACK68"/>
      <c r="ACL68"/>
      <c r="ACM68"/>
      <c r="ACN68"/>
      <c r="ACO68"/>
      <c r="ACP68"/>
      <c r="ACQ68"/>
      <c r="ACR68"/>
      <c r="ACS68"/>
      <c r="ACT68"/>
      <c r="ACU68"/>
      <c r="ACV68"/>
      <c r="ACW68"/>
      <c r="ACX68"/>
      <c r="ACY68"/>
      <c r="ACZ68"/>
      <c r="ADA68"/>
      <c r="ADB68"/>
      <c r="ADC68"/>
      <c r="ADD68"/>
      <c r="ADE68"/>
      <c r="ADF68"/>
      <c r="ADG68"/>
      <c r="ADH68"/>
      <c r="ADI68"/>
      <c r="ADJ68"/>
      <c r="ADK68"/>
      <c r="ADL68"/>
      <c r="ADM68"/>
      <c r="ADN68"/>
      <c r="ADO68"/>
      <c r="ADP68"/>
      <c r="ADQ68"/>
      <c r="ADR68"/>
      <c r="ADS68"/>
      <c r="ADT68"/>
      <c r="ADU68"/>
      <c r="ADV68"/>
      <c r="ADW68"/>
      <c r="ADX68"/>
      <c r="ADY68"/>
      <c r="ADZ68"/>
      <c r="AEA68"/>
      <c r="AEB68"/>
      <c r="AEC68"/>
      <c r="AED68"/>
      <c r="AEE68"/>
      <c r="AEF68"/>
      <c r="AEG68"/>
      <c r="AEH68"/>
      <c r="AEI68"/>
      <c r="AEJ68"/>
      <c r="AEK68"/>
      <c r="AEL68"/>
      <c r="AEM68"/>
      <c r="AEN68"/>
      <c r="AEO68"/>
      <c r="AEP68"/>
      <c r="AEQ68"/>
      <c r="AER68"/>
      <c r="AES68"/>
      <c r="AET68"/>
      <c r="AEU68"/>
      <c r="AEV68"/>
      <c r="AEW68"/>
      <c r="AEX68"/>
      <c r="AEY68"/>
      <c r="AEZ68"/>
      <c r="AFA68"/>
      <c r="AFB68"/>
      <c r="AFC68"/>
      <c r="AFD68"/>
      <c r="AFE68"/>
      <c r="AFF68"/>
      <c r="AFG68"/>
      <c r="AFH68"/>
      <c r="AFI68"/>
      <c r="AFJ68"/>
      <c r="AFK68"/>
      <c r="AFL68"/>
      <c r="AFM68"/>
      <c r="AFN68"/>
      <c r="AFO68"/>
      <c r="AFP68"/>
      <c r="AFQ68"/>
      <c r="AFR68"/>
      <c r="AFS68"/>
      <c r="AFT68"/>
      <c r="AFU68"/>
      <c r="AFV68"/>
      <c r="AFW68"/>
      <c r="AFX68"/>
      <c r="AFY68"/>
      <c r="AFZ68"/>
      <c r="AGA68"/>
      <c r="AGB68"/>
      <c r="AGC68"/>
      <c r="AGD68"/>
      <c r="AGE68"/>
      <c r="AGF68"/>
      <c r="AGG68"/>
      <c r="AGH68"/>
      <c r="AGI68"/>
      <c r="AGJ68"/>
      <c r="AGK68"/>
      <c r="AGL68"/>
      <c r="AGM68"/>
      <c r="AGN68"/>
      <c r="AGO68"/>
      <c r="AGP68"/>
      <c r="AGQ68"/>
      <c r="AGR68"/>
      <c r="AGS68"/>
      <c r="AGT68"/>
      <c r="AGU68"/>
      <c r="AGV68"/>
      <c r="AGW68"/>
      <c r="AGX68"/>
      <c r="AGY68"/>
      <c r="AGZ68"/>
      <c r="AHA68"/>
      <c r="AHB68"/>
      <c r="AHC68"/>
      <c r="AHD68"/>
      <c r="AHE68"/>
      <c r="AHF68"/>
      <c r="AHG68"/>
      <c r="AHH68"/>
      <c r="AHI68"/>
      <c r="AHJ68"/>
      <c r="AHK68"/>
      <c r="AHL68"/>
      <c r="AHM68"/>
      <c r="AHN68"/>
      <c r="AHO68"/>
      <c r="AHP68"/>
      <c r="AHQ68"/>
      <c r="AHR68"/>
      <c r="AHS68"/>
      <c r="AHT68"/>
      <c r="AHU68"/>
      <c r="AHV68"/>
      <c r="AHW68"/>
      <c r="AHX68"/>
      <c r="AHY68"/>
      <c r="AHZ68"/>
      <c r="AIA68"/>
      <c r="AIB68"/>
      <c r="AIC68"/>
      <c r="AID68"/>
      <c r="AIE68"/>
      <c r="AIF68"/>
      <c r="AIG68"/>
      <c r="AIH68"/>
      <c r="AII68"/>
      <c r="AIJ68"/>
      <c r="AIK68"/>
      <c r="AIL68"/>
      <c r="AIM68"/>
      <c r="AIN68"/>
      <c r="AIO68"/>
      <c r="AIP68"/>
      <c r="AIQ68"/>
      <c r="AIR68"/>
      <c r="AIS68"/>
      <c r="AIT68"/>
      <c r="AIU68"/>
      <c r="AIV68"/>
      <c r="AIW68"/>
      <c r="AIX68"/>
      <c r="AIY68"/>
      <c r="AIZ68"/>
      <c r="AJA68"/>
      <c r="AJB68"/>
      <c r="AJC68"/>
      <c r="AJD68"/>
      <c r="AJE68"/>
      <c r="AJF68"/>
      <c r="AJG68"/>
      <c r="AJH68"/>
      <c r="AJI68"/>
      <c r="AJJ68"/>
      <c r="AJK68"/>
      <c r="AJL68"/>
      <c r="AJM68"/>
      <c r="AJN68"/>
      <c r="AJO68"/>
      <c r="AJP68"/>
      <c r="AJQ68"/>
      <c r="AJR68"/>
      <c r="AJS68"/>
      <c r="AJT68"/>
      <c r="AJU68"/>
      <c r="AJV68"/>
      <c r="AJW68"/>
      <c r="AJX68"/>
      <c r="AJY68"/>
      <c r="AJZ68"/>
      <c r="AKA68"/>
      <c r="AKB68"/>
      <c r="AKC68"/>
      <c r="AKD68"/>
      <c r="AKE68"/>
      <c r="AKF68"/>
      <c r="AKG68"/>
      <c r="AKH68"/>
      <c r="AKI68"/>
      <c r="AKJ68"/>
      <c r="AKK68"/>
      <c r="AKL68"/>
      <c r="AKM68"/>
      <c r="AKN68"/>
      <c r="AKO68"/>
      <c r="AKP68"/>
      <c r="AKQ68"/>
      <c r="AKR68"/>
      <c r="AKS68"/>
      <c r="AKT68"/>
      <c r="AKU68"/>
      <c r="AKV68"/>
      <c r="AKW68"/>
      <c r="AKX68"/>
      <c r="AKY68"/>
      <c r="AKZ68"/>
      <c r="ALA68"/>
      <c r="ALB68"/>
      <c r="ALC68"/>
      <c r="ALD68"/>
      <c r="ALE68"/>
      <c r="ALF68"/>
      <c r="ALG68"/>
      <c r="ALH68"/>
      <c r="ALI68"/>
      <c r="ALJ68"/>
      <c r="ALK68"/>
      <c r="ALL68"/>
      <c r="ALM68"/>
      <c r="ALN68"/>
      <c r="ALO68"/>
      <c r="ALP68"/>
      <c r="ALQ68"/>
      <c r="ALR68"/>
      <c r="ALS68"/>
      <c r="ALT68"/>
      <c r="ALU68"/>
      <c r="ALV68"/>
      <c r="ALW68"/>
      <c r="ALX68"/>
      <c r="ALY68"/>
      <c r="ALZ68"/>
      <c r="AMA68"/>
      <c r="AMB68"/>
      <c r="AMC68"/>
      <c r="AMD68"/>
      <c r="AME68"/>
      <c r="AMF68"/>
      <c r="AMG68"/>
      <c r="AMH68"/>
      <c r="AMI68"/>
      <c r="AMJ68"/>
    </row>
    <row r="69" spans="1:1024" ht="18.75" customHeight="1" x14ac:dyDescent="0.25">
      <c r="A69" s="70"/>
      <c r="B69" s="538" t="s">
        <v>78</v>
      </c>
      <c r="C69" s="538"/>
      <c r="D69" s="538"/>
      <c r="E69" s="538"/>
      <c r="F69" s="538"/>
      <c r="G69" s="538"/>
      <c r="H69" s="70"/>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c r="ZB69"/>
      <c r="ZC69"/>
      <c r="ZD69"/>
      <c r="ZE69"/>
      <c r="ZF69"/>
      <c r="ZG69"/>
      <c r="ZH69"/>
      <c r="ZI69"/>
      <c r="ZJ69"/>
      <c r="ZK69"/>
      <c r="ZL69"/>
      <c r="ZM69"/>
      <c r="ZN69"/>
      <c r="ZO69"/>
      <c r="ZP69"/>
      <c r="ZQ69"/>
      <c r="ZR69"/>
      <c r="ZS69"/>
      <c r="ZT69"/>
      <c r="ZU69"/>
      <c r="ZV69"/>
      <c r="ZW69"/>
      <c r="ZX69"/>
      <c r="ZY69"/>
      <c r="ZZ69"/>
      <c r="AAA69"/>
      <c r="AAB69"/>
      <c r="AAC69"/>
      <c r="AAD69"/>
      <c r="AAE69"/>
      <c r="AAF69"/>
      <c r="AAG69"/>
      <c r="AAH69"/>
      <c r="AAI69"/>
      <c r="AAJ69"/>
      <c r="AAK69"/>
      <c r="AAL69"/>
      <c r="AAM69"/>
      <c r="AAN69"/>
      <c r="AAO69"/>
      <c r="AAP69"/>
      <c r="AAQ69"/>
      <c r="AAR69"/>
      <c r="AAS69"/>
      <c r="AAT69"/>
      <c r="AAU69"/>
      <c r="AAV69"/>
      <c r="AAW69"/>
      <c r="AAX69"/>
      <c r="AAY69"/>
      <c r="AAZ69"/>
      <c r="ABA69"/>
      <c r="ABB69"/>
      <c r="ABC69"/>
      <c r="ABD69"/>
      <c r="ABE69"/>
      <c r="ABF69"/>
      <c r="ABG69"/>
      <c r="ABH69"/>
      <c r="ABI69"/>
      <c r="ABJ69"/>
      <c r="ABK69"/>
      <c r="ABL69"/>
      <c r="ABM69"/>
      <c r="ABN69"/>
      <c r="ABO69"/>
      <c r="ABP69"/>
      <c r="ABQ69"/>
      <c r="ABR69"/>
      <c r="ABS69"/>
      <c r="ABT69"/>
      <c r="ABU69"/>
      <c r="ABV69"/>
      <c r="ABW69"/>
      <c r="ABX69"/>
      <c r="ABY69"/>
      <c r="ABZ69"/>
      <c r="ACA69"/>
      <c r="ACB69"/>
      <c r="ACC69"/>
      <c r="ACD69"/>
      <c r="ACE69"/>
      <c r="ACF69"/>
      <c r="ACG69"/>
      <c r="ACH69"/>
      <c r="ACI69"/>
      <c r="ACJ69"/>
      <c r="ACK69"/>
      <c r="ACL69"/>
      <c r="ACM69"/>
      <c r="ACN69"/>
      <c r="ACO69"/>
      <c r="ACP69"/>
      <c r="ACQ69"/>
      <c r="ACR69"/>
      <c r="ACS69"/>
      <c r="ACT69"/>
      <c r="ACU69"/>
      <c r="ACV69"/>
      <c r="ACW69"/>
      <c r="ACX69"/>
      <c r="ACY69"/>
      <c r="ACZ69"/>
      <c r="ADA69"/>
      <c r="ADB69"/>
      <c r="ADC69"/>
      <c r="ADD69"/>
      <c r="ADE69"/>
      <c r="ADF69"/>
      <c r="ADG69"/>
      <c r="ADH69"/>
      <c r="ADI69"/>
      <c r="ADJ69"/>
      <c r="ADK69"/>
      <c r="ADL69"/>
      <c r="ADM69"/>
      <c r="ADN69"/>
      <c r="ADO69"/>
      <c r="ADP69"/>
      <c r="ADQ69"/>
      <c r="ADR69"/>
      <c r="ADS69"/>
      <c r="ADT69"/>
      <c r="ADU69"/>
      <c r="ADV69"/>
      <c r="ADW69"/>
      <c r="ADX69"/>
      <c r="ADY69"/>
      <c r="ADZ69"/>
      <c r="AEA69"/>
      <c r="AEB69"/>
      <c r="AEC69"/>
      <c r="AED69"/>
      <c r="AEE69"/>
      <c r="AEF69"/>
      <c r="AEG69"/>
      <c r="AEH69"/>
      <c r="AEI69"/>
      <c r="AEJ69"/>
      <c r="AEK69"/>
      <c r="AEL69"/>
      <c r="AEM69"/>
      <c r="AEN69"/>
      <c r="AEO69"/>
      <c r="AEP69"/>
      <c r="AEQ69"/>
      <c r="AER69"/>
      <c r="AES69"/>
      <c r="AET69"/>
      <c r="AEU69"/>
      <c r="AEV69"/>
      <c r="AEW69"/>
      <c r="AEX69"/>
      <c r="AEY69"/>
      <c r="AEZ69"/>
      <c r="AFA69"/>
      <c r="AFB69"/>
      <c r="AFC69"/>
      <c r="AFD69"/>
      <c r="AFE69"/>
      <c r="AFF69"/>
      <c r="AFG69"/>
      <c r="AFH69"/>
      <c r="AFI69"/>
      <c r="AFJ69"/>
      <c r="AFK69"/>
      <c r="AFL69"/>
      <c r="AFM69"/>
      <c r="AFN69"/>
      <c r="AFO69"/>
      <c r="AFP69"/>
      <c r="AFQ69"/>
      <c r="AFR69"/>
      <c r="AFS69"/>
      <c r="AFT69"/>
      <c r="AFU69"/>
      <c r="AFV69"/>
      <c r="AFW69"/>
      <c r="AFX69"/>
      <c r="AFY69"/>
      <c r="AFZ69"/>
      <c r="AGA69"/>
      <c r="AGB69"/>
      <c r="AGC69"/>
      <c r="AGD69"/>
      <c r="AGE69"/>
      <c r="AGF69"/>
      <c r="AGG69"/>
      <c r="AGH69"/>
      <c r="AGI69"/>
      <c r="AGJ69"/>
      <c r="AGK69"/>
      <c r="AGL69"/>
      <c r="AGM69"/>
      <c r="AGN69"/>
      <c r="AGO69"/>
      <c r="AGP69"/>
      <c r="AGQ69"/>
      <c r="AGR69"/>
      <c r="AGS69"/>
      <c r="AGT69"/>
      <c r="AGU69"/>
      <c r="AGV69"/>
      <c r="AGW69"/>
      <c r="AGX69"/>
      <c r="AGY69"/>
      <c r="AGZ69"/>
      <c r="AHA69"/>
      <c r="AHB69"/>
      <c r="AHC69"/>
      <c r="AHD69"/>
      <c r="AHE69"/>
      <c r="AHF69"/>
      <c r="AHG69"/>
      <c r="AHH69"/>
      <c r="AHI69"/>
      <c r="AHJ69"/>
      <c r="AHK69"/>
      <c r="AHL69"/>
      <c r="AHM69"/>
      <c r="AHN69"/>
      <c r="AHO69"/>
      <c r="AHP69"/>
      <c r="AHQ69"/>
      <c r="AHR69"/>
      <c r="AHS69"/>
      <c r="AHT69"/>
      <c r="AHU69"/>
      <c r="AHV69"/>
      <c r="AHW69"/>
      <c r="AHX69"/>
      <c r="AHY69"/>
      <c r="AHZ69"/>
      <c r="AIA69"/>
      <c r="AIB69"/>
      <c r="AIC69"/>
      <c r="AID69"/>
      <c r="AIE69"/>
      <c r="AIF69"/>
      <c r="AIG69"/>
      <c r="AIH69"/>
      <c r="AII69"/>
      <c r="AIJ69"/>
      <c r="AIK69"/>
      <c r="AIL69"/>
      <c r="AIM69"/>
      <c r="AIN69"/>
      <c r="AIO69"/>
      <c r="AIP69"/>
      <c r="AIQ69"/>
      <c r="AIR69"/>
      <c r="AIS69"/>
      <c r="AIT69"/>
      <c r="AIU69"/>
      <c r="AIV69"/>
      <c r="AIW69"/>
      <c r="AIX69"/>
      <c r="AIY69"/>
      <c r="AIZ69"/>
      <c r="AJA69"/>
      <c r="AJB69"/>
      <c r="AJC69"/>
      <c r="AJD69"/>
      <c r="AJE69"/>
      <c r="AJF69"/>
      <c r="AJG69"/>
      <c r="AJH69"/>
      <c r="AJI69"/>
      <c r="AJJ69"/>
      <c r="AJK69"/>
      <c r="AJL69"/>
      <c r="AJM69"/>
      <c r="AJN69"/>
      <c r="AJO69"/>
      <c r="AJP69"/>
      <c r="AJQ69"/>
      <c r="AJR69"/>
      <c r="AJS69"/>
      <c r="AJT69"/>
      <c r="AJU69"/>
      <c r="AJV69"/>
      <c r="AJW69"/>
      <c r="AJX69"/>
      <c r="AJY69"/>
      <c r="AJZ69"/>
      <c r="AKA69"/>
      <c r="AKB69"/>
      <c r="AKC69"/>
      <c r="AKD69"/>
      <c r="AKE69"/>
      <c r="AKF69"/>
      <c r="AKG69"/>
      <c r="AKH69"/>
      <c r="AKI69"/>
      <c r="AKJ69"/>
      <c r="AKK69"/>
      <c r="AKL69"/>
      <c r="AKM69"/>
      <c r="AKN69"/>
      <c r="AKO69"/>
      <c r="AKP69"/>
      <c r="AKQ69"/>
      <c r="AKR69"/>
      <c r="AKS69"/>
      <c r="AKT69"/>
      <c r="AKU69"/>
      <c r="AKV69"/>
      <c r="AKW69"/>
      <c r="AKX69"/>
      <c r="AKY69"/>
      <c r="AKZ69"/>
      <c r="ALA69"/>
      <c r="ALB69"/>
      <c r="ALC69"/>
      <c r="ALD69"/>
      <c r="ALE69"/>
      <c r="ALF69"/>
      <c r="ALG69"/>
      <c r="ALH69"/>
      <c r="ALI69"/>
      <c r="ALJ69"/>
      <c r="ALK69"/>
      <c r="ALL69"/>
      <c r="ALM69"/>
      <c r="ALN69"/>
      <c r="ALO69"/>
      <c r="ALP69"/>
      <c r="ALQ69"/>
      <c r="ALR69"/>
      <c r="ALS69"/>
      <c r="ALT69"/>
      <c r="ALU69"/>
      <c r="ALV69"/>
      <c r="ALW69"/>
      <c r="ALX69"/>
      <c r="ALY69"/>
      <c r="ALZ69"/>
      <c r="AMA69"/>
      <c r="AMB69"/>
      <c r="AMC69"/>
      <c r="AMD69"/>
      <c r="AME69"/>
      <c r="AMF69"/>
      <c r="AMG69"/>
      <c r="AMH69"/>
      <c r="AMI69"/>
      <c r="AMJ69"/>
    </row>
    <row r="70" spans="1:1024" s="72" customFormat="1" ht="39" customHeight="1" x14ac:dyDescent="0.25">
      <c r="A70" s="71"/>
      <c r="B70" s="539" t="s">
        <v>79</v>
      </c>
      <c r="C70" s="539"/>
      <c r="D70" s="540" t="s">
        <v>80</v>
      </c>
      <c r="E70" s="540"/>
      <c r="F70" s="540"/>
      <c r="G70" s="540"/>
      <c r="H70" s="71"/>
    </row>
    <row r="71" spans="1:1024" s="69" customFormat="1" ht="14.25" x14ac:dyDescent="0.2">
      <c r="A71" s="60"/>
      <c r="B71" s="134"/>
      <c r="C71" s="134"/>
      <c r="D71" s="134"/>
      <c r="E71" s="134"/>
      <c r="F71" s="134"/>
      <c r="G71" s="134"/>
      <c r="H71" s="134"/>
    </row>
    <row r="73" spans="1:1024" s="73" customFormat="1" ht="18" x14ac:dyDescent="0.25">
      <c r="B73" s="74"/>
    </row>
    <row r="74" spans="1:1024" x14ac:dyDescent="0.25">
      <c r="A74" s="77"/>
      <c r="B74" s="77"/>
      <c r="D74" s="77"/>
    </row>
    <row r="75" spans="1:1024" x14ac:dyDescent="0.25">
      <c r="A75" s="75" t="s">
        <v>81</v>
      </c>
      <c r="B75" s="76">
        <f>D8</f>
        <v>0</v>
      </c>
      <c r="D75" s="77"/>
    </row>
    <row r="76" spans="1:1024" x14ac:dyDescent="0.25">
      <c r="A76" s="75" t="s">
        <v>82</v>
      </c>
      <c r="B76" s="78">
        <f>E5</f>
        <v>0</v>
      </c>
    </row>
    <row r="77" spans="1:1024" x14ac:dyDescent="0.25">
      <c r="A77" s="75" t="s">
        <v>83</v>
      </c>
      <c r="B77" s="79">
        <f>D10</f>
        <v>0</v>
      </c>
    </row>
    <row r="78" spans="1:1024" x14ac:dyDescent="0.25">
      <c r="A78" s="75" t="s">
        <v>84</v>
      </c>
      <c r="B78" s="80">
        <f>D18</f>
        <v>0</v>
      </c>
    </row>
    <row r="79" spans="1:1024" x14ac:dyDescent="0.25">
      <c r="A79" s="75" t="s">
        <v>85</v>
      </c>
      <c r="B79" s="76">
        <f>F36</f>
        <v>0</v>
      </c>
    </row>
    <row r="80" spans="1:1024" x14ac:dyDescent="0.25">
      <c r="A80" s="75" t="s">
        <v>86</v>
      </c>
      <c r="B80" s="76" t="s">
        <v>87</v>
      </c>
    </row>
    <row r="81" spans="1:2" x14ac:dyDescent="0.25">
      <c r="A81" s="75" t="s">
        <v>88</v>
      </c>
      <c r="B81" s="76" t="s">
        <v>89</v>
      </c>
    </row>
  </sheetData>
  <sheetProtection selectLockedCells="1"/>
  <mergeCells count="40">
    <mergeCell ref="A1:H1"/>
    <mergeCell ref="A3:H3"/>
    <mergeCell ref="I3:N7"/>
    <mergeCell ref="B5:H5"/>
    <mergeCell ref="D8:H8"/>
    <mergeCell ref="D10:H10"/>
    <mergeCell ref="D12:H12"/>
    <mergeCell ref="D14:H14"/>
    <mergeCell ref="D16:H16"/>
    <mergeCell ref="D18:H18"/>
    <mergeCell ref="D20:H20"/>
    <mergeCell ref="B23:H23"/>
    <mergeCell ref="F25:H25"/>
    <mergeCell ref="B27:C27"/>
    <mergeCell ref="F27:H27"/>
    <mergeCell ref="B29:H29"/>
    <mergeCell ref="B34:H34"/>
    <mergeCell ref="F36:H36"/>
    <mergeCell ref="B38:C38"/>
    <mergeCell ref="F38:H38"/>
    <mergeCell ref="A50:H51"/>
    <mergeCell ref="A52:H52"/>
    <mergeCell ref="A54:H54"/>
    <mergeCell ref="A53:H53"/>
    <mergeCell ref="B40:H40"/>
    <mergeCell ref="D43:H43"/>
    <mergeCell ref="B45:C45"/>
    <mergeCell ref="F45:H45"/>
    <mergeCell ref="B47:H47"/>
    <mergeCell ref="A55:H55"/>
    <mergeCell ref="A56:H56"/>
    <mergeCell ref="A57:H57"/>
    <mergeCell ref="A58:H58"/>
    <mergeCell ref="A59:H59"/>
    <mergeCell ref="B69:G69"/>
    <mergeCell ref="B70:C70"/>
    <mergeCell ref="D70:G70"/>
    <mergeCell ref="B60:G60"/>
    <mergeCell ref="A62:H64"/>
    <mergeCell ref="B66:G68"/>
  </mergeCells>
  <dataValidations disablePrompts="1" count="2">
    <dataValidation type="list" allowBlank="1" showInputMessage="1" showErrorMessage="1" prompt="Sélectionner un titre" sqref="D14" xr:uid="{00000000-0002-0000-0100-000000000000}">
      <formula1>"Maire,Directeur/Directrice,Président(e),Gérant (e),Déléguée,Responsable,Autre (préciser ci-dessous)"</formula1>
      <formula2>0</formula2>
    </dataValidation>
    <dataValidation type="list" allowBlank="1" showInputMessage="1" showErrorMessage="1" promptTitle="Animation globale et coordinatio" sqref="D20" xr:uid="{00000000-0002-0000-0100-000001000000}">
      <formula1>"Animation globale et coordination,Animation globale et coordination animation collective familles"</formula1>
      <formula2>0</formula2>
    </dataValidation>
  </dataValidations>
  <hyperlinks>
    <hyperlink ref="A52" r:id="rId1" xr:uid="{499744AE-13D1-4F81-A236-BE8F7D26F2AC}"/>
    <hyperlink ref="A53" r:id="rId2" xr:uid="{CA69D7E4-FBF6-478C-A71A-23604A511447}"/>
  </hyperlinks>
  <printOptions horizontalCentered="1"/>
  <pageMargins left="0" right="0" top="0.39374999999999999" bottom="0.39374999999999999" header="0.51180555555555496" footer="0.51180555555555496"/>
  <pageSetup paperSize="9" scale="61" firstPageNumber="0" orientation="portrait" r:id="rId3"/>
  <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K76"/>
  <sheetViews>
    <sheetView showGridLines="0" zoomScaleNormal="100" workbookViewId="0">
      <selection activeCell="A66" sqref="A66:P76"/>
    </sheetView>
  </sheetViews>
  <sheetFormatPr baseColWidth="10" defaultColWidth="9.140625" defaultRowHeight="15" x14ac:dyDescent="0.25"/>
  <cols>
    <col min="1" max="1" width="5.140625" style="45"/>
    <col min="2" max="2" width="18.140625" style="45"/>
    <col min="3" max="3" width="12.85546875" style="45"/>
    <col min="4" max="4" width="12" style="45"/>
    <col min="5" max="5" width="15" style="45"/>
    <col min="6" max="6" width="9" style="45"/>
    <col min="7" max="7" width="11.28515625" style="45" bestFit="1" customWidth="1"/>
    <col min="8" max="8" width="13.140625" style="45"/>
    <col min="9" max="9" width="10.85546875" style="45"/>
    <col min="10" max="10" width="1.42578125" style="45"/>
    <col min="11" max="11" width="14.42578125" style="45"/>
    <col min="12" max="12" width="13.5703125" style="45"/>
    <col min="13" max="13" width="1.42578125" style="45"/>
    <col min="14" max="14" width="14.140625" style="45"/>
    <col min="15" max="15" width="1.42578125" style="45"/>
    <col min="16" max="16" width="10.28515625" style="45"/>
    <col min="17" max="17" width="9.85546875" style="45"/>
    <col min="18" max="18" width="12.42578125" style="45"/>
    <col min="19" max="1025" width="11.42578125" style="45"/>
  </cols>
  <sheetData>
    <row r="1" spans="1:1024" ht="17.25" customHeight="1" x14ac:dyDescent="0.25">
      <c r="A1" s="589" t="s">
        <v>54</v>
      </c>
      <c r="B1" s="589"/>
      <c r="C1" s="589"/>
      <c r="D1" s="589"/>
      <c r="E1" s="589"/>
      <c r="F1" s="589"/>
      <c r="G1" s="589"/>
      <c r="H1" s="589"/>
      <c r="I1" s="589"/>
      <c r="J1" s="589"/>
      <c r="K1" s="589"/>
      <c r="L1" s="589"/>
      <c r="M1" s="589"/>
      <c r="N1" s="589"/>
      <c r="O1" s="589"/>
      <c r="P1" s="589"/>
      <c r="Q1" s="589"/>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3" spans="1:1024" ht="33.75" customHeight="1" x14ac:dyDescent="0.25">
      <c r="A3" s="590" t="s">
        <v>90</v>
      </c>
      <c r="B3" s="590"/>
      <c r="C3" s="590"/>
      <c r="D3" s="590"/>
      <c r="E3" s="590"/>
      <c r="F3" s="590"/>
      <c r="G3" s="590"/>
      <c r="H3" s="590"/>
      <c r="I3" s="590"/>
      <c r="J3" s="590"/>
      <c r="K3" s="590"/>
      <c r="L3" s="590"/>
      <c r="M3" s="590"/>
      <c r="N3" s="590"/>
      <c r="O3" s="590"/>
      <c r="P3" s="590"/>
      <c r="Q3" s="590"/>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81" customFormat="1" ht="6" customHeight="1" x14ac:dyDescent="0.2">
      <c r="A4" s="590"/>
      <c r="B4" s="590"/>
      <c r="C4" s="590"/>
      <c r="D4" s="590"/>
      <c r="E4" s="590"/>
      <c r="F4" s="590"/>
      <c r="G4" s="590"/>
      <c r="H4" s="590"/>
      <c r="I4" s="590"/>
      <c r="J4" s="590"/>
      <c r="K4" s="590"/>
      <c r="L4" s="590"/>
      <c r="M4" s="590"/>
      <c r="N4" s="590"/>
      <c r="O4" s="590"/>
      <c r="P4" s="590"/>
      <c r="Q4" s="590"/>
    </row>
    <row r="5" spans="1:1024" ht="26.25" customHeight="1" x14ac:dyDescent="0.25">
      <c r="A5" s="591" t="s">
        <v>91</v>
      </c>
      <c r="B5" s="591"/>
      <c r="C5" s="591"/>
      <c r="D5" s="591"/>
      <c r="E5" s="591"/>
      <c r="F5" s="591"/>
      <c r="G5" s="591"/>
      <c r="H5" s="591"/>
      <c r="I5" s="591"/>
      <c r="J5" s="591"/>
      <c r="K5" s="591"/>
      <c r="L5" s="591"/>
      <c r="M5" s="591"/>
      <c r="N5" s="591"/>
      <c r="O5" s="591"/>
      <c r="P5" s="591"/>
      <c r="Q5" s="591"/>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6.75" customHeight="1" x14ac:dyDescent="0.25">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2.25" customHeight="1" x14ac:dyDescent="0.25">
      <c r="A7" s="592" t="s">
        <v>340</v>
      </c>
      <c r="B7" s="592"/>
      <c r="C7" s="592"/>
      <c r="D7" s="592"/>
      <c r="E7" s="592"/>
      <c r="F7" s="592"/>
      <c r="G7" s="592"/>
      <c r="H7" s="592"/>
      <c r="I7" s="592"/>
      <c r="J7" s="592"/>
      <c r="K7" s="592"/>
      <c r="L7" s="592"/>
      <c r="M7" s="592"/>
      <c r="N7" s="592"/>
      <c r="O7" s="592"/>
      <c r="P7" s="592"/>
      <c r="Q7" s="592"/>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s="54" customFormat="1" ht="16.5" customHeight="1" x14ac:dyDescent="0.2"/>
    <row r="9" spans="1:1024" ht="24.75" customHeight="1" x14ac:dyDescent="0.25">
      <c r="A9" s="593" t="s">
        <v>92</v>
      </c>
      <c r="B9" s="593"/>
      <c r="C9" s="593"/>
      <c r="D9" s="593"/>
      <c r="E9" s="593"/>
      <c r="F9" s="593"/>
      <c r="G9" s="593"/>
      <c r="H9" s="593"/>
      <c r="I9" s="593"/>
      <c r="J9" s="593"/>
      <c r="K9" s="82"/>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54.75" customHeight="1" x14ac:dyDescent="0.25">
      <c r="A10" s="54"/>
      <c r="B10" s="584" t="s">
        <v>93</v>
      </c>
      <c r="C10" s="584"/>
      <c r="D10" s="584"/>
      <c r="E10" s="584"/>
      <c r="F10" s="584"/>
      <c r="G10" s="584"/>
      <c r="H10" s="584"/>
      <c r="I10" s="584"/>
      <c r="J10" s="584"/>
      <c r="K10" s="585" t="s">
        <v>94</v>
      </c>
      <c r="L10" s="585"/>
      <c r="M10"/>
      <c r="N10" s="567" t="s">
        <v>95</v>
      </c>
      <c r="O10"/>
      <c r="P10" s="568" t="s">
        <v>96</v>
      </c>
      <c r="Q10" s="570" t="s">
        <v>97</v>
      </c>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s="83" customFormat="1" ht="17.25" customHeight="1" x14ac:dyDescent="0.25">
      <c r="A11" s="77"/>
      <c r="B11" s="574" t="s">
        <v>98</v>
      </c>
      <c r="C11" s="574" t="s">
        <v>99</v>
      </c>
      <c r="D11" s="574" t="s">
        <v>100</v>
      </c>
      <c r="E11" s="574" t="s">
        <v>101</v>
      </c>
      <c r="F11" s="576" t="s">
        <v>102</v>
      </c>
      <c r="G11" s="576" t="s">
        <v>103</v>
      </c>
      <c r="H11" s="576" t="s">
        <v>104</v>
      </c>
      <c r="I11" s="586" t="s">
        <v>105</v>
      </c>
      <c r="K11" s="587" t="s">
        <v>106</v>
      </c>
      <c r="L11" s="588" t="s">
        <v>107</v>
      </c>
      <c r="N11" s="567"/>
      <c r="O11" s="84"/>
      <c r="P11" s="568"/>
      <c r="Q11" s="568"/>
    </row>
    <row r="12" spans="1:1024" s="83" customFormat="1" ht="17.25" customHeight="1" x14ac:dyDescent="0.25">
      <c r="A12" s="77"/>
      <c r="B12" s="574"/>
      <c r="C12" s="574"/>
      <c r="D12" s="574"/>
      <c r="E12" s="574"/>
      <c r="F12" s="576"/>
      <c r="G12" s="576"/>
      <c r="H12" s="576"/>
      <c r="I12" s="586"/>
      <c r="K12" s="587"/>
      <c r="L12" s="588"/>
      <c r="N12" s="567"/>
      <c r="O12" s="84"/>
      <c r="P12" s="568"/>
      <c r="Q12" s="568"/>
    </row>
    <row r="13" spans="1:1024" ht="9.75" customHeight="1" x14ac:dyDescent="0.25">
      <c r="A13" s="77"/>
      <c r="B13" s="574"/>
      <c r="C13" s="574"/>
      <c r="D13" s="574"/>
      <c r="E13" s="574"/>
      <c r="F13" s="576"/>
      <c r="G13" s="576"/>
      <c r="H13" s="576"/>
      <c r="I13" s="586"/>
      <c r="J13" s="83"/>
      <c r="K13" s="587"/>
      <c r="L13" s="588"/>
      <c r="M13" s="83"/>
      <c r="N13" s="567"/>
      <c r="O13" s="84"/>
      <c r="P13" s="568"/>
      <c r="Q13" s="568"/>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7.25" customHeight="1" x14ac:dyDescent="0.25">
      <c r="A14" s="579" t="s">
        <v>108</v>
      </c>
      <c r="B14" s="580" t="s">
        <v>109</v>
      </c>
      <c r="C14" s="580"/>
      <c r="D14" s="580"/>
      <c r="E14" s="580"/>
      <c r="F14" s="580"/>
      <c r="G14" s="580"/>
      <c r="H14" s="580"/>
      <c r="I14" s="580"/>
      <c r="J14"/>
      <c r="K14" s="86">
        <f>SUM(K15:K18)</f>
        <v>0</v>
      </c>
      <c r="L14" s="87">
        <f>SUM(L15:L18)</f>
        <v>0</v>
      </c>
      <c r="M14"/>
      <c r="N14" s="88">
        <f>SUM(N15:N18)/100</f>
        <v>0</v>
      </c>
      <c r="O14" s="89"/>
      <c r="P14" s="581" t="s">
        <v>110</v>
      </c>
      <c r="Q14" s="581"/>
      <c r="R14" s="582" t="str">
        <f>IF(N14&gt;2,"attention proratisation à faire onglet 4","ETP ok")</f>
        <v>ETP ok</v>
      </c>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17.25" customHeight="1" x14ac:dyDescent="0.25">
      <c r="A15" s="579"/>
      <c r="B15" s="90"/>
      <c r="C15" s="91"/>
      <c r="D15" s="91"/>
      <c r="E15" s="91"/>
      <c r="F15" s="92"/>
      <c r="G15" s="93"/>
      <c r="H15" s="93"/>
      <c r="I15" s="92"/>
      <c r="J15"/>
      <c r="K15" s="94">
        <f>(I15*G15)/100</f>
        <v>0</v>
      </c>
      <c r="L15" s="95">
        <f>(I15*H15)/100</f>
        <v>0</v>
      </c>
      <c r="M15"/>
      <c r="N15" s="96">
        <f>F15*I15</f>
        <v>0</v>
      </c>
      <c r="O15" s="97"/>
      <c r="P15" s="98"/>
      <c r="Q15" s="98"/>
      <c r="R15" s="582"/>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17.25" customHeight="1" x14ac:dyDescent="0.25">
      <c r="A16" s="579"/>
      <c r="B16" s="90"/>
      <c r="C16" s="91"/>
      <c r="D16" s="91"/>
      <c r="E16" s="91"/>
      <c r="F16" s="92"/>
      <c r="G16" s="93"/>
      <c r="H16" s="93"/>
      <c r="I16" s="92"/>
      <c r="J16"/>
      <c r="K16" s="94">
        <f>(I16*G16)/100</f>
        <v>0</v>
      </c>
      <c r="L16" s="95">
        <f>(I16*H16)/100</f>
        <v>0</v>
      </c>
      <c r="M16"/>
      <c r="N16" s="96">
        <f>F16*I16</f>
        <v>0</v>
      </c>
      <c r="O16" s="97"/>
      <c r="P16" s="99"/>
      <c r="Q16" s="99"/>
      <c r="R16" s="582"/>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17.25" customHeight="1" x14ac:dyDescent="0.25">
      <c r="A17" s="579"/>
      <c r="B17" s="90"/>
      <c r="C17" s="91"/>
      <c r="D17" s="91"/>
      <c r="E17" s="91"/>
      <c r="F17" s="92"/>
      <c r="G17" s="93"/>
      <c r="H17" s="93"/>
      <c r="I17" s="92"/>
      <c r="J17"/>
      <c r="K17" s="94">
        <f>(I17*G17)/100</f>
        <v>0</v>
      </c>
      <c r="L17" s="95">
        <f>(I17*H17)/100</f>
        <v>0</v>
      </c>
      <c r="M17"/>
      <c r="N17" s="96">
        <f>F17*I17</f>
        <v>0</v>
      </c>
      <c r="O17" s="97"/>
      <c r="P17" s="99"/>
      <c r="Q17" s="99"/>
      <c r="R17" s="582"/>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17.25" customHeight="1" x14ac:dyDescent="0.25">
      <c r="A18" s="579"/>
      <c r="B18" s="90"/>
      <c r="C18" s="91"/>
      <c r="D18" s="91"/>
      <c r="E18" s="91"/>
      <c r="F18" s="92"/>
      <c r="G18" s="93"/>
      <c r="H18" s="93"/>
      <c r="I18" s="92"/>
      <c r="J18"/>
      <c r="K18" s="94">
        <f>(I18*G18)/100</f>
        <v>0</v>
      </c>
      <c r="L18" s="95">
        <f>(I18*H18)/100</f>
        <v>0</v>
      </c>
      <c r="M18"/>
      <c r="N18" s="96">
        <f>F18*I18</f>
        <v>0</v>
      </c>
      <c r="O18" s="97"/>
      <c r="P18" s="99"/>
      <c r="Q18" s="99"/>
      <c r="R18" s="582"/>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s="100" customFormat="1" ht="17.25" customHeight="1" x14ac:dyDescent="0.2">
      <c r="A19" s="579"/>
      <c r="B19" s="580" t="s">
        <v>111</v>
      </c>
      <c r="C19" s="580"/>
      <c r="D19" s="580"/>
      <c r="E19" s="580"/>
      <c r="F19" s="580"/>
      <c r="G19" s="580"/>
      <c r="H19" s="580"/>
      <c r="I19" s="580"/>
      <c r="K19" s="101">
        <f>SUM(K20:K24)</f>
        <v>0</v>
      </c>
      <c r="L19" s="102">
        <f>SUM(L20:L24)</f>
        <v>0</v>
      </c>
      <c r="N19" s="103">
        <f>SUM(N20:N24)/100</f>
        <v>0</v>
      </c>
      <c r="O19" s="104"/>
      <c r="P19" s="105"/>
      <c r="Q19" s="105"/>
      <c r="R19" s="583" t="str">
        <f>IF(N19&gt;3,"attention proratisation à faire onglet 4","ETP ok")</f>
        <v>ETP ok</v>
      </c>
    </row>
    <row r="20" spans="1:1024" ht="17.25" customHeight="1" x14ac:dyDescent="0.25">
      <c r="A20" s="579"/>
      <c r="B20" s="90"/>
      <c r="C20" s="91"/>
      <c r="D20" s="91"/>
      <c r="E20" s="91"/>
      <c r="F20" s="106"/>
      <c r="G20" s="93"/>
      <c r="H20" s="93"/>
      <c r="I20" s="92"/>
      <c r="J20"/>
      <c r="K20" s="94">
        <f>(I20*G20)/100</f>
        <v>0</v>
      </c>
      <c r="L20" s="95">
        <f>(I20*H20)/100</f>
        <v>0</v>
      </c>
      <c r="M20"/>
      <c r="N20" s="96">
        <f>F20*I20</f>
        <v>0</v>
      </c>
      <c r="O20" s="97"/>
      <c r="P20" s="107"/>
      <c r="Q20" s="107"/>
      <c r="R20" s="583"/>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7.25" customHeight="1" x14ac:dyDescent="0.25">
      <c r="A21" s="579"/>
      <c r="B21" s="90"/>
      <c r="C21" s="91"/>
      <c r="D21" s="91"/>
      <c r="E21" s="91"/>
      <c r="F21" s="92"/>
      <c r="G21" s="93"/>
      <c r="H21" s="93"/>
      <c r="I21" s="92"/>
      <c r="J21"/>
      <c r="K21" s="94">
        <f>(I21*G21)/100</f>
        <v>0</v>
      </c>
      <c r="L21" s="95">
        <f>(I21*H21)/100</f>
        <v>0</v>
      </c>
      <c r="M21"/>
      <c r="N21" s="96">
        <f>F21*I21</f>
        <v>0</v>
      </c>
      <c r="O21" s="97"/>
      <c r="P21" s="107"/>
      <c r="Q21" s="107"/>
      <c r="R21" s="583"/>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7.25" customHeight="1" x14ac:dyDescent="0.25">
      <c r="A22" s="579"/>
      <c r="B22" s="90"/>
      <c r="C22" s="91"/>
      <c r="D22" s="91"/>
      <c r="E22" s="91"/>
      <c r="F22" s="92"/>
      <c r="G22" s="93"/>
      <c r="H22" s="93"/>
      <c r="I22" s="92"/>
      <c r="J22"/>
      <c r="K22" s="94">
        <f>(I22*G22)/100</f>
        <v>0</v>
      </c>
      <c r="L22" s="95">
        <f>(I22*H22)/100</f>
        <v>0</v>
      </c>
      <c r="M22"/>
      <c r="N22" s="96">
        <f>F22*I22</f>
        <v>0</v>
      </c>
      <c r="O22" s="97"/>
      <c r="P22" s="107"/>
      <c r="Q22" s="107"/>
      <c r="R22" s="583"/>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7.25" customHeight="1" x14ac:dyDescent="0.25">
      <c r="A23" s="579"/>
      <c r="B23" s="108"/>
      <c r="C23" s="91"/>
      <c r="D23" s="91"/>
      <c r="E23" s="91"/>
      <c r="F23" s="106"/>
      <c r="G23" s="93"/>
      <c r="H23" s="93"/>
      <c r="I23" s="92"/>
      <c r="J23"/>
      <c r="K23" s="94">
        <f>(I23*G23)/100</f>
        <v>0</v>
      </c>
      <c r="L23" s="95">
        <f>(I23*H23)/100</f>
        <v>0</v>
      </c>
      <c r="M23"/>
      <c r="N23" s="96">
        <f>F23*I23</f>
        <v>0</v>
      </c>
      <c r="O23" s="97"/>
      <c r="P23" s="107"/>
      <c r="Q23" s="107"/>
      <c r="R23" s="58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17.25" customHeight="1" x14ac:dyDescent="0.25">
      <c r="A24" s="579"/>
      <c r="B24" s="108"/>
      <c r="C24" s="91"/>
      <c r="D24" s="91"/>
      <c r="E24" s="91"/>
      <c r="F24" s="106"/>
      <c r="G24" s="93"/>
      <c r="H24" s="93"/>
      <c r="I24" s="92"/>
      <c r="J24"/>
      <c r="K24" s="94">
        <f>(I24*G24)/100</f>
        <v>0</v>
      </c>
      <c r="L24" s="95">
        <f>(I24*H24)/100</f>
        <v>0</v>
      </c>
      <c r="M24"/>
      <c r="N24" s="96">
        <f>F24*I24</f>
        <v>0</v>
      </c>
      <c r="O24" s="97"/>
      <c r="P24" s="107"/>
      <c r="Q24" s="107"/>
      <c r="R24" s="583"/>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7.25" customHeight="1" x14ac:dyDescent="0.25">
      <c r="A25" s="579"/>
      <c r="B25" s="580" t="s">
        <v>112</v>
      </c>
      <c r="C25" s="580"/>
      <c r="D25" s="580"/>
      <c r="E25" s="580"/>
      <c r="F25" s="580"/>
      <c r="G25" s="580"/>
      <c r="H25" s="580"/>
      <c r="I25" s="580"/>
      <c r="J25"/>
      <c r="K25" s="101">
        <f>SUM(K26:K27)</f>
        <v>0</v>
      </c>
      <c r="L25" s="102">
        <f>SUM(L26:L27)</f>
        <v>0</v>
      </c>
      <c r="M25"/>
      <c r="N25" s="103">
        <f>SUM(N26:N28)/100</f>
        <v>0</v>
      </c>
      <c r="O25" s="104"/>
      <c r="P25" s="105"/>
      <c r="Q25" s="105"/>
      <c r="R25" s="583" t="str">
        <f>IF(N25&gt;0.5,"attention proratisation à faire onglet 4","ETP ok")</f>
        <v>ETP ok</v>
      </c>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7.25" customHeight="1" x14ac:dyDescent="0.25">
      <c r="A26" s="579"/>
      <c r="B26" s="108"/>
      <c r="C26" s="91"/>
      <c r="D26" s="91"/>
      <c r="E26" s="91"/>
      <c r="F26" s="106"/>
      <c r="G26" s="109"/>
      <c r="H26" s="109"/>
      <c r="I26" s="106"/>
      <c r="J26"/>
      <c r="K26" s="94">
        <f>(I26*G26)/100</f>
        <v>0</v>
      </c>
      <c r="L26" s="95">
        <f>(I26*H26)/100</f>
        <v>0</v>
      </c>
      <c r="M26"/>
      <c r="N26" s="96">
        <f>F26*I26</f>
        <v>0</v>
      </c>
      <c r="O26" s="97"/>
      <c r="P26" s="107"/>
      <c r="Q26" s="107"/>
      <c r="R26" s="583"/>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7.25" customHeight="1" x14ac:dyDescent="0.25">
      <c r="A27" s="579"/>
      <c r="B27" s="90"/>
      <c r="C27" s="91"/>
      <c r="D27" s="91"/>
      <c r="E27" s="91"/>
      <c r="F27" s="92"/>
      <c r="G27" s="110"/>
      <c r="H27" s="110"/>
      <c r="I27" s="111"/>
      <c r="J27"/>
      <c r="K27" s="94">
        <f>(I27*G27)/100</f>
        <v>0</v>
      </c>
      <c r="L27" s="95">
        <f>(I26*H26)/100</f>
        <v>0</v>
      </c>
      <c r="M27"/>
      <c r="N27" s="112">
        <f>F27*I27</f>
        <v>0</v>
      </c>
      <c r="O27" s="97"/>
      <c r="P27" s="107"/>
      <c r="Q27" s="107"/>
      <c r="R27" s="583"/>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17.25" customHeight="1" x14ac:dyDescent="0.25">
      <c r="A28" s="579"/>
      <c r="B28" s="572" t="s">
        <v>113</v>
      </c>
      <c r="C28" s="572"/>
      <c r="D28" s="572"/>
      <c r="E28" s="572"/>
      <c r="F28" s="572"/>
      <c r="G28" s="572"/>
      <c r="H28" s="572"/>
      <c r="I28" s="572"/>
      <c r="J28"/>
      <c r="K28" s="113">
        <f>K14+K19+K25</f>
        <v>0</v>
      </c>
      <c r="L28" s="114">
        <f>L14+L19+L25</f>
        <v>0</v>
      </c>
      <c r="M28"/>
      <c r="N28" s="115"/>
      <c r="O28" s="116"/>
      <c r="P28" s="117"/>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7.25" customHeight="1" x14ac:dyDescent="0.25">
      <c r="A29" s="118"/>
      <c r="B29" s="119"/>
      <c r="C29" s="119"/>
      <c r="D29" s="119"/>
      <c r="E29" s="117"/>
      <c r="F29" s="120"/>
      <c r="G29" s="120"/>
      <c r="H29" s="120"/>
      <c r="I29" s="120"/>
      <c r="J29" s="120"/>
      <c r="K29" s="120"/>
      <c r="L29" s="120"/>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7.25" customHeight="1" x14ac:dyDescent="0.25">
      <c r="A30" s="77"/>
      <c r="B30" s="121" t="s">
        <v>114</v>
      </c>
      <c r="C30" s="122"/>
      <c r="D30" s="122"/>
      <c r="E30" s="122"/>
      <c r="F30" s="122"/>
      <c r="G30" s="122"/>
      <c r="H30" s="122"/>
      <c r="I30" s="123"/>
      <c r="J30" s="124"/>
      <c r="K30" s="125"/>
      <c r="L30" s="126"/>
      <c r="M30"/>
      <c r="N30" s="127">
        <f>SUM(N31:N34)/100</f>
        <v>0</v>
      </c>
      <c r="O30"/>
      <c r="P30" s="85"/>
      <c r="Q30" s="85"/>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7.25" customHeight="1" x14ac:dyDescent="0.25">
      <c r="A31" s="77"/>
      <c r="B31" s="108"/>
      <c r="C31" s="91"/>
      <c r="D31" s="91"/>
      <c r="E31" s="91"/>
      <c r="F31" s="106"/>
      <c r="G31" s="128"/>
      <c r="H31" s="128"/>
      <c r="I31" s="129"/>
      <c r="J31" s="130"/>
      <c r="K31" s="94">
        <f>(I31*G31)/100</f>
        <v>0</v>
      </c>
      <c r="L31" s="95">
        <f>(I31*H31)/100</f>
        <v>0</v>
      </c>
      <c r="M31"/>
      <c r="N31" s="131">
        <f>F31*I31</f>
        <v>0</v>
      </c>
      <c r="O31"/>
      <c r="P31" s="107"/>
      <c r="Q31" s="107"/>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17.25" customHeight="1" x14ac:dyDescent="0.25">
      <c r="A32" s="77"/>
      <c r="B32" s="90"/>
      <c r="C32" s="91"/>
      <c r="D32" s="91"/>
      <c r="E32" s="91"/>
      <c r="F32" s="92"/>
      <c r="G32" s="93"/>
      <c r="H32" s="93"/>
      <c r="I32" s="129"/>
      <c r="J32" s="132"/>
      <c r="K32" s="94">
        <f>(I32*G32)/100</f>
        <v>0</v>
      </c>
      <c r="L32" s="95">
        <f>(I32*H32)/100</f>
        <v>0</v>
      </c>
      <c r="M32"/>
      <c r="N32" s="131">
        <f>F32*I32</f>
        <v>0</v>
      </c>
      <c r="O32"/>
      <c r="P32" s="107"/>
      <c r="Q32" s="107"/>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7.25" customHeight="1" x14ac:dyDescent="0.25">
      <c r="A33" s="77"/>
      <c r="B33" s="90"/>
      <c r="C33" s="91"/>
      <c r="D33" s="91"/>
      <c r="E33" s="91"/>
      <c r="F33" s="92"/>
      <c r="G33" s="93"/>
      <c r="H33" s="93"/>
      <c r="I33" s="129"/>
      <c r="J33" s="132"/>
      <c r="K33" s="94">
        <f>(I33*G33)/100</f>
        <v>0</v>
      </c>
      <c r="L33" s="95">
        <f>(I33*H33)/100</f>
        <v>0</v>
      </c>
      <c r="M33"/>
      <c r="N33" s="131">
        <f>F33*I33</f>
        <v>0</v>
      </c>
      <c r="O33"/>
      <c r="P33" s="107"/>
      <c r="Q33" s="107"/>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s="134" customFormat="1" ht="17.25" customHeight="1" x14ac:dyDescent="0.25">
      <c r="A34" s="77"/>
      <c r="B34" s="90"/>
      <c r="C34" s="91"/>
      <c r="D34" s="91"/>
      <c r="E34" s="91"/>
      <c r="F34" s="92"/>
      <c r="G34" s="110"/>
      <c r="H34" s="110"/>
      <c r="I34" s="133"/>
      <c r="J34" s="132"/>
      <c r="K34" s="94">
        <f>(I34*G34)/100</f>
        <v>0</v>
      </c>
      <c r="L34" s="95">
        <f>(I34*H34)/100</f>
        <v>0</v>
      </c>
      <c r="N34" s="131">
        <f>F34*I34</f>
        <v>0</v>
      </c>
      <c r="P34" s="135"/>
      <c r="Q34" s="136"/>
    </row>
    <row r="35" spans="1:1024" ht="17.25" customHeight="1" x14ac:dyDescent="0.25">
      <c r="A35" s="77"/>
      <c r="B35" s="572" t="s">
        <v>115</v>
      </c>
      <c r="C35" s="572"/>
      <c r="D35" s="572"/>
      <c r="E35" s="572"/>
      <c r="F35" s="572"/>
      <c r="G35" s="572"/>
      <c r="H35" s="572"/>
      <c r="I35" s="572"/>
      <c r="J35" s="137"/>
      <c r="K35" s="113">
        <f>SUM(K31:K34)</f>
        <v>0</v>
      </c>
      <c r="L35" s="114">
        <f>SUM(L31:L34)</f>
        <v>0</v>
      </c>
      <c r="M35"/>
      <c r="N35" s="115"/>
      <c r="O35"/>
      <c r="P35" s="138"/>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s="52" customFormat="1" ht="17.25" customHeight="1" x14ac:dyDescent="0.25">
      <c r="A36" s="139"/>
      <c r="B36" s="140"/>
      <c r="C36" s="140"/>
      <c r="D36" s="140"/>
      <c r="E36" s="140"/>
      <c r="F36" s="140"/>
      <c r="G36" s="140"/>
      <c r="H36" s="140"/>
      <c r="I36" s="141"/>
      <c r="J36" s="142"/>
      <c r="K36" s="143"/>
      <c r="L36" s="142"/>
      <c r="P36" s="144"/>
    </row>
    <row r="37" spans="1:1024" ht="17.25" customHeight="1" x14ac:dyDescent="0.25">
      <c r="A37" s="77"/>
      <c r="B37" s="121" t="s">
        <v>116</v>
      </c>
      <c r="C37" s="122"/>
      <c r="D37" s="122"/>
      <c r="E37" s="122"/>
      <c r="F37" s="122"/>
      <c r="G37" s="122"/>
      <c r="H37" s="122"/>
      <c r="I37" s="122"/>
      <c r="J37" s="145"/>
      <c r="K37" s="125"/>
      <c r="L37" s="126"/>
      <c r="M37"/>
      <c r="N37" s="127">
        <f>SUM(N38:N45)/100</f>
        <v>0</v>
      </c>
      <c r="O37"/>
      <c r="P37" s="105"/>
      <c r="Q37" s="105"/>
    </row>
    <row r="38" spans="1:1024" ht="17.25" customHeight="1" x14ac:dyDescent="0.25">
      <c r="A38" s="77"/>
      <c r="B38" s="90"/>
      <c r="C38" s="91"/>
      <c r="D38" s="91"/>
      <c r="E38" s="91"/>
      <c r="F38" s="92"/>
      <c r="G38" s="93"/>
      <c r="H38" s="93"/>
      <c r="I38" s="146"/>
      <c r="J38" s="132"/>
      <c r="K38" s="94">
        <f t="shared" ref="K38:K45" si="0">(I38*G38)/100</f>
        <v>0</v>
      </c>
      <c r="L38" s="95">
        <f t="shared" ref="L38:L45" si="1">(I38*H38)/100</f>
        <v>0</v>
      </c>
      <c r="M38"/>
      <c r="N38" s="147">
        <f t="shared" ref="N38:N45" si="2">F38*I38</f>
        <v>0</v>
      </c>
      <c r="O38"/>
      <c r="P38" s="107"/>
      <c r="Q38" s="107"/>
    </row>
    <row r="39" spans="1:1024" ht="17.25" customHeight="1" x14ac:dyDescent="0.25">
      <c r="A39" s="77"/>
      <c r="B39" s="90"/>
      <c r="C39" s="91"/>
      <c r="D39" s="91"/>
      <c r="E39" s="91"/>
      <c r="F39" s="92"/>
      <c r="G39" s="93"/>
      <c r="H39" s="93"/>
      <c r="I39" s="146"/>
      <c r="J39" s="132"/>
      <c r="K39" s="94">
        <f t="shared" si="0"/>
        <v>0</v>
      </c>
      <c r="L39" s="95">
        <f t="shared" si="1"/>
        <v>0</v>
      </c>
      <c r="M39"/>
      <c r="N39" s="131">
        <f t="shared" si="2"/>
        <v>0</v>
      </c>
      <c r="O39"/>
      <c r="P39" s="107"/>
      <c r="Q39" s="107"/>
    </row>
    <row r="40" spans="1:1024" ht="17.25" customHeight="1" x14ac:dyDescent="0.25">
      <c r="A40" s="77"/>
      <c r="B40" s="90"/>
      <c r="C40" s="91"/>
      <c r="D40" s="91"/>
      <c r="E40" s="91"/>
      <c r="F40" s="92"/>
      <c r="G40" s="93"/>
      <c r="H40" s="93"/>
      <c r="I40" s="146"/>
      <c r="J40" s="132"/>
      <c r="K40" s="94">
        <f t="shared" si="0"/>
        <v>0</v>
      </c>
      <c r="L40" s="95">
        <f t="shared" si="1"/>
        <v>0</v>
      </c>
      <c r="M40"/>
      <c r="N40" s="131">
        <f t="shared" si="2"/>
        <v>0</v>
      </c>
      <c r="O40"/>
      <c r="P40" s="107"/>
      <c r="Q40" s="107"/>
    </row>
    <row r="41" spans="1:1024" ht="17.25" customHeight="1" x14ac:dyDescent="0.25">
      <c r="A41" s="77"/>
      <c r="B41" s="90"/>
      <c r="C41" s="91"/>
      <c r="D41" s="91"/>
      <c r="E41" s="91"/>
      <c r="F41" s="92"/>
      <c r="G41" s="93"/>
      <c r="H41" s="93"/>
      <c r="I41" s="146"/>
      <c r="J41" s="132"/>
      <c r="K41" s="94">
        <f t="shared" si="0"/>
        <v>0</v>
      </c>
      <c r="L41" s="95">
        <f t="shared" si="1"/>
        <v>0</v>
      </c>
      <c r="M41"/>
      <c r="N41" s="131">
        <f t="shared" si="2"/>
        <v>0</v>
      </c>
      <c r="O41"/>
      <c r="P41" s="107"/>
      <c r="Q41" s="107"/>
    </row>
    <row r="42" spans="1:1024" ht="17.25" customHeight="1" x14ac:dyDescent="0.25">
      <c r="A42" s="77"/>
      <c r="B42" s="90"/>
      <c r="C42" s="91"/>
      <c r="D42" s="91"/>
      <c r="E42" s="91"/>
      <c r="F42" s="92"/>
      <c r="G42" s="93"/>
      <c r="H42" s="93"/>
      <c r="I42" s="148"/>
      <c r="J42" s="130"/>
      <c r="K42" s="94">
        <f t="shared" si="0"/>
        <v>0</v>
      </c>
      <c r="L42" s="95">
        <f t="shared" si="1"/>
        <v>0</v>
      </c>
      <c r="M42"/>
      <c r="N42" s="131">
        <f t="shared" si="2"/>
        <v>0</v>
      </c>
      <c r="O42"/>
      <c r="P42" s="107"/>
      <c r="Q42" s="107"/>
    </row>
    <row r="43" spans="1:1024" ht="17.25" customHeight="1" x14ac:dyDescent="0.25">
      <c r="A43" s="77"/>
      <c r="B43" s="90"/>
      <c r="C43" s="91"/>
      <c r="D43" s="91"/>
      <c r="E43" s="91"/>
      <c r="F43" s="92"/>
      <c r="G43" s="93"/>
      <c r="H43" s="93"/>
      <c r="I43" s="149"/>
      <c r="J43" s="132"/>
      <c r="K43" s="94">
        <f t="shared" si="0"/>
        <v>0</v>
      </c>
      <c r="L43" s="95">
        <f t="shared" si="1"/>
        <v>0</v>
      </c>
      <c r="M43"/>
      <c r="N43" s="131">
        <f t="shared" si="2"/>
        <v>0</v>
      </c>
      <c r="O43"/>
      <c r="P43" s="107"/>
      <c r="Q43" s="107"/>
    </row>
    <row r="44" spans="1:1024" ht="17.25" customHeight="1" x14ac:dyDescent="0.25">
      <c r="A44" s="77"/>
      <c r="B44" s="90"/>
      <c r="C44" s="91"/>
      <c r="D44" s="91"/>
      <c r="E44" s="91"/>
      <c r="F44" s="92"/>
      <c r="G44" s="93"/>
      <c r="H44" s="93"/>
      <c r="I44" s="149"/>
      <c r="J44" s="132"/>
      <c r="K44" s="94">
        <f t="shared" si="0"/>
        <v>0</v>
      </c>
      <c r="L44" s="95">
        <f t="shared" si="1"/>
        <v>0</v>
      </c>
      <c r="M44"/>
      <c r="N44" s="131">
        <f t="shared" si="2"/>
        <v>0</v>
      </c>
      <c r="O44"/>
      <c r="P44" s="107"/>
      <c r="Q44" s="107"/>
    </row>
    <row r="45" spans="1:1024" ht="17.25" customHeight="1" x14ac:dyDescent="0.25">
      <c r="A45" s="77"/>
      <c r="B45" s="90"/>
      <c r="C45" s="91"/>
      <c r="D45" s="91"/>
      <c r="E45" s="91"/>
      <c r="F45" s="92"/>
      <c r="G45" s="110"/>
      <c r="H45" s="110"/>
      <c r="I45" s="150"/>
      <c r="J45" s="132"/>
      <c r="K45" s="94">
        <f t="shared" si="0"/>
        <v>0</v>
      </c>
      <c r="L45" s="95">
        <f t="shared" si="1"/>
        <v>0</v>
      </c>
      <c r="M45"/>
      <c r="N45" s="96">
        <f t="shared" si="2"/>
        <v>0</v>
      </c>
      <c r="O45"/>
      <c r="P45" s="107"/>
      <c r="Q45" s="107"/>
    </row>
    <row r="46" spans="1:1024" ht="17.25" customHeight="1" x14ac:dyDescent="0.25">
      <c r="A46" s="77"/>
      <c r="B46" s="572" t="s">
        <v>115</v>
      </c>
      <c r="C46" s="572"/>
      <c r="D46" s="572"/>
      <c r="E46" s="572"/>
      <c r="F46" s="572"/>
      <c r="G46" s="572"/>
      <c r="H46" s="572"/>
      <c r="I46" s="572"/>
      <c r="J46" s="137"/>
      <c r="K46" s="113">
        <f>SUM(K38:K45)</f>
        <v>0</v>
      </c>
      <c r="L46" s="151">
        <f>SUM(L38:L45)</f>
        <v>0</v>
      </c>
      <c r="M46"/>
      <c r="N46" s="152"/>
      <c r="O46"/>
      <c r="P46" s="153"/>
      <c r="Q46"/>
    </row>
    <row r="47" spans="1:1024" ht="17.25" customHeight="1" x14ac:dyDescent="0.25">
      <c r="A47" s="77"/>
      <c r="B47" s="154"/>
      <c r="C47" s="155"/>
      <c r="D47" s="155"/>
      <c r="E47" s="155"/>
      <c r="F47" s="156"/>
      <c r="G47" s="156"/>
      <c r="H47" s="156"/>
      <c r="I47" s="156"/>
      <c r="J47" s="157"/>
      <c r="K47" s="157"/>
      <c r="L47" s="157"/>
      <c r="M47"/>
      <c r="N47"/>
      <c r="O47"/>
      <c r="P47"/>
      <c r="Q47"/>
    </row>
    <row r="48" spans="1:1024" ht="17.25" customHeight="1" x14ac:dyDescent="0.25">
      <c r="A48" s="77"/>
      <c r="B48" s="573"/>
      <c r="C48" s="573"/>
      <c r="D48" s="573"/>
      <c r="E48" s="573"/>
      <c r="F48" s="573"/>
      <c r="G48" s="573"/>
      <c r="H48" s="573"/>
      <c r="I48" s="573"/>
      <c r="J48" s="573"/>
      <c r="K48" s="573"/>
      <c r="L48" s="573"/>
      <c r="M48"/>
      <c r="N48"/>
      <c r="O48"/>
      <c r="P48"/>
      <c r="Q48"/>
    </row>
    <row r="49" spans="1:17" ht="17.25" customHeight="1" x14ac:dyDescent="0.25">
      <c r="A49" s="77"/>
      <c r="B49" s="158"/>
      <c r="C49" s="159"/>
      <c r="D49" s="160"/>
      <c r="E49" s="159"/>
      <c r="F49" s="161"/>
      <c r="G49" s="161"/>
      <c r="H49" s="161"/>
      <c r="I49" s="161"/>
      <c r="J49" s="157"/>
      <c r="K49" s="157"/>
      <c r="L49" s="157"/>
      <c r="M49"/>
      <c r="N49"/>
      <c r="O49"/>
      <c r="P49"/>
      <c r="Q49"/>
    </row>
    <row r="50" spans="1:17" ht="17.25" customHeight="1" x14ac:dyDescent="0.25">
      <c r="A50" s="569" t="s">
        <v>117</v>
      </c>
      <c r="B50" s="574" t="s">
        <v>98</v>
      </c>
      <c r="C50" s="574" t="s">
        <v>99</v>
      </c>
      <c r="D50" s="574" t="s">
        <v>100</v>
      </c>
      <c r="E50" s="574" t="s">
        <v>101</v>
      </c>
      <c r="F50" s="574" t="s">
        <v>102</v>
      </c>
      <c r="G50" s="574" t="s">
        <v>118</v>
      </c>
      <c r="H50" s="575" t="s">
        <v>119</v>
      </c>
      <c r="I50" s="576" t="s">
        <v>120</v>
      </c>
      <c r="J50"/>
      <c r="K50" s="577" t="s">
        <v>121</v>
      </c>
      <c r="L50" s="578" t="s">
        <v>122</v>
      </c>
      <c r="M50"/>
      <c r="N50" s="567" t="s">
        <v>123</v>
      </c>
      <c r="O50"/>
      <c r="P50" s="568" t="s">
        <v>124</v>
      </c>
      <c r="Q50" s="570" t="s">
        <v>125</v>
      </c>
    </row>
    <row r="51" spans="1:17" ht="17.25" customHeight="1" x14ac:dyDescent="0.25">
      <c r="A51" s="569"/>
      <c r="B51" s="574"/>
      <c r="C51" s="574"/>
      <c r="D51" s="574"/>
      <c r="E51" s="574"/>
      <c r="F51" s="574"/>
      <c r="G51" s="574"/>
      <c r="H51" s="575"/>
      <c r="I51" s="576"/>
      <c r="J51"/>
      <c r="K51" s="577"/>
      <c r="L51" s="578"/>
      <c r="M51"/>
      <c r="N51" s="567"/>
      <c r="O51"/>
      <c r="P51" s="568"/>
      <c r="Q51" s="568"/>
    </row>
    <row r="52" spans="1:17" ht="24" customHeight="1" x14ac:dyDescent="0.25">
      <c r="A52" s="569"/>
      <c r="B52" s="574"/>
      <c r="C52" s="574"/>
      <c r="D52" s="574"/>
      <c r="E52" s="574"/>
      <c r="F52" s="574"/>
      <c r="G52" s="574"/>
      <c r="H52" s="575"/>
      <c r="I52" s="576"/>
      <c r="J52"/>
      <c r="K52" s="577"/>
      <c r="L52" s="578"/>
      <c r="M52"/>
      <c r="N52" s="567"/>
      <c r="O52"/>
      <c r="P52" s="568"/>
      <c r="Q52" s="568"/>
    </row>
    <row r="53" spans="1:17" ht="17.25" customHeight="1" x14ac:dyDescent="0.25">
      <c r="A53" s="569"/>
      <c r="B53" s="162" t="s">
        <v>126</v>
      </c>
      <c r="C53" s="163"/>
      <c r="D53" s="163"/>
      <c r="E53" s="163"/>
      <c r="F53" s="163"/>
      <c r="G53" s="163"/>
      <c r="H53" s="163"/>
      <c r="I53" s="163"/>
      <c r="J53" s="164"/>
      <c r="K53" s="165"/>
      <c r="L53" s="166"/>
      <c r="M53"/>
      <c r="N53" s="127">
        <f>SUM(N54:N58)/100</f>
        <v>0</v>
      </c>
      <c r="O53"/>
      <c r="P53" s="571" t="s">
        <v>110</v>
      </c>
      <c r="Q53" s="571"/>
    </row>
    <row r="54" spans="1:17" ht="17.25" customHeight="1" x14ac:dyDescent="0.25">
      <c r="A54" s="569"/>
      <c r="B54" s="90"/>
      <c r="C54" s="167" t="s">
        <v>127</v>
      </c>
      <c r="D54" s="91"/>
      <c r="E54" s="91"/>
      <c r="F54" s="92"/>
      <c r="G54" s="168"/>
      <c r="H54" s="168"/>
      <c r="I54" s="169"/>
      <c r="J54" s="170"/>
      <c r="K54" s="171">
        <f>I54*G54/100</f>
        <v>0</v>
      </c>
      <c r="L54" s="172">
        <f>I54*H54/100</f>
        <v>0</v>
      </c>
      <c r="M54"/>
      <c r="N54" s="147">
        <f>F54*I54</f>
        <v>0</v>
      </c>
      <c r="O54"/>
      <c r="P54" s="107"/>
      <c r="Q54" s="98"/>
    </row>
    <row r="55" spans="1:17" ht="17.25" customHeight="1" x14ac:dyDescent="0.25">
      <c r="A55" s="569"/>
      <c r="B55" s="90"/>
      <c r="C55" s="91"/>
      <c r="D55" s="91"/>
      <c r="E55" s="91"/>
      <c r="F55" s="92"/>
      <c r="G55" s="168"/>
      <c r="H55" s="169"/>
      <c r="I55" s="173"/>
      <c r="J55" s="174"/>
      <c r="K55" s="171">
        <f>I55*G55/100</f>
        <v>0</v>
      </c>
      <c r="L55" s="172">
        <f>I55*H55/100</f>
        <v>0</v>
      </c>
      <c r="M55"/>
      <c r="N55" s="131">
        <f>F55*I55</f>
        <v>0</v>
      </c>
      <c r="O55"/>
      <c r="P55" s="107"/>
      <c r="Q55" s="99"/>
    </row>
    <row r="56" spans="1:17" ht="17.25" customHeight="1" x14ac:dyDescent="0.25">
      <c r="A56" s="569"/>
      <c r="B56" s="90"/>
      <c r="C56" s="91"/>
      <c r="D56" s="91"/>
      <c r="E56" s="91"/>
      <c r="F56" s="92"/>
      <c r="G56" s="168"/>
      <c r="H56" s="169"/>
      <c r="I56" s="173"/>
      <c r="J56" s="174"/>
      <c r="K56" s="171">
        <f>I56*G56/100</f>
        <v>0</v>
      </c>
      <c r="L56" s="172">
        <f>I56*H56/100</f>
        <v>0</v>
      </c>
      <c r="M56"/>
      <c r="N56" s="131">
        <f>F56*I56</f>
        <v>0</v>
      </c>
      <c r="O56"/>
      <c r="P56" s="107"/>
      <c r="Q56" s="99"/>
    </row>
    <row r="57" spans="1:17" ht="17.25" customHeight="1" x14ac:dyDescent="0.25">
      <c r="A57" s="569"/>
      <c r="B57" s="90"/>
      <c r="C57" s="91"/>
      <c r="D57" s="91"/>
      <c r="E57" s="91"/>
      <c r="F57" s="92"/>
      <c r="G57" s="168"/>
      <c r="H57" s="169"/>
      <c r="I57" s="173"/>
      <c r="J57" s="174"/>
      <c r="K57" s="171">
        <f>I57*G57/100</f>
        <v>0</v>
      </c>
      <c r="L57" s="172">
        <f>I57*H57/100</f>
        <v>0</v>
      </c>
      <c r="M57"/>
      <c r="N57" s="131">
        <f>F57*I57</f>
        <v>0</v>
      </c>
      <c r="O57"/>
      <c r="P57" s="107"/>
      <c r="Q57" s="175"/>
    </row>
    <row r="58" spans="1:17" ht="17.25" customHeight="1" x14ac:dyDescent="0.25">
      <c r="A58" s="569"/>
      <c r="B58" s="90"/>
      <c r="C58" s="91"/>
      <c r="D58" s="91"/>
      <c r="E58" s="91"/>
      <c r="F58" s="92"/>
      <c r="G58" s="168"/>
      <c r="H58" s="169"/>
      <c r="I58" s="173"/>
      <c r="J58" s="174"/>
      <c r="K58" s="171">
        <f>I58*G58/100</f>
        <v>0</v>
      </c>
      <c r="L58" s="172">
        <f>I58*H58/100</f>
        <v>0</v>
      </c>
      <c r="M58"/>
      <c r="N58" s="112">
        <f>F58*I58</f>
        <v>0</v>
      </c>
      <c r="O58"/>
      <c r="P58" s="107"/>
      <c r="Q58" s="175"/>
    </row>
    <row r="59" spans="1:17" ht="17.25" customHeight="1" x14ac:dyDescent="0.25">
      <c r="A59" s="569"/>
      <c r="B59" s="572" t="s">
        <v>113</v>
      </c>
      <c r="C59" s="572"/>
      <c r="D59" s="572"/>
      <c r="E59" s="572"/>
      <c r="F59" s="572"/>
      <c r="G59" s="572"/>
      <c r="H59" s="572"/>
      <c r="I59" s="572"/>
      <c r="J59" s="176"/>
      <c r="K59" s="177">
        <f>SUM(K54:K58)</f>
        <v>0</v>
      </c>
      <c r="L59" s="178">
        <f>SUM(L54:L58)</f>
        <v>0</v>
      </c>
      <c r="M59"/>
      <c r="N59" s="179"/>
      <c r="O59"/>
      <c r="P59" s="144"/>
    </row>
    <row r="60" spans="1:17" ht="17.25" customHeight="1" x14ac:dyDescent="0.25">
      <c r="A60" s="154"/>
      <c r="B60" s="154"/>
      <c r="C60" s="154"/>
      <c r="D60" s="154"/>
      <c r="E60" s="154"/>
      <c r="F60" s="154"/>
      <c r="G60" s="154"/>
      <c r="H60" s="154"/>
      <c r="I60" s="154"/>
      <c r="J60" s="154"/>
      <c r="K60" s="154"/>
      <c r="L60" s="154"/>
      <c r="M60"/>
      <c r="N60"/>
      <c r="O60"/>
      <c r="P60" s="144"/>
    </row>
    <row r="61" spans="1:17" ht="30.75" customHeight="1" x14ac:dyDescent="0.25">
      <c r="A61" s="154"/>
      <c r="B61" s="563" t="s">
        <v>128</v>
      </c>
      <c r="C61" s="563"/>
      <c r="D61" s="563"/>
      <c r="E61" s="563"/>
      <c r="F61" s="563"/>
      <c r="G61" s="563"/>
      <c r="H61" s="563"/>
      <c r="I61" s="563"/>
      <c r="J61" s="180"/>
      <c r="K61" s="181">
        <f>K28+K35+K46+K59</f>
        <v>0</v>
      </c>
      <c r="L61" s="181">
        <f>L28+L35+L46+L59</f>
        <v>0</v>
      </c>
      <c r="M61"/>
      <c r="N61" s="182">
        <f>N14+N19+N25+N30+N37+N53</f>
        <v>0</v>
      </c>
      <c r="O61"/>
      <c r="P61" s="144"/>
    </row>
    <row r="62" spans="1:17" ht="46.5" customHeight="1" x14ac:dyDescent="0.25">
      <c r="A62" s="154"/>
      <c r="B62" s="183"/>
      <c r="C62" s="183"/>
      <c r="D62" s="183"/>
      <c r="E62" s="183"/>
      <c r="F62" s="184"/>
      <c r="G62" s="184"/>
      <c r="H62" s="184"/>
      <c r="I62" s="185"/>
      <c r="J62" s="185"/>
      <c r="K62" s="186"/>
      <c r="L62" s="185"/>
      <c r="M62"/>
      <c r="N62"/>
      <c r="O62"/>
      <c r="P62"/>
    </row>
    <row r="63" spans="1:17" ht="24.75" customHeight="1" x14ac:dyDescent="0.25">
      <c r="A63" s="154"/>
      <c r="B63" s="183"/>
      <c r="C63" s="183"/>
      <c r="D63" s="183"/>
      <c r="E63" s="183"/>
      <c r="F63" s="184"/>
      <c r="G63" s="184"/>
      <c r="H63" s="184"/>
      <c r="I63" s="185"/>
      <c r="J63" s="564"/>
      <c r="K63" s="564"/>
      <c r="L63" s="564"/>
      <c r="M63" s="564"/>
      <c r="N63" s="564"/>
      <c r="O63"/>
      <c r="P63"/>
    </row>
    <row r="64" spans="1:17" ht="30" customHeight="1" x14ac:dyDescent="0.25">
      <c r="A64"/>
      <c r="B64"/>
      <c r="C64"/>
      <c r="D64"/>
      <c r="E64"/>
      <c r="F64"/>
      <c r="G64"/>
      <c r="H64"/>
      <c r="I64"/>
      <c r="J64"/>
      <c r="K64"/>
      <c r="L64"/>
      <c r="M64"/>
      <c r="N64"/>
      <c r="O64"/>
      <c r="P64"/>
    </row>
    <row r="65" spans="1:16" ht="17.25" customHeight="1" x14ac:dyDescent="0.25">
      <c r="A65" s="565" t="s">
        <v>129</v>
      </c>
      <c r="B65" s="565"/>
      <c r="C65" s="565"/>
      <c r="D65" s="565"/>
      <c r="E65" s="565"/>
      <c r="F65" s="565"/>
      <c r="G65" s="565"/>
      <c r="H65" s="565"/>
      <c r="I65" s="565"/>
      <c r="J65" s="565"/>
      <c r="K65" s="565"/>
      <c r="L65" s="565"/>
      <c r="M65" s="565"/>
      <c r="N65" s="565"/>
      <c r="O65" s="565"/>
      <c r="P65" s="565"/>
    </row>
    <row r="66" spans="1:16" ht="17.25" customHeight="1" x14ac:dyDescent="0.25">
      <c r="A66" s="566"/>
      <c r="B66" s="566"/>
      <c r="C66" s="566"/>
      <c r="D66" s="566"/>
      <c r="E66" s="566"/>
      <c r="F66" s="566"/>
      <c r="G66" s="566"/>
      <c r="H66" s="566"/>
      <c r="I66" s="566"/>
      <c r="J66" s="566"/>
      <c r="K66" s="566"/>
      <c r="L66" s="566"/>
      <c r="M66" s="566"/>
      <c r="N66" s="566"/>
      <c r="O66" s="566"/>
      <c r="P66" s="566"/>
    </row>
    <row r="67" spans="1:16" ht="17.25" customHeight="1" x14ac:dyDescent="0.25">
      <c r="A67" s="566"/>
      <c r="B67" s="566"/>
      <c r="C67" s="566"/>
      <c r="D67" s="566"/>
      <c r="E67" s="566"/>
      <c r="F67" s="566"/>
      <c r="G67" s="566"/>
      <c r="H67" s="566"/>
      <c r="I67" s="566"/>
      <c r="J67" s="566"/>
      <c r="K67" s="566"/>
      <c r="L67" s="566"/>
      <c r="M67" s="566"/>
      <c r="N67" s="566"/>
      <c r="O67" s="566"/>
      <c r="P67" s="566"/>
    </row>
    <row r="68" spans="1:16" ht="17.25" customHeight="1" x14ac:dyDescent="0.25">
      <c r="A68" s="566"/>
      <c r="B68" s="566"/>
      <c r="C68" s="566"/>
      <c r="D68" s="566"/>
      <c r="E68" s="566"/>
      <c r="F68" s="566"/>
      <c r="G68" s="566"/>
      <c r="H68" s="566"/>
      <c r="I68" s="566"/>
      <c r="J68" s="566"/>
      <c r="K68" s="566"/>
      <c r="L68" s="566"/>
      <c r="M68" s="566"/>
      <c r="N68" s="566"/>
      <c r="O68" s="566"/>
      <c r="P68" s="566"/>
    </row>
    <row r="69" spans="1:16" ht="17.25" customHeight="1" x14ac:dyDescent="0.25">
      <c r="A69" s="566"/>
      <c r="B69" s="566"/>
      <c r="C69" s="566"/>
      <c r="D69" s="566"/>
      <c r="E69" s="566"/>
      <c r="F69" s="566"/>
      <c r="G69" s="566"/>
      <c r="H69" s="566"/>
      <c r="I69" s="566"/>
      <c r="J69" s="566"/>
      <c r="K69" s="566"/>
      <c r="L69" s="566"/>
      <c r="M69" s="566"/>
      <c r="N69" s="566"/>
      <c r="O69" s="566"/>
      <c r="P69" s="566"/>
    </row>
    <row r="70" spans="1:16" ht="17.25" customHeight="1" x14ac:dyDescent="0.25">
      <c r="A70" s="566"/>
      <c r="B70" s="566"/>
      <c r="C70" s="566"/>
      <c r="D70" s="566"/>
      <c r="E70" s="566"/>
      <c r="F70" s="566"/>
      <c r="G70" s="566"/>
      <c r="H70" s="566"/>
      <c r="I70" s="566"/>
      <c r="J70" s="566"/>
      <c r="K70" s="566"/>
      <c r="L70" s="566"/>
      <c r="M70" s="566"/>
      <c r="N70" s="566"/>
      <c r="O70" s="566"/>
      <c r="P70" s="566"/>
    </row>
    <row r="71" spans="1:16" ht="17.25" customHeight="1" x14ac:dyDescent="0.25">
      <c r="A71" s="566"/>
      <c r="B71" s="566"/>
      <c r="C71" s="566"/>
      <c r="D71" s="566"/>
      <c r="E71" s="566"/>
      <c r="F71" s="566"/>
      <c r="G71" s="566"/>
      <c r="H71" s="566"/>
      <c r="I71" s="566"/>
      <c r="J71" s="566"/>
      <c r="K71" s="566"/>
      <c r="L71" s="566"/>
      <c r="M71" s="566"/>
      <c r="N71" s="566"/>
      <c r="O71" s="566"/>
      <c r="P71" s="566"/>
    </row>
    <row r="72" spans="1:16" ht="17.25" customHeight="1" x14ac:dyDescent="0.25">
      <c r="A72" s="566"/>
      <c r="B72" s="566"/>
      <c r="C72" s="566"/>
      <c r="D72" s="566"/>
      <c r="E72" s="566"/>
      <c r="F72" s="566"/>
      <c r="G72" s="566"/>
      <c r="H72" s="566"/>
      <c r="I72" s="566"/>
      <c r="J72" s="566"/>
      <c r="K72" s="566"/>
      <c r="L72" s="566"/>
      <c r="M72" s="566"/>
      <c r="N72" s="566"/>
      <c r="O72" s="566"/>
      <c r="P72" s="566"/>
    </row>
    <row r="73" spans="1:16" ht="17.25" customHeight="1" x14ac:dyDescent="0.25">
      <c r="A73" s="566"/>
      <c r="B73" s="566"/>
      <c r="C73" s="566"/>
      <c r="D73" s="566"/>
      <c r="E73" s="566"/>
      <c r="F73" s="566"/>
      <c r="G73" s="566"/>
      <c r="H73" s="566"/>
      <c r="I73" s="566"/>
      <c r="J73" s="566"/>
      <c r="K73" s="566"/>
      <c r="L73" s="566"/>
      <c r="M73" s="566"/>
      <c r="N73" s="566"/>
      <c r="O73" s="566"/>
      <c r="P73" s="566"/>
    </row>
    <row r="74" spans="1:16" ht="17.25" customHeight="1" x14ac:dyDescent="0.25">
      <c r="A74" s="566"/>
      <c r="B74" s="566"/>
      <c r="C74" s="566"/>
      <c r="D74" s="566"/>
      <c r="E74" s="566"/>
      <c r="F74" s="566"/>
      <c r="G74" s="566"/>
      <c r="H74" s="566"/>
      <c r="I74" s="566"/>
      <c r="J74" s="566"/>
      <c r="K74" s="566"/>
      <c r="L74" s="566"/>
      <c r="M74" s="566"/>
      <c r="N74" s="566"/>
      <c r="O74" s="566"/>
      <c r="P74" s="566"/>
    </row>
    <row r="75" spans="1:16" ht="17.25" customHeight="1" x14ac:dyDescent="0.25">
      <c r="A75" s="566"/>
      <c r="B75" s="566"/>
      <c r="C75" s="566"/>
      <c r="D75" s="566"/>
      <c r="E75" s="566"/>
      <c r="F75" s="566"/>
      <c r="G75" s="566"/>
      <c r="H75" s="566"/>
      <c r="I75" s="566"/>
      <c r="J75" s="566"/>
      <c r="K75" s="566"/>
      <c r="L75" s="566"/>
      <c r="M75" s="566"/>
      <c r="N75" s="566"/>
      <c r="O75" s="566"/>
      <c r="P75" s="566"/>
    </row>
    <row r="76" spans="1:16" ht="17.25" customHeight="1" x14ac:dyDescent="0.25">
      <c r="A76" s="566"/>
      <c r="B76" s="566"/>
      <c r="C76" s="566"/>
      <c r="D76" s="566"/>
      <c r="E76" s="566"/>
      <c r="F76" s="566"/>
      <c r="G76" s="566"/>
      <c r="H76" s="566"/>
      <c r="I76" s="566"/>
      <c r="J76" s="566"/>
      <c r="K76" s="566"/>
      <c r="L76" s="566"/>
      <c r="M76" s="566"/>
      <c r="N76" s="566"/>
      <c r="O76" s="566"/>
      <c r="P76" s="566"/>
    </row>
  </sheetData>
  <sheetProtection algorithmName="SHA-512" hashValue="664kH18OcNYIETlY2NJyewWMBFdQ7SRSLkoT8o5V10yI0kdnIGJycm+8WPH0vsswnHO5/krqPpoSxWyUzOw4tQ==" saltValue="kWRgJqGRvOdnYRzjHw++0A==" spinCount="100000" sheet="1" objects="1" scenarios="1"/>
  <mergeCells count="52">
    <mergeCell ref="A1:Q1"/>
    <mergeCell ref="A3:Q4"/>
    <mergeCell ref="A5:Q5"/>
    <mergeCell ref="A7:Q7"/>
    <mergeCell ref="A9:J9"/>
    <mergeCell ref="B10:J10"/>
    <mergeCell ref="K10:L10"/>
    <mergeCell ref="N10:N13"/>
    <mergeCell ref="P10:P13"/>
    <mergeCell ref="Q10:Q13"/>
    <mergeCell ref="B11:B13"/>
    <mergeCell ref="C11:C13"/>
    <mergeCell ref="D11:D13"/>
    <mergeCell ref="E11:E13"/>
    <mergeCell ref="F11:F13"/>
    <mergeCell ref="G11:G13"/>
    <mergeCell ref="H11:H13"/>
    <mergeCell ref="I11:I13"/>
    <mergeCell ref="K11:K13"/>
    <mergeCell ref="L11:L13"/>
    <mergeCell ref="A14:A28"/>
    <mergeCell ref="B14:I14"/>
    <mergeCell ref="P14:Q14"/>
    <mergeCell ref="R14:R18"/>
    <mergeCell ref="B19:I19"/>
    <mergeCell ref="R19:R24"/>
    <mergeCell ref="B25:I25"/>
    <mergeCell ref="R25:R27"/>
    <mergeCell ref="B28:I28"/>
    <mergeCell ref="Q50:Q52"/>
    <mergeCell ref="P53:Q53"/>
    <mergeCell ref="B59:I59"/>
    <mergeCell ref="B35:I35"/>
    <mergeCell ref="B46:I46"/>
    <mergeCell ref="B48:L48"/>
    <mergeCell ref="B50:B52"/>
    <mergeCell ref="C50:C52"/>
    <mergeCell ref="D50:D52"/>
    <mergeCell ref="E50:E52"/>
    <mergeCell ref="F50:F52"/>
    <mergeCell ref="G50:G52"/>
    <mergeCell ref="H50:H52"/>
    <mergeCell ref="I50:I52"/>
    <mergeCell ref="K50:K52"/>
    <mergeCell ref="L50:L52"/>
    <mergeCell ref="B61:I61"/>
    <mergeCell ref="J63:N63"/>
    <mergeCell ref="A65:P65"/>
    <mergeCell ref="A66:P76"/>
    <mergeCell ref="N50:N52"/>
    <mergeCell ref="P50:P52"/>
    <mergeCell ref="A50:A59"/>
  </mergeCells>
  <printOptions horizontalCentered="1"/>
  <pageMargins left="0" right="0" top="0.39374999999999999" bottom="0.39374999999999999" header="0.51180555555555496" footer="0.51180555555555496"/>
  <pageSetup paperSize="9" scale="54" firstPageNumber="0" orientation="portrait" r:id="rId1"/>
  <rowBreaks count="1" manualBreakCount="1">
    <brk id="46"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58"/>
  <sheetViews>
    <sheetView showGridLines="0" topLeftCell="A4" zoomScale="70" zoomScaleNormal="70" workbookViewId="0">
      <selection activeCell="G35" sqref="G35"/>
    </sheetView>
  </sheetViews>
  <sheetFormatPr baseColWidth="10" defaultColWidth="9.140625" defaultRowHeight="15" x14ac:dyDescent="0.25"/>
  <cols>
    <col min="1" max="1" width="13.140625" style="45"/>
    <col min="2" max="2" width="45.7109375" style="45"/>
    <col min="3" max="3" width="21.7109375" style="45"/>
    <col min="4" max="4" width="10.42578125" style="187"/>
    <col min="5" max="5" width="15.140625" style="188"/>
    <col min="6" max="6" width="47.28515625" style="188"/>
    <col min="7" max="7" width="21.7109375" style="188"/>
    <col min="8" max="8" width="11.42578125" style="189"/>
    <col min="9" max="202" width="11.42578125" style="188"/>
    <col min="203" max="1025" width="11.42578125" style="45"/>
  </cols>
  <sheetData>
    <row r="1" spans="1:1024" x14ac:dyDescent="0.25">
      <c r="A1" s="601" t="s">
        <v>54</v>
      </c>
      <c r="B1" s="601"/>
      <c r="C1" s="601"/>
      <c r="D1" s="601"/>
      <c r="E1" s="601"/>
      <c r="F1" s="601"/>
      <c r="G1" s="60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602" t="s">
        <v>130</v>
      </c>
      <c r="B3" s="602"/>
      <c r="C3" s="602"/>
      <c r="D3" s="602"/>
      <c r="E3" s="602"/>
      <c r="F3" s="602"/>
      <c r="G3" s="602"/>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60" customFormat="1" ht="39" customHeight="1" x14ac:dyDescent="0.35">
      <c r="D4" s="190"/>
      <c r="G4" s="191"/>
    </row>
    <row r="5" spans="1:1024" ht="27.75" customHeight="1" x14ac:dyDescent="0.25">
      <c r="A5" s="603" t="s">
        <v>341</v>
      </c>
      <c r="B5" s="603"/>
      <c r="C5" s="603"/>
      <c r="D5" s="603"/>
      <c r="E5" s="603"/>
      <c r="F5" s="603"/>
      <c r="G5" s="603"/>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75" x14ac:dyDescent="0.25">
      <c r="A6"/>
      <c r="B6" s="192"/>
      <c r="C6" s="192"/>
      <c r="D6" s="192"/>
      <c r="E6" s="192"/>
      <c r="F6" s="192"/>
      <c r="G6" s="192"/>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31.5" customHeight="1" x14ac:dyDescent="0.25">
      <c r="A8"/>
      <c r="B8" s="193" t="s">
        <v>131</v>
      </c>
      <c r="C8" s="73"/>
      <c r="D8" s="194"/>
      <c r="E8" s="195"/>
      <c r="F8" s="196" t="s">
        <v>132</v>
      </c>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7.5" customHeight="1" x14ac:dyDescent="0.25">
      <c r="A10"/>
      <c r="B10"/>
      <c r="C10"/>
      <c r="D10"/>
      <c r="E10"/>
      <c r="F10" s="192"/>
      <c r="G10" s="192"/>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8.75" customHeight="1" x14ac:dyDescent="0.25">
      <c r="A11" s="604" t="s">
        <v>133</v>
      </c>
      <c r="B11" s="605" t="s">
        <v>134</v>
      </c>
      <c r="C11" s="606" t="s">
        <v>135</v>
      </c>
      <c r="D11" s="197"/>
      <c r="E11" s="604" t="s">
        <v>133</v>
      </c>
      <c r="F11" s="604" t="s">
        <v>134</v>
      </c>
      <c r="G11" s="607" t="s">
        <v>136</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15" customHeight="1" x14ac:dyDescent="0.25">
      <c r="A12" s="604"/>
      <c r="B12" s="605"/>
      <c r="C12" s="606"/>
      <c r="D12" s="197"/>
      <c r="E12" s="604"/>
      <c r="F12" s="604"/>
      <c r="G12" s="607"/>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s="206" customFormat="1" ht="20.100000000000001" customHeight="1" x14ac:dyDescent="0.25">
      <c r="A13" s="198">
        <v>60</v>
      </c>
      <c r="B13" s="199" t="s">
        <v>137</v>
      </c>
      <c r="C13" s="200"/>
      <c r="D13" s="201"/>
      <c r="E13" s="198">
        <v>70</v>
      </c>
      <c r="F13" s="198" t="s">
        <v>138</v>
      </c>
      <c r="G13" s="202"/>
      <c r="H13" s="203"/>
      <c r="I13" s="204"/>
      <c r="J13" s="204"/>
      <c r="K13" s="204"/>
      <c r="L13" s="204"/>
      <c r="M13" s="204"/>
      <c r="N13" s="204"/>
      <c r="O13" s="204"/>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3"/>
      <c r="GJ13" s="203"/>
      <c r="GK13" s="203"/>
      <c r="GL13" s="203"/>
      <c r="GM13" s="203"/>
      <c r="GN13" s="203"/>
      <c r="GO13" s="203"/>
      <c r="GP13" s="203"/>
      <c r="GQ13" s="203"/>
      <c r="GR13" s="203"/>
      <c r="GS13" s="203"/>
      <c r="GT13" s="203"/>
      <c r="GU13" s="205"/>
    </row>
    <row r="14" spans="1:1024" s="54" customFormat="1" ht="20.100000000000001" customHeight="1" x14ac:dyDescent="0.2">
      <c r="A14" s="207">
        <v>61</v>
      </c>
      <c r="B14" s="208" t="s">
        <v>139</v>
      </c>
      <c r="C14" s="209"/>
      <c r="D14" s="201"/>
      <c r="E14" s="210"/>
      <c r="F14" s="210"/>
      <c r="G14" s="211"/>
      <c r="H14" s="190"/>
      <c r="I14" s="190"/>
      <c r="J14" s="190"/>
      <c r="K14" s="190"/>
      <c r="L14" s="190"/>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190"/>
      <c r="AM14" s="190"/>
      <c r="AN14" s="190"/>
      <c r="AO14" s="190"/>
      <c r="AP14" s="190"/>
      <c r="AQ14" s="190"/>
      <c r="AR14" s="190"/>
      <c r="AS14" s="190"/>
      <c r="AT14" s="190"/>
      <c r="AU14" s="190"/>
      <c r="AV14" s="190"/>
      <c r="AW14" s="190"/>
      <c r="AX14" s="190"/>
      <c r="AY14" s="190"/>
      <c r="AZ14" s="190"/>
      <c r="BA14" s="190"/>
      <c r="BB14" s="190"/>
      <c r="BC14" s="190"/>
      <c r="BD14" s="190"/>
      <c r="BE14" s="190"/>
      <c r="BF14" s="190"/>
      <c r="BG14" s="190"/>
      <c r="BH14" s="190"/>
      <c r="BI14" s="190"/>
      <c r="BJ14" s="190"/>
      <c r="BK14" s="190"/>
      <c r="BL14" s="190"/>
      <c r="BM14" s="190"/>
      <c r="BN14" s="190"/>
      <c r="BO14" s="190"/>
      <c r="BP14" s="190"/>
      <c r="BQ14" s="190"/>
      <c r="BR14" s="190"/>
      <c r="BS14" s="190"/>
      <c r="BT14" s="190"/>
      <c r="BU14" s="190"/>
      <c r="BV14" s="190"/>
      <c r="BW14" s="190"/>
      <c r="BX14" s="190"/>
      <c r="BY14" s="190"/>
      <c r="BZ14" s="190"/>
      <c r="CA14" s="190"/>
      <c r="CB14" s="190"/>
      <c r="CC14" s="190"/>
      <c r="CD14" s="190"/>
      <c r="CE14" s="190"/>
      <c r="CF14" s="190"/>
      <c r="CG14" s="190"/>
      <c r="CH14" s="190"/>
      <c r="CI14" s="190"/>
      <c r="CJ14" s="190"/>
      <c r="CK14" s="190"/>
      <c r="CL14" s="190"/>
      <c r="CM14" s="190"/>
      <c r="CN14" s="190"/>
      <c r="CO14" s="190"/>
      <c r="CP14" s="190"/>
      <c r="CQ14" s="190"/>
      <c r="CR14" s="190"/>
      <c r="CS14" s="190"/>
      <c r="CT14" s="190"/>
      <c r="CU14" s="190"/>
      <c r="CV14" s="190"/>
      <c r="CW14" s="190"/>
      <c r="CX14" s="190"/>
      <c r="CY14" s="190"/>
      <c r="CZ14" s="190"/>
      <c r="DA14" s="190"/>
      <c r="DB14" s="190"/>
      <c r="DC14" s="190"/>
      <c r="DD14" s="190"/>
      <c r="DE14" s="190"/>
      <c r="DF14" s="190"/>
      <c r="DG14" s="190"/>
      <c r="DH14" s="190"/>
      <c r="DI14" s="190"/>
      <c r="DJ14" s="190"/>
      <c r="DK14" s="190"/>
      <c r="DL14" s="190"/>
      <c r="DM14" s="190"/>
      <c r="DN14" s="190"/>
      <c r="DO14" s="190"/>
      <c r="DP14" s="190"/>
      <c r="DQ14" s="190"/>
      <c r="DR14" s="190"/>
      <c r="DS14" s="190"/>
      <c r="DT14" s="190"/>
      <c r="DU14" s="190"/>
      <c r="DV14" s="190"/>
      <c r="DW14" s="190"/>
      <c r="DX14" s="190"/>
      <c r="DY14" s="190"/>
      <c r="DZ14" s="190"/>
      <c r="EA14" s="190"/>
      <c r="EB14" s="190"/>
      <c r="EC14" s="190"/>
      <c r="ED14" s="190"/>
      <c r="EE14" s="190"/>
      <c r="EF14" s="190"/>
      <c r="EG14" s="190"/>
      <c r="EH14" s="190"/>
      <c r="EI14" s="190"/>
      <c r="EJ14" s="190"/>
      <c r="EK14" s="190"/>
      <c r="EL14" s="190"/>
      <c r="EM14" s="190"/>
      <c r="EN14" s="190"/>
      <c r="EO14" s="190"/>
      <c r="EP14" s="190"/>
      <c r="EQ14" s="190"/>
      <c r="ER14" s="190"/>
      <c r="ES14" s="190"/>
      <c r="ET14" s="190"/>
      <c r="EU14" s="190"/>
      <c r="EV14" s="190"/>
      <c r="EW14" s="190"/>
      <c r="EX14" s="190"/>
      <c r="EY14" s="190"/>
      <c r="EZ14" s="190"/>
      <c r="FA14" s="190"/>
      <c r="FB14" s="190"/>
      <c r="FC14" s="190"/>
      <c r="FD14" s="190"/>
      <c r="FE14" s="190"/>
      <c r="FF14" s="190"/>
      <c r="FG14" s="190"/>
      <c r="FH14" s="190"/>
      <c r="FI14" s="190"/>
      <c r="FJ14" s="190"/>
      <c r="FK14" s="190"/>
      <c r="FL14" s="190"/>
      <c r="FM14" s="190"/>
      <c r="FN14" s="190"/>
      <c r="FO14" s="190"/>
      <c r="FP14" s="190"/>
      <c r="FQ14" s="190"/>
      <c r="FR14" s="190"/>
      <c r="FS14" s="190"/>
      <c r="FT14" s="190"/>
      <c r="FU14" s="190"/>
      <c r="FV14" s="190"/>
      <c r="FW14" s="190"/>
      <c r="FX14" s="190"/>
      <c r="FY14" s="190"/>
      <c r="FZ14" s="190"/>
      <c r="GA14" s="190"/>
      <c r="GB14" s="190"/>
      <c r="GC14" s="190"/>
      <c r="GD14" s="190"/>
      <c r="GE14" s="190"/>
      <c r="GF14" s="190"/>
      <c r="GG14" s="190"/>
      <c r="GH14" s="190"/>
      <c r="GI14" s="190"/>
      <c r="GJ14" s="190"/>
      <c r="GK14" s="190"/>
      <c r="GL14" s="190"/>
      <c r="GM14" s="190"/>
      <c r="GN14" s="190"/>
      <c r="GO14" s="190"/>
      <c r="GP14" s="190"/>
      <c r="GQ14" s="190"/>
      <c r="GR14" s="190"/>
      <c r="GS14" s="190"/>
      <c r="GT14" s="190"/>
    </row>
    <row r="15" spans="1:1024" s="54" customFormat="1" ht="20.100000000000001" customHeight="1" x14ac:dyDescent="0.2">
      <c r="A15" s="198">
        <v>62</v>
      </c>
      <c r="B15" s="199" t="s">
        <v>140</v>
      </c>
      <c r="C15" s="200"/>
      <c r="D15" s="201"/>
      <c r="E15" s="212"/>
      <c r="F15" s="212"/>
      <c r="G15" s="213"/>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c r="AH15" s="190"/>
      <c r="AI15" s="190"/>
      <c r="AJ15" s="190"/>
      <c r="AK15" s="190"/>
      <c r="AL15" s="190"/>
      <c r="AM15" s="190"/>
      <c r="AN15" s="190"/>
      <c r="AO15" s="190"/>
      <c r="AP15" s="190"/>
      <c r="AQ15" s="190"/>
      <c r="AR15" s="190"/>
      <c r="AS15" s="190"/>
      <c r="AT15" s="190"/>
      <c r="AU15" s="190"/>
      <c r="AV15" s="190"/>
      <c r="AW15" s="190"/>
      <c r="AX15" s="190"/>
      <c r="AY15" s="190"/>
      <c r="AZ15" s="190"/>
      <c r="BA15" s="190"/>
      <c r="BB15" s="190"/>
      <c r="BC15" s="190"/>
      <c r="BD15" s="190"/>
      <c r="BE15" s="190"/>
      <c r="BF15" s="190"/>
      <c r="BG15" s="190"/>
      <c r="BH15" s="190"/>
      <c r="BI15" s="190"/>
      <c r="BJ15" s="190"/>
      <c r="BK15" s="190"/>
      <c r="BL15" s="190"/>
      <c r="BM15" s="190"/>
      <c r="BN15" s="190"/>
      <c r="BO15" s="190"/>
      <c r="BP15" s="190"/>
      <c r="BQ15" s="190"/>
      <c r="BR15" s="190"/>
      <c r="BS15" s="190"/>
      <c r="BT15" s="190"/>
      <c r="BU15" s="190"/>
      <c r="BV15" s="190"/>
      <c r="BW15" s="190"/>
      <c r="BX15" s="190"/>
      <c r="BY15" s="190"/>
      <c r="BZ15" s="190"/>
      <c r="CA15" s="190"/>
      <c r="CB15" s="190"/>
      <c r="CC15" s="190"/>
      <c r="CD15" s="190"/>
      <c r="CE15" s="190"/>
      <c r="CF15" s="190"/>
      <c r="CG15" s="190"/>
      <c r="CH15" s="190"/>
      <c r="CI15" s="190"/>
      <c r="CJ15" s="190"/>
      <c r="CK15" s="190"/>
      <c r="CL15" s="190"/>
      <c r="CM15" s="190"/>
      <c r="CN15" s="190"/>
      <c r="CO15" s="190"/>
      <c r="CP15" s="190"/>
      <c r="CQ15" s="190"/>
      <c r="CR15" s="190"/>
      <c r="CS15" s="190"/>
      <c r="CT15" s="190"/>
      <c r="CU15" s="190"/>
      <c r="CV15" s="190"/>
      <c r="CW15" s="190"/>
      <c r="CX15" s="190"/>
      <c r="CY15" s="190"/>
      <c r="CZ15" s="190"/>
      <c r="DA15" s="190"/>
      <c r="DB15" s="190"/>
      <c r="DC15" s="190"/>
      <c r="DD15" s="190"/>
      <c r="DE15" s="190"/>
      <c r="DF15" s="190"/>
      <c r="DG15" s="190"/>
      <c r="DH15" s="190"/>
      <c r="DI15" s="190"/>
      <c r="DJ15" s="190"/>
      <c r="DK15" s="190"/>
      <c r="DL15" s="190"/>
      <c r="DM15" s="190"/>
      <c r="DN15" s="190"/>
      <c r="DO15" s="190"/>
      <c r="DP15" s="190"/>
      <c r="DQ15" s="190"/>
      <c r="DR15" s="190"/>
      <c r="DS15" s="190"/>
      <c r="DT15" s="190"/>
      <c r="DU15" s="190"/>
      <c r="DV15" s="190"/>
      <c r="DW15" s="190"/>
      <c r="DX15" s="190"/>
      <c r="DY15" s="190"/>
      <c r="DZ15" s="190"/>
      <c r="EA15" s="190"/>
      <c r="EB15" s="190"/>
      <c r="EC15" s="190"/>
      <c r="ED15" s="190"/>
      <c r="EE15" s="190"/>
      <c r="EF15" s="190"/>
      <c r="EG15" s="190"/>
      <c r="EH15" s="190"/>
      <c r="EI15" s="190"/>
      <c r="EJ15" s="190"/>
      <c r="EK15" s="190"/>
      <c r="EL15" s="190"/>
      <c r="EM15" s="190"/>
      <c r="EN15" s="190"/>
      <c r="EO15" s="190"/>
      <c r="EP15" s="190"/>
      <c r="EQ15" s="190"/>
      <c r="ER15" s="190"/>
      <c r="ES15" s="190"/>
      <c r="ET15" s="190"/>
      <c r="EU15" s="190"/>
      <c r="EV15" s="190"/>
      <c r="EW15" s="190"/>
      <c r="EX15" s="190"/>
      <c r="EY15" s="190"/>
      <c r="EZ15" s="190"/>
      <c r="FA15" s="190"/>
      <c r="FB15" s="190"/>
      <c r="FC15" s="190"/>
      <c r="FD15" s="190"/>
      <c r="FE15" s="190"/>
      <c r="FF15" s="190"/>
      <c r="FG15" s="190"/>
      <c r="FH15" s="190"/>
      <c r="FI15" s="190"/>
      <c r="FJ15" s="190"/>
      <c r="FK15" s="190"/>
      <c r="FL15" s="190"/>
      <c r="FM15" s="190"/>
      <c r="FN15" s="190"/>
      <c r="FO15" s="190"/>
      <c r="FP15" s="190"/>
      <c r="FQ15" s="190"/>
      <c r="FR15" s="190"/>
      <c r="FS15" s="190"/>
      <c r="FT15" s="190"/>
      <c r="FU15" s="190"/>
      <c r="FV15" s="190"/>
      <c r="FW15" s="190"/>
      <c r="FX15" s="190"/>
      <c r="FY15" s="190"/>
      <c r="FZ15" s="190"/>
      <c r="GA15" s="190"/>
      <c r="GB15" s="190"/>
      <c r="GC15" s="190"/>
      <c r="GD15" s="190"/>
      <c r="GE15" s="190"/>
      <c r="GF15" s="190"/>
      <c r="GG15" s="190"/>
      <c r="GH15" s="190"/>
      <c r="GI15" s="190"/>
      <c r="GJ15" s="190"/>
      <c r="GK15" s="190"/>
      <c r="GL15" s="190"/>
      <c r="GM15" s="190"/>
      <c r="GN15" s="190"/>
      <c r="GO15" s="190"/>
      <c r="GP15" s="190"/>
      <c r="GQ15" s="190"/>
      <c r="GR15" s="190"/>
      <c r="GS15" s="190"/>
      <c r="GT15" s="190"/>
    </row>
    <row r="16" spans="1:1024" s="54" customFormat="1" ht="20.100000000000001" customHeight="1" x14ac:dyDescent="0.2">
      <c r="A16" s="207">
        <v>63</v>
      </c>
      <c r="B16" s="208" t="s">
        <v>141</v>
      </c>
      <c r="C16" s="209"/>
      <c r="D16" s="201"/>
      <c r="E16" s="214"/>
      <c r="F16" s="214"/>
      <c r="G16" s="215"/>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0"/>
      <c r="AN16" s="190"/>
      <c r="AO16" s="190"/>
      <c r="AP16" s="190"/>
      <c r="AQ16" s="190"/>
      <c r="AR16" s="190"/>
      <c r="AS16" s="190"/>
      <c r="AT16" s="190"/>
      <c r="AU16" s="190"/>
      <c r="AV16" s="190"/>
      <c r="AW16" s="190"/>
      <c r="AX16" s="190"/>
      <c r="AY16" s="190"/>
      <c r="AZ16" s="190"/>
      <c r="BA16" s="190"/>
      <c r="BB16" s="190"/>
      <c r="BC16" s="190"/>
      <c r="BD16" s="190"/>
      <c r="BE16" s="190"/>
      <c r="BF16" s="190"/>
      <c r="BG16" s="190"/>
      <c r="BH16" s="190"/>
      <c r="BI16" s="190"/>
      <c r="BJ16" s="190"/>
      <c r="BK16" s="190"/>
      <c r="BL16" s="190"/>
      <c r="BM16" s="190"/>
      <c r="BN16" s="190"/>
      <c r="BO16" s="190"/>
      <c r="BP16" s="190"/>
      <c r="BQ16" s="190"/>
      <c r="BR16" s="190"/>
      <c r="BS16" s="190"/>
      <c r="BT16" s="190"/>
      <c r="BU16" s="190"/>
      <c r="BV16" s="190"/>
      <c r="BW16" s="190"/>
      <c r="BX16" s="190"/>
      <c r="BY16" s="190"/>
      <c r="BZ16" s="190"/>
      <c r="CA16" s="190"/>
      <c r="CB16" s="190"/>
      <c r="CC16" s="190"/>
      <c r="CD16" s="190"/>
      <c r="CE16" s="190"/>
      <c r="CF16" s="190"/>
      <c r="CG16" s="190"/>
      <c r="CH16" s="190"/>
      <c r="CI16" s="190"/>
      <c r="CJ16" s="190"/>
      <c r="CK16" s="190"/>
      <c r="CL16" s="190"/>
      <c r="CM16" s="190"/>
      <c r="CN16" s="190"/>
      <c r="CO16" s="190"/>
      <c r="CP16" s="190"/>
      <c r="CQ16" s="190"/>
      <c r="CR16" s="190"/>
      <c r="CS16" s="190"/>
      <c r="CT16" s="190"/>
      <c r="CU16" s="190"/>
      <c r="CV16" s="190"/>
      <c r="CW16" s="190"/>
      <c r="CX16" s="190"/>
      <c r="CY16" s="190"/>
      <c r="CZ16" s="190"/>
      <c r="DA16" s="190"/>
      <c r="DB16" s="190"/>
      <c r="DC16" s="190"/>
      <c r="DD16" s="190"/>
      <c r="DE16" s="190"/>
      <c r="DF16" s="190"/>
      <c r="DG16" s="190"/>
      <c r="DH16" s="190"/>
      <c r="DI16" s="190"/>
      <c r="DJ16" s="190"/>
      <c r="DK16" s="190"/>
      <c r="DL16" s="190"/>
      <c r="DM16" s="190"/>
      <c r="DN16" s="190"/>
      <c r="DO16" s="190"/>
      <c r="DP16" s="190"/>
      <c r="DQ16" s="190"/>
      <c r="DR16" s="190"/>
      <c r="DS16" s="190"/>
      <c r="DT16" s="190"/>
      <c r="DU16" s="190"/>
      <c r="DV16" s="190"/>
      <c r="DW16" s="190"/>
      <c r="DX16" s="190"/>
      <c r="DY16" s="190"/>
      <c r="DZ16" s="190"/>
      <c r="EA16" s="190"/>
      <c r="EB16" s="190"/>
      <c r="EC16" s="190"/>
      <c r="ED16" s="190"/>
      <c r="EE16" s="190"/>
      <c r="EF16" s="190"/>
      <c r="EG16" s="190"/>
      <c r="EH16" s="190"/>
      <c r="EI16" s="190"/>
      <c r="EJ16" s="190"/>
      <c r="EK16" s="190"/>
      <c r="EL16" s="190"/>
      <c r="EM16" s="190"/>
      <c r="EN16" s="190"/>
      <c r="EO16" s="190"/>
      <c r="EP16" s="190"/>
      <c r="EQ16" s="190"/>
      <c r="ER16" s="190"/>
      <c r="ES16" s="190"/>
      <c r="ET16" s="190"/>
      <c r="EU16" s="190"/>
      <c r="EV16" s="190"/>
      <c r="EW16" s="190"/>
      <c r="EX16" s="190"/>
      <c r="EY16" s="190"/>
      <c r="EZ16" s="190"/>
      <c r="FA16" s="190"/>
      <c r="FB16" s="190"/>
      <c r="FC16" s="190"/>
      <c r="FD16" s="190"/>
      <c r="FE16" s="190"/>
      <c r="FF16" s="190"/>
      <c r="FG16" s="190"/>
      <c r="FH16" s="190"/>
      <c r="FI16" s="190"/>
      <c r="FJ16" s="190"/>
      <c r="FK16" s="190"/>
      <c r="FL16" s="190"/>
      <c r="FM16" s="190"/>
      <c r="FN16" s="190"/>
      <c r="FO16" s="190"/>
      <c r="FP16" s="190"/>
      <c r="FQ16" s="190"/>
      <c r="FR16" s="190"/>
      <c r="FS16" s="190"/>
      <c r="FT16" s="190"/>
      <c r="FU16" s="190"/>
      <c r="FV16" s="190"/>
      <c r="FW16" s="190"/>
      <c r="FX16" s="190"/>
      <c r="FY16" s="190"/>
      <c r="FZ16" s="190"/>
      <c r="GA16" s="190"/>
      <c r="GB16" s="190"/>
      <c r="GC16" s="190"/>
      <c r="GD16" s="190"/>
      <c r="GE16" s="190"/>
      <c r="GF16" s="190"/>
      <c r="GG16" s="190"/>
      <c r="GH16" s="190"/>
      <c r="GI16" s="190"/>
      <c r="GJ16" s="190"/>
      <c r="GK16" s="190"/>
      <c r="GL16" s="190"/>
      <c r="GM16" s="190"/>
      <c r="GN16" s="190"/>
      <c r="GO16" s="190"/>
      <c r="GP16" s="190"/>
      <c r="GQ16" s="190"/>
      <c r="GR16" s="190"/>
      <c r="GS16" s="190"/>
      <c r="GT16" s="190"/>
    </row>
    <row r="17" spans="1:202" ht="20.100000000000001" customHeight="1" x14ac:dyDescent="0.25">
      <c r="A17" s="198">
        <v>64</v>
      </c>
      <c r="B17" s="199" t="s">
        <v>142</v>
      </c>
      <c r="C17" s="200"/>
      <c r="D17" s="201"/>
      <c r="E17" s="198">
        <v>74</v>
      </c>
      <c r="F17" s="198" t="s">
        <v>143</v>
      </c>
      <c r="G17" s="202"/>
      <c r="H17" s="190"/>
      <c r="I17" s="190"/>
      <c r="J17" s="190"/>
      <c r="K17" s="190"/>
      <c r="L17" s="190"/>
      <c r="M17" s="190"/>
      <c r="N17" s="190"/>
      <c r="O17" s="190"/>
      <c r="P17" s="190"/>
      <c r="Q17" s="190"/>
      <c r="R17" s="190"/>
      <c r="S17" s="190"/>
      <c r="T17" s="190"/>
      <c r="U17" s="190"/>
      <c r="V17" s="190"/>
      <c r="W17" s="190"/>
      <c r="X17" s="190"/>
      <c r="Y17" s="190"/>
      <c r="Z17" s="190"/>
      <c r="AA17" s="190"/>
      <c r="AB17" s="190"/>
      <c r="AC17" s="190"/>
      <c r="AD17" s="190"/>
      <c r="AE17" s="190"/>
      <c r="AF17" s="190"/>
      <c r="AG17" s="190"/>
      <c r="AH17" s="190"/>
      <c r="AI17" s="190"/>
      <c r="AJ17" s="190"/>
      <c r="AK17" s="190"/>
      <c r="AL17" s="190"/>
      <c r="AM17" s="190"/>
      <c r="AN17" s="190"/>
      <c r="AO17" s="190"/>
      <c r="AP17" s="190"/>
      <c r="AQ17" s="190"/>
      <c r="AR17" s="190"/>
      <c r="AS17" s="190"/>
      <c r="AT17" s="190"/>
      <c r="AU17" s="190"/>
      <c r="AV17" s="190"/>
      <c r="AW17" s="190"/>
      <c r="AX17" s="190"/>
      <c r="AY17" s="190"/>
      <c r="AZ17" s="190"/>
      <c r="BA17" s="190"/>
      <c r="BB17" s="190"/>
      <c r="BC17" s="190"/>
      <c r="BD17" s="190"/>
      <c r="BE17" s="190"/>
      <c r="BF17" s="190"/>
      <c r="BG17" s="190"/>
      <c r="BH17" s="190"/>
      <c r="BI17" s="190"/>
      <c r="BJ17" s="190"/>
      <c r="BK17" s="190"/>
      <c r="BL17" s="190"/>
      <c r="BM17" s="190"/>
      <c r="BN17" s="190"/>
      <c r="BO17" s="190"/>
      <c r="BP17" s="190"/>
      <c r="BQ17" s="190"/>
      <c r="BR17" s="190"/>
      <c r="BS17" s="190"/>
      <c r="BT17" s="190"/>
      <c r="BU17" s="190"/>
      <c r="BV17" s="190"/>
      <c r="BW17" s="190"/>
      <c r="BX17" s="190"/>
      <c r="BY17" s="190"/>
      <c r="BZ17" s="190"/>
      <c r="CA17" s="190"/>
      <c r="CB17" s="190"/>
      <c r="CC17" s="190"/>
      <c r="CD17" s="190"/>
      <c r="CE17" s="190"/>
      <c r="CF17" s="190"/>
      <c r="CG17" s="190"/>
      <c r="CH17" s="190"/>
      <c r="CI17" s="190"/>
      <c r="CJ17" s="190"/>
      <c r="CK17" s="190"/>
      <c r="CL17" s="190"/>
      <c r="CM17" s="190"/>
      <c r="CN17" s="190"/>
      <c r="CO17" s="190"/>
      <c r="CP17" s="190"/>
      <c r="CQ17" s="190"/>
      <c r="CR17" s="190"/>
      <c r="CS17" s="190"/>
      <c r="CT17" s="190"/>
      <c r="CU17" s="190"/>
      <c r="CV17" s="190"/>
      <c r="CW17" s="190"/>
      <c r="CX17" s="190"/>
      <c r="CY17" s="190"/>
      <c r="CZ17" s="190"/>
      <c r="DA17" s="190"/>
      <c r="DB17" s="190"/>
      <c r="DC17" s="190"/>
      <c r="DD17" s="190"/>
      <c r="DE17" s="190"/>
      <c r="DF17" s="190"/>
      <c r="DG17" s="190"/>
      <c r="DH17" s="190"/>
      <c r="DI17" s="190"/>
      <c r="DJ17" s="190"/>
      <c r="DK17" s="190"/>
      <c r="DL17" s="190"/>
      <c r="DM17" s="190"/>
      <c r="DN17" s="190"/>
      <c r="DO17" s="190"/>
      <c r="DP17" s="190"/>
      <c r="DQ17" s="190"/>
      <c r="DR17" s="190"/>
      <c r="DS17" s="190"/>
      <c r="DT17" s="190"/>
      <c r="DU17" s="190"/>
      <c r="DV17" s="190"/>
      <c r="DW17" s="190"/>
      <c r="DX17" s="190"/>
      <c r="DY17" s="190"/>
      <c r="DZ17" s="190"/>
      <c r="EA17" s="190"/>
      <c r="EB17" s="190"/>
      <c r="EC17" s="190"/>
      <c r="ED17" s="190"/>
      <c r="EE17" s="190"/>
      <c r="EF17" s="190"/>
      <c r="EG17" s="190"/>
      <c r="EH17" s="190"/>
      <c r="EI17" s="190"/>
      <c r="EJ17" s="190"/>
      <c r="EK17" s="190"/>
      <c r="EL17" s="190"/>
      <c r="EM17" s="190"/>
      <c r="EN17" s="190"/>
      <c r="EO17" s="190"/>
      <c r="EP17" s="190"/>
      <c r="EQ17" s="190"/>
      <c r="ER17" s="190"/>
      <c r="ES17" s="190"/>
      <c r="ET17" s="190"/>
      <c r="EU17" s="190"/>
      <c r="EV17" s="190"/>
      <c r="EW17" s="190"/>
      <c r="EX17" s="190"/>
      <c r="EY17" s="190"/>
      <c r="EZ17" s="190"/>
      <c r="FA17" s="190"/>
      <c r="FB17" s="190"/>
      <c r="FC17" s="190"/>
      <c r="FD17" s="190"/>
      <c r="FE17" s="190"/>
      <c r="FF17" s="190"/>
      <c r="FG17" s="190"/>
      <c r="FH17" s="190"/>
      <c r="FI17" s="190"/>
      <c r="FJ17" s="190"/>
      <c r="FK17" s="190"/>
      <c r="FL17" s="190"/>
      <c r="FM17" s="190"/>
      <c r="FN17" s="190"/>
      <c r="FO17" s="190"/>
      <c r="FP17" s="190"/>
      <c r="FQ17" s="190"/>
      <c r="FR17" s="190"/>
      <c r="FS17" s="190"/>
      <c r="FT17" s="190"/>
      <c r="FU17" s="190"/>
      <c r="FV17" s="190"/>
      <c r="FW17" s="190"/>
      <c r="FX17" s="190"/>
      <c r="FY17" s="190"/>
      <c r="FZ17" s="190"/>
      <c r="GA17" s="190"/>
      <c r="GB17" s="190"/>
      <c r="GC17" s="190"/>
      <c r="GD17" s="190"/>
      <c r="GE17" s="190"/>
      <c r="GF17" s="190"/>
      <c r="GG17" s="190"/>
      <c r="GH17" s="190"/>
      <c r="GI17" s="190"/>
      <c r="GJ17" s="190"/>
      <c r="GK17" s="190"/>
      <c r="GL17" s="190"/>
      <c r="GM17" s="190"/>
      <c r="GN17" s="190"/>
      <c r="GO17" s="190"/>
      <c r="GP17" s="190"/>
      <c r="GQ17" s="190"/>
      <c r="GR17" s="190"/>
      <c r="GS17" s="190"/>
      <c r="GT17" s="190"/>
    </row>
    <row r="18" spans="1:202" ht="20.100000000000001" customHeight="1" x14ac:dyDescent="0.25">
      <c r="A18" s="207">
        <v>65</v>
      </c>
      <c r="B18" s="208" t="s">
        <v>144</v>
      </c>
      <c r="C18" s="209"/>
      <c r="D18" s="216"/>
      <c r="E18" s="198">
        <v>75</v>
      </c>
      <c r="F18" s="198" t="s">
        <v>145</v>
      </c>
      <c r="G18" s="202"/>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0"/>
      <c r="BA18" s="190"/>
      <c r="BB18" s="190"/>
      <c r="BC18" s="190"/>
      <c r="BD18" s="190"/>
      <c r="BE18" s="190"/>
      <c r="BF18" s="190"/>
      <c r="BG18" s="190"/>
      <c r="BH18" s="190"/>
      <c r="BI18" s="190"/>
      <c r="BJ18" s="190"/>
      <c r="BK18" s="190"/>
      <c r="BL18" s="190"/>
      <c r="BM18" s="190"/>
      <c r="BN18" s="190"/>
      <c r="BO18" s="190"/>
      <c r="BP18" s="190"/>
      <c r="BQ18" s="190"/>
      <c r="BR18" s="190"/>
      <c r="BS18" s="190"/>
      <c r="BT18" s="190"/>
      <c r="BU18" s="190"/>
      <c r="BV18" s="190"/>
      <c r="BW18" s="190"/>
      <c r="BX18" s="190"/>
      <c r="BY18" s="190"/>
      <c r="BZ18" s="190"/>
      <c r="CA18" s="190"/>
      <c r="CB18" s="190"/>
      <c r="CC18" s="190"/>
      <c r="CD18" s="190"/>
      <c r="CE18" s="190"/>
      <c r="CF18" s="190"/>
      <c r="CG18" s="190"/>
      <c r="CH18" s="190"/>
      <c r="CI18" s="190"/>
      <c r="CJ18" s="190"/>
      <c r="CK18" s="190"/>
      <c r="CL18" s="190"/>
      <c r="CM18" s="190"/>
      <c r="CN18" s="190"/>
      <c r="CO18" s="190"/>
      <c r="CP18" s="190"/>
      <c r="CQ18" s="190"/>
      <c r="CR18" s="190"/>
      <c r="CS18" s="190"/>
      <c r="CT18" s="190"/>
      <c r="CU18" s="190"/>
      <c r="CV18" s="190"/>
      <c r="CW18" s="190"/>
      <c r="CX18" s="190"/>
      <c r="CY18" s="190"/>
      <c r="CZ18" s="190"/>
      <c r="DA18" s="190"/>
      <c r="DB18" s="190"/>
      <c r="DC18" s="190"/>
      <c r="DD18" s="190"/>
      <c r="DE18" s="190"/>
      <c r="DF18" s="190"/>
      <c r="DG18" s="190"/>
      <c r="DH18" s="190"/>
      <c r="DI18" s="190"/>
      <c r="DJ18" s="190"/>
      <c r="DK18" s="190"/>
      <c r="DL18" s="190"/>
      <c r="DM18" s="190"/>
      <c r="DN18" s="190"/>
      <c r="DO18" s="190"/>
      <c r="DP18" s="190"/>
      <c r="DQ18" s="190"/>
      <c r="DR18" s="190"/>
      <c r="DS18" s="190"/>
      <c r="DT18" s="190"/>
      <c r="DU18" s="190"/>
      <c r="DV18" s="190"/>
      <c r="DW18" s="190"/>
      <c r="DX18" s="190"/>
      <c r="DY18" s="190"/>
      <c r="DZ18" s="190"/>
      <c r="EA18" s="190"/>
      <c r="EB18" s="190"/>
      <c r="EC18" s="190"/>
      <c r="ED18" s="190"/>
      <c r="EE18" s="190"/>
      <c r="EF18" s="190"/>
      <c r="EG18" s="190"/>
      <c r="EH18" s="190"/>
      <c r="EI18" s="190"/>
      <c r="EJ18" s="190"/>
      <c r="EK18" s="190"/>
      <c r="EL18" s="190"/>
      <c r="EM18" s="190"/>
      <c r="EN18" s="190"/>
      <c r="EO18" s="190"/>
      <c r="EP18" s="190"/>
      <c r="EQ18" s="190"/>
      <c r="ER18" s="190"/>
      <c r="ES18" s="190"/>
      <c r="ET18" s="190"/>
      <c r="EU18" s="190"/>
      <c r="EV18" s="190"/>
      <c r="EW18" s="190"/>
      <c r="EX18" s="190"/>
      <c r="EY18" s="190"/>
      <c r="EZ18" s="190"/>
      <c r="FA18" s="190"/>
      <c r="FB18" s="190"/>
      <c r="FC18" s="190"/>
      <c r="FD18" s="190"/>
      <c r="FE18" s="190"/>
      <c r="FF18" s="190"/>
      <c r="FG18" s="190"/>
      <c r="FH18" s="190"/>
      <c r="FI18" s="190"/>
      <c r="FJ18" s="190"/>
      <c r="FK18" s="190"/>
      <c r="FL18" s="190"/>
      <c r="FM18" s="190"/>
      <c r="FN18" s="190"/>
      <c r="FO18" s="190"/>
      <c r="FP18" s="190"/>
      <c r="FQ18" s="190"/>
      <c r="FR18" s="190"/>
      <c r="FS18" s="190"/>
      <c r="FT18" s="190"/>
      <c r="FU18" s="190"/>
      <c r="FV18" s="190"/>
      <c r="FW18" s="190"/>
      <c r="FX18" s="190"/>
      <c r="FY18" s="190"/>
      <c r="FZ18" s="190"/>
      <c r="GA18" s="190"/>
      <c r="GB18" s="190"/>
      <c r="GC18" s="190"/>
      <c r="GD18" s="190"/>
      <c r="GE18" s="190"/>
      <c r="GF18" s="190"/>
      <c r="GG18" s="190"/>
      <c r="GH18" s="190"/>
      <c r="GI18" s="190"/>
      <c r="GJ18" s="190"/>
      <c r="GK18" s="190"/>
      <c r="GL18" s="190"/>
      <c r="GM18" s="190"/>
      <c r="GN18" s="190"/>
      <c r="GO18" s="190"/>
      <c r="GP18" s="190"/>
      <c r="GQ18" s="190"/>
      <c r="GR18" s="190"/>
      <c r="GS18" s="190"/>
      <c r="GT18" s="190"/>
    </row>
    <row r="19" spans="1:202" ht="20.100000000000001" customHeight="1" x14ac:dyDescent="0.25">
      <c r="A19" s="198">
        <v>66</v>
      </c>
      <c r="B19" s="199" t="s">
        <v>146</v>
      </c>
      <c r="C19" s="200"/>
      <c r="D19" s="216"/>
      <c r="E19" s="207">
        <v>76</v>
      </c>
      <c r="F19" s="207" t="s">
        <v>147</v>
      </c>
      <c r="G19" s="217"/>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90"/>
      <c r="AK19" s="190"/>
      <c r="AL19" s="190"/>
      <c r="AM19" s="190"/>
      <c r="AN19" s="190"/>
      <c r="AO19" s="190"/>
      <c r="AP19" s="190"/>
      <c r="AQ19" s="190"/>
      <c r="AR19" s="190"/>
      <c r="AS19" s="190"/>
      <c r="AT19" s="190"/>
      <c r="AU19" s="190"/>
      <c r="AV19" s="190"/>
      <c r="AW19" s="190"/>
      <c r="AX19" s="190"/>
      <c r="AY19" s="190"/>
      <c r="AZ19" s="190"/>
      <c r="BA19" s="190"/>
      <c r="BB19" s="190"/>
      <c r="BC19" s="190"/>
      <c r="BD19" s="190"/>
      <c r="BE19" s="190"/>
      <c r="BF19" s="190"/>
      <c r="BG19" s="190"/>
      <c r="BH19" s="190"/>
      <c r="BI19" s="190"/>
      <c r="BJ19" s="190"/>
      <c r="BK19" s="190"/>
      <c r="BL19" s="190"/>
      <c r="BM19" s="190"/>
      <c r="BN19" s="190"/>
      <c r="BO19" s="190"/>
      <c r="BP19" s="190"/>
      <c r="BQ19" s="190"/>
      <c r="BR19" s="190"/>
      <c r="BS19" s="190"/>
      <c r="BT19" s="190"/>
      <c r="BU19" s="190"/>
      <c r="BV19" s="190"/>
      <c r="BW19" s="190"/>
      <c r="BX19" s="190"/>
      <c r="BY19" s="190"/>
      <c r="BZ19" s="190"/>
      <c r="CA19" s="190"/>
      <c r="CB19" s="190"/>
      <c r="CC19" s="190"/>
      <c r="CD19" s="190"/>
      <c r="CE19" s="190"/>
      <c r="CF19" s="190"/>
      <c r="CG19" s="190"/>
      <c r="CH19" s="190"/>
      <c r="CI19" s="190"/>
      <c r="CJ19" s="190"/>
      <c r="CK19" s="190"/>
      <c r="CL19" s="190"/>
      <c r="CM19" s="190"/>
      <c r="CN19" s="190"/>
      <c r="CO19" s="190"/>
      <c r="CP19" s="190"/>
      <c r="CQ19" s="190"/>
      <c r="CR19" s="190"/>
      <c r="CS19" s="190"/>
      <c r="CT19" s="190"/>
      <c r="CU19" s="190"/>
      <c r="CV19" s="190"/>
      <c r="CW19" s="190"/>
      <c r="CX19" s="190"/>
      <c r="CY19" s="190"/>
      <c r="CZ19" s="190"/>
      <c r="DA19" s="190"/>
      <c r="DB19" s="190"/>
      <c r="DC19" s="190"/>
      <c r="DD19" s="190"/>
      <c r="DE19" s="190"/>
      <c r="DF19" s="190"/>
      <c r="DG19" s="190"/>
      <c r="DH19" s="190"/>
      <c r="DI19" s="190"/>
      <c r="DJ19" s="190"/>
      <c r="DK19" s="190"/>
      <c r="DL19" s="190"/>
      <c r="DM19" s="190"/>
      <c r="DN19" s="190"/>
      <c r="DO19" s="190"/>
      <c r="DP19" s="190"/>
      <c r="DQ19" s="190"/>
      <c r="DR19" s="190"/>
      <c r="DS19" s="190"/>
      <c r="DT19" s="190"/>
      <c r="DU19" s="190"/>
      <c r="DV19" s="190"/>
      <c r="DW19" s="190"/>
      <c r="DX19" s="190"/>
      <c r="DY19" s="190"/>
      <c r="DZ19" s="190"/>
      <c r="EA19" s="190"/>
      <c r="EB19" s="190"/>
      <c r="EC19" s="190"/>
      <c r="ED19" s="190"/>
      <c r="EE19" s="190"/>
      <c r="EF19" s="190"/>
      <c r="EG19" s="190"/>
      <c r="EH19" s="190"/>
      <c r="EI19" s="190"/>
      <c r="EJ19" s="190"/>
      <c r="EK19" s="190"/>
      <c r="EL19" s="190"/>
      <c r="EM19" s="190"/>
      <c r="EN19" s="190"/>
      <c r="EO19" s="190"/>
      <c r="EP19" s="190"/>
      <c r="EQ19" s="190"/>
      <c r="ER19" s="190"/>
      <c r="ES19" s="190"/>
      <c r="ET19" s="190"/>
      <c r="EU19" s="190"/>
      <c r="EV19" s="190"/>
      <c r="EW19" s="190"/>
      <c r="EX19" s="190"/>
      <c r="EY19" s="190"/>
      <c r="EZ19" s="190"/>
      <c r="FA19" s="190"/>
      <c r="FB19" s="190"/>
      <c r="FC19" s="190"/>
      <c r="FD19" s="190"/>
      <c r="FE19" s="190"/>
      <c r="FF19" s="190"/>
      <c r="FG19" s="190"/>
      <c r="FH19" s="190"/>
      <c r="FI19" s="190"/>
      <c r="FJ19" s="190"/>
      <c r="FK19" s="190"/>
      <c r="FL19" s="190"/>
      <c r="FM19" s="190"/>
      <c r="FN19" s="190"/>
      <c r="FO19" s="190"/>
      <c r="FP19" s="190"/>
      <c r="FQ19" s="190"/>
      <c r="FR19" s="190"/>
      <c r="FS19" s="190"/>
      <c r="FT19" s="190"/>
      <c r="FU19" s="190"/>
      <c r="FV19" s="190"/>
      <c r="FW19" s="190"/>
      <c r="FX19" s="190"/>
      <c r="FY19" s="190"/>
      <c r="FZ19" s="190"/>
      <c r="GA19" s="190"/>
      <c r="GB19" s="190"/>
      <c r="GC19" s="190"/>
      <c r="GD19" s="190"/>
      <c r="GE19" s="190"/>
      <c r="GF19" s="190"/>
      <c r="GG19" s="190"/>
      <c r="GH19" s="190"/>
      <c r="GI19" s="190"/>
      <c r="GJ19" s="190"/>
      <c r="GK19" s="190"/>
      <c r="GL19" s="190"/>
      <c r="GM19" s="190"/>
      <c r="GN19" s="190"/>
      <c r="GO19" s="190"/>
      <c r="GP19" s="190"/>
      <c r="GQ19" s="190"/>
      <c r="GR19" s="190"/>
      <c r="GS19" s="190"/>
      <c r="GT19" s="190"/>
    </row>
    <row r="20" spans="1:202" ht="20.100000000000001" customHeight="1" x14ac:dyDescent="0.25">
      <c r="A20" s="207">
        <v>67</v>
      </c>
      <c r="B20" s="208" t="s">
        <v>148</v>
      </c>
      <c r="C20" s="209"/>
      <c r="D20" s="216"/>
      <c r="E20" s="198">
        <v>77</v>
      </c>
      <c r="F20" s="198" t="s">
        <v>149</v>
      </c>
      <c r="G20" s="202"/>
      <c r="H20" s="190"/>
      <c r="I20" s="190"/>
      <c r="J20" s="190"/>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0"/>
      <c r="AN20" s="190"/>
      <c r="AO20" s="190"/>
      <c r="AP20" s="190"/>
      <c r="AQ20" s="190"/>
      <c r="AR20" s="190"/>
      <c r="AS20" s="190"/>
      <c r="AT20" s="190"/>
      <c r="AU20" s="190"/>
      <c r="AV20" s="190"/>
      <c r="AW20" s="190"/>
      <c r="AX20" s="190"/>
      <c r="AY20" s="190"/>
      <c r="AZ20" s="190"/>
      <c r="BA20" s="190"/>
      <c r="BB20" s="190"/>
      <c r="BC20" s="190"/>
      <c r="BD20" s="190"/>
      <c r="BE20" s="190"/>
      <c r="BF20" s="190"/>
      <c r="BG20" s="190"/>
      <c r="BH20" s="190"/>
      <c r="BI20" s="190"/>
      <c r="BJ20" s="190"/>
      <c r="BK20" s="190"/>
      <c r="BL20" s="190"/>
      <c r="BM20" s="190"/>
      <c r="BN20" s="190"/>
      <c r="BO20" s="190"/>
      <c r="BP20" s="190"/>
      <c r="BQ20" s="190"/>
      <c r="BR20" s="190"/>
      <c r="BS20" s="190"/>
      <c r="BT20" s="190"/>
      <c r="BU20" s="190"/>
      <c r="BV20" s="190"/>
      <c r="BW20" s="190"/>
      <c r="BX20" s="190"/>
      <c r="BY20" s="190"/>
      <c r="BZ20" s="190"/>
      <c r="CA20" s="190"/>
      <c r="CB20" s="190"/>
      <c r="CC20" s="190"/>
      <c r="CD20" s="190"/>
      <c r="CE20" s="190"/>
      <c r="CF20" s="190"/>
      <c r="CG20" s="190"/>
      <c r="CH20" s="190"/>
      <c r="CI20" s="190"/>
      <c r="CJ20" s="190"/>
      <c r="CK20" s="190"/>
      <c r="CL20" s="190"/>
      <c r="CM20" s="190"/>
      <c r="CN20" s="190"/>
      <c r="CO20" s="190"/>
      <c r="CP20" s="190"/>
      <c r="CQ20" s="190"/>
      <c r="CR20" s="190"/>
      <c r="CS20" s="190"/>
      <c r="CT20" s="190"/>
      <c r="CU20" s="190"/>
      <c r="CV20" s="190"/>
      <c r="CW20" s="190"/>
      <c r="CX20" s="190"/>
      <c r="CY20" s="190"/>
      <c r="CZ20" s="190"/>
      <c r="DA20" s="190"/>
      <c r="DB20" s="190"/>
      <c r="DC20" s="190"/>
      <c r="DD20" s="190"/>
      <c r="DE20" s="190"/>
      <c r="DF20" s="190"/>
      <c r="DG20" s="190"/>
      <c r="DH20" s="190"/>
      <c r="DI20" s="190"/>
      <c r="DJ20" s="190"/>
      <c r="DK20" s="190"/>
      <c r="DL20" s="190"/>
      <c r="DM20" s="190"/>
      <c r="DN20" s="190"/>
      <c r="DO20" s="190"/>
      <c r="DP20" s="190"/>
      <c r="DQ20" s="190"/>
      <c r="DR20" s="190"/>
      <c r="DS20" s="190"/>
      <c r="DT20" s="190"/>
      <c r="DU20" s="190"/>
      <c r="DV20" s="190"/>
      <c r="DW20" s="190"/>
      <c r="DX20" s="190"/>
      <c r="DY20" s="190"/>
      <c r="DZ20" s="190"/>
      <c r="EA20" s="190"/>
      <c r="EB20" s="190"/>
      <c r="EC20" s="190"/>
      <c r="ED20" s="190"/>
      <c r="EE20" s="190"/>
      <c r="EF20" s="190"/>
      <c r="EG20" s="190"/>
      <c r="EH20" s="190"/>
      <c r="EI20" s="190"/>
      <c r="EJ20" s="190"/>
      <c r="EK20" s="190"/>
      <c r="EL20" s="190"/>
      <c r="EM20" s="190"/>
      <c r="EN20" s="190"/>
      <c r="EO20" s="190"/>
      <c r="EP20" s="190"/>
      <c r="EQ20" s="190"/>
      <c r="ER20" s="190"/>
      <c r="ES20" s="190"/>
      <c r="ET20" s="190"/>
      <c r="EU20" s="190"/>
      <c r="EV20" s="190"/>
      <c r="EW20" s="190"/>
      <c r="EX20" s="190"/>
      <c r="EY20" s="190"/>
      <c r="EZ20" s="190"/>
      <c r="FA20" s="190"/>
      <c r="FB20" s="190"/>
      <c r="FC20" s="190"/>
      <c r="FD20" s="190"/>
      <c r="FE20" s="190"/>
      <c r="FF20" s="190"/>
      <c r="FG20" s="190"/>
      <c r="FH20" s="190"/>
      <c r="FI20" s="190"/>
      <c r="FJ20" s="190"/>
      <c r="FK20" s="190"/>
      <c r="FL20" s="190"/>
      <c r="FM20" s="190"/>
      <c r="FN20" s="190"/>
      <c r="FO20" s="190"/>
      <c r="FP20" s="190"/>
      <c r="FQ20" s="190"/>
      <c r="FR20" s="190"/>
      <c r="FS20" s="190"/>
      <c r="FT20" s="190"/>
      <c r="FU20" s="190"/>
      <c r="FV20" s="190"/>
      <c r="FW20" s="190"/>
      <c r="FX20" s="190"/>
      <c r="FY20" s="190"/>
      <c r="FZ20" s="190"/>
      <c r="GA20" s="190"/>
      <c r="GB20" s="190"/>
      <c r="GC20" s="190"/>
      <c r="GD20" s="190"/>
      <c r="GE20" s="190"/>
      <c r="GF20" s="190"/>
      <c r="GG20" s="190"/>
      <c r="GH20" s="190"/>
      <c r="GI20" s="190"/>
      <c r="GJ20" s="190"/>
      <c r="GK20" s="190"/>
      <c r="GL20" s="190"/>
      <c r="GM20" s="190"/>
      <c r="GN20" s="190"/>
      <c r="GO20" s="190"/>
      <c r="GP20" s="190"/>
      <c r="GQ20" s="190"/>
      <c r="GR20" s="190"/>
      <c r="GS20" s="190"/>
      <c r="GT20" s="190"/>
    </row>
    <row r="21" spans="1:202" ht="41.25" customHeight="1" x14ac:dyDescent="0.25">
      <c r="A21" s="198">
        <v>68</v>
      </c>
      <c r="B21" s="218" t="s">
        <v>150</v>
      </c>
      <c r="C21" s="200"/>
      <c r="D21" s="201"/>
      <c r="E21" s="198">
        <v>78</v>
      </c>
      <c r="F21" s="198" t="s">
        <v>151</v>
      </c>
      <c r="G21" s="219"/>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0"/>
      <c r="AM21" s="190"/>
      <c r="AN21" s="190"/>
      <c r="AO21" s="190"/>
      <c r="AP21" s="190"/>
      <c r="AQ21" s="190"/>
      <c r="AR21" s="190"/>
      <c r="AS21" s="190"/>
      <c r="AT21" s="190"/>
      <c r="AU21" s="190"/>
      <c r="AV21" s="190"/>
      <c r="AW21" s="190"/>
      <c r="AX21" s="190"/>
      <c r="AY21" s="190"/>
      <c r="AZ21" s="190"/>
      <c r="BA21" s="190"/>
      <c r="BB21" s="190"/>
      <c r="BC21" s="190"/>
      <c r="BD21" s="190"/>
      <c r="BE21" s="190"/>
      <c r="BF21" s="190"/>
      <c r="BG21" s="190"/>
      <c r="BH21" s="190"/>
      <c r="BI21" s="190"/>
      <c r="BJ21" s="190"/>
      <c r="BK21" s="190"/>
      <c r="BL21" s="190"/>
      <c r="BM21" s="190"/>
      <c r="BN21" s="190"/>
      <c r="BO21" s="190"/>
      <c r="BP21" s="190"/>
      <c r="BQ21" s="190"/>
      <c r="BR21" s="190"/>
      <c r="BS21" s="190"/>
      <c r="BT21" s="190"/>
      <c r="BU21" s="190"/>
      <c r="BV21" s="190"/>
      <c r="BW21" s="190"/>
      <c r="BX21" s="190"/>
      <c r="BY21" s="190"/>
      <c r="BZ21" s="190"/>
      <c r="CA21" s="190"/>
      <c r="CB21" s="190"/>
      <c r="CC21" s="190"/>
      <c r="CD21" s="190"/>
      <c r="CE21" s="190"/>
      <c r="CF21" s="190"/>
      <c r="CG21" s="190"/>
      <c r="CH21" s="190"/>
      <c r="CI21" s="190"/>
      <c r="CJ21" s="190"/>
      <c r="CK21" s="190"/>
      <c r="CL21" s="190"/>
      <c r="CM21" s="190"/>
      <c r="CN21" s="190"/>
      <c r="CO21" s="190"/>
      <c r="CP21" s="190"/>
      <c r="CQ21" s="190"/>
      <c r="CR21" s="190"/>
      <c r="CS21" s="190"/>
      <c r="CT21" s="190"/>
      <c r="CU21" s="190"/>
      <c r="CV21" s="190"/>
      <c r="CW21" s="190"/>
      <c r="CX21" s="190"/>
      <c r="CY21" s="190"/>
      <c r="CZ21" s="190"/>
      <c r="DA21" s="190"/>
      <c r="DB21" s="190"/>
      <c r="DC21" s="190"/>
      <c r="DD21" s="190"/>
      <c r="DE21" s="190"/>
      <c r="DF21" s="190"/>
      <c r="DG21" s="190"/>
      <c r="DH21" s="190"/>
      <c r="DI21" s="190"/>
      <c r="DJ21" s="190"/>
      <c r="DK21" s="190"/>
      <c r="DL21" s="190"/>
      <c r="DM21" s="190"/>
      <c r="DN21" s="190"/>
      <c r="DO21" s="190"/>
      <c r="DP21" s="190"/>
      <c r="DQ21" s="190"/>
      <c r="DR21" s="190"/>
      <c r="DS21" s="190"/>
      <c r="DT21" s="190"/>
      <c r="DU21" s="190"/>
      <c r="DV21" s="190"/>
      <c r="DW21" s="190"/>
      <c r="DX21" s="190"/>
      <c r="DY21" s="190"/>
      <c r="DZ21" s="190"/>
      <c r="EA21" s="190"/>
      <c r="EB21" s="190"/>
      <c r="EC21" s="190"/>
      <c r="ED21" s="190"/>
      <c r="EE21" s="190"/>
      <c r="EF21" s="190"/>
      <c r="EG21" s="190"/>
      <c r="EH21" s="190"/>
      <c r="EI21" s="190"/>
      <c r="EJ21" s="190"/>
      <c r="EK21" s="190"/>
      <c r="EL21" s="190"/>
      <c r="EM21" s="190"/>
      <c r="EN21" s="190"/>
      <c r="EO21" s="190"/>
      <c r="EP21" s="190"/>
      <c r="EQ21" s="190"/>
      <c r="ER21" s="190"/>
      <c r="ES21" s="190"/>
      <c r="ET21" s="190"/>
      <c r="EU21" s="190"/>
      <c r="EV21" s="190"/>
      <c r="EW21" s="190"/>
      <c r="EX21" s="190"/>
      <c r="EY21" s="190"/>
      <c r="EZ21" s="190"/>
      <c r="FA21" s="190"/>
      <c r="FB21" s="190"/>
      <c r="FC21" s="190"/>
      <c r="FD21" s="190"/>
      <c r="FE21" s="190"/>
      <c r="FF21" s="190"/>
      <c r="FG21" s="190"/>
      <c r="FH21" s="190"/>
      <c r="FI21" s="190"/>
      <c r="FJ21" s="190"/>
      <c r="FK21" s="190"/>
      <c r="FL21" s="190"/>
      <c r="FM21" s="190"/>
      <c r="FN21" s="190"/>
      <c r="FO21" s="190"/>
      <c r="FP21" s="190"/>
      <c r="FQ21" s="190"/>
      <c r="FR21" s="190"/>
      <c r="FS21" s="190"/>
      <c r="FT21" s="190"/>
      <c r="FU21" s="190"/>
      <c r="FV21" s="190"/>
      <c r="FW21" s="190"/>
      <c r="FX21" s="190"/>
      <c r="FY21" s="190"/>
      <c r="FZ21" s="190"/>
      <c r="GA21" s="190"/>
      <c r="GB21" s="190"/>
      <c r="GC21" s="190"/>
      <c r="GD21" s="190"/>
      <c r="GE21" s="190"/>
      <c r="GF21" s="190"/>
      <c r="GG21" s="190"/>
      <c r="GH21" s="190"/>
      <c r="GI21" s="190"/>
      <c r="GJ21" s="190"/>
      <c r="GK21" s="190"/>
      <c r="GL21" s="190"/>
      <c r="GM21" s="190"/>
      <c r="GN21" s="190"/>
      <c r="GO21" s="190"/>
      <c r="GP21" s="190"/>
      <c r="GQ21" s="190"/>
      <c r="GR21" s="190"/>
      <c r="GS21" s="190"/>
      <c r="GT21" s="190"/>
    </row>
    <row r="22" spans="1:202" ht="20.100000000000001" customHeight="1" x14ac:dyDescent="0.25">
      <c r="A22" s="220">
        <v>69</v>
      </c>
      <c r="B22" s="208" t="s">
        <v>152</v>
      </c>
      <c r="C22" s="209"/>
      <c r="D22" s="221"/>
      <c r="E22" s="207">
        <v>79</v>
      </c>
      <c r="F22" s="207" t="s">
        <v>153</v>
      </c>
      <c r="G22" s="222"/>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c r="AN22" s="190"/>
      <c r="AO22" s="190"/>
      <c r="AP22" s="190"/>
      <c r="AQ22" s="190"/>
      <c r="AR22" s="190"/>
      <c r="AS22" s="190"/>
      <c r="AT22" s="190"/>
      <c r="AU22" s="190"/>
      <c r="AV22" s="190"/>
      <c r="AW22" s="190"/>
      <c r="AX22" s="190"/>
      <c r="AY22" s="190"/>
      <c r="AZ22" s="190"/>
      <c r="BA22" s="190"/>
      <c r="BB22" s="190"/>
      <c r="BC22" s="190"/>
      <c r="BD22" s="190"/>
      <c r="BE22" s="190"/>
      <c r="BF22" s="190"/>
      <c r="BG22" s="190"/>
      <c r="BH22" s="190"/>
      <c r="BI22" s="190"/>
      <c r="BJ22" s="190"/>
      <c r="BK22" s="190"/>
      <c r="BL22" s="190"/>
      <c r="BM22" s="190"/>
      <c r="BN22" s="190"/>
      <c r="BO22" s="190"/>
      <c r="BP22" s="190"/>
      <c r="BQ22" s="190"/>
      <c r="BR22" s="190"/>
      <c r="BS22" s="190"/>
      <c r="BT22" s="190"/>
      <c r="BU22" s="190"/>
      <c r="BV22" s="190"/>
      <c r="BW22" s="190"/>
      <c r="BX22" s="190"/>
      <c r="BY22" s="190"/>
      <c r="BZ22" s="190"/>
      <c r="CA22" s="190"/>
      <c r="CB22" s="190"/>
      <c r="CC22" s="190"/>
      <c r="CD22" s="190"/>
      <c r="CE22" s="190"/>
      <c r="CF22" s="190"/>
      <c r="CG22" s="190"/>
      <c r="CH22" s="190"/>
      <c r="CI22" s="190"/>
      <c r="CJ22" s="190"/>
      <c r="CK22" s="190"/>
      <c r="CL22" s="190"/>
      <c r="CM22" s="190"/>
      <c r="CN22" s="190"/>
      <c r="CO22" s="190"/>
      <c r="CP22" s="190"/>
      <c r="CQ22" s="190"/>
      <c r="CR22" s="190"/>
      <c r="CS22" s="190"/>
      <c r="CT22" s="190"/>
      <c r="CU22" s="190"/>
      <c r="CV22" s="190"/>
      <c r="CW22" s="190"/>
      <c r="CX22" s="190"/>
      <c r="CY22" s="190"/>
      <c r="CZ22" s="190"/>
      <c r="DA22" s="190"/>
      <c r="DB22" s="190"/>
      <c r="DC22" s="190"/>
      <c r="DD22" s="190"/>
      <c r="DE22" s="190"/>
      <c r="DF22" s="190"/>
      <c r="DG22" s="190"/>
      <c r="DH22" s="190"/>
      <c r="DI22" s="190"/>
      <c r="DJ22" s="190"/>
      <c r="DK22" s="190"/>
      <c r="DL22" s="190"/>
      <c r="DM22" s="190"/>
      <c r="DN22" s="190"/>
      <c r="DO22" s="190"/>
      <c r="DP22" s="190"/>
      <c r="DQ22" s="190"/>
      <c r="DR22" s="190"/>
      <c r="DS22" s="190"/>
      <c r="DT22" s="190"/>
      <c r="DU22" s="190"/>
      <c r="DV22" s="190"/>
      <c r="DW22" s="190"/>
      <c r="DX22" s="190"/>
      <c r="DY22" s="190"/>
      <c r="DZ22" s="190"/>
      <c r="EA22" s="190"/>
      <c r="EB22" s="190"/>
      <c r="EC22" s="190"/>
      <c r="ED22" s="190"/>
      <c r="EE22" s="190"/>
      <c r="EF22" s="190"/>
      <c r="EG22" s="190"/>
      <c r="EH22" s="190"/>
      <c r="EI22" s="190"/>
      <c r="EJ22" s="190"/>
      <c r="EK22" s="190"/>
      <c r="EL22" s="190"/>
      <c r="EM22" s="190"/>
      <c r="EN22" s="190"/>
      <c r="EO22" s="190"/>
      <c r="EP22" s="190"/>
      <c r="EQ22" s="190"/>
      <c r="ER22" s="190"/>
      <c r="ES22" s="190"/>
      <c r="ET22" s="190"/>
      <c r="EU22" s="190"/>
      <c r="EV22" s="190"/>
      <c r="EW22" s="190"/>
      <c r="EX22" s="190"/>
      <c r="EY22" s="190"/>
      <c r="EZ22" s="190"/>
      <c r="FA22" s="190"/>
      <c r="FB22" s="190"/>
      <c r="FC22" s="190"/>
      <c r="FD22" s="190"/>
      <c r="FE22" s="190"/>
      <c r="FF22" s="190"/>
      <c r="FG22" s="190"/>
      <c r="FH22" s="190"/>
      <c r="FI22" s="190"/>
      <c r="FJ22" s="190"/>
      <c r="FK22" s="190"/>
      <c r="FL22" s="190"/>
      <c r="FM22" s="190"/>
      <c r="FN22" s="190"/>
      <c r="FO22" s="190"/>
      <c r="FP22" s="190"/>
      <c r="FQ22" s="190"/>
      <c r="FR22" s="190"/>
      <c r="FS22" s="190"/>
      <c r="FT22" s="190"/>
      <c r="FU22" s="190"/>
      <c r="FV22" s="190"/>
      <c r="FW22" s="190"/>
      <c r="FX22" s="190"/>
      <c r="FY22" s="190"/>
      <c r="FZ22" s="190"/>
      <c r="GA22" s="190"/>
      <c r="GB22" s="190"/>
      <c r="GC22" s="190"/>
      <c r="GD22" s="190"/>
      <c r="GE22" s="190"/>
      <c r="GF22" s="190"/>
      <c r="GG22" s="190"/>
      <c r="GH22" s="190"/>
      <c r="GI22" s="190"/>
      <c r="GJ22" s="190"/>
      <c r="GK22" s="190"/>
      <c r="GL22" s="190"/>
      <c r="GM22" s="190"/>
      <c r="GN22" s="190"/>
      <c r="GO22" s="190"/>
      <c r="GP22" s="190"/>
      <c r="GQ22" s="190"/>
      <c r="GR22" s="190"/>
      <c r="GS22" s="190"/>
      <c r="GT22" s="190"/>
    </row>
    <row r="23" spans="1:202" ht="24" customHeight="1" x14ac:dyDescent="0.25">
      <c r="A23" s="597" t="s">
        <v>154</v>
      </c>
      <c r="B23" s="597"/>
      <c r="C23" s="223">
        <f>C13+C14+C15+C16+C17+C18+C19+C20+C21+C22</f>
        <v>0</v>
      </c>
      <c r="D23" s="201"/>
      <c r="E23" s="598" t="s">
        <v>154</v>
      </c>
      <c r="F23" s="598"/>
      <c r="G23" s="224">
        <f>SUM(G13:G22)</f>
        <v>0</v>
      </c>
      <c r="H23" s="190"/>
      <c r="I23" s="190"/>
      <c r="J23" s="190"/>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190"/>
      <c r="AM23" s="190"/>
      <c r="AN23" s="190"/>
      <c r="AO23" s="190"/>
      <c r="AP23" s="190"/>
      <c r="AQ23" s="190"/>
      <c r="AR23" s="190"/>
      <c r="AS23" s="190"/>
      <c r="AT23" s="190"/>
      <c r="AU23" s="190"/>
      <c r="AV23" s="190"/>
      <c r="AW23" s="190"/>
      <c r="AX23" s="190"/>
      <c r="AY23" s="190"/>
      <c r="AZ23" s="190"/>
      <c r="BA23" s="190"/>
      <c r="BB23" s="190"/>
      <c r="BC23" s="190"/>
      <c r="BD23" s="190"/>
      <c r="BE23" s="190"/>
      <c r="BF23" s="190"/>
      <c r="BG23" s="190"/>
      <c r="BH23" s="190"/>
      <c r="BI23" s="190"/>
      <c r="BJ23" s="190"/>
      <c r="BK23" s="190"/>
      <c r="BL23" s="190"/>
      <c r="BM23" s="190"/>
      <c r="BN23" s="190"/>
      <c r="BO23" s="190"/>
      <c r="BP23" s="190"/>
      <c r="BQ23" s="190"/>
      <c r="BR23" s="190"/>
      <c r="BS23" s="190"/>
      <c r="BT23" s="190"/>
      <c r="BU23" s="190"/>
      <c r="BV23" s="190"/>
      <c r="BW23" s="190"/>
      <c r="BX23" s="190"/>
      <c r="BY23" s="190"/>
      <c r="BZ23" s="190"/>
      <c r="CA23" s="190"/>
      <c r="CB23" s="190"/>
      <c r="CC23" s="190"/>
      <c r="CD23" s="190"/>
      <c r="CE23" s="190"/>
      <c r="CF23" s="190"/>
      <c r="CG23" s="190"/>
      <c r="CH23" s="190"/>
      <c r="CI23" s="190"/>
      <c r="CJ23" s="190"/>
      <c r="CK23" s="190"/>
      <c r="CL23" s="190"/>
      <c r="CM23" s="190"/>
      <c r="CN23" s="190"/>
      <c r="CO23" s="190"/>
      <c r="CP23" s="190"/>
      <c r="CQ23" s="190"/>
      <c r="CR23" s="190"/>
      <c r="CS23" s="190"/>
      <c r="CT23" s="190"/>
      <c r="CU23" s="190"/>
      <c r="CV23" s="190"/>
      <c r="CW23" s="190"/>
      <c r="CX23" s="190"/>
      <c r="CY23" s="190"/>
      <c r="CZ23" s="190"/>
      <c r="DA23" s="190"/>
      <c r="DB23" s="190"/>
      <c r="DC23" s="190"/>
      <c r="DD23" s="190"/>
      <c r="DE23" s="190"/>
      <c r="DF23" s="190"/>
      <c r="DG23" s="190"/>
      <c r="DH23" s="190"/>
      <c r="DI23" s="190"/>
      <c r="DJ23" s="190"/>
      <c r="DK23" s="190"/>
      <c r="DL23" s="190"/>
      <c r="DM23" s="190"/>
      <c r="DN23" s="190"/>
      <c r="DO23" s="190"/>
      <c r="DP23" s="190"/>
      <c r="DQ23" s="190"/>
      <c r="DR23" s="190"/>
      <c r="DS23" s="190"/>
      <c r="DT23" s="190"/>
      <c r="DU23" s="190"/>
      <c r="DV23" s="190"/>
      <c r="DW23" s="190"/>
      <c r="DX23" s="190"/>
      <c r="DY23" s="190"/>
      <c r="DZ23" s="190"/>
      <c r="EA23" s="190"/>
      <c r="EB23" s="190"/>
      <c r="EC23" s="190"/>
      <c r="ED23" s="190"/>
      <c r="EE23" s="190"/>
      <c r="EF23" s="190"/>
      <c r="EG23" s="190"/>
      <c r="EH23" s="190"/>
      <c r="EI23" s="190"/>
      <c r="EJ23" s="190"/>
      <c r="EK23" s="190"/>
      <c r="EL23" s="190"/>
      <c r="EM23" s="190"/>
      <c r="EN23" s="190"/>
      <c r="EO23" s="190"/>
      <c r="EP23" s="190"/>
      <c r="EQ23" s="190"/>
      <c r="ER23" s="190"/>
      <c r="ES23" s="190"/>
      <c r="ET23" s="190"/>
      <c r="EU23" s="190"/>
      <c r="EV23" s="190"/>
      <c r="EW23" s="190"/>
      <c r="EX23" s="190"/>
      <c r="EY23" s="190"/>
      <c r="EZ23" s="190"/>
      <c r="FA23" s="190"/>
      <c r="FB23" s="190"/>
      <c r="FC23" s="190"/>
      <c r="FD23" s="190"/>
      <c r="FE23" s="190"/>
      <c r="FF23" s="190"/>
      <c r="FG23" s="190"/>
      <c r="FH23" s="190"/>
      <c r="FI23" s="190"/>
      <c r="FJ23" s="190"/>
      <c r="FK23" s="190"/>
      <c r="FL23" s="190"/>
      <c r="FM23" s="190"/>
      <c r="FN23" s="190"/>
      <c r="FO23" s="190"/>
      <c r="FP23" s="190"/>
      <c r="FQ23" s="190"/>
      <c r="FR23" s="190"/>
      <c r="FS23" s="190"/>
      <c r="FT23" s="190"/>
      <c r="FU23" s="190"/>
      <c r="FV23" s="190"/>
      <c r="FW23" s="190"/>
      <c r="FX23" s="190"/>
      <c r="FY23" s="190"/>
      <c r="FZ23" s="190"/>
      <c r="GA23" s="190"/>
      <c r="GB23" s="190"/>
      <c r="GC23" s="190"/>
      <c r="GD23" s="190"/>
      <c r="GE23" s="190"/>
      <c r="GF23" s="190"/>
      <c r="GG23" s="190"/>
      <c r="GH23" s="190"/>
      <c r="GI23" s="190"/>
      <c r="GJ23" s="190"/>
      <c r="GK23" s="190"/>
      <c r="GL23" s="190"/>
      <c r="GM23" s="190"/>
      <c r="GN23" s="190"/>
      <c r="GO23" s="190"/>
      <c r="GP23" s="190"/>
      <c r="GQ23" s="190"/>
      <c r="GR23" s="190"/>
      <c r="GS23" s="190"/>
      <c r="GT23" s="190"/>
    </row>
    <row r="24" spans="1:202" ht="18" x14ac:dyDescent="0.25">
      <c r="A24" s="225">
        <v>86</v>
      </c>
      <c r="B24" s="226" t="s">
        <v>155</v>
      </c>
      <c r="C24" s="209"/>
      <c r="D24" s="201"/>
      <c r="E24" s="207">
        <v>87</v>
      </c>
      <c r="F24" s="227" t="s">
        <v>156</v>
      </c>
      <c r="G24" s="228"/>
      <c r="H24" s="190" t="str">
        <f>IF(C24=G24,"ok","attention les cptes 86 et 87 ne st pas équilibrés")</f>
        <v>ok</v>
      </c>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0"/>
      <c r="DV24" s="190"/>
      <c r="DW24" s="190"/>
      <c r="DX24" s="190"/>
      <c r="DY24" s="190"/>
      <c r="DZ24" s="190"/>
      <c r="EA24" s="190"/>
      <c r="EB24" s="190"/>
      <c r="EC24" s="190"/>
      <c r="ED24" s="190"/>
      <c r="EE24" s="190"/>
      <c r="EF24" s="190"/>
      <c r="EG24" s="190"/>
      <c r="EH24" s="190"/>
      <c r="EI24" s="190"/>
      <c r="EJ24" s="190"/>
      <c r="EK24" s="190"/>
      <c r="EL24" s="190"/>
      <c r="EM24" s="190"/>
      <c r="EN24" s="190"/>
      <c r="EO24" s="190"/>
      <c r="EP24" s="190"/>
      <c r="EQ24" s="190"/>
      <c r="ER24" s="190"/>
      <c r="ES24" s="190"/>
      <c r="ET24" s="190"/>
      <c r="EU24" s="190"/>
      <c r="EV24" s="190"/>
      <c r="EW24" s="190"/>
      <c r="EX24" s="190"/>
      <c r="EY24" s="190"/>
      <c r="EZ24" s="190"/>
      <c r="FA24" s="190"/>
      <c r="FB24" s="190"/>
      <c r="FC24" s="190"/>
      <c r="FD24" s="190"/>
      <c r="FE24" s="190"/>
      <c r="FF24" s="190"/>
      <c r="FG24" s="190"/>
      <c r="FH24" s="190"/>
      <c r="FI24" s="190"/>
      <c r="FJ24" s="190"/>
      <c r="FK24" s="190"/>
      <c r="FL24" s="190"/>
      <c r="FM24" s="190"/>
      <c r="FN24" s="190"/>
      <c r="FO24" s="190"/>
      <c r="FP24" s="190"/>
      <c r="FQ24" s="190"/>
      <c r="FR24" s="190"/>
      <c r="FS24" s="190"/>
      <c r="FT24" s="190"/>
      <c r="FU24" s="190"/>
      <c r="FV24" s="190"/>
      <c r="FW24" s="190"/>
      <c r="FX24" s="190"/>
      <c r="FY24" s="190"/>
      <c r="FZ24" s="190"/>
      <c r="GA24" s="190"/>
      <c r="GB24" s="190"/>
      <c r="GC24" s="190"/>
      <c r="GD24" s="190"/>
      <c r="GE24" s="190"/>
      <c r="GF24" s="190"/>
      <c r="GG24" s="190"/>
      <c r="GH24" s="190"/>
      <c r="GI24" s="190"/>
      <c r="GJ24" s="190"/>
      <c r="GK24" s="190"/>
      <c r="GL24" s="190"/>
      <c r="GM24" s="190"/>
      <c r="GN24" s="190"/>
      <c r="GO24" s="190"/>
      <c r="GP24" s="190"/>
      <c r="GQ24" s="190"/>
      <c r="GR24" s="190"/>
      <c r="GS24" s="190"/>
      <c r="GT24" s="190"/>
    </row>
    <row r="25" spans="1:202" ht="26.25" customHeight="1" x14ac:dyDescent="0.25">
      <c r="A25" s="597" t="s">
        <v>135</v>
      </c>
      <c r="B25" s="597"/>
      <c r="C25" s="223">
        <f>C23+C24</f>
        <v>0</v>
      </c>
      <c r="D25" s="201"/>
      <c r="E25" s="599" t="s">
        <v>157</v>
      </c>
      <c r="F25" s="599"/>
      <c r="G25" s="224">
        <f>SUM(G23:G24)</f>
        <v>0</v>
      </c>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J25" s="190"/>
      <c r="DK25" s="190"/>
      <c r="DL25" s="190"/>
      <c r="DM25" s="190"/>
      <c r="DN25" s="190"/>
      <c r="DO25" s="190"/>
      <c r="DP25" s="190"/>
      <c r="DQ25" s="190"/>
      <c r="DR25" s="190"/>
      <c r="DS25" s="190"/>
      <c r="DT25" s="190"/>
      <c r="DU25" s="190"/>
      <c r="DV25" s="190"/>
      <c r="DW25" s="190"/>
      <c r="DX25" s="190"/>
      <c r="DY25" s="190"/>
      <c r="DZ25" s="190"/>
      <c r="EA25" s="190"/>
      <c r="EB25" s="190"/>
      <c r="EC25" s="190"/>
      <c r="ED25" s="190"/>
      <c r="EE25" s="190"/>
      <c r="EF25" s="190"/>
      <c r="EG25" s="190"/>
      <c r="EH25" s="190"/>
      <c r="EI25" s="190"/>
      <c r="EJ25" s="190"/>
      <c r="EK25" s="190"/>
      <c r="EL25" s="190"/>
      <c r="EM25" s="190"/>
      <c r="EN25" s="190"/>
      <c r="EO25" s="190"/>
      <c r="EP25" s="190"/>
      <c r="EQ25" s="190"/>
      <c r="ER25" s="190"/>
      <c r="ES25" s="190"/>
      <c r="ET25" s="190"/>
      <c r="EU25" s="190"/>
      <c r="EV25" s="190"/>
      <c r="EW25" s="190"/>
      <c r="EX25" s="190"/>
      <c r="EY25" s="190"/>
      <c r="EZ25" s="190"/>
      <c r="FA25" s="190"/>
      <c r="FB25" s="190"/>
      <c r="FC25" s="190"/>
      <c r="FD25" s="190"/>
      <c r="FE25" s="190"/>
      <c r="FF25" s="190"/>
      <c r="FG25" s="190"/>
      <c r="FH25" s="190"/>
      <c r="FI25" s="190"/>
      <c r="FJ25" s="190"/>
      <c r="FK25" s="190"/>
      <c r="FL25" s="190"/>
      <c r="FM25" s="190"/>
      <c r="FN25" s="190"/>
      <c r="FO25" s="190"/>
      <c r="FP25" s="190"/>
      <c r="FQ25" s="190"/>
      <c r="FR25" s="190"/>
      <c r="FS25" s="190"/>
      <c r="FT25" s="190"/>
      <c r="FU25" s="190"/>
      <c r="FV25" s="190"/>
      <c r="FW25" s="190"/>
      <c r="FX25" s="190"/>
      <c r="FY25" s="190"/>
      <c r="FZ25" s="190"/>
      <c r="GA25" s="190"/>
      <c r="GB25" s="190"/>
      <c r="GC25" s="190"/>
      <c r="GD25" s="190"/>
      <c r="GE25" s="190"/>
      <c r="GF25" s="190"/>
      <c r="GG25" s="190"/>
      <c r="GH25" s="190"/>
      <c r="GI25" s="190"/>
      <c r="GJ25" s="190"/>
      <c r="GK25" s="190"/>
      <c r="GL25" s="190"/>
      <c r="GM25" s="190"/>
      <c r="GN25" s="190"/>
      <c r="GO25" s="190"/>
      <c r="GP25" s="190"/>
      <c r="GQ25" s="190"/>
      <c r="GR25" s="190"/>
      <c r="GS25" s="190"/>
      <c r="GT25" s="190"/>
    </row>
    <row r="26" spans="1:202" x14ac:dyDescent="0.25">
      <c r="A26"/>
      <c r="B26"/>
      <c r="C26"/>
      <c r="D26" s="59"/>
      <c r="E26"/>
      <c r="F26"/>
      <c r="G26"/>
      <c r="J26"/>
    </row>
    <row r="27" spans="1:202" x14ac:dyDescent="0.25">
      <c r="A27"/>
      <c r="B27"/>
      <c r="C27"/>
      <c r="D27" s="59"/>
      <c r="E27"/>
      <c r="F27"/>
      <c r="G27"/>
      <c r="J27"/>
    </row>
    <row r="28" spans="1:202" x14ac:dyDescent="0.25">
      <c r="A28"/>
      <c r="B28"/>
      <c r="C28"/>
      <c r="D28" s="59"/>
      <c r="E28"/>
      <c r="F28"/>
      <c r="G28"/>
      <c r="J28"/>
    </row>
    <row r="29" spans="1:202" ht="18" x14ac:dyDescent="0.25">
      <c r="A29" s="229"/>
      <c r="B29" s="229"/>
      <c r="C29" s="229"/>
      <c r="D29" s="230"/>
      <c r="E29" s="600" t="s">
        <v>158</v>
      </c>
      <c r="F29" s="600"/>
      <c r="G29" s="600"/>
      <c r="J29"/>
    </row>
    <row r="30" spans="1:202" ht="33" customHeight="1" x14ac:dyDescent="0.25">
      <c r="A30" s="229"/>
      <c r="B30" s="229"/>
      <c r="C30" s="229"/>
      <c r="D30" s="230"/>
      <c r="E30" s="594" t="s">
        <v>159</v>
      </c>
      <c r="F30" s="594"/>
      <c r="G30" s="594"/>
      <c r="J30"/>
    </row>
    <row r="31" spans="1:202" ht="7.5" customHeight="1" x14ac:dyDescent="0.25">
      <c r="A31" s="229"/>
      <c r="B31" s="229"/>
      <c r="C31" s="229"/>
      <c r="D31" s="230"/>
      <c r="E31" s="229"/>
      <c r="F31"/>
      <c r="G31"/>
      <c r="J31"/>
    </row>
    <row r="32" spans="1:202" ht="8.25" customHeight="1" x14ac:dyDescent="0.25">
      <c r="A32" s="229"/>
      <c r="B32" s="229"/>
      <c r="C32" s="229"/>
      <c r="D32" s="230"/>
      <c r="E32" s="229"/>
      <c r="F32"/>
      <c r="G32"/>
      <c r="J32"/>
    </row>
    <row r="33" spans="4:10" ht="14.25" customHeight="1" x14ac:dyDescent="0.25">
      <c r="D33" s="59"/>
      <c r="E33" s="595" t="s">
        <v>133</v>
      </c>
      <c r="F33" s="595" t="s">
        <v>134</v>
      </c>
      <c r="G33" s="596" t="s">
        <v>136</v>
      </c>
      <c r="J33"/>
    </row>
    <row r="34" spans="4:10" ht="15" customHeight="1" x14ac:dyDescent="0.25">
      <c r="D34" s="59"/>
      <c r="E34" s="595"/>
      <c r="F34" s="595"/>
      <c r="G34" s="596"/>
      <c r="J34"/>
    </row>
    <row r="35" spans="4:10" ht="20.100000000000001" customHeight="1" x14ac:dyDescent="0.25">
      <c r="D35" s="59"/>
      <c r="E35" s="231" t="s">
        <v>160</v>
      </c>
      <c r="F35" s="232" t="s">
        <v>161</v>
      </c>
      <c r="G35" s="233"/>
      <c r="J35"/>
    </row>
    <row r="36" spans="4:10" ht="20.100000000000001" customHeight="1" x14ac:dyDescent="0.25">
      <c r="D36" s="59"/>
      <c r="E36" s="234" t="s">
        <v>162</v>
      </c>
      <c r="F36" s="235" t="s">
        <v>161</v>
      </c>
      <c r="G36" s="236"/>
      <c r="J36"/>
    </row>
    <row r="37" spans="4:10" ht="20.100000000000001" customHeight="1" x14ac:dyDescent="0.25">
      <c r="D37" s="59"/>
      <c r="E37" s="234" t="s">
        <v>163</v>
      </c>
      <c r="F37" s="237" t="s">
        <v>164</v>
      </c>
      <c r="G37" s="236"/>
      <c r="J37"/>
    </row>
    <row r="38" spans="4:10" ht="20.100000000000001" customHeight="1" x14ac:dyDescent="0.25">
      <c r="D38" s="59"/>
      <c r="E38" s="234" t="s">
        <v>165</v>
      </c>
      <c r="F38" s="237" t="s">
        <v>166</v>
      </c>
      <c r="G38" s="236"/>
      <c r="J38"/>
    </row>
    <row r="39" spans="4:10" ht="20.100000000000001" customHeight="1" x14ac:dyDescent="0.25">
      <c r="D39" s="59"/>
      <c r="E39" s="234" t="s">
        <v>167</v>
      </c>
      <c r="F39" s="238" t="s">
        <v>168</v>
      </c>
      <c r="G39" s="236"/>
      <c r="J39"/>
    </row>
    <row r="40" spans="4:10" ht="20.100000000000001" customHeight="1" x14ac:dyDescent="0.25">
      <c r="D40" s="59"/>
      <c r="E40" s="234" t="s">
        <v>169</v>
      </c>
      <c r="F40" s="238" t="s">
        <v>170</v>
      </c>
      <c r="G40" s="236"/>
      <c r="J40"/>
    </row>
    <row r="41" spans="4:10" ht="20.100000000000001" customHeight="1" x14ac:dyDescent="0.25">
      <c r="D41" s="59"/>
      <c r="E41" s="234" t="s">
        <v>171</v>
      </c>
      <c r="F41" s="238" t="s">
        <v>172</v>
      </c>
      <c r="G41" s="236"/>
      <c r="J41"/>
    </row>
    <row r="42" spans="4:10" ht="20.100000000000001" customHeight="1" x14ac:dyDescent="0.25">
      <c r="D42" s="59"/>
      <c r="E42" s="234" t="s">
        <v>173</v>
      </c>
      <c r="F42" s="238" t="s">
        <v>174</v>
      </c>
      <c r="G42" s="236"/>
      <c r="J42"/>
    </row>
    <row r="43" spans="4:10" ht="31.5" customHeight="1" x14ac:dyDescent="0.25">
      <c r="D43" s="59"/>
      <c r="E43" s="239">
        <v>70641</v>
      </c>
      <c r="F43" s="240" t="s">
        <v>175</v>
      </c>
      <c r="G43" s="236"/>
      <c r="J43"/>
    </row>
    <row r="44" spans="4:10" ht="30.75" customHeight="1" x14ac:dyDescent="0.25">
      <c r="E44" s="239">
        <v>70642</v>
      </c>
      <c r="F44" s="240" t="s">
        <v>176</v>
      </c>
      <c r="G44" s="236"/>
      <c r="J44"/>
    </row>
    <row r="45" spans="4:10" ht="20.100000000000001" customHeight="1" x14ac:dyDescent="0.25">
      <c r="E45" s="239">
        <v>707</v>
      </c>
      <c r="F45" s="238" t="s">
        <v>177</v>
      </c>
      <c r="G45" s="236"/>
      <c r="J45"/>
    </row>
    <row r="46" spans="4:10" ht="20.100000000000001" customHeight="1" x14ac:dyDescent="0.25">
      <c r="E46" s="241">
        <v>708</v>
      </c>
      <c r="F46" s="242" t="s">
        <v>178</v>
      </c>
      <c r="G46" s="243"/>
      <c r="J46"/>
    </row>
    <row r="47" spans="4:10" ht="20.100000000000001" customHeight="1" x14ac:dyDescent="0.25">
      <c r="E47" s="244">
        <v>70</v>
      </c>
      <c r="F47" s="244" t="s">
        <v>138</v>
      </c>
      <c r="G47" s="245"/>
      <c r="J47"/>
    </row>
    <row r="48" spans="4:10" ht="20.100000000000001" customHeight="1" x14ac:dyDescent="0.25">
      <c r="E48" s="246">
        <v>741</v>
      </c>
      <c r="F48" s="247" t="s">
        <v>179</v>
      </c>
      <c r="G48" s="248"/>
      <c r="J48" s="208"/>
    </row>
    <row r="49" spans="5:7" ht="20.100000000000001" customHeight="1" x14ac:dyDescent="0.25">
      <c r="E49" s="249">
        <v>742</v>
      </c>
      <c r="F49" s="250" t="s">
        <v>180</v>
      </c>
      <c r="G49" s="236"/>
    </row>
    <row r="50" spans="5:7" ht="20.100000000000001" customHeight="1" x14ac:dyDescent="0.25">
      <c r="E50" s="249">
        <v>743</v>
      </c>
      <c r="F50" s="250" t="s">
        <v>181</v>
      </c>
      <c r="G50" s="236"/>
    </row>
    <row r="51" spans="5:7" ht="20.100000000000001" customHeight="1" x14ac:dyDescent="0.25">
      <c r="E51" s="249">
        <v>744</v>
      </c>
      <c r="F51" s="250" t="s">
        <v>182</v>
      </c>
      <c r="G51" s="236"/>
    </row>
    <row r="52" spans="5:7" ht="35.25" customHeight="1" x14ac:dyDescent="0.25">
      <c r="E52" s="249">
        <v>7451</v>
      </c>
      <c r="F52" s="250" t="s">
        <v>183</v>
      </c>
      <c r="G52" s="236"/>
    </row>
    <row r="53" spans="5:7" ht="20.100000000000001" customHeight="1" x14ac:dyDescent="0.25">
      <c r="E53" s="249">
        <v>7452</v>
      </c>
      <c r="F53" s="251" t="s">
        <v>184</v>
      </c>
      <c r="G53" s="236"/>
    </row>
    <row r="54" spans="5:7" ht="20.100000000000001" customHeight="1" x14ac:dyDescent="0.25">
      <c r="E54" s="249">
        <v>746</v>
      </c>
      <c r="F54" s="250" t="s">
        <v>185</v>
      </c>
      <c r="G54" s="236"/>
    </row>
    <row r="55" spans="5:7" ht="20.100000000000001" customHeight="1" x14ac:dyDescent="0.25">
      <c r="E55" s="249">
        <v>747</v>
      </c>
      <c r="F55" s="251" t="s">
        <v>186</v>
      </c>
      <c r="G55" s="236"/>
    </row>
    <row r="56" spans="5:7" ht="20.100000000000001" customHeight="1" x14ac:dyDescent="0.25">
      <c r="E56" s="249" t="s">
        <v>187</v>
      </c>
      <c r="F56" s="252" t="s">
        <v>188</v>
      </c>
      <c r="G56" s="236"/>
    </row>
    <row r="57" spans="5:7" ht="20.100000000000001" customHeight="1" x14ac:dyDescent="0.25">
      <c r="E57" s="253" t="s">
        <v>189</v>
      </c>
      <c r="F57" s="254" t="s">
        <v>190</v>
      </c>
      <c r="G57" s="243"/>
    </row>
    <row r="58" spans="5:7" ht="20.100000000000001" customHeight="1" x14ac:dyDescent="0.25">
      <c r="E58" s="244">
        <v>74</v>
      </c>
      <c r="F58" s="244" t="s">
        <v>143</v>
      </c>
      <c r="G58" s="245"/>
    </row>
  </sheetData>
  <sheetProtection algorithmName="SHA-512" hashValue="2r3ePKnRgeemp/Pf8yLfz7fNEEhMu+WqbatwY4hM5MFiHXSre79OqHga1Egz3BXPoTGMHh30XdJaDYLx5DeDnw==" saltValue="m70lnSOJJJFlstsdgh2vAA==" spinCount="100000" sheet="1" objects="1" scenarios="1" selectLockedCells="1"/>
  <mergeCells count="18">
    <mergeCell ref="A1:G1"/>
    <mergeCell ref="A3:G3"/>
    <mergeCell ref="A5:G5"/>
    <mergeCell ref="A11:A12"/>
    <mergeCell ref="B11:B12"/>
    <mergeCell ref="C11:C12"/>
    <mergeCell ref="E11:E12"/>
    <mergeCell ref="F11:F12"/>
    <mergeCell ref="G11:G12"/>
    <mergeCell ref="E30:G30"/>
    <mergeCell ref="E33:E34"/>
    <mergeCell ref="F33:F34"/>
    <mergeCell ref="G33:G34"/>
    <mergeCell ref="A23:B23"/>
    <mergeCell ref="E23:F23"/>
    <mergeCell ref="A25:B25"/>
    <mergeCell ref="E25:F25"/>
    <mergeCell ref="E29:G29"/>
  </mergeCells>
  <conditionalFormatting sqref="H24">
    <cfRule type="cellIs" dxfId="1" priority="2" operator="equal">
      <formula>"attention les cptes 86 et 87 ne st pas équilibrés"</formula>
    </cfRule>
    <cfRule type="cellIs" dxfId="0" priority="3" operator="equal">
      <formula>"ok"</formula>
    </cfRule>
  </conditionalFormatting>
  <printOptions horizontalCentered="1"/>
  <pageMargins left="0" right="0" top="0.39374999999999999" bottom="0.39374999999999999" header="0.51180555555555496" footer="0.51180555555555496"/>
  <pageSetup paperSize="9" scale="57" firstPageNumber="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45"/>
  <sheetViews>
    <sheetView showGridLines="0" zoomScale="70" zoomScaleNormal="70" workbookViewId="0">
      <selection activeCell="D21" sqref="D21"/>
    </sheetView>
  </sheetViews>
  <sheetFormatPr baseColWidth="10" defaultColWidth="9.140625" defaultRowHeight="15" x14ac:dyDescent="0.25"/>
  <cols>
    <col min="1" max="1" width="13.7109375" style="45"/>
    <col min="2" max="2" width="37.42578125" style="45"/>
    <col min="3" max="3" width="18.7109375" style="45"/>
    <col min="4" max="6" width="18.7109375" style="188"/>
    <col min="7" max="7" width="20" style="189"/>
    <col min="8" max="1025" width="11.42578125" style="189"/>
  </cols>
  <sheetData>
    <row r="1" spans="1:1024" x14ac:dyDescent="0.25">
      <c r="A1" s="613" t="s">
        <v>54</v>
      </c>
      <c r="B1" s="613"/>
      <c r="C1" s="613"/>
      <c r="D1" s="613"/>
      <c r="E1" s="613"/>
      <c r="F1" s="613"/>
      <c r="G1" s="613"/>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602" t="s">
        <v>191</v>
      </c>
      <c r="B3" s="602"/>
      <c r="C3" s="602"/>
      <c r="D3" s="602"/>
      <c r="E3" s="602"/>
      <c r="F3" s="602"/>
      <c r="G3" s="602"/>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43.5" customHeight="1" x14ac:dyDescent="0.25">
      <c r="A4"/>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42.75" customHeight="1" x14ac:dyDescent="0.25">
      <c r="A5" s="614" t="s">
        <v>342</v>
      </c>
      <c r="B5" s="614"/>
      <c r="C5" s="614"/>
      <c r="D5" s="614"/>
      <c r="E5" s="614"/>
      <c r="F5" s="614"/>
      <c r="G5" s="614"/>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15.75" x14ac:dyDescent="0.25">
      <c r="A6"/>
      <c r="B6"/>
      <c r="C6"/>
      <c r="D6"/>
      <c r="E6" s="192"/>
      <c r="F6" s="192"/>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31.5" customHeight="1" x14ac:dyDescent="0.25">
      <c r="A7" s="615" t="s">
        <v>192</v>
      </c>
      <c r="B7" s="615"/>
      <c r="C7" s="615"/>
      <c r="D7" s="615"/>
      <c r="E7" s="615"/>
      <c r="F7" s="615"/>
      <c r="G7" s="615"/>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15.75" x14ac:dyDescent="0.25">
      <c r="A8"/>
      <c r="B8"/>
      <c r="C8"/>
      <c r="D8"/>
      <c r="E8" s="192"/>
      <c r="F8" s="192"/>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8.25" customHeight="1" x14ac:dyDescent="0.25">
      <c r="A9"/>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32.25" customHeight="1" x14ac:dyDescent="0.25">
      <c r="A10" s="255"/>
      <c r="B10" s="616" t="s">
        <v>108</v>
      </c>
      <c r="C10" s="616"/>
      <c r="D10" s="616"/>
      <c r="E10" s="616"/>
      <c r="F10" s="616"/>
      <c r="G10" s="616"/>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14.25" customHeight="1" x14ac:dyDescent="0.25">
      <c r="A11" s="611" t="s">
        <v>133</v>
      </c>
      <c r="B11" s="612" t="s">
        <v>193</v>
      </c>
      <c r="C11" s="608" t="s">
        <v>194</v>
      </c>
      <c r="D11" s="608" t="s">
        <v>195</v>
      </c>
      <c r="E11" s="608" t="s">
        <v>196</v>
      </c>
      <c r="F11" s="608" t="s">
        <v>197</v>
      </c>
      <c r="G11" s="609" t="s">
        <v>198</v>
      </c>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5">
      <c r="A12" s="611"/>
      <c r="B12" s="612"/>
      <c r="C12" s="608"/>
      <c r="D12" s="608"/>
      <c r="E12" s="608"/>
      <c r="F12" s="608"/>
      <c r="G12" s="609"/>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0.100000000000001" customHeight="1" x14ac:dyDescent="0.25">
      <c r="A13" s="256">
        <v>617</v>
      </c>
      <c r="B13" s="257" t="s">
        <v>199</v>
      </c>
      <c r="C13" s="444"/>
      <c r="D13" s="444"/>
      <c r="E13" s="444"/>
      <c r="F13" s="444"/>
      <c r="G13" s="445">
        <f t="shared" ref="G13:G18" si="0">SUM(C13:F13)</f>
        <v>0</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100000000000001" customHeight="1" x14ac:dyDescent="0.25">
      <c r="A14" s="258" t="s">
        <v>200</v>
      </c>
      <c r="B14" s="259" t="s">
        <v>201</v>
      </c>
      <c r="C14" s="446"/>
      <c r="D14" s="446"/>
      <c r="E14" s="446"/>
      <c r="F14" s="446"/>
      <c r="G14" s="445">
        <f t="shared" si="0"/>
        <v>0</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0.100000000000001" customHeight="1" x14ac:dyDescent="0.25">
      <c r="A15" s="258" t="s">
        <v>202</v>
      </c>
      <c r="B15" s="259" t="s">
        <v>203</v>
      </c>
      <c r="C15" s="447"/>
      <c r="D15" s="447"/>
      <c r="E15" s="447"/>
      <c r="F15" s="446"/>
      <c r="G15" s="445">
        <f t="shared" si="0"/>
        <v>0</v>
      </c>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0.100000000000001" customHeight="1" x14ac:dyDescent="0.25">
      <c r="A16" s="260">
        <v>61</v>
      </c>
      <c r="B16" s="261" t="s">
        <v>139</v>
      </c>
      <c r="C16" s="448">
        <f>SUM(C13:C15)</f>
        <v>0</v>
      </c>
      <c r="D16" s="448">
        <f>SUM(D13:D15)</f>
        <v>0</v>
      </c>
      <c r="E16" s="448">
        <f>SUM(E13:E15)</f>
        <v>0</v>
      </c>
      <c r="F16" s="448">
        <f>SUM(F13:F15)</f>
        <v>0</v>
      </c>
      <c r="G16" s="449">
        <f t="shared" si="0"/>
        <v>0</v>
      </c>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7.75" customHeight="1" x14ac:dyDescent="0.25">
      <c r="A17" s="262">
        <v>621</v>
      </c>
      <c r="B17" s="263" t="s">
        <v>204</v>
      </c>
      <c r="C17" s="450"/>
      <c r="D17" s="450"/>
      <c r="E17" s="450"/>
      <c r="F17" s="451"/>
      <c r="G17" s="445">
        <f t="shared" si="0"/>
        <v>0</v>
      </c>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7" customHeight="1" x14ac:dyDescent="0.25">
      <c r="A18" s="256">
        <v>622</v>
      </c>
      <c r="B18" s="257" t="s">
        <v>205</v>
      </c>
      <c r="C18" s="452"/>
      <c r="D18" s="452"/>
      <c r="E18" s="452"/>
      <c r="F18" s="451"/>
      <c r="G18" s="453">
        <f t="shared" si="0"/>
        <v>0</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0" customHeight="1" x14ac:dyDescent="0.25">
      <c r="A19" s="256" t="s">
        <v>206</v>
      </c>
      <c r="B19" s="257" t="s">
        <v>207</v>
      </c>
      <c r="C19" s="452"/>
      <c r="D19" s="452"/>
      <c r="E19" s="444"/>
      <c r="F19" s="452"/>
      <c r="G19" s="453">
        <f>E19</f>
        <v>0</v>
      </c>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100000000000001" customHeight="1" x14ac:dyDescent="0.25">
      <c r="A20" s="256" t="s">
        <v>208</v>
      </c>
      <c r="B20" s="257" t="s">
        <v>209</v>
      </c>
      <c r="C20" s="452"/>
      <c r="D20" s="452"/>
      <c r="E20" s="444"/>
      <c r="F20" s="452"/>
      <c r="G20" s="453">
        <f>E20</f>
        <v>0</v>
      </c>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30" customHeight="1" x14ac:dyDescent="0.25">
      <c r="A21" s="256">
        <v>623</v>
      </c>
      <c r="B21" s="257" t="s">
        <v>210</v>
      </c>
      <c r="C21" s="452"/>
      <c r="D21" s="444"/>
      <c r="E21" s="452"/>
      <c r="F21" s="444"/>
      <c r="G21" s="453">
        <f>D21+F21</f>
        <v>0</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0.100000000000001" customHeight="1" x14ac:dyDescent="0.25">
      <c r="A22" s="256">
        <v>625</v>
      </c>
      <c r="B22" s="257" t="s">
        <v>211</v>
      </c>
      <c r="C22" s="454"/>
      <c r="D22" s="454"/>
      <c r="E22" s="444"/>
      <c r="F22" s="454"/>
      <c r="G22" s="453">
        <f t="shared" ref="G22:G27" si="1">SUM(C22:F22)</f>
        <v>0</v>
      </c>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0.100000000000001" customHeight="1" x14ac:dyDescent="0.25">
      <c r="A23" s="256" t="s">
        <v>212</v>
      </c>
      <c r="B23" s="257" t="s">
        <v>213</v>
      </c>
      <c r="C23" s="452"/>
      <c r="D23" s="452"/>
      <c r="E23" s="452"/>
      <c r="F23" s="444"/>
      <c r="G23" s="453">
        <f t="shared" si="1"/>
        <v>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0.100000000000001" customHeight="1" x14ac:dyDescent="0.25">
      <c r="A24" s="256" t="s">
        <v>214</v>
      </c>
      <c r="B24" s="257" t="s">
        <v>215</v>
      </c>
      <c r="C24" s="444"/>
      <c r="D24" s="444"/>
      <c r="E24" s="444"/>
      <c r="F24" s="444"/>
      <c r="G24" s="453">
        <f t="shared" si="1"/>
        <v>0</v>
      </c>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0.100000000000001" customHeight="1" x14ac:dyDescent="0.25">
      <c r="A25" s="256" t="s">
        <v>216</v>
      </c>
      <c r="B25" s="257" t="s">
        <v>217</v>
      </c>
      <c r="C25" s="444"/>
      <c r="D25" s="452"/>
      <c r="E25" s="452"/>
      <c r="F25" s="452"/>
      <c r="G25" s="453">
        <f t="shared" si="1"/>
        <v>0</v>
      </c>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0.100000000000001" customHeight="1" x14ac:dyDescent="0.25">
      <c r="A26" s="256" t="s">
        <v>218</v>
      </c>
      <c r="B26" s="257" t="s">
        <v>219</v>
      </c>
      <c r="C26" s="444"/>
      <c r="D26" s="444"/>
      <c r="E26" s="444"/>
      <c r="F26" s="452"/>
      <c r="G26" s="453">
        <f t="shared" si="1"/>
        <v>0</v>
      </c>
      <c r="H26" s="264"/>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0.100000000000001" customHeight="1" x14ac:dyDescent="0.25">
      <c r="A27" s="260">
        <v>62</v>
      </c>
      <c r="B27" s="261" t="s">
        <v>140</v>
      </c>
      <c r="C27" s="449">
        <f>SUM(C17:C26)</f>
        <v>0</v>
      </c>
      <c r="D27" s="448">
        <f>SUM(D17:D26)</f>
        <v>0</v>
      </c>
      <c r="E27" s="449">
        <f>SUM(E17:E26)</f>
        <v>0</v>
      </c>
      <c r="F27" s="448">
        <f>SUM(F17:F26)</f>
        <v>0</v>
      </c>
      <c r="G27" s="449">
        <f t="shared" si="1"/>
        <v>0</v>
      </c>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8.5" customHeight="1" x14ac:dyDescent="0.25">
      <c r="A28" s="265" t="s">
        <v>220</v>
      </c>
      <c r="B28" s="266" t="s">
        <v>221</v>
      </c>
      <c r="C28" s="444"/>
      <c r="D28" s="444"/>
      <c r="E28" s="444"/>
      <c r="F28" s="452"/>
      <c r="G28" s="453">
        <f>C28+D28+E28</f>
        <v>0</v>
      </c>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7.75" customHeight="1" x14ac:dyDescent="0.25">
      <c r="A29" s="267" t="s">
        <v>222</v>
      </c>
      <c r="B29" s="268" t="s">
        <v>223</v>
      </c>
      <c r="C29" s="446"/>
      <c r="D29" s="446"/>
      <c r="E29" s="446"/>
      <c r="F29" s="447"/>
      <c r="G29" s="455">
        <f>C29+D29+E29</f>
        <v>0</v>
      </c>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0.100000000000001" customHeight="1" x14ac:dyDescent="0.25">
      <c r="A30" s="260">
        <v>63</v>
      </c>
      <c r="B30" s="261" t="s">
        <v>141</v>
      </c>
      <c r="C30" s="449">
        <f>SUM(C28:C29)</f>
        <v>0</v>
      </c>
      <c r="D30" s="448">
        <f>SUM(D28:D29)</f>
        <v>0</v>
      </c>
      <c r="E30" s="449">
        <f>SUM(E28:E29)</f>
        <v>0</v>
      </c>
      <c r="F30" s="448"/>
      <c r="G30" s="449">
        <f t="shared" ref="G30:G40" si="2">SUM(C30:F30)</f>
        <v>0</v>
      </c>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0.100000000000001" customHeight="1" x14ac:dyDescent="0.25">
      <c r="A31" s="269" t="s">
        <v>224</v>
      </c>
      <c r="B31" s="263" t="s">
        <v>225</v>
      </c>
      <c r="C31" s="450"/>
      <c r="D31" s="450"/>
      <c r="E31" s="450"/>
      <c r="F31" s="456"/>
      <c r="G31" s="445">
        <f t="shared" si="2"/>
        <v>0</v>
      </c>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0.100000000000001" customHeight="1" x14ac:dyDescent="0.25">
      <c r="A32" s="270" t="s">
        <v>226</v>
      </c>
      <c r="B32" s="271" t="s">
        <v>227</v>
      </c>
      <c r="C32" s="450"/>
      <c r="D32" s="450"/>
      <c r="E32" s="450"/>
      <c r="F32" s="452"/>
      <c r="G32" s="453">
        <f t="shared" si="2"/>
        <v>0</v>
      </c>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100000000000001" customHeight="1" x14ac:dyDescent="0.25">
      <c r="A33" s="270" t="s">
        <v>228</v>
      </c>
      <c r="B33" s="271" t="s">
        <v>229</v>
      </c>
      <c r="C33" s="450"/>
      <c r="D33" s="450"/>
      <c r="E33" s="450"/>
      <c r="F33" s="452"/>
      <c r="G33" s="453">
        <f t="shared" si="2"/>
        <v>0</v>
      </c>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0.100000000000001" customHeight="1" x14ac:dyDescent="0.25">
      <c r="A34" s="270" t="s">
        <v>230</v>
      </c>
      <c r="B34" s="271" t="s">
        <v>231</v>
      </c>
      <c r="C34" s="450"/>
      <c r="D34" s="450"/>
      <c r="E34" s="450"/>
      <c r="F34" s="452"/>
      <c r="G34" s="453">
        <f t="shared" si="2"/>
        <v>0</v>
      </c>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30.75" customHeight="1" x14ac:dyDescent="0.25">
      <c r="A35" s="270">
        <v>645</v>
      </c>
      <c r="B35" s="271" t="s">
        <v>232</v>
      </c>
      <c r="C35" s="450"/>
      <c r="D35" s="450"/>
      <c r="E35" s="450"/>
      <c r="F35" s="452"/>
      <c r="G35" s="453">
        <f t="shared" si="2"/>
        <v>0</v>
      </c>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0.100000000000001" customHeight="1" x14ac:dyDescent="0.25">
      <c r="A36" s="270">
        <v>647</v>
      </c>
      <c r="B36" s="271" t="s">
        <v>233</v>
      </c>
      <c r="C36" s="450"/>
      <c r="D36" s="450"/>
      <c r="E36" s="450"/>
      <c r="F36" s="452"/>
      <c r="G36" s="453">
        <f t="shared" si="2"/>
        <v>0</v>
      </c>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0.100000000000001" customHeight="1" x14ac:dyDescent="0.25">
      <c r="A37" s="272">
        <v>648</v>
      </c>
      <c r="B37" s="273" t="s">
        <v>234</v>
      </c>
      <c r="C37" s="450"/>
      <c r="D37" s="450"/>
      <c r="E37" s="450"/>
      <c r="F37" s="447"/>
      <c r="G37" s="455">
        <f t="shared" si="2"/>
        <v>0</v>
      </c>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0.100000000000001" customHeight="1" x14ac:dyDescent="0.25">
      <c r="A38" s="260">
        <v>64</v>
      </c>
      <c r="B38" s="261" t="s">
        <v>142</v>
      </c>
      <c r="C38" s="449">
        <f>SUM(C31:C37)</f>
        <v>0</v>
      </c>
      <c r="D38" s="448">
        <f>SUM(D31:D37)</f>
        <v>0</v>
      </c>
      <c r="E38" s="449">
        <f>SUM(E31:E37)</f>
        <v>0</v>
      </c>
      <c r="F38" s="448"/>
      <c r="G38" s="449">
        <f t="shared" si="2"/>
        <v>0</v>
      </c>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33" customHeight="1" x14ac:dyDescent="0.25">
      <c r="A39" s="274" t="s">
        <v>235</v>
      </c>
      <c r="B39" s="275" t="s">
        <v>236</v>
      </c>
      <c r="C39" s="457"/>
      <c r="D39" s="457"/>
      <c r="E39" s="457"/>
      <c r="F39" s="458"/>
      <c r="G39" s="459">
        <f t="shared" si="2"/>
        <v>0</v>
      </c>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56.25" customHeight="1" x14ac:dyDescent="0.25">
      <c r="A40" s="260">
        <v>68</v>
      </c>
      <c r="B40" s="261" t="s">
        <v>237</v>
      </c>
      <c r="C40" s="449">
        <f>SUM(C39)</f>
        <v>0</v>
      </c>
      <c r="D40" s="448">
        <f>SUM(D39)</f>
        <v>0</v>
      </c>
      <c r="E40" s="449">
        <f>SUM(E39)</f>
        <v>0</v>
      </c>
      <c r="F40" s="448"/>
      <c r="G40" s="449">
        <f t="shared" si="2"/>
        <v>0</v>
      </c>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s="282" customFormat="1" ht="20.100000000000001" customHeight="1" x14ac:dyDescent="0.2">
      <c r="A41" s="610" t="s">
        <v>154</v>
      </c>
      <c r="B41" s="610"/>
      <c r="C41" s="449">
        <f>C16+C27+C30+C38+C40</f>
        <v>0</v>
      </c>
      <c r="D41" s="448">
        <f>D16+D27+D30+D38+D40</f>
        <v>0</v>
      </c>
      <c r="E41" s="449">
        <f>E16+E27+E30+E38+E40</f>
        <v>0</v>
      </c>
      <c r="F41" s="448">
        <f>F16+F27+F30+F38+F40</f>
        <v>0</v>
      </c>
      <c r="G41" s="449">
        <f>G16+G27+G30+G38+G40</f>
        <v>0</v>
      </c>
      <c r="H41" s="276"/>
      <c r="I41" s="277"/>
      <c r="J41" s="276"/>
      <c r="K41" s="277"/>
      <c r="L41" s="278"/>
      <c r="M41" s="279"/>
      <c r="N41" s="276"/>
      <c r="O41" s="276"/>
      <c r="P41" s="277"/>
      <c r="Q41" s="276"/>
      <c r="R41" s="277"/>
      <c r="S41" s="278"/>
      <c r="T41" s="279"/>
      <c r="U41" s="276"/>
      <c r="V41" s="276"/>
      <c r="W41" s="277"/>
      <c r="X41" s="276"/>
      <c r="Y41" s="277"/>
      <c r="Z41" s="278"/>
      <c r="AA41" s="279"/>
      <c r="AB41" s="276"/>
      <c r="AC41" s="276"/>
      <c r="AD41" s="277"/>
      <c r="AE41" s="276"/>
      <c r="AF41" s="277"/>
      <c r="AG41" s="278"/>
      <c r="AH41" s="279"/>
      <c r="AI41" s="276"/>
      <c r="AJ41" s="276"/>
      <c r="AK41" s="277"/>
      <c r="AL41" s="276"/>
      <c r="AM41" s="277"/>
      <c r="AN41" s="278"/>
      <c r="AO41" s="279"/>
      <c r="AP41" s="276"/>
      <c r="AQ41" s="276"/>
      <c r="AR41" s="277"/>
      <c r="AS41" s="276"/>
      <c r="AT41" s="277"/>
      <c r="AU41" s="278"/>
      <c r="AV41" s="279"/>
      <c r="AW41" s="276"/>
      <c r="AX41" s="276"/>
      <c r="AY41" s="277"/>
      <c r="AZ41" s="276"/>
      <c r="BA41" s="277"/>
      <c r="BB41" s="278"/>
      <c r="BC41" s="279"/>
      <c r="BD41" s="276"/>
      <c r="BE41" s="276"/>
      <c r="BF41" s="277"/>
      <c r="BG41" s="276"/>
      <c r="BH41" s="277"/>
      <c r="BI41" s="278"/>
      <c r="BJ41" s="279"/>
      <c r="BK41" s="276"/>
      <c r="BL41" s="276"/>
      <c r="BM41" s="277"/>
      <c r="BN41" s="276"/>
      <c r="BO41" s="277"/>
      <c r="BP41" s="278"/>
      <c r="BQ41" s="279"/>
      <c r="BR41" s="276"/>
      <c r="BS41" s="276"/>
      <c r="BT41" s="277"/>
      <c r="BU41" s="276"/>
      <c r="BV41" s="277"/>
      <c r="BW41" s="278"/>
      <c r="BX41" s="279"/>
      <c r="BY41" s="276"/>
      <c r="BZ41" s="276"/>
      <c r="CA41" s="277"/>
      <c r="CB41" s="276"/>
      <c r="CC41" s="277"/>
      <c r="CD41" s="278"/>
      <c r="CE41" s="279"/>
      <c r="CF41" s="276"/>
      <c r="CG41" s="276"/>
      <c r="CH41" s="277"/>
      <c r="CI41" s="276"/>
      <c r="CJ41" s="277"/>
      <c r="CK41" s="278"/>
      <c r="CL41" s="279"/>
      <c r="CM41" s="276"/>
      <c r="CN41" s="276"/>
      <c r="CO41" s="277"/>
      <c r="CP41" s="276"/>
      <c r="CQ41" s="277"/>
      <c r="CR41" s="278"/>
      <c r="CS41" s="279"/>
      <c r="CT41" s="276"/>
      <c r="CU41" s="276"/>
      <c r="CV41" s="277"/>
      <c r="CW41" s="276"/>
      <c r="CX41" s="277"/>
      <c r="CY41" s="278"/>
      <c r="CZ41" s="279"/>
      <c r="DA41" s="276"/>
      <c r="DB41" s="276"/>
      <c r="DC41" s="277"/>
      <c r="DD41" s="276"/>
      <c r="DE41" s="277"/>
      <c r="DF41" s="278"/>
      <c r="DG41" s="279"/>
      <c r="DH41" s="276"/>
      <c r="DI41" s="276"/>
      <c r="DJ41" s="277"/>
      <c r="DK41" s="276"/>
      <c r="DL41" s="277"/>
      <c r="DM41" s="278"/>
      <c r="DN41" s="279"/>
      <c r="DO41" s="276"/>
      <c r="DP41" s="276"/>
      <c r="DQ41" s="277"/>
      <c r="DR41" s="276"/>
      <c r="DS41" s="277"/>
      <c r="DT41" s="278"/>
      <c r="DU41" s="279"/>
      <c r="DV41" s="276"/>
      <c r="DW41" s="276"/>
      <c r="DX41" s="277"/>
      <c r="DY41" s="276"/>
      <c r="DZ41" s="277"/>
      <c r="EA41" s="278"/>
      <c r="EB41" s="279"/>
      <c r="EC41" s="276"/>
      <c r="ED41" s="276"/>
      <c r="EE41" s="277"/>
      <c r="EF41" s="276"/>
      <c r="EG41" s="277"/>
      <c r="EH41" s="278"/>
      <c r="EI41" s="279"/>
      <c r="EJ41" s="276"/>
      <c r="EK41" s="276"/>
      <c r="EL41" s="277"/>
      <c r="EM41" s="276"/>
      <c r="EN41" s="277"/>
      <c r="EO41" s="278"/>
      <c r="EP41" s="279"/>
      <c r="EQ41" s="276"/>
      <c r="ER41" s="276"/>
      <c r="ES41" s="277"/>
      <c r="ET41" s="276"/>
      <c r="EU41" s="277"/>
      <c r="EV41" s="278"/>
      <c r="EW41" s="279"/>
      <c r="EX41" s="276"/>
      <c r="EY41" s="276"/>
      <c r="EZ41" s="277"/>
      <c r="FA41" s="276"/>
      <c r="FB41" s="277"/>
      <c r="FC41" s="278"/>
      <c r="FD41" s="279"/>
      <c r="FE41" s="276"/>
      <c r="FF41" s="276"/>
      <c r="FG41" s="277"/>
      <c r="FH41" s="276"/>
      <c r="FI41" s="277"/>
      <c r="FJ41" s="278"/>
      <c r="FK41" s="279"/>
      <c r="FL41" s="276"/>
      <c r="FM41" s="276"/>
      <c r="FN41" s="277"/>
      <c r="FO41" s="276"/>
      <c r="FP41" s="277"/>
      <c r="FQ41" s="278"/>
      <c r="FR41" s="279"/>
      <c r="FS41" s="276"/>
      <c r="FT41" s="276"/>
      <c r="FU41" s="277"/>
      <c r="FV41" s="276"/>
      <c r="FW41" s="277"/>
      <c r="FX41" s="278"/>
      <c r="FY41" s="279"/>
      <c r="FZ41" s="276"/>
      <c r="GA41" s="276"/>
      <c r="GB41" s="277"/>
      <c r="GC41" s="276"/>
      <c r="GD41" s="277"/>
      <c r="GE41" s="278"/>
      <c r="GF41" s="279"/>
      <c r="GG41" s="276"/>
      <c r="GH41" s="276"/>
      <c r="GI41" s="277"/>
      <c r="GJ41" s="276"/>
      <c r="GK41" s="277"/>
      <c r="GL41" s="278"/>
      <c r="GM41" s="279"/>
      <c r="GN41" s="276"/>
      <c r="GO41" s="276"/>
      <c r="GP41" s="277"/>
      <c r="GQ41" s="276"/>
      <c r="GR41" s="277"/>
      <c r="GS41" s="278"/>
      <c r="GT41" s="279"/>
      <c r="GU41" s="276"/>
      <c r="GV41" s="276"/>
      <c r="GW41" s="277"/>
      <c r="GX41" s="276"/>
      <c r="GY41" s="277"/>
      <c r="GZ41" s="278"/>
      <c r="HA41" s="279"/>
      <c r="HB41" s="276"/>
      <c r="HC41" s="276"/>
      <c r="HD41" s="277"/>
      <c r="HE41" s="276"/>
      <c r="HF41" s="277"/>
      <c r="HG41" s="278"/>
      <c r="HH41" s="279"/>
      <c r="HI41" s="276"/>
      <c r="HJ41" s="276"/>
      <c r="HK41" s="277"/>
      <c r="HL41" s="276"/>
      <c r="HM41" s="277"/>
      <c r="HN41" s="278"/>
      <c r="HO41" s="279"/>
      <c r="HP41" s="276"/>
      <c r="HQ41" s="276"/>
      <c r="HR41" s="277"/>
      <c r="HS41" s="276"/>
      <c r="HT41" s="277"/>
      <c r="HU41" s="278"/>
      <c r="HV41" s="279"/>
      <c r="HW41" s="276"/>
      <c r="HX41" s="276"/>
      <c r="HY41" s="277"/>
      <c r="HZ41" s="276"/>
      <c r="IA41" s="277"/>
      <c r="IB41" s="278"/>
      <c r="IC41" s="279"/>
      <c r="ID41" s="276"/>
      <c r="IE41" s="276"/>
      <c r="IF41" s="277"/>
      <c r="IG41" s="276"/>
      <c r="IH41" s="277"/>
      <c r="II41" s="278"/>
      <c r="IJ41" s="279"/>
      <c r="IK41" s="276"/>
      <c r="IL41" s="276"/>
      <c r="IM41" s="277"/>
      <c r="IN41" s="276"/>
      <c r="IO41" s="277"/>
      <c r="IP41" s="278"/>
      <c r="IQ41" s="279"/>
      <c r="IR41" s="276"/>
      <c r="IS41" s="276"/>
      <c r="IT41" s="280"/>
      <c r="IU41" s="281"/>
      <c r="IV41" s="280"/>
    </row>
    <row r="42" spans="1:1024" ht="23.25" customHeight="1" x14ac:dyDescent="0.25">
      <c r="A42" s="283">
        <v>862</v>
      </c>
      <c r="B42" s="284" t="s">
        <v>238</v>
      </c>
      <c r="C42" s="460"/>
      <c r="D42" s="460"/>
      <c r="E42" s="460"/>
      <c r="F42" s="461"/>
      <c r="G42" s="462">
        <f>SUM(C42:E42)</f>
        <v>0</v>
      </c>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s="285" customFormat="1" ht="20.100000000000001" customHeight="1" x14ac:dyDescent="0.25">
      <c r="A43" s="260">
        <v>86</v>
      </c>
      <c r="B43" s="261" t="s">
        <v>155</v>
      </c>
      <c r="C43" s="449">
        <f>C42</f>
        <v>0</v>
      </c>
      <c r="D43" s="449">
        <f>D42</f>
        <v>0</v>
      </c>
      <c r="E43" s="449">
        <f>E42</f>
        <v>0</v>
      </c>
      <c r="F43" s="461"/>
      <c r="G43" s="449">
        <f>G42</f>
        <v>0</v>
      </c>
    </row>
    <row r="44" spans="1:1024" ht="36" customHeight="1" x14ac:dyDescent="0.25">
      <c r="A44" s="610" t="s">
        <v>135</v>
      </c>
      <c r="B44" s="610"/>
      <c r="C44" s="449">
        <f>C41+C43</f>
        <v>0</v>
      </c>
      <c r="D44" s="448">
        <f>D41+D43</f>
        <v>0</v>
      </c>
      <c r="E44" s="449">
        <f>E41+E43</f>
        <v>0</v>
      </c>
      <c r="F44" s="448">
        <f>F41</f>
        <v>0</v>
      </c>
      <c r="G44" s="449">
        <f>G41+G43</f>
        <v>0</v>
      </c>
      <c r="H44" s="286"/>
      <c r="I44" s="286"/>
      <c r="J44" s="286"/>
    </row>
    <row r="45" spans="1:1024" x14ac:dyDescent="0.25">
      <c r="A45" s="54"/>
      <c r="B45" s="54"/>
      <c r="C45" s="54"/>
      <c r="D45" s="190"/>
      <c r="E45" s="190"/>
      <c r="F45" s="287"/>
    </row>
  </sheetData>
  <sheetProtection algorithmName="SHA-512" hashValue="4Nh3mqTbJma2FnmLM9URF7JOS3OVULLWW0UfoOnFA/lX8hjuIswKHhf7zRBu0yCddofCMQgoIKlaQ5Yq1WokzA==" saltValue="wep4J+AmgZU8cOv/NjyeFg==" spinCount="100000" sheet="1" objects="1" scenarios="1" selectLockedCells="1"/>
  <mergeCells count="14">
    <mergeCell ref="A1:G1"/>
    <mergeCell ref="A3:G3"/>
    <mergeCell ref="A5:G5"/>
    <mergeCell ref="A7:G7"/>
    <mergeCell ref="B10:G10"/>
    <mergeCell ref="F11:F12"/>
    <mergeCell ref="G11:G12"/>
    <mergeCell ref="A41:B41"/>
    <mergeCell ref="A44:B44"/>
    <mergeCell ref="A11:A12"/>
    <mergeCell ref="B11:B12"/>
    <mergeCell ref="C11:C12"/>
    <mergeCell ref="D11:D12"/>
    <mergeCell ref="E11:E12"/>
  </mergeCells>
  <printOptions horizontalCentered="1"/>
  <pageMargins left="0" right="0" top="0.39374999999999999" bottom="0.39374999999999999" header="0.51180555555555496" footer="0.51180555555555496"/>
  <pageSetup paperSize="9" scale="69" firstPageNumber="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K55"/>
  <sheetViews>
    <sheetView showGridLines="0" zoomScale="80" zoomScaleNormal="80" workbookViewId="0">
      <selection activeCell="C11" sqref="C11"/>
    </sheetView>
  </sheetViews>
  <sheetFormatPr baseColWidth="10" defaultColWidth="9.140625" defaultRowHeight="15" x14ac:dyDescent="0.25"/>
  <cols>
    <col min="1" max="1" width="13.7109375" style="45"/>
    <col min="2" max="2" width="50.7109375" style="45"/>
    <col min="3" max="3" width="19.28515625" style="45" bestFit="1" customWidth="1"/>
    <col min="4" max="4" width="14.42578125" style="189"/>
    <col min="5" max="5" width="15" style="188"/>
    <col min="6" max="6" width="45" style="188"/>
    <col min="7" max="7" width="19.28515625" style="188"/>
    <col min="8" max="8" width="11.42578125" style="189"/>
    <col min="9" max="206" width="11.42578125" style="188"/>
    <col min="207" max="1025" width="11.42578125" style="45"/>
  </cols>
  <sheetData>
    <row r="1" spans="1:1024" x14ac:dyDescent="0.25">
      <c r="A1" s="624" t="s">
        <v>54</v>
      </c>
      <c r="B1" s="624"/>
      <c r="C1" s="624"/>
      <c r="D1" s="624"/>
      <c r="E1" s="624"/>
      <c r="F1" s="624"/>
      <c r="G1" s="624"/>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s="602" t="s">
        <v>239</v>
      </c>
      <c r="B3" s="602"/>
      <c r="C3" s="602"/>
      <c r="D3" s="602"/>
      <c r="E3" s="602"/>
      <c r="F3" s="602"/>
      <c r="G3" s="602"/>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s="60" customFormat="1" ht="23.25" x14ac:dyDescent="0.35">
      <c r="D4" s="190"/>
      <c r="G4" s="191"/>
    </row>
    <row r="5" spans="1:1024"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7" customHeight="1" x14ac:dyDescent="0.25">
      <c r="A6" s="288"/>
      <c r="B6" s="625" t="s">
        <v>343</v>
      </c>
      <c r="C6" s="625"/>
      <c r="D6" s="625"/>
      <c r="E6" s="625"/>
      <c r="F6" s="625"/>
      <c r="G6" s="625"/>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75" x14ac:dyDescent="0.25">
      <c r="A7"/>
      <c r="B7"/>
      <c r="C7"/>
      <c r="D7"/>
      <c r="E7"/>
      <c r="F7" s="192"/>
      <c r="G7" s="192"/>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5">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14.25" customHeight="1" x14ac:dyDescent="0.25">
      <c r="A9" s="626" t="s">
        <v>133</v>
      </c>
      <c r="B9" s="619" t="s">
        <v>193</v>
      </c>
      <c r="C9" s="621" t="s">
        <v>117</v>
      </c>
      <c r="D9" s="289"/>
      <c r="E9" s="609" t="s">
        <v>133</v>
      </c>
      <c r="F9" s="627" t="s">
        <v>132</v>
      </c>
      <c r="G9" s="628" t="s">
        <v>117</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5">
      <c r="A10" s="626"/>
      <c r="B10" s="619"/>
      <c r="C10" s="621"/>
      <c r="D10" s="289"/>
      <c r="E10" s="609"/>
      <c r="F10" s="627"/>
      <c r="G10" s="628"/>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36.75" customHeight="1" x14ac:dyDescent="0.25">
      <c r="A11" s="290">
        <v>60</v>
      </c>
      <c r="B11" s="291" t="s">
        <v>137</v>
      </c>
      <c r="C11" s="463"/>
      <c r="D11" s="276"/>
      <c r="E11" s="292">
        <v>70</v>
      </c>
      <c r="F11" s="293" t="s">
        <v>138</v>
      </c>
      <c r="G11" s="464"/>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0.100000000000001" customHeight="1" x14ac:dyDescent="0.25">
      <c r="A12" s="294">
        <v>61</v>
      </c>
      <c r="B12" s="295" t="s">
        <v>139</v>
      </c>
      <c r="C12" s="465"/>
      <c r="D12" s="276"/>
      <c r="E12" s="296"/>
      <c r="F12" s="297"/>
      <c r="G12" s="466"/>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0.100000000000001" customHeight="1" x14ac:dyDescent="0.25">
      <c r="A13" s="298">
        <v>62</v>
      </c>
      <c r="B13" s="299" t="s">
        <v>140</v>
      </c>
      <c r="C13" s="467"/>
      <c r="D13" s="276"/>
      <c r="E13" s="296"/>
      <c r="F13" s="297"/>
      <c r="G13" s="466"/>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100000000000001" customHeight="1" x14ac:dyDescent="0.25">
      <c r="A14" s="294">
        <v>63</v>
      </c>
      <c r="B14" s="295" t="s">
        <v>141</v>
      </c>
      <c r="C14" s="465"/>
      <c r="D14" s="278"/>
      <c r="E14" s="300"/>
      <c r="F14" s="301"/>
      <c r="G14" s="468"/>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0.100000000000001" customHeight="1" x14ac:dyDescent="0.25">
      <c r="A15" s="298">
        <v>64</v>
      </c>
      <c r="B15" s="299" t="s">
        <v>142</v>
      </c>
      <c r="C15" s="469"/>
      <c r="D15" s="276"/>
      <c r="E15" s="302">
        <v>74</v>
      </c>
      <c r="F15" s="298" t="s">
        <v>143</v>
      </c>
      <c r="G15" s="470"/>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0.100000000000001" customHeight="1" x14ac:dyDescent="0.25">
      <c r="A16" s="294">
        <v>65</v>
      </c>
      <c r="B16" s="295" t="s">
        <v>144</v>
      </c>
      <c r="C16" s="465"/>
      <c r="D16" s="286"/>
      <c r="E16" s="303">
        <v>75</v>
      </c>
      <c r="F16" s="294" t="s">
        <v>145</v>
      </c>
      <c r="G16" s="471"/>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0.100000000000001" customHeight="1" x14ac:dyDescent="0.25">
      <c r="A17" s="298">
        <v>66</v>
      </c>
      <c r="B17" s="299" t="s">
        <v>146</v>
      </c>
      <c r="C17" s="469"/>
      <c r="D17" s="286"/>
      <c r="E17" s="302">
        <v>76</v>
      </c>
      <c r="F17" s="298" t="s">
        <v>147</v>
      </c>
      <c r="G17" s="470"/>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0.100000000000001" customHeight="1" x14ac:dyDescent="0.25">
      <c r="A18" s="294">
        <v>67</v>
      </c>
      <c r="B18" s="295" t="s">
        <v>148</v>
      </c>
      <c r="C18" s="465"/>
      <c r="D18" s="286"/>
      <c r="E18" s="303">
        <v>77</v>
      </c>
      <c r="F18" s="294" t="s">
        <v>149</v>
      </c>
      <c r="G18" s="471"/>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36" customHeight="1" x14ac:dyDescent="0.25">
      <c r="A19" s="298">
        <v>68</v>
      </c>
      <c r="B19" s="304" t="s">
        <v>237</v>
      </c>
      <c r="C19" s="469"/>
      <c r="D19" s="286"/>
      <c r="E19" s="302">
        <v>78</v>
      </c>
      <c r="F19" s="298" t="s">
        <v>151</v>
      </c>
      <c r="G19" s="470"/>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100000000000001" customHeight="1" x14ac:dyDescent="0.25">
      <c r="A20" s="305">
        <v>69</v>
      </c>
      <c r="B20" s="306" t="s">
        <v>152</v>
      </c>
      <c r="C20" s="472"/>
      <c r="D20" s="185"/>
      <c r="E20" s="307">
        <v>79</v>
      </c>
      <c r="F20" s="305" t="s">
        <v>153</v>
      </c>
      <c r="G20" s="473"/>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8.75" customHeight="1" x14ac:dyDescent="0.25">
      <c r="A21" s="622" t="s">
        <v>154</v>
      </c>
      <c r="B21" s="622"/>
      <c r="C21" s="474">
        <f>SUM(C11:C20)</f>
        <v>0</v>
      </c>
      <c r="D21" s="286"/>
      <c r="E21" s="622" t="s">
        <v>240</v>
      </c>
      <c r="F21" s="622"/>
      <c r="G21" s="475">
        <f>G11+G15+G16+G17+G18+G19+G20</f>
        <v>0</v>
      </c>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18" x14ac:dyDescent="0.25">
      <c r="A22" s="308">
        <v>86</v>
      </c>
      <c r="B22" s="309" t="s">
        <v>155</v>
      </c>
      <c r="C22" s="476">
        <v>0</v>
      </c>
      <c r="D22" s="276"/>
      <c r="E22" s="303">
        <v>87</v>
      </c>
      <c r="F22" s="310" t="s">
        <v>156</v>
      </c>
      <c r="G22" s="470"/>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8.75" customHeight="1" x14ac:dyDescent="0.25">
      <c r="A23" s="622" t="s">
        <v>135</v>
      </c>
      <c r="B23" s="622"/>
      <c r="C23" s="477">
        <f>+C21+C22</f>
        <v>0</v>
      </c>
      <c r="D23" s="286"/>
      <c r="E23" s="622" t="s">
        <v>136</v>
      </c>
      <c r="F23" s="622"/>
      <c r="G23" s="475">
        <f>G21+G22</f>
        <v>0</v>
      </c>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s="54" customFormat="1" ht="18" x14ac:dyDescent="0.2">
      <c r="A24" s="311"/>
      <c r="B24" s="311"/>
      <c r="C24" s="286"/>
      <c r="D24" s="286"/>
      <c r="E24" s="311"/>
      <c r="F24" s="311"/>
      <c r="G24" s="311"/>
      <c r="H24" s="190"/>
      <c r="I24" s="190"/>
      <c r="J24" s="190"/>
      <c r="K24" s="190"/>
      <c r="L24" s="190"/>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0"/>
      <c r="AM24" s="190"/>
      <c r="AN24" s="190"/>
      <c r="AO24" s="190"/>
      <c r="AP24" s="190"/>
      <c r="AQ24" s="190"/>
      <c r="AR24" s="190"/>
      <c r="AS24" s="190"/>
      <c r="AT24" s="190"/>
      <c r="AU24" s="190"/>
      <c r="AV24" s="190"/>
      <c r="AW24" s="190"/>
      <c r="AX24" s="190"/>
      <c r="AY24" s="190"/>
      <c r="AZ24" s="190"/>
      <c r="BA24" s="190"/>
      <c r="BB24" s="190"/>
      <c r="BC24" s="190"/>
      <c r="BD24" s="190"/>
      <c r="BE24" s="190"/>
      <c r="BF24" s="190"/>
      <c r="BG24" s="190"/>
      <c r="BH24" s="190"/>
      <c r="BI24" s="190"/>
      <c r="BJ24" s="190"/>
      <c r="BK24" s="190"/>
      <c r="BL24" s="190"/>
      <c r="BM24" s="190"/>
      <c r="BN24" s="190"/>
      <c r="BO24" s="190"/>
      <c r="BP24" s="190"/>
      <c r="BQ24" s="190"/>
      <c r="BR24" s="190"/>
      <c r="BS24" s="190"/>
      <c r="BT24" s="190"/>
      <c r="BU24" s="190"/>
      <c r="BV24" s="190"/>
      <c r="BW24" s="190"/>
      <c r="BX24" s="190"/>
      <c r="BY24" s="190"/>
      <c r="BZ24" s="190"/>
      <c r="CA24" s="190"/>
      <c r="CB24" s="190"/>
      <c r="CC24" s="190"/>
      <c r="CD24" s="190"/>
      <c r="CE24" s="190"/>
      <c r="CF24" s="190"/>
      <c r="CG24" s="190"/>
      <c r="CH24" s="190"/>
      <c r="CI24" s="190"/>
      <c r="CJ24" s="190"/>
      <c r="CK24" s="190"/>
      <c r="CL24" s="190"/>
      <c r="CM24" s="190"/>
      <c r="CN24" s="190"/>
      <c r="CO24" s="190"/>
      <c r="CP24" s="190"/>
      <c r="CQ24" s="190"/>
      <c r="CR24" s="190"/>
      <c r="CS24" s="190"/>
      <c r="CT24" s="190"/>
      <c r="CU24" s="190"/>
      <c r="CV24" s="190"/>
      <c r="CW24" s="190"/>
      <c r="CX24" s="190"/>
      <c r="CY24" s="190"/>
      <c r="CZ24" s="190"/>
      <c r="DA24" s="190"/>
      <c r="DB24" s="190"/>
      <c r="DC24" s="190"/>
      <c r="DD24" s="190"/>
      <c r="DE24" s="190"/>
      <c r="DF24" s="190"/>
      <c r="DG24" s="190"/>
      <c r="DH24" s="190"/>
      <c r="DI24" s="190"/>
      <c r="DJ24" s="190"/>
      <c r="DK24" s="190"/>
      <c r="DL24" s="190"/>
      <c r="DM24" s="190"/>
      <c r="DN24" s="190"/>
      <c r="DO24" s="190"/>
      <c r="DP24" s="190"/>
      <c r="DQ24" s="190"/>
      <c r="DR24" s="190"/>
      <c r="DS24" s="190"/>
      <c r="DT24" s="190"/>
      <c r="DU24" s="190"/>
      <c r="DV24" s="190"/>
      <c r="DW24" s="190"/>
      <c r="DX24" s="190"/>
      <c r="DY24" s="190"/>
      <c r="DZ24" s="190"/>
      <c r="EA24" s="190"/>
      <c r="EB24" s="190"/>
      <c r="EC24" s="190"/>
      <c r="ED24" s="190"/>
      <c r="EE24" s="190"/>
      <c r="EF24" s="190"/>
      <c r="EG24" s="190"/>
      <c r="EH24" s="190"/>
      <c r="EI24" s="190"/>
      <c r="EJ24" s="190"/>
      <c r="EK24" s="190"/>
      <c r="EL24" s="190"/>
      <c r="EM24" s="190"/>
      <c r="EN24" s="190"/>
      <c r="EO24" s="190"/>
      <c r="EP24" s="190"/>
      <c r="EQ24" s="190"/>
      <c r="ER24" s="190"/>
      <c r="ES24" s="190"/>
      <c r="ET24" s="190"/>
      <c r="EU24" s="190"/>
      <c r="EV24" s="190"/>
      <c r="EW24" s="190"/>
      <c r="EX24" s="190"/>
      <c r="EY24" s="190"/>
      <c r="EZ24" s="190"/>
      <c r="FA24" s="190"/>
      <c r="FB24" s="190"/>
      <c r="FC24" s="190"/>
      <c r="FD24" s="190"/>
      <c r="FE24" s="190"/>
      <c r="FF24" s="190"/>
      <c r="FG24" s="190"/>
      <c r="FH24" s="190"/>
      <c r="FI24" s="190"/>
      <c r="FJ24" s="190"/>
      <c r="FK24" s="190"/>
      <c r="FL24" s="190"/>
      <c r="FM24" s="190"/>
      <c r="FN24" s="190"/>
      <c r="FO24" s="190"/>
      <c r="FP24" s="190"/>
      <c r="FQ24" s="190"/>
      <c r="FR24" s="190"/>
      <c r="FS24" s="190"/>
      <c r="FT24" s="190"/>
      <c r="FU24" s="190"/>
      <c r="FV24" s="190"/>
      <c r="FW24" s="190"/>
      <c r="FX24" s="190"/>
      <c r="FY24" s="190"/>
      <c r="FZ24" s="190"/>
      <c r="GA24" s="190"/>
      <c r="GB24" s="190"/>
      <c r="GC24" s="190"/>
      <c r="GD24" s="190"/>
      <c r="GE24" s="190"/>
      <c r="GF24" s="190"/>
      <c r="GG24" s="190"/>
      <c r="GH24" s="190"/>
      <c r="GI24" s="190"/>
      <c r="GJ24" s="190"/>
      <c r="GK24" s="190"/>
      <c r="GL24" s="190"/>
      <c r="GM24" s="190"/>
      <c r="GN24" s="190"/>
      <c r="GO24" s="190"/>
      <c r="GP24" s="190"/>
      <c r="GQ24" s="190"/>
      <c r="GR24" s="190"/>
      <c r="GS24" s="190"/>
      <c r="GT24" s="190"/>
      <c r="GU24" s="190"/>
      <c r="GV24" s="190"/>
      <c r="GW24" s="190"/>
      <c r="GX24" s="190"/>
    </row>
    <row r="25" spans="1:1024" s="54" customFormat="1" ht="18" x14ac:dyDescent="0.2">
      <c r="A25" s="311"/>
      <c r="B25" s="311"/>
      <c r="C25" s="286"/>
      <c r="D25" s="286"/>
      <c r="E25" s="311"/>
      <c r="F25" s="311"/>
      <c r="G25" s="311"/>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0"/>
      <c r="AQ25" s="190"/>
      <c r="AR25" s="190"/>
      <c r="AS25" s="190"/>
      <c r="AT25" s="190"/>
      <c r="AU25" s="190"/>
      <c r="AV25" s="190"/>
      <c r="AW25" s="190"/>
      <c r="AX25" s="190"/>
      <c r="AY25" s="190"/>
      <c r="AZ25" s="190"/>
      <c r="BA25" s="190"/>
      <c r="BB25" s="190"/>
      <c r="BC25" s="190"/>
      <c r="BD25" s="190"/>
      <c r="BE25" s="190"/>
      <c r="BF25" s="190"/>
      <c r="BG25" s="190"/>
      <c r="BH25" s="190"/>
      <c r="BI25" s="190"/>
      <c r="BJ25" s="190"/>
      <c r="BK25" s="190"/>
      <c r="BL25" s="190"/>
      <c r="BM25" s="190"/>
      <c r="BN25" s="190"/>
      <c r="BO25" s="190"/>
      <c r="BP25" s="190"/>
      <c r="BQ25" s="190"/>
      <c r="BR25" s="190"/>
      <c r="BS25" s="190"/>
      <c r="BT25" s="190"/>
      <c r="BU25" s="190"/>
      <c r="BV25" s="190"/>
      <c r="BW25" s="190"/>
      <c r="BX25" s="190"/>
      <c r="BY25" s="190"/>
      <c r="BZ25" s="190"/>
      <c r="CA25" s="190"/>
      <c r="CB25" s="190"/>
      <c r="CC25" s="190"/>
      <c r="CD25" s="190"/>
      <c r="CE25" s="190"/>
      <c r="CF25" s="190"/>
      <c r="CG25" s="190"/>
      <c r="CH25" s="190"/>
      <c r="CI25" s="190"/>
      <c r="CJ25" s="190"/>
      <c r="CK25" s="190"/>
      <c r="CL25" s="190"/>
      <c r="CM25" s="190"/>
      <c r="CN25" s="190"/>
      <c r="CO25" s="190"/>
      <c r="CP25" s="190"/>
      <c r="CQ25" s="190"/>
      <c r="CR25" s="190"/>
      <c r="CS25" s="190"/>
      <c r="CT25" s="190"/>
      <c r="CU25" s="190"/>
      <c r="CV25" s="190"/>
      <c r="CW25" s="190"/>
      <c r="CX25" s="190"/>
      <c r="CY25" s="190"/>
      <c r="CZ25" s="190"/>
      <c r="DA25" s="190"/>
      <c r="DB25" s="190"/>
      <c r="DC25" s="190"/>
      <c r="DD25" s="190"/>
      <c r="DE25" s="190"/>
      <c r="DF25" s="190"/>
      <c r="DG25" s="190"/>
      <c r="DH25" s="190"/>
      <c r="DI25" s="190"/>
      <c r="DJ25" s="190"/>
      <c r="DK25" s="190"/>
      <c r="DL25" s="190"/>
      <c r="DM25" s="190"/>
      <c r="DN25" s="190"/>
      <c r="DO25" s="190"/>
      <c r="DP25" s="190"/>
      <c r="DQ25" s="190"/>
      <c r="DR25" s="190"/>
      <c r="DS25" s="190"/>
      <c r="DT25" s="190"/>
      <c r="DU25" s="190"/>
      <c r="DV25" s="190"/>
      <c r="DW25" s="190"/>
      <c r="DX25" s="190"/>
      <c r="DY25" s="190"/>
      <c r="DZ25" s="190"/>
      <c r="EA25" s="190"/>
      <c r="EB25" s="190"/>
      <c r="EC25" s="190"/>
      <c r="ED25" s="190"/>
      <c r="EE25" s="190"/>
      <c r="EF25" s="190"/>
      <c r="EG25" s="190"/>
      <c r="EH25" s="190"/>
      <c r="EI25" s="190"/>
      <c r="EJ25" s="190"/>
      <c r="EK25" s="190"/>
      <c r="EL25" s="190"/>
      <c r="EM25" s="190"/>
      <c r="EN25" s="190"/>
      <c r="EO25" s="190"/>
      <c r="EP25" s="190"/>
      <c r="EQ25" s="190"/>
      <c r="ER25" s="190"/>
      <c r="ES25" s="190"/>
      <c r="ET25" s="190"/>
      <c r="EU25" s="190"/>
      <c r="EV25" s="190"/>
      <c r="EW25" s="190"/>
      <c r="EX25" s="190"/>
      <c r="EY25" s="190"/>
      <c r="EZ25" s="190"/>
      <c r="FA25" s="190"/>
      <c r="FB25" s="190"/>
      <c r="FC25" s="190"/>
      <c r="FD25" s="190"/>
      <c r="FE25" s="190"/>
      <c r="FF25" s="190"/>
      <c r="FG25" s="190"/>
      <c r="FH25" s="190"/>
      <c r="FI25" s="190"/>
      <c r="FJ25" s="190"/>
      <c r="FK25" s="190"/>
      <c r="FL25" s="190"/>
      <c r="FM25" s="190"/>
      <c r="FN25" s="190"/>
      <c r="FO25" s="190"/>
      <c r="FP25" s="190"/>
      <c r="FQ25" s="190"/>
      <c r="FR25" s="190"/>
      <c r="FS25" s="190"/>
      <c r="FT25" s="190"/>
      <c r="FU25" s="190"/>
      <c r="FV25" s="190"/>
      <c r="FW25" s="190"/>
      <c r="FX25" s="190"/>
      <c r="FY25" s="190"/>
      <c r="FZ25" s="190"/>
      <c r="GA25" s="190"/>
      <c r="GB25" s="190"/>
      <c r="GC25" s="190"/>
      <c r="GD25" s="190"/>
      <c r="GE25" s="190"/>
      <c r="GF25" s="190"/>
      <c r="GG25" s="190"/>
      <c r="GH25" s="190"/>
      <c r="GI25" s="190"/>
      <c r="GJ25" s="190"/>
      <c r="GK25" s="190"/>
      <c r="GL25" s="190"/>
      <c r="GM25" s="190"/>
      <c r="GN25" s="190"/>
      <c r="GO25" s="190"/>
      <c r="GP25" s="190"/>
      <c r="GQ25" s="190"/>
      <c r="GR25" s="190"/>
      <c r="GS25" s="190"/>
      <c r="GT25" s="190"/>
      <c r="GU25" s="190"/>
      <c r="GV25" s="190"/>
      <c r="GW25" s="190"/>
      <c r="GX25" s="190"/>
    </row>
    <row r="26" spans="1:1024" s="54" customFormat="1" ht="18" x14ac:dyDescent="0.2">
      <c r="A26" s="311"/>
      <c r="B26" s="311"/>
      <c r="C26" s="286"/>
      <c r="D26" s="286"/>
      <c r="E26" s="311"/>
      <c r="F26" s="311"/>
      <c r="G26" s="311"/>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0"/>
      <c r="BG26" s="190"/>
      <c r="BH26" s="190"/>
      <c r="BI26" s="190"/>
      <c r="BJ26" s="190"/>
      <c r="BK26" s="190"/>
      <c r="BL26" s="190"/>
      <c r="BM26" s="190"/>
      <c r="BN26" s="190"/>
      <c r="BO26" s="190"/>
      <c r="BP26" s="190"/>
      <c r="BQ26" s="190"/>
      <c r="BR26" s="190"/>
      <c r="BS26" s="190"/>
      <c r="BT26" s="190"/>
      <c r="BU26" s="190"/>
      <c r="BV26" s="190"/>
      <c r="BW26" s="190"/>
      <c r="BX26" s="190"/>
      <c r="BY26" s="190"/>
      <c r="BZ26" s="190"/>
      <c r="CA26" s="190"/>
      <c r="CB26" s="190"/>
      <c r="CC26" s="190"/>
      <c r="CD26" s="190"/>
      <c r="CE26" s="190"/>
      <c r="CF26" s="190"/>
      <c r="CG26" s="190"/>
      <c r="CH26" s="190"/>
      <c r="CI26" s="190"/>
      <c r="CJ26" s="190"/>
      <c r="CK26" s="190"/>
      <c r="CL26" s="190"/>
      <c r="CM26" s="190"/>
      <c r="CN26" s="190"/>
      <c r="CO26" s="190"/>
      <c r="CP26" s="190"/>
      <c r="CQ26" s="190"/>
      <c r="CR26" s="190"/>
      <c r="CS26" s="190"/>
      <c r="CT26" s="190"/>
      <c r="CU26" s="190"/>
      <c r="CV26" s="190"/>
      <c r="CW26" s="190"/>
      <c r="CX26" s="190"/>
      <c r="CY26" s="190"/>
      <c r="CZ26" s="190"/>
      <c r="DA26" s="190"/>
      <c r="DB26" s="190"/>
      <c r="DC26" s="190"/>
      <c r="DD26" s="190"/>
      <c r="DE26" s="190"/>
      <c r="DF26" s="190"/>
      <c r="DG26" s="190"/>
      <c r="DH26" s="190"/>
      <c r="DI26" s="190"/>
      <c r="DJ26" s="190"/>
      <c r="DK26" s="190"/>
      <c r="DL26" s="190"/>
      <c r="DM26" s="190"/>
      <c r="DN26" s="190"/>
      <c r="DO26" s="190"/>
      <c r="DP26" s="190"/>
      <c r="DQ26" s="190"/>
      <c r="DR26" s="190"/>
      <c r="DS26" s="190"/>
      <c r="DT26" s="190"/>
      <c r="DU26" s="190"/>
      <c r="DV26" s="190"/>
      <c r="DW26" s="190"/>
      <c r="DX26" s="190"/>
      <c r="DY26" s="190"/>
      <c r="DZ26" s="190"/>
      <c r="EA26" s="190"/>
      <c r="EB26" s="190"/>
      <c r="EC26" s="190"/>
      <c r="ED26" s="190"/>
      <c r="EE26" s="190"/>
      <c r="EF26" s="190"/>
      <c r="EG26" s="190"/>
      <c r="EH26" s="190"/>
      <c r="EI26" s="190"/>
      <c r="EJ26" s="190"/>
      <c r="EK26" s="190"/>
      <c r="EL26" s="190"/>
      <c r="EM26" s="190"/>
      <c r="EN26" s="190"/>
      <c r="EO26" s="190"/>
      <c r="EP26" s="190"/>
      <c r="EQ26" s="190"/>
      <c r="ER26" s="190"/>
      <c r="ES26" s="190"/>
      <c r="ET26" s="190"/>
      <c r="EU26" s="190"/>
      <c r="EV26" s="190"/>
      <c r="EW26" s="190"/>
      <c r="EX26" s="190"/>
      <c r="EY26" s="190"/>
      <c r="EZ26" s="190"/>
      <c r="FA26" s="190"/>
      <c r="FB26" s="190"/>
      <c r="FC26" s="190"/>
      <c r="FD26" s="190"/>
      <c r="FE26" s="190"/>
      <c r="FF26" s="190"/>
      <c r="FG26" s="190"/>
      <c r="FH26" s="190"/>
      <c r="FI26" s="190"/>
      <c r="FJ26" s="190"/>
      <c r="FK26" s="190"/>
      <c r="FL26" s="190"/>
      <c r="FM26" s="190"/>
      <c r="FN26" s="190"/>
      <c r="FO26" s="190"/>
      <c r="FP26" s="190"/>
      <c r="FQ26" s="190"/>
      <c r="FR26" s="190"/>
      <c r="FS26" s="190"/>
      <c r="FT26" s="190"/>
      <c r="FU26" s="190"/>
      <c r="FV26" s="190"/>
      <c r="FW26" s="190"/>
      <c r="FX26" s="190"/>
      <c r="FY26" s="190"/>
      <c r="FZ26" s="190"/>
      <c r="GA26" s="190"/>
      <c r="GB26" s="190"/>
      <c r="GC26" s="190"/>
      <c r="GD26" s="190"/>
      <c r="GE26" s="190"/>
      <c r="GF26" s="190"/>
      <c r="GG26" s="190"/>
      <c r="GH26" s="190"/>
      <c r="GI26" s="190"/>
      <c r="GJ26" s="190"/>
      <c r="GK26" s="190"/>
      <c r="GL26" s="190"/>
      <c r="GM26" s="190"/>
      <c r="GN26" s="190"/>
      <c r="GO26" s="190"/>
      <c r="GP26" s="190"/>
      <c r="GQ26" s="190"/>
      <c r="GR26" s="190"/>
      <c r="GS26" s="190"/>
      <c r="GT26" s="190"/>
      <c r="GU26" s="190"/>
      <c r="GV26" s="190"/>
      <c r="GW26" s="190"/>
      <c r="GX26" s="190"/>
    </row>
    <row r="27" spans="1:1024" s="54" customFormat="1" ht="18" x14ac:dyDescent="0.2">
      <c r="A27" s="311"/>
      <c r="B27" s="311"/>
      <c r="C27" s="286"/>
      <c r="D27" s="286"/>
      <c r="E27" s="311"/>
      <c r="F27" s="311"/>
      <c r="G27" s="311"/>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0"/>
      <c r="BG27" s="190"/>
      <c r="BH27" s="190"/>
      <c r="BI27" s="190"/>
      <c r="BJ27" s="190"/>
      <c r="BK27" s="190"/>
      <c r="BL27" s="190"/>
      <c r="BM27" s="190"/>
      <c r="BN27" s="190"/>
      <c r="BO27" s="190"/>
      <c r="BP27" s="190"/>
      <c r="BQ27" s="190"/>
      <c r="BR27" s="190"/>
      <c r="BS27" s="190"/>
      <c r="BT27" s="190"/>
      <c r="BU27" s="190"/>
      <c r="BV27" s="190"/>
      <c r="BW27" s="190"/>
      <c r="BX27" s="190"/>
      <c r="BY27" s="190"/>
      <c r="BZ27" s="190"/>
      <c r="CA27" s="190"/>
      <c r="CB27" s="190"/>
      <c r="CC27" s="190"/>
      <c r="CD27" s="190"/>
      <c r="CE27" s="190"/>
      <c r="CF27" s="190"/>
      <c r="CG27" s="190"/>
      <c r="CH27" s="190"/>
      <c r="CI27" s="190"/>
      <c r="CJ27" s="190"/>
      <c r="CK27" s="190"/>
      <c r="CL27" s="190"/>
      <c r="CM27" s="190"/>
      <c r="CN27" s="190"/>
      <c r="CO27" s="190"/>
      <c r="CP27" s="190"/>
      <c r="CQ27" s="190"/>
      <c r="CR27" s="190"/>
      <c r="CS27" s="190"/>
      <c r="CT27" s="190"/>
      <c r="CU27" s="190"/>
      <c r="CV27" s="190"/>
      <c r="CW27" s="190"/>
      <c r="CX27" s="190"/>
      <c r="CY27" s="190"/>
      <c r="CZ27" s="190"/>
      <c r="DA27" s="190"/>
      <c r="DB27" s="190"/>
      <c r="DC27" s="190"/>
      <c r="DD27" s="190"/>
      <c r="DE27" s="190"/>
      <c r="DF27" s="190"/>
      <c r="DG27" s="190"/>
      <c r="DH27" s="190"/>
      <c r="DI27" s="190"/>
      <c r="DJ27" s="190"/>
      <c r="DK27" s="190"/>
      <c r="DL27" s="190"/>
      <c r="DM27" s="190"/>
      <c r="DN27" s="190"/>
      <c r="DO27" s="190"/>
      <c r="DP27" s="190"/>
      <c r="DQ27" s="190"/>
      <c r="DR27" s="190"/>
      <c r="DS27" s="190"/>
      <c r="DT27" s="190"/>
      <c r="DU27" s="190"/>
      <c r="DV27" s="190"/>
      <c r="DW27" s="190"/>
      <c r="DX27" s="190"/>
      <c r="DY27" s="190"/>
      <c r="DZ27" s="190"/>
      <c r="EA27" s="190"/>
      <c r="EB27" s="190"/>
      <c r="EC27" s="190"/>
      <c r="ED27" s="190"/>
      <c r="EE27" s="190"/>
      <c r="EF27" s="190"/>
      <c r="EG27" s="190"/>
      <c r="EH27" s="190"/>
      <c r="EI27" s="190"/>
      <c r="EJ27" s="190"/>
      <c r="EK27" s="190"/>
      <c r="EL27" s="190"/>
      <c r="EM27" s="190"/>
      <c r="EN27" s="190"/>
      <c r="EO27" s="190"/>
      <c r="EP27" s="190"/>
      <c r="EQ27" s="190"/>
      <c r="ER27" s="190"/>
      <c r="ES27" s="190"/>
      <c r="ET27" s="190"/>
      <c r="EU27" s="190"/>
      <c r="EV27" s="190"/>
      <c r="EW27" s="190"/>
      <c r="EX27" s="190"/>
      <c r="EY27" s="190"/>
      <c r="EZ27" s="190"/>
      <c r="FA27" s="190"/>
      <c r="FB27" s="190"/>
      <c r="FC27" s="190"/>
      <c r="FD27" s="190"/>
      <c r="FE27" s="190"/>
      <c r="FF27" s="190"/>
      <c r="FG27" s="190"/>
      <c r="FH27" s="190"/>
      <c r="FI27" s="190"/>
      <c r="FJ27" s="190"/>
      <c r="FK27" s="190"/>
      <c r="FL27" s="190"/>
      <c r="FM27" s="190"/>
      <c r="FN27" s="190"/>
      <c r="FO27" s="190"/>
      <c r="FP27" s="190"/>
      <c r="FQ27" s="190"/>
      <c r="FR27" s="190"/>
      <c r="FS27" s="190"/>
      <c r="FT27" s="190"/>
      <c r="FU27" s="190"/>
      <c r="FV27" s="190"/>
      <c r="FW27" s="190"/>
      <c r="FX27" s="190"/>
      <c r="FY27" s="190"/>
      <c r="FZ27" s="190"/>
      <c r="GA27" s="190"/>
      <c r="GB27" s="190"/>
      <c r="GC27" s="190"/>
      <c r="GD27" s="190"/>
      <c r="GE27" s="190"/>
      <c r="GF27" s="190"/>
      <c r="GG27" s="190"/>
      <c r="GH27" s="190"/>
      <c r="GI27" s="190"/>
      <c r="GJ27" s="190"/>
      <c r="GK27" s="190"/>
      <c r="GL27" s="190"/>
      <c r="GM27" s="190"/>
      <c r="GN27" s="190"/>
      <c r="GO27" s="190"/>
      <c r="GP27" s="190"/>
      <c r="GQ27" s="190"/>
      <c r="GR27" s="190"/>
      <c r="GS27" s="190"/>
      <c r="GT27" s="190"/>
      <c r="GU27" s="190"/>
      <c r="GV27" s="190"/>
      <c r="GW27" s="190"/>
      <c r="GX27" s="190"/>
    </row>
    <row r="28" spans="1:1024" x14ac:dyDescent="0.25">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33.75" customHeight="1" x14ac:dyDescent="0.25">
      <c r="A29" s="623" t="s">
        <v>241</v>
      </c>
      <c r="B29" s="623"/>
      <c r="C29" s="623"/>
      <c r="D29"/>
      <c r="E29" s="623" t="s">
        <v>158</v>
      </c>
      <c r="F29" s="623"/>
      <c r="G29" s="62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14.25" customHeight="1" x14ac:dyDescent="0.25">
      <c r="A30" s="618" t="s">
        <v>242</v>
      </c>
      <c r="B30" s="618"/>
      <c r="C30" s="618"/>
      <c r="D30" s="618"/>
      <c r="E30" s="618"/>
      <c r="F30" s="618"/>
      <c r="G30" s="618"/>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x14ac:dyDescent="0.25">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s="52" customFormat="1" ht="15.75" customHeight="1" x14ac:dyDescent="0.2">
      <c r="A32" s="619" t="s">
        <v>133</v>
      </c>
      <c r="B32" s="620" t="s">
        <v>134</v>
      </c>
      <c r="C32" s="621" t="s">
        <v>117</v>
      </c>
      <c r="D32" s="190"/>
      <c r="E32" s="604" t="s">
        <v>133</v>
      </c>
      <c r="F32" s="620" t="s">
        <v>134</v>
      </c>
      <c r="G32" s="621" t="s">
        <v>117</v>
      </c>
      <c r="H32" s="19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0"/>
      <c r="CI32" s="60"/>
      <c r="CJ32" s="60"/>
      <c r="CK32" s="60"/>
      <c r="CL32" s="60"/>
      <c r="CM32" s="60"/>
      <c r="CN32" s="60"/>
      <c r="CO32" s="60"/>
      <c r="CP32" s="60"/>
      <c r="CQ32" s="60"/>
      <c r="CR32" s="60"/>
      <c r="CS32" s="60"/>
      <c r="CT32" s="60"/>
      <c r="CU32" s="60"/>
      <c r="CV32" s="60"/>
      <c r="CW32" s="60"/>
      <c r="CX32" s="60"/>
      <c r="CY32" s="60"/>
      <c r="CZ32" s="60"/>
      <c r="DA32" s="60"/>
      <c r="DB32" s="60"/>
      <c r="DC32" s="60"/>
      <c r="DD32" s="60"/>
      <c r="DE32" s="60"/>
      <c r="DF32" s="60"/>
      <c r="DG32" s="60"/>
      <c r="DH32" s="60"/>
      <c r="DI32" s="60"/>
      <c r="DJ32" s="60"/>
      <c r="DK32" s="60"/>
      <c r="DL32" s="60"/>
      <c r="DM32" s="60"/>
      <c r="DN32" s="60"/>
      <c r="DO32" s="60"/>
      <c r="DP32" s="60"/>
      <c r="DQ32" s="60"/>
      <c r="DR32" s="60"/>
      <c r="DS32" s="60"/>
      <c r="DT32" s="60"/>
      <c r="DU32" s="60"/>
      <c r="DV32" s="60"/>
      <c r="DW32" s="60"/>
      <c r="DX32" s="60"/>
      <c r="DY32" s="60"/>
      <c r="DZ32" s="60"/>
      <c r="EA32" s="60"/>
      <c r="EB32" s="60"/>
      <c r="EC32" s="60"/>
      <c r="ED32" s="60"/>
      <c r="EE32" s="60"/>
      <c r="EF32" s="60"/>
      <c r="EG32" s="60"/>
      <c r="EH32" s="60"/>
      <c r="EI32" s="60"/>
      <c r="EJ32" s="60"/>
      <c r="EK32" s="60"/>
      <c r="EL32" s="60"/>
      <c r="EM32" s="60"/>
      <c r="EN32" s="60"/>
      <c r="EO32" s="60"/>
      <c r="EP32" s="60"/>
      <c r="EQ32" s="60"/>
      <c r="ER32" s="60"/>
      <c r="ES32" s="60"/>
      <c r="ET32" s="60"/>
      <c r="EU32" s="60"/>
      <c r="EV32" s="60"/>
      <c r="EW32" s="60"/>
      <c r="EX32" s="60"/>
      <c r="EY32" s="60"/>
      <c r="EZ32" s="60"/>
      <c r="FA32" s="60"/>
      <c r="FB32" s="60"/>
      <c r="FC32" s="60"/>
      <c r="FD32" s="60"/>
      <c r="FE32" s="60"/>
      <c r="FF32" s="60"/>
      <c r="FG32" s="60"/>
      <c r="FH32" s="60"/>
      <c r="FI32" s="60"/>
      <c r="FJ32" s="60"/>
      <c r="FK32" s="60"/>
      <c r="FL32" s="60"/>
      <c r="FM32" s="60"/>
      <c r="FN32" s="60"/>
      <c r="FO32" s="60"/>
      <c r="FP32" s="60"/>
      <c r="FQ32" s="60"/>
      <c r="FR32" s="60"/>
      <c r="FS32" s="60"/>
      <c r="FT32" s="60"/>
      <c r="FU32" s="60"/>
      <c r="FV32" s="60"/>
      <c r="FW32" s="60"/>
      <c r="FX32" s="60"/>
      <c r="FY32" s="60"/>
      <c r="FZ32" s="60"/>
      <c r="GA32" s="60"/>
      <c r="GB32" s="60"/>
      <c r="GC32" s="60"/>
      <c r="GD32" s="60"/>
      <c r="GE32" s="60"/>
      <c r="GF32" s="60"/>
      <c r="GG32" s="60"/>
      <c r="GH32" s="60"/>
      <c r="GI32" s="60"/>
      <c r="GJ32" s="60"/>
      <c r="GK32" s="60"/>
      <c r="GL32" s="60"/>
      <c r="GM32" s="60"/>
      <c r="GN32" s="60"/>
      <c r="GO32" s="60"/>
      <c r="GP32" s="60"/>
      <c r="GQ32" s="60"/>
      <c r="GR32" s="60"/>
      <c r="GS32" s="60"/>
      <c r="GT32" s="60"/>
      <c r="GU32" s="60"/>
      <c r="GV32" s="60"/>
      <c r="GW32" s="60"/>
      <c r="GX32" s="60"/>
    </row>
    <row r="33" spans="1:7" ht="15" customHeight="1" x14ac:dyDescent="0.25">
      <c r="A33" s="619"/>
      <c r="B33" s="620"/>
      <c r="C33" s="621"/>
      <c r="D33"/>
      <c r="E33" s="604"/>
      <c r="F33" s="620"/>
      <c r="G33" s="621"/>
    </row>
    <row r="34" spans="1:7" ht="23.25" customHeight="1" x14ac:dyDescent="0.25">
      <c r="A34" s="312" t="s">
        <v>243</v>
      </c>
      <c r="B34" s="313" t="s">
        <v>244</v>
      </c>
      <c r="C34" s="478"/>
      <c r="D34"/>
      <c r="E34" s="314" t="s">
        <v>245</v>
      </c>
      <c r="F34" s="315" t="s">
        <v>161</v>
      </c>
      <c r="G34" s="479"/>
    </row>
    <row r="35" spans="1:7" ht="20.100000000000001" customHeight="1" x14ac:dyDescent="0.25">
      <c r="A35" s="316">
        <v>62</v>
      </c>
      <c r="B35" s="317" t="s">
        <v>140</v>
      </c>
      <c r="C35" s="480"/>
      <c r="D35"/>
      <c r="E35" s="318">
        <v>70642</v>
      </c>
      <c r="F35" s="319" t="s">
        <v>246</v>
      </c>
      <c r="G35" s="481"/>
    </row>
    <row r="36" spans="1:7" ht="20.100000000000001" customHeight="1" x14ac:dyDescent="0.25">
      <c r="A36" s="320" t="s">
        <v>247</v>
      </c>
      <c r="B36" s="321" t="s">
        <v>248</v>
      </c>
      <c r="C36" s="482"/>
      <c r="D36"/>
      <c r="E36" s="322">
        <v>707</v>
      </c>
      <c r="F36" s="238" t="s">
        <v>177</v>
      </c>
      <c r="G36" s="483"/>
    </row>
    <row r="37" spans="1:7" ht="23.25" customHeight="1" x14ac:dyDescent="0.25">
      <c r="A37" s="323" t="s">
        <v>249</v>
      </c>
      <c r="B37" s="237" t="s">
        <v>250</v>
      </c>
      <c r="C37" s="484"/>
      <c r="D37"/>
      <c r="E37" s="324">
        <v>708</v>
      </c>
      <c r="F37" s="242" t="s">
        <v>178</v>
      </c>
      <c r="G37" s="485"/>
    </row>
    <row r="38" spans="1:7" ht="33.75" customHeight="1" x14ac:dyDescent="0.25">
      <c r="A38" s="325" t="s">
        <v>251</v>
      </c>
      <c r="B38" s="326" t="s">
        <v>252</v>
      </c>
      <c r="C38" s="486"/>
      <c r="D38"/>
      <c r="E38" s="316">
        <v>70</v>
      </c>
      <c r="F38" s="327" t="s">
        <v>138</v>
      </c>
      <c r="G38" s="480"/>
    </row>
    <row r="39" spans="1:7" ht="19.5" customHeight="1" x14ac:dyDescent="0.25">
      <c r="A39" s="316">
        <v>63</v>
      </c>
      <c r="B39" s="317" t="s">
        <v>141</v>
      </c>
      <c r="C39" s="480"/>
      <c r="D39"/>
      <c r="E39" s="328">
        <v>741</v>
      </c>
      <c r="F39" s="329" t="s">
        <v>179</v>
      </c>
      <c r="G39" s="487"/>
    </row>
    <row r="40" spans="1:7" ht="45" x14ac:dyDescent="0.25">
      <c r="A40" s="330" t="s">
        <v>253</v>
      </c>
      <c r="B40" s="331" t="s">
        <v>254</v>
      </c>
      <c r="C40" s="488"/>
      <c r="D40"/>
      <c r="E40" s="328">
        <v>742</v>
      </c>
      <c r="F40" s="329" t="s">
        <v>180</v>
      </c>
      <c r="G40" s="483"/>
    </row>
    <row r="41" spans="1:7" ht="23.25" customHeight="1" x14ac:dyDescent="0.25">
      <c r="A41" s="325" t="s">
        <v>255</v>
      </c>
      <c r="B41" s="332" t="s">
        <v>256</v>
      </c>
      <c r="C41" s="489"/>
      <c r="D41"/>
      <c r="E41" s="328">
        <v>743</v>
      </c>
      <c r="F41" s="333" t="s">
        <v>181</v>
      </c>
      <c r="G41" s="483"/>
    </row>
    <row r="42" spans="1:7" ht="18.75" customHeight="1" x14ac:dyDescent="0.25">
      <c r="A42" s="316">
        <v>64</v>
      </c>
      <c r="B42" s="317" t="s">
        <v>142</v>
      </c>
      <c r="C42" s="480"/>
      <c r="D42"/>
      <c r="E42" s="328">
        <v>744</v>
      </c>
      <c r="F42" s="329" t="s">
        <v>182</v>
      </c>
      <c r="G42" s="483"/>
    </row>
    <row r="43" spans="1:7" ht="29.25" customHeight="1" x14ac:dyDescent="0.25">
      <c r="A43" s="334">
        <v>862</v>
      </c>
      <c r="B43" s="284" t="s">
        <v>257</v>
      </c>
      <c r="C43" s="490"/>
      <c r="D43"/>
      <c r="E43" s="328">
        <v>7451</v>
      </c>
      <c r="F43" s="333" t="s">
        <v>183</v>
      </c>
      <c r="G43" s="483"/>
    </row>
    <row r="44" spans="1:7" ht="18.75" customHeight="1" x14ac:dyDescent="0.25">
      <c r="A44" s="316">
        <v>86</v>
      </c>
      <c r="B44" s="317" t="s">
        <v>155</v>
      </c>
      <c r="C44" s="480"/>
      <c r="D44"/>
      <c r="E44" s="328">
        <v>7452</v>
      </c>
      <c r="F44" s="257" t="s">
        <v>184</v>
      </c>
      <c r="G44" s="483"/>
    </row>
    <row r="45" spans="1:7" ht="20.100000000000001" customHeight="1" x14ac:dyDescent="0.25">
      <c r="A45"/>
      <c r="B45"/>
      <c r="C45"/>
      <c r="D45"/>
      <c r="E45" s="335">
        <v>746</v>
      </c>
      <c r="F45" s="333" t="s">
        <v>185</v>
      </c>
      <c r="G45" s="483"/>
    </row>
    <row r="46" spans="1:7" ht="20.100000000000001" customHeight="1" x14ac:dyDescent="0.25">
      <c r="A46"/>
      <c r="B46"/>
      <c r="C46"/>
      <c r="D46"/>
      <c r="E46" s="336">
        <v>747</v>
      </c>
      <c r="F46" s="257" t="s">
        <v>186</v>
      </c>
      <c r="G46" s="483"/>
    </row>
    <row r="47" spans="1:7" ht="19.5" customHeight="1" x14ac:dyDescent="0.25">
      <c r="A47" s="617" t="s">
        <v>258</v>
      </c>
      <c r="B47" s="617"/>
      <c r="C47" s="617"/>
      <c r="D47"/>
      <c r="E47" s="336" t="s">
        <v>187</v>
      </c>
      <c r="F47" s="337" t="s">
        <v>188</v>
      </c>
      <c r="G47" s="483"/>
    </row>
    <row r="48" spans="1:7" ht="20.100000000000001" customHeight="1" x14ac:dyDescent="0.25">
      <c r="A48" s="617"/>
      <c r="B48" s="617"/>
      <c r="C48" s="617"/>
      <c r="D48"/>
      <c r="E48" s="336" t="s">
        <v>189</v>
      </c>
      <c r="F48" s="338" t="s">
        <v>190</v>
      </c>
      <c r="G48" s="483"/>
    </row>
    <row r="49" spans="1:7" ht="20.100000000000001" customHeight="1" x14ac:dyDescent="0.25">
      <c r="A49" s="617"/>
      <c r="B49" s="617"/>
      <c r="C49" s="617"/>
      <c r="D49"/>
      <c r="E49" s="316">
        <v>74</v>
      </c>
      <c r="F49" s="317" t="s">
        <v>143</v>
      </c>
      <c r="G49" s="480"/>
    </row>
    <row r="50" spans="1:7" ht="22.5" customHeight="1" x14ac:dyDescent="0.25">
      <c r="A50" s="617"/>
      <c r="B50" s="617"/>
      <c r="C50" s="617"/>
      <c r="D50" s="339"/>
    </row>
    <row r="51" spans="1:7" ht="20.100000000000001" customHeight="1" x14ac:dyDescent="0.25"/>
    <row r="52" spans="1:7" ht="25.5" customHeight="1" x14ac:dyDescent="0.25"/>
    <row r="53" spans="1:7" ht="20.100000000000001" customHeight="1" x14ac:dyDescent="0.25"/>
    <row r="54" spans="1:7" ht="20.100000000000001" customHeight="1" x14ac:dyDescent="0.25"/>
    <row r="55" spans="1:7" ht="20.100000000000001" customHeight="1" x14ac:dyDescent="0.25"/>
  </sheetData>
  <sheetProtection algorithmName="SHA-512" hashValue="gn7YsEotFUjJe0diVS21k2SqbQt0GBTxDApZe80kVxNg/nf4Orc7zQEBpK9NFwcolX+RgszdfPPjPRfYOh+lvQ==" saltValue="KratVrqmXiJNEf8WR+ZYjA==" spinCount="100000" sheet="1" objects="1" scenarios="1" selectLockedCells="1"/>
  <mergeCells count="23">
    <mergeCell ref="A1:G1"/>
    <mergeCell ref="A3:G3"/>
    <mergeCell ref="B6:G6"/>
    <mergeCell ref="A9:A10"/>
    <mergeCell ref="B9:B10"/>
    <mergeCell ref="C9:C10"/>
    <mergeCell ref="E9:E10"/>
    <mergeCell ref="F9:F10"/>
    <mergeCell ref="G9:G10"/>
    <mergeCell ref="A21:B21"/>
    <mergeCell ref="E21:F21"/>
    <mergeCell ref="A23:B23"/>
    <mergeCell ref="E23:F23"/>
    <mergeCell ref="A29:C29"/>
    <mergeCell ref="E29:G29"/>
    <mergeCell ref="A47:C50"/>
    <mergeCell ref="A30:G30"/>
    <mergeCell ref="A32:A33"/>
    <mergeCell ref="B32:B33"/>
    <mergeCell ref="C32:C33"/>
    <mergeCell ref="E32:E33"/>
    <mergeCell ref="F32:F33"/>
    <mergeCell ref="G32:G33"/>
  </mergeCells>
  <printOptions horizontalCentered="1"/>
  <pageMargins left="0" right="0" top="0.39374999999999999" bottom="0.39374999999999999" header="0.51180555555555496" footer="0.51180555555555496"/>
  <pageSetup paperSize="9" scale="56" firstPageNumber="0"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K55"/>
  <sheetViews>
    <sheetView showGridLines="0" topLeftCell="A37" zoomScaleNormal="100" workbookViewId="0">
      <selection activeCell="B43" sqref="B43:I44"/>
    </sheetView>
  </sheetViews>
  <sheetFormatPr baseColWidth="10" defaultColWidth="9.140625" defaultRowHeight="15" x14ac:dyDescent="0.25"/>
  <cols>
    <col min="1" max="1" width="20.7109375" style="45"/>
    <col min="2" max="2" width="31.7109375" style="45"/>
    <col min="3" max="3" width="13.28515625" style="45"/>
    <col min="4" max="5" width="9.140625" style="45"/>
    <col min="6" max="6" width="17.85546875" style="45"/>
    <col min="7" max="7" width="20.5703125" style="45"/>
    <col min="8" max="1025" width="9.140625" style="45"/>
  </cols>
  <sheetData>
    <row r="1" spans="1:1024" x14ac:dyDescent="0.25">
      <c r="A1" s="636" t="s">
        <v>54</v>
      </c>
      <c r="B1" s="636"/>
      <c r="C1" s="636"/>
      <c r="D1" s="636"/>
      <c r="E1" s="636"/>
      <c r="F1" s="636"/>
      <c r="G1" s="636"/>
      <c r="H1" s="636"/>
      <c r="I1" s="636"/>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9.75" customHeight="1" x14ac:dyDescent="0.2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23.25" x14ac:dyDescent="0.25">
      <c r="A3"/>
      <c r="B3" s="637" t="s">
        <v>259</v>
      </c>
      <c r="C3" s="637"/>
      <c r="D3" s="637"/>
      <c r="E3" s="637"/>
      <c r="F3" s="637"/>
      <c r="G3" s="637"/>
      <c r="H3" s="637"/>
      <c r="I3" s="637"/>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23.25" x14ac:dyDescent="0.25">
      <c r="A4"/>
      <c r="B4" s="638" t="s">
        <v>339</v>
      </c>
      <c r="C4" s="638"/>
      <c r="D4" s="638"/>
      <c r="E4" s="638"/>
      <c r="F4" s="638"/>
      <c r="G4" s="638"/>
      <c r="H4" s="638"/>
      <c r="I4" s="638"/>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8.25" customHeight="1" x14ac:dyDescent="0.25">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56.25" customHeight="1" x14ac:dyDescent="0.25">
      <c r="A6"/>
      <c r="B6" s="639" t="s">
        <v>260</v>
      </c>
      <c r="C6" s="639"/>
      <c r="D6" s="639"/>
      <c r="E6" s="639"/>
      <c r="F6" s="639"/>
      <c r="G6" s="639"/>
      <c r="H6" s="639"/>
      <c r="I6" s="639"/>
      <c r="J6" s="340"/>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15" customHeight="1" x14ac:dyDescent="0.25">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49.5" customHeight="1" x14ac:dyDescent="0.25">
      <c r="A8"/>
      <c r="B8" s="640" t="s">
        <v>261</v>
      </c>
      <c r="C8" s="640"/>
      <c r="D8" s="640"/>
      <c r="E8" s="640"/>
      <c r="F8" s="640"/>
      <c r="G8" s="640"/>
      <c r="H8" s="640"/>
      <c r="I8" s="640"/>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s="59" customFormat="1" ht="15.75" x14ac:dyDescent="0.2">
      <c r="B9" s="341"/>
      <c r="C9" s="341"/>
      <c r="D9" s="341"/>
      <c r="E9" s="341"/>
      <c r="F9" s="341"/>
      <c r="G9" s="341"/>
      <c r="H9" s="341"/>
      <c r="I9" s="341"/>
    </row>
    <row r="10" spans="1:1024" s="59" customFormat="1" ht="15.75" x14ac:dyDescent="0.2">
      <c r="B10" s="341"/>
      <c r="C10" s="341"/>
      <c r="D10" s="341"/>
      <c r="E10" s="341"/>
      <c r="F10" s="341"/>
      <c r="G10" s="341"/>
      <c r="H10" s="341"/>
      <c r="I10" s="341"/>
    </row>
    <row r="11" spans="1:1024" s="59" customFormat="1" ht="15.75" x14ac:dyDescent="0.2">
      <c r="B11" s="341"/>
      <c r="C11" s="341"/>
      <c r="D11" s="341"/>
      <c r="E11" s="341"/>
      <c r="F11" s="341"/>
      <c r="G11" s="341"/>
      <c r="H11" s="341"/>
      <c r="I11" s="341"/>
    </row>
    <row r="12" spans="1:1024" s="59" customFormat="1" ht="15.75" x14ac:dyDescent="0.2">
      <c r="B12" s="341"/>
      <c r="C12" s="341"/>
      <c r="D12" s="341"/>
      <c r="E12" s="341"/>
      <c r="F12" s="341"/>
      <c r="G12" s="341"/>
      <c r="H12" s="341"/>
      <c r="I12" s="341"/>
    </row>
    <row r="13" spans="1:1024" x14ac:dyDescent="0.25">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15.75" x14ac:dyDescent="0.25">
      <c r="A14"/>
      <c r="B14" s="634" t="s">
        <v>262</v>
      </c>
      <c r="C14" s="634"/>
      <c r="D14" s="634"/>
      <c r="E14" s="634"/>
      <c r="F14" s="634"/>
      <c r="G14" s="634"/>
      <c r="H14" s="634"/>
      <c r="I14" s="63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6.75" customHeight="1" x14ac:dyDescent="0.25">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9" spans="1:1024" ht="18" x14ac:dyDescent="0.25">
      <c r="A19"/>
      <c r="B19" s="342" t="s">
        <v>263</v>
      </c>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8.1" customHeight="1" x14ac:dyDescent="0.25">
      <c r="A20"/>
      <c r="B20" s="343"/>
      <c r="C20" s="344"/>
      <c r="D20" s="344"/>
      <c r="E20" s="344"/>
      <c r="F20" s="344"/>
      <c r="G20" s="344"/>
      <c r="H20" s="344"/>
      <c r="I20" s="345"/>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15.95" customHeight="1" x14ac:dyDescent="0.25">
      <c r="A21"/>
      <c r="B21" s="346" t="s">
        <v>83</v>
      </c>
      <c r="C21" s="347"/>
      <c r="D21" s="348" t="s">
        <v>264</v>
      </c>
      <c r="E21" s="635">
        <f>'1 - Identification'!D10</f>
        <v>0</v>
      </c>
      <c r="F21" s="635"/>
      <c r="G21" s="635"/>
      <c r="H21" s="635"/>
      <c r="I21" s="635"/>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8.1" customHeight="1" x14ac:dyDescent="0.25">
      <c r="A22"/>
      <c r="B22" s="349"/>
      <c r="C22" s="348"/>
      <c r="D22" s="348"/>
      <c r="E22" s="350"/>
      <c r="F22" s="350"/>
      <c r="G22" s="350"/>
      <c r="H22" s="350"/>
      <c r="I22" s="351"/>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15.95" customHeight="1" x14ac:dyDescent="0.25">
      <c r="A23"/>
      <c r="B23" s="349"/>
      <c r="C23" s="348"/>
      <c r="D23" s="348" t="s">
        <v>265</v>
      </c>
      <c r="E23" s="629">
        <f>'1 - Identification'!B23</f>
        <v>0</v>
      </c>
      <c r="F23" s="629"/>
      <c r="G23" s="629"/>
      <c r="H23" s="629"/>
      <c r="I23" s="629"/>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8.1" customHeight="1" x14ac:dyDescent="0.25">
      <c r="A24"/>
      <c r="B24" s="349"/>
      <c r="C24" s="348"/>
      <c r="D24" s="348"/>
      <c r="E24" s="350"/>
      <c r="F24" s="350"/>
      <c r="G24" s="350"/>
      <c r="H24" s="350"/>
      <c r="I24" s="351"/>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15.95" customHeight="1" x14ac:dyDescent="0.25">
      <c r="A25"/>
      <c r="B25" s="349"/>
      <c r="C25" s="348"/>
      <c r="D25" s="348" t="s">
        <v>266</v>
      </c>
      <c r="E25" s="629">
        <f>'1 - Identification'!C25</f>
        <v>0</v>
      </c>
      <c r="F25" s="629"/>
      <c r="G25" s="629"/>
      <c r="H25" s="629"/>
      <c r="I25" s="629"/>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8.1" customHeight="1" x14ac:dyDescent="0.25">
      <c r="A26"/>
      <c r="B26" s="349"/>
      <c r="C26" s="348"/>
      <c r="D26" s="348"/>
      <c r="E26" s="352"/>
      <c r="F26" s="352"/>
      <c r="G26" s="352"/>
      <c r="H26" s="352"/>
      <c r="I26" s="353"/>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15.95" customHeight="1" x14ac:dyDescent="0.25">
      <c r="A27"/>
      <c r="B27" s="349"/>
      <c r="C27" s="348"/>
      <c r="D27" s="348" t="s">
        <v>85</v>
      </c>
      <c r="E27" s="629">
        <f>'1 - Identification'!F25</f>
        <v>0</v>
      </c>
      <c r="F27" s="629"/>
      <c r="G27" s="629"/>
      <c r="H27" s="629"/>
      <c r="I27" s="629"/>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8.1" customHeight="1" x14ac:dyDescent="0.25">
      <c r="A28"/>
      <c r="B28" s="349"/>
      <c r="C28" s="348"/>
      <c r="D28" s="348"/>
      <c r="E28" s="354"/>
      <c r="F28" s="352"/>
      <c r="G28" s="352"/>
      <c r="H28" s="352"/>
      <c r="I28" s="353"/>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15.95" customHeight="1" x14ac:dyDescent="0.25">
      <c r="A29"/>
      <c r="B29" s="346" t="s">
        <v>84</v>
      </c>
      <c r="C29" s="347"/>
      <c r="D29" s="348" t="s">
        <v>264</v>
      </c>
      <c r="E29" s="629">
        <f>'1 - Identification'!D18</f>
        <v>0</v>
      </c>
      <c r="F29" s="629"/>
      <c r="G29" s="629"/>
      <c r="H29" s="629"/>
      <c r="I29" s="6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8.1" customHeight="1" x14ac:dyDescent="0.25">
      <c r="A30"/>
      <c r="B30" s="355"/>
      <c r="C30" s="347"/>
      <c r="D30" s="348"/>
      <c r="E30" s="352"/>
      <c r="F30" s="352"/>
      <c r="G30" s="352"/>
      <c r="H30" s="352"/>
      <c r="I30" s="353"/>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15.95" customHeight="1" x14ac:dyDescent="0.25">
      <c r="A31"/>
      <c r="B31" s="355"/>
      <c r="C31" s="347"/>
      <c r="D31" s="348" t="s">
        <v>265</v>
      </c>
      <c r="E31" s="629">
        <f>'1 - Identification'!B34</f>
        <v>0</v>
      </c>
      <c r="F31" s="629"/>
      <c r="G31" s="629"/>
      <c r="H31" s="629"/>
      <c r="I31" s="629"/>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8.1" customHeight="1" x14ac:dyDescent="0.25">
      <c r="A32"/>
      <c r="B32" s="355"/>
      <c r="C32" s="347"/>
      <c r="D32" s="348"/>
      <c r="E32" s="352"/>
      <c r="F32" s="352"/>
      <c r="G32" s="352"/>
      <c r="H32" s="352"/>
      <c r="I32" s="353"/>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15.95" customHeight="1" x14ac:dyDescent="0.25">
      <c r="A33"/>
      <c r="B33" s="355"/>
      <c r="C33" s="347"/>
      <c r="D33" s="348" t="s">
        <v>266</v>
      </c>
      <c r="E33" s="629">
        <f>'1 - Identification'!C36</f>
        <v>0</v>
      </c>
      <c r="F33" s="629"/>
      <c r="G33" s="629"/>
      <c r="H33" s="629"/>
      <c r="I33" s="629"/>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8.1" customHeight="1" x14ac:dyDescent="0.25">
      <c r="A34"/>
      <c r="B34" s="355"/>
      <c r="C34" s="347"/>
      <c r="D34" s="348"/>
      <c r="E34" s="352"/>
      <c r="F34" s="352"/>
      <c r="G34" s="352"/>
      <c r="H34" s="352"/>
      <c r="I34" s="353"/>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15.75" x14ac:dyDescent="0.25">
      <c r="A35"/>
      <c r="B35" s="355"/>
      <c r="C35" s="347"/>
      <c r="D35" s="348" t="s">
        <v>85</v>
      </c>
      <c r="E35" s="629">
        <f>'1 - Identification'!F36</f>
        <v>0</v>
      </c>
      <c r="F35" s="629"/>
      <c r="G35" s="629"/>
      <c r="H35" s="629"/>
      <c r="I35" s="629"/>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8.1" customHeight="1" x14ac:dyDescent="0.25">
      <c r="A36"/>
      <c r="B36" s="355"/>
      <c r="C36" s="347"/>
      <c r="D36" s="348"/>
      <c r="E36" s="352"/>
      <c r="F36" s="352"/>
      <c r="G36" s="352"/>
      <c r="H36" s="352"/>
      <c r="I36" s="353"/>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18" x14ac:dyDescent="0.25">
      <c r="A37"/>
      <c r="B37" s="346" t="s">
        <v>267</v>
      </c>
      <c r="C37" s="347"/>
      <c r="D37" s="348"/>
      <c r="E37" s="352"/>
      <c r="F37" s="352"/>
      <c r="G37" s="352"/>
      <c r="H37" s="352"/>
      <c r="I37" s="353"/>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1.75" customHeight="1" x14ac:dyDescent="0.25">
      <c r="A38"/>
      <c r="B38" s="355"/>
      <c r="C38" s="347"/>
      <c r="D38" s="348" t="s">
        <v>268</v>
      </c>
      <c r="E38" s="629">
        <f>'1 - Identification'!D12</f>
        <v>0</v>
      </c>
      <c r="F38" s="629"/>
      <c r="G38" s="629"/>
      <c r="H38" s="629"/>
      <c r="I38" s="629"/>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ht="8.1" customHeight="1" x14ac:dyDescent="0.25">
      <c r="A39"/>
      <c r="B39" s="349"/>
      <c r="C39" s="347"/>
      <c r="D39" s="348"/>
      <c r="E39" s="352"/>
      <c r="F39" s="352"/>
      <c r="G39" s="352"/>
      <c r="H39" s="352"/>
      <c r="I39" s="353"/>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row>
    <row r="40" spans="1:1024" ht="14.25" customHeight="1" x14ac:dyDescent="0.25">
      <c r="A40"/>
      <c r="B40" s="349"/>
      <c r="C40" s="347"/>
      <c r="D40" s="348" t="s">
        <v>269</v>
      </c>
      <c r="E40" s="629">
        <f>'1 - Identification'!D14</f>
        <v>0</v>
      </c>
      <c r="F40" s="629"/>
      <c r="G40" s="629"/>
      <c r="H40" s="629"/>
      <c r="I40" s="629"/>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c r="ALE40"/>
      <c r="ALF40"/>
      <c r="ALG40"/>
      <c r="ALH40"/>
      <c r="ALI40"/>
      <c r="ALJ40"/>
      <c r="ALK40"/>
      <c r="ALL40"/>
      <c r="ALM40"/>
      <c r="ALN40"/>
      <c r="ALO40"/>
      <c r="ALP40"/>
      <c r="ALQ40"/>
      <c r="ALR40"/>
      <c r="ALS40"/>
      <c r="ALT40"/>
      <c r="ALU40"/>
      <c r="ALV40"/>
      <c r="ALW40"/>
      <c r="ALX40"/>
      <c r="ALY40"/>
      <c r="ALZ40"/>
      <c r="AMA40"/>
      <c r="AMB40"/>
      <c r="AMC40"/>
      <c r="AMD40"/>
      <c r="AME40"/>
      <c r="AMF40"/>
      <c r="AMG40"/>
      <c r="AMH40"/>
      <c r="AMI40"/>
      <c r="AMJ40"/>
    </row>
    <row r="41" spans="1:1024" ht="8.1" customHeight="1" x14ac:dyDescent="0.25">
      <c r="A41"/>
      <c r="B41" s="356"/>
      <c r="C41" s="357"/>
      <c r="D41" s="358"/>
      <c r="E41" s="359"/>
      <c r="F41" s="359"/>
      <c r="G41" s="359"/>
      <c r="H41" s="359"/>
      <c r="I41" s="360"/>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c r="ALE41"/>
      <c r="ALF41"/>
      <c r="ALG41"/>
      <c r="ALH41"/>
      <c r="ALI41"/>
      <c r="ALJ41"/>
      <c r="ALK41"/>
      <c r="ALL41"/>
      <c r="ALM41"/>
      <c r="ALN41"/>
      <c r="ALO41"/>
      <c r="ALP41"/>
      <c r="ALQ41"/>
      <c r="ALR41"/>
      <c r="ALS41"/>
      <c r="ALT41"/>
      <c r="ALU41"/>
      <c r="ALV41"/>
      <c r="ALW41"/>
      <c r="ALX41"/>
      <c r="ALY41"/>
      <c r="ALZ41"/>
      <c r="AMA41"/>
      <c r="AMB41"/>
      <c r="AMC41"/>
      <c r="AMD41"/>
      <c r="AME41"/>
      <c r="AMF41"/>
      <c r="AMG41"/>
      <c r="AMH41"/>
      <c r="AMI41"/>
      <c r="AMJ41"/>
    </row>
    <row r="42" spans="1:1024" ht="9.75" customHeight="1" x14ac:dyDescent="0.25">
      <c r="A42"/>
      <c r="B42" s="361"/>
      <c r="C42" s="344"/>
      <c r="D42" s="344"/>
      <c r="E42" s="344"/>
      <c r="F42" s="344"/>
      <c r="G42" s="344"/>
      <c r="H42" s="344"/>
      <c r="I42" s="345"/>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c r="ZB42"/>
      <c r="ZC42"/>
      <c r="ZD42"/>
      <c r="ZE42"/>
      <c r="ZF42"/>
      <c r="ZG42"/>
      <c r="ZH42"/>
      <c r="ZI42"/>
      <c r="ZJ42"/>
      <c r="ZK42"/>
      <c r="ZL42"/>
      <c r="ZM42"/>
      <c r="ZN42"/>
      <c r="ZO42"/>
      <c r="ZP42"/>
      <c r="ZQ42"/>
      <c r="ZR42"/>
      <c r="ZS42"/>
      <c r="ZT42"/>
      <c r="ZU42"/>
      <c r="ZV42"/>
      <c r="ZW42"/>
      <c r="ZX42"/>
      <c r="ZY42"/>
      <c r="ZZ42"/>
      <c r="AAA42"/>
      <c r="AAB42"/>
      <c r="AAC42"/>
      <c r="AAD42"/>
      <c r="AAE42"/>
      <c r="AAF42"/>
      <c r="AAG42"/>
      <c r="AAH42"/>
      <c r="AAI42"/>
      <c r="AAJ42"/>
      <c r="AAK42"/>
      <c r="AAL42"/>
      <c r="AAM42"/>
      <c r="AAN42"/>
      <c r="AAO42"/>
      <c r="AAP42"/>
      <c r="AAQ42"/>
      <c r="AAR42"/>
      <c r="AAS42"/>
      <c r="AAT42"/>
      <c r="AAU42"/>
      <c r="AAV42"/>
      <c r="AAW42"/>
      <c r="AAX42"/>
      <c r="AAY42"/>
      <c r="AAZ42"/>
      <c r="ABA42"/>
      <c r="ABB42"/>
      <c r="ABC42"/>
      <c r="ABD42"/>
      <c r="ABE42"/>
      <c r="ABF42"/>
      <c r="ABG42"/>
      <c r="ABH42"/>
      <c r="ABI42"/>
      <c r="ABJ42"/>
      <c r="ABK42"/>
      <c r="ABL42"/>
      <c r="ABM42"/>
      <c r="ABN42"/>
      <c r="ABO42"/>
      <c r="ABP42"/>
      <c r="ABQ42"/>
      <c r="ABR42"/>
      <c r="ABS42"/>
      <c r="ABT42"/>
      <c r="ABU42"/>
      <c r="ABV42"/>
      <c r="ABW42"/>
      <c r="ABX42"/>
      <c r="ABY42"/>
      <c r="ABZ42"/>
      <c r="ACA42"/>
      <c r="ACB42"/>
      <c r="ACC42"/>
      <c r="ACD42"/>
      <c r="ACE42"/>
      <c r="ACF42"/>
      <c r="ACG42"/>
      <c r="ACH42"/>
      <c r="ACI42"/>
      <c r="ACJ42"/>
      <c r="ACK42"/>
      <c r="ACL42"/>
      <c r="ACM42"/>
      <c r="ACN42"/>
      <c r="ACO42"/>
      <c r="ACP42"/>
      <c r="ACQ42"/>
      <c r="ACR42"/>
      <c r="ACS42"/>
      <c r="ACT42"/>
      <c r="ACU42"/>
      <c r="ACV42"/>
      <c r="ACW42"/>
      <c r="ACX42"/>
      <c r="ACY42"/>
      <c r="ACZ42"/>
      <c r="ADA42"/>
      <c r="ADB42"/>
      <c r="ADC42"/>
      <c r="ADD42"/>
      <c r="ADE42"/>
      <c r="ADF42"/>
      <c r="ADG42"/>
      <c r="ADH42"/>
      <c r="ADI42"/>
      <c r="ADJ42"/>
      <c r="ADK42"/>
      <c r="ADL42"/>
      <c r="ADM42"/>
      <c r="ADN42"/>
      <c r="ADO42"/>
      <c r="ADP42"/>
      <c r="ADQ42"/>
      <c r="ADR42"/>
      <c r="ADS42"/>
      <c r="ADT42"/>
      <c r="ADU42"/>
      <c r="ADV42"/>
      <c r="ADW42"/>
      <c r="ADX42"/>
      <c r="ADY42"/>
      <c r="ADZ42"/>
      <c r="AEA42"/>
      <c r="AEB42"/>
      <c r="AEC42"/>
      <c r="AED42"/>
      <c r="AEE42"/>
      <c r="AEF42"/>
      <c r="AEG42"/>
      <c r="AEH42"/>
      <c r="AEI42"/>
      <c r="AEJ42"/>
      <c r="AEK42"/>
      <c r="AEL42"/>
      <c r="AEM42"/>
      <c r="AEN42"/>
      <c r="AEO42"/>
      <c r="AEP42"/>
      <c r="AEQ42"/>
      <c r="AER42"/>
      <c r="AES42"/>
      <c r="AET42"/>
      <c r="AEU42"/>
      <c r="AEV42"/>
      <c r="AEW42"/>
      <c r="AEX42"/>
      <c r="AEY42"/>
      <c r="AEZ42"/>
      <c r="AFA42"/>
      <c r="AFB42"/>
      <c r="AFC42"/>
      <c r="AFD42"/>
      <c r="AFE42"/>
      <c r="AFF42"/>
      <c r="AFG42"/>
      <c r="AFH42"/>
      <c r="AFI42"/>
      <c r="AFJ42"/>
      <c r="AFK42"/>
      <c r="AFL42"/>
      <c r="AFM42"/>
      <c r="AFN42"/>
      <c r="AFO42"/>
      <c r="AFP42"/>
      <c r="AFQ42"/>
      <c r="AFR42"/>
      <c r="AFS42"/>
      <c r="AFT42"/>
      <c r="AFU42"/>
      <c r="AFV42"/>
      <c r="AFW42"/>
      <c r="AFX42"/>
      <c r="AFY42"/>
      <c r="AFZ42"/>
      <c r="AGA42"/>
      <c r="AGB42"/>
      <c r="AGC42"/>
      <c r="AGD42"/>
      <c r="AGE42"/>
      <c r="AGF42"/>
      <c r="AGG42"/>
      <c r="AGH42"/>
      <c r="AGI42"/>
      <c r="AGJ42"/>
      <c r="AGK42"/>
      <c r="AGL42"/>
      <c r="AGM42"/>
      <c r="AGN42"/>
      <c r="AGO42"/>
      <c r="AGP42"/>
      <c r="AGQ42"/>
      <c r="AGR42"/>
      <c r="AGS42"/>
      <c r="AGT42"/>
      <c r="AGU42"/>
      <c r="AGV42"/>
      <c r="AGW42"/>
      <c r="AGX42"/>
      <c r="AGY42"/>
      <c r="AGZ42"/>
      <c r="AHA42"/>
      <c r="AHB42"/>
      <c r="AHC42"/>
      <c r="AHD42"/>
      <c r="AHE42"/>
      <c r="AHF42"/>
      <c r="AHG42"/>
      <c r="AHH42"/>
      <c r="AHI42"/>
      <c r="AHJ42"/>
      <c r="AHK42"/>
      <c r="AHL42"/>
      <c r="AHM42"/>
      <c r="AHN42"/>
      <c r="AHO42"/>
      <c r="AHP42"/>
      <c r="AHQ42"/>
      <c r="AHR42"/>
      <c r="AHS42"/>
      <c r="AHT42"/>
      <c r="AHU42"/>
      <c r="AHV42"/>
      <c r="AHW42"/>
      <c r="AHX42"/>
      <c r="AHY42"/>
      <c r="AHZ42"/>
      <c r="AIA42"/>
      <c r="AIB42"/>
      <c r="AIC42"/>
      <c r="AID42"/>
      <c r="AIE42"/>
      <c r="AIF42"/>
      <c r="AIG42"/>
      <c r="AIH42"/>
      <c r="AII42"/>
      <c r="AIJ42"/>
      <c r="AIK42"/>
      <c r="AIL42"/>
      <c r="AIM42"/>
      <c r="AIN42"/>
      <c r="AIO42"/>
      <c r="AIP42"/>
      <c r="AIQ42"/>
      <c r="AIR42"/>
      <c r="AIS42"/>
      <c r="AIT42"/>
      <c r="AIU42"/>
      <c r="AIV42"/>
      <c r="AIW42"/>
      <c r="AIX42"/>
      <c r="AIY42"/>
      <c r="AIZ42"/>
      <c r="AJA42"/>
      <c r="AJB42"/>
      <c r="AJC42"/>
      <c r="AJD42"/>
      <c r="AJE42"/>
      <c r="AJF42"/>
      <c r="AJG42"/>
      <c r="AJH42"/>
      <c r="AJI42"/>
      <c r="AJJ42"/>
      <c r="AJK42"/>
      <c r="AJL42"/>
      <c r="AJM42"/>
      <c r="AJN42"/>
      <c r="AJO42"/>
      <c r="AJP42"/>
      <c r="AJQ42"/>
      <c r="AJR42"/>
      <c r="AJS42"/>
      <c r="AJT42"/>
      <c r="AJU42"/>
      <c r="AJV42"/>
      <c r="AJW42"/>
      <c r="AJX42"/>
      <c r="AJY42"/>
      <c r="AJZ42"/>
      <c r="AKA42"/>
      <c r="AKB42"/>
      <c r="AKC42"/>
      <c r="AKD42"/>
      <c r="AKE42"/>
      <c r="AKF42"/>
      <c r="AKG42"/>
      <c r="AKH42"/>
      <c r="AKI42"/>
      <c r="AKJ42"/>
      <c r="AKK42"/>
      <c r="AKL42"/>
      <c r="AKM42"/>
      <c r="AKN42"/>
      <c r="AKO42"/>
      <c r="AKP42"/>
      <c r="AKQ42"/>
      <c r="AKR42"/>
      <c r="AKS42"/>
      <c r="AKT42"/>
      <c r="AKU42"/>
      <c r="AKV42"/>
      <c r="AKW42"/>
      <c r="AKX42"/>
      <c r="AKY42"/>
      <c r="AKZ42"/>
      <c r="ALA42"/>
      <c r="ALB42"/>
      <c r="ALC42"/>
      <c r="ALD42"/>
      <c r="ALE42"/>
      <c r="ALF42"/>
      <c r="ALG42"/>
      <c r="ALH42"/>
      <c r="ALI42"/>
      <c r="ALJ42"/>
      <c r="ALK42"/>
      <c r="ALL42"/>
      <c r="ALM42"/>
      <c r="ALN42"/>
      <c r="ALO42"/>
      <c r="ALP42"/>
      <c r="ALQ42"/>
      <c r="ALR42"/>
      <c r="ALS42"/>
      <c r="ALT42"/>
      <c r="ALU42"/>
      <c r="ALV42"/>
      <c r="ALW42"/>
      <c r="ALX42"/>
      <c r="ALY42"/>
      <c r="ALZ42"/>
      <c r="AMA42"/>
      <c r="AMB42"/>
      <c r="AMC42"/>
      <c r="AMD42"/>
      <c r="AME42"/>
      <c r="AMF42"/>
      <c r="AMG42"/>
      <c r="AMH42"/>
      <c r="AMI42"/>
      <c r="AMJ42"/>
    </row>
    <row r="43" spans="1:1024" ht="15.75" customHeight="1" x14ac:dyDescent="0.25">
      <c r="A43"/>
      <c r="B43" s="630" t="s">
        <v>270</v>
      </c>
      <c r="C43" s="630"/>
      <c r="D43" s="630"/>
      <c r="E43" s="630"/>
      <c r="F43" s="630"/>
      <c r="G43" s="630"/>
      <c r="H43" s="630"/>
      <c r="I43" s="630"/>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c r="ALE43"/>
      <c r="ALF43"/>
      <c r="ALG43"/>
      <c r="ALH43"/>
      <c r="ALI43"/>
      <c r="ALJ43"/>
      <c r="ALK43"/>
      <c r="ALL43"/>
      <c r="ALM43"/>
      <c r="ALN43"/>
      <c r="ALO43"/>
      <c r="ALP43"/>
      <c r="ALQ43"/>
      <c r="ALR43"/>
      <c r="ALS43"/>
      <c r="ALT43"/>
      <c r="ALU43"/>
      <c r="ALV43"/>
      <c r="ALW43"/>
      <c r="ALX43"/>
      <c r="ALY43"/>
      <c r="ALZ43"/>
      <c r="AMA43"/>
      <c r="AMB43"/>
      <c r="AMC43"/>
      <c r="AMD43"/>
      <c r="AME43"/>
      <c r="AMF43"/>
      <c r="AMG43"/>
      <c r="AMH43"/>
      <c r="AMI43"/>
      <c r="AMJ43"/>
    </row>
    <row r="44" spans="1:1024" ht="69.75" customHeight="1" x14ac:dyDescent="0.25">
      <c r="A44"/>
      <c r="B44" s="630"/>
      <c r="C44" s="630"/>
      <c r="D44" s="630"/>
      <c r="E44" s="630"/>
      <c r="F44" s="630"/>
      <c r="G44" s="630"/>
      <c r="H44" s="630"/>
      <c r="I44" s="630"/>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c r="ALE44"/>
      <c r="ALF44"/>
      <c r="ALG44"/>
      <c r="ALH44"/>
      <c r="ALI44"/>
      <c r="ALJ44"/>
      <c r="ALK44"/>
      <c r="ALL44"/>
      <c r="ALM44"/>
      <c r="ALN44"/>
      <c r="ALO44"/>
      <c r="ALP44"/>
      <c r="ALQ44"/>
      <c r="ALR44"/>
      <c r="ALS44"/>
      <c r="ALT44"/>
      <c r="ALU44"/>
      <c r="ALV44"/>
      <c r="ALW44"/>
      <c r="ALX44"/>
      <c r="ALY44"/>
      <c r="ALZ44"/>
      <c r="AMA44"/>
      <c r="AMB44"/>
      <c r="AMC44"/>
      <c r="AMD44"/>
      <c r="AME44"/>
      <c r="AMF44"/>
      <c r="AMG44"/>
      <c r="AMH44"/>
      <c r="AMI44"/>
      <c r="AMJ44"/>
    </row>
    <row r="45" spans="1:1024" x14ac:dyDescent="0.25">
      <c r="A45"/>
      <c r="B45" s="349"/>
      <c r="C45" s="52"/>
      <c r="D45" s="52"/>
      <c r="E45" s="52"/>
      <c r="F45" s="52"/>
      <c r="G45" s="52"/>
      <c r="H45" s="52"/>
      <c r="I45" s="362"/>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c r="ALE45"/>
      <c r="ALF45"/>
      <c r="ALG45"/>
      <c r="ALH45"/>
      <c r="ALI45"/>
      <c r="ALJ45"/>
      <c r="ALK45"/>
      <c r="ALL45"/>
      <c r="ALM45"/>
      <c r="ALN45"/>
      <c r="ALO45"/>
      <c r="ALP45"/>
      <c r="ALQ45"/>
      <c r="ALR45"/>
      <c r="ALS45"/>
      <c r="ALT45"/>
      <c r="ALU45"/>
      <c r="ALV45"/>
      <c r="ALW45"/>
      <c r="ALX45"/>
      <c r="ALY45"/>
      <c r="ALZ45"/>
      <c r="AMA45"/>
      <c r="AMB45"/>
      <c r="AMC45"/>
      <c r="AMD45"/>
      <c r="AME45"/>
      <c r="AMF45"/>
      <c r="AMG45"/>
      <c r="AMH45"/>
      <c r="AMI45"/>
      <c r="AMJ45"/>
    </row>
    <row r="46" spans="1:1024" ht="18" x14ac:dyDescent="0.25">
      <c r="A46"/>
      <c r="B46" s="631" t="s">
        <v>271</v>
      </c>
      <c r="C46" s="631"/>
      <c r="D46" s="631"/>
      <c r="E46" s="52"/>
      <c r="F46" s="363" t="s">
        <v>272</v>
      </c>
      <c r="G46" s="632"/>
      <c r="H46" s="632"/>
      <c r="I46" s="632"/>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c r="ALE46"/>
      <c r="ALF46"/>
      <c r="ALG46"/>
      <c r="ALH46"/>
      <c r="ALI46"/>
      <c r="ALJ46"/>
      <c r="ALK46"/>
      <c r="ALL46"/>
      <c r="ALM46"/>
      <c r="ALN46"/>
      <c r="ALO46"/>
      <c r="ALP46"/>
      <c r="ALQ46"/>
      <c r="ALR46"/>
      <c r="ALS46"/>
      <c r="ALT46"/>
      <c r="ALU46"/>
      <c r="ALV46"/>
      <c r="ALW46"/>
      <c r="ALX46"/>
      <c r="ALY46"/>
      <c r="ALZ46"/>
      <c r="AMA46"/>
      <c r="AMB46"/>
      <c r="AMC46"/>
      <c r="AMD46"/>
      <c r="AME46"/>
      <c r="AMF46"/>
      <c r="AMG46"/>
      <c r="AMH46"/>
      <c r="AMI46"/>
      <c r="AMJ46"/>
    </row>
    <row r="47" spans="1:1024" ht="8.1" customHeight="1" x14ac:dyDescent="0.25">
      <c r="A47"/>
      <c r="B47" s="364"/>
      <c r="C47" s="365"/>
      <c r="D47" s="365"/>
      <c r="E47" s="365"/>
      <c r="F47" s="365"/>
      <c r="G47" s="365"/>
      <c r="H47" s="365"/>
      <c r="I47" s="362"/>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c r="ZB47"/>
      <c r="ZC47"/>
      <c r="ZD47"/>
      <c r="ZE47"/>
      <c r="ZF47"/>
      <c r="ZG47"/>
      <c r="ZH47"/>
      <c r="ZI47"/>
      <c r="ZJ47"/>
      <c r="ZK47"/>
      <c r="ZL47"/>
      <c r="ZM47"/>
      <c r="ZN47"/>
      <c r="ZO47"/>
      <c r="ZP47"/>
      <c r="ZQ47"/>
      <c r="ZR47"/>
      <c r="ZS47"/>
      <c r="ZT47"/>
      <c r="ZU47"/>
      <c r="ZV47"/>
      <c r="ZW47"/>
      <c r="ZX47"/>
      <c r="ZY47"/>
      <c r="ZZ47"/>
      <c r="AAA47"/>
      <c r="AAB47"/>
      <c r="AAC47"/>
      <c r="AAD47"/>
      <c r="AAE47"/>
      <c r="AAF47"/>
      <c r="AAG47"/>
      <c r="AAH47"/>
      <c r="AAI47"/>
      <c r="AAJ47"/>
      <c r="AAK47"/>
      <c r="AAL47"/>
      <c r="AAM47"/>
      <c r="AAN47"/>
      <c r="AAO47"/>
      <c r="AAP47"/>
      <c r="AAQ47"/>
      <c r="AAR47"/>
      <c r="AAS47"/>
      <c r="AAT47"/>
      <c r="AAU47"/>
      <c r="AAV47"/>
      <c r="AAW47"/>
      <c r="AAX47"/>
      <c r="AAY47"/>
      <c r="AAZ47"/>
      <c r="ABA47"/>
      <c r="ABB47"/>
      <c r="ABC47"/>
      <c r="ABD47"/>
      <c r="ABE47"/>
      <c r="ABF47"/>
      <c r="ABG47"/>
      <c r="ABH47"/>
      <c r="ABI47"/>
      <c r="ABJ47"/>
      <c r="ABK47"/>
      <c r="ABL47"/>
      <c r="ABM47"/>
      <c r="ABN47"/>
      <c r="ABO47"/>
      <c r="ABP47"/>
      <c r="ABQ47"/>
      <c r="ABR47"/>
      <c r="ABS47"/>
      <c r="ABT47"/>
      <c r="ABU47"/>
      <c r="ABV47"/>
      <c r="ABW47"/>
      <c r="ABX47"/>
      <c r="ABY47"/>
      <c r="ABZ47"/>
      <c r="ACA47"/>
      <c r="ACB47"/>
      <c r="ACC47"/>
      <c r="ACD47"/>
      <c r="ACE47"/>
      <c r="ACF47"/>
      <c r="ACG47"/>
      <c r="ACH47"/>
      <c r="ACI47"/>
      <c r="ACJ47"/>
      <c r="ACK47"/>
      <c r="ACL47"/>
      <c r="ACM47"/>
      <c r="ACN47"/>
      <c r="ACO47"/>
      <c r="ACP47"/>
      <c r="ACQ47"/>
      <c r="ACR47"/>
      <c r="ACS47"/>
      <c r="ACT47"/>
      <c r="ACU47"/>
      <c r="ACV47"/>
      <c r="ACW47"/>
      <c r="ACX47"/>
      <c r="ACY47"/>
      <c r="ACZ47"/>
      <c r="ADA47"/>
      <c r="ADB47"/>
      <c r="ADC47"/>
      <c r="ADD47"/>
      <c r="ADE47"/>
      <c r="ADF47"/>
      <c r="ADG47"/>
      <c r="ADH47"/>
      <c r="ADI47"/>
      <c r="ADJ47"/>
      <c r="ADK47"/>
      <c r="ADL47"/>
      <c r="ADM47"/>
      <c r="ADN47"/>
      <c r="ADO47"/>
      <c r="ADP47"/>
      <c r="ADQ47"/>
      <c r="ADR47"/>
      <c r="ADS47"/>
      <c r="ADT47"/>
      <c r="ADU47"/>
      <c r="ADV47"/>
      <c r="ADW47"/>
      <c r="ADX47"/>
      <c r="ADY47"/>
      <c r="ADZ47"/>
      <c r="AEA47"/>
      <c r="AEB47"/>
      <c r="AEC47"/>
      <c r="AED47"/>
      <c r="AEE47"/>
      <c r="AEF47"/>
      <c r="AEG47"/>
      <c r="AEH47"/>
      <c r="AEI47"/>
      <c r="AEJ47"/>
      <c r="AEK47"/>
      <c r="AEL47"/>
      <c r="AEM47"/>
      <c r="AEN47"/>
      <c r="AEO47"/>
      <c r="AEP47"/>
      <c r="AEQ47"/>
      <c r="AER47"/>
      <c r="AES47"/>
      <c r="AET47"/>
      <c r="AEU47"/>
      <c r="AEV47"/>
      <c r="AEW47"/>
      <c r="AEX47"/>
      <c r="AEY47"/>
      <c r="AEZ47"/>
      <c r="AFA47"/>
      <c r="AFB47"/>
      <c r="AFC47"/>
      <c r="AFD47"/>
      <c r="AFE47"/>
      <c r="AFF47"/>
      <c r="AFG47"/>
      <c r="AFH47"/>
      <c r="AFI47"/>
      <c r="AFJ47"/>
      <c r="AFK47"/>
      <c r="AFL47"/>
      <c r="AFM47"/>
      <c r="AFN47"/>
      <c r="AFO47"/>
      <c r="AFP47"/>
      <c r="AFQ47"/>
      <c r="AFR47"/>
      <c r="AFS47"/>
      <c r="AFT47"/>
      <c r="AFU47"/>
      <c r="AFV47"/>
      <c r="AFW47"/>
      <c r="AFX47"/>
      <c r="AFY47"/>
      <c r="AFZ47"/>
      <c r="AGA47"/>
      <c r="AGB47"/>
      <c r="AGC47"/>
      <c r="AGD47"/>
      <c r="AGE47"/>
      <c r="AGF47"/>
      <c r="AGG47"/>
      <c r="AGH47"/>
      <c r="AGI47"/>
      <c r="AGJ47"/>
      <c r="AGK47"/>
      <c r="AGL47"/>
      <c r="AGM47"/>
      <c r="AGN47"/>
      <c r="AGO47"/>
      <c r="AGP47"/>
      <c r="AGQ47"/>
      <c r="AGR47"/>
      <c r="AGS47"/>
      <c r="AGT47"/>
      <c r="AGU47"/>
      <c r="AGV47"/>
      <c r="AGW47"/>
      <c r="AGX47"/>
      <c r="AGY47"/>
      <c r="AGZ47"/>
      <c r="AHA47"/>
      <c r="AHB47"/>
      <c r="AHC47"/>
      <c r="AHD47"/>
      <c r="AHE47"/>
      <c r="AHF47"/>
      <c r="AHG47"/>
      <c r="AHH47"/>
      <c r="AHI47"/>
      <c r="AHJ47"/>
      <c r="AHK47"/>
      <c r="AHL47"/>
      <c r="AHM47"/>
      <c r="AHN47"/>
      <c r="AHO47"/>
      <c r="AHP47"/>
      <c r="AHQ47"/>
      <c r="AHR47"/>
      <c r="AHS47"/>
      <c r="AHT47"/>
      <c r="AHU47"/>
      <c r="AHV47"/>
      <c r="AHW47"/>
      <c r="AHX47"/>
      <c r="AHY47"/>
      <c r="AHZ47"/>
      <c r="AIA47"/>
      <c r="AIB47"/>
      <c r="AIC47"/>
      <c r="AID47"/>
      <c r="AIE47"/>
      <c r="AIF47"/>
      <c r="AIG47"/>
      <c r="AIH47"/>
      <c r="AII47"/>
      <c r="AIJ47"/>
      <c r="AIK47"/>
      <c r="AIL47"/>
      <c r="AIM47"/>
      <c r="AIN47"/>
      <c r="AIO47"/>
      <c r="AIP47"/>
      <c r="AIQ47"/>
      <c r="AIR47"/>
      <c r="AIS47"/>
      <c r="AIT47"/>
      <c r="AIU47"/>
      <c r="AIV47"/>
      <c r="AIW47"/>
      <c r="AIX47"/>
      <c r="AIY47"/>
      <c r="AIZ47"/>
      <c r="AJA47"/>
      <c r="AJB47"/>
      <c r="AJC47"/>
      <c r="AJD47"/>
      <c r="AJE47"/>
      <c r="AJF47"/>
      <c r="AJG47"/>
      <c r="AJH47"/>
      <c r="AJI47"/>
      <c r="AJJ47"/>
      <c r="AJK47"/>
      <c r="AJL47"/>
      <c r="AJM47"/>
      <c r="AJN47"/>
      <c r="AJO47"/>
      <c r="AJP47"/>
      <c r="AJQ47"/>
      <c r="AJR47"/>
      <c r="AJS47"/>
      <c r="AJT47"/>
      <c r="AJU47"/>
      <c r="AJV47"/>
      <c r="AJW47"/>
      <c r="AJX47"/>
      <c r="AJY47"/>
      <c r="AJZ47"/>
      <c r="AKA47"/>
      <c r="AKB47"/>
      <c r="AKC47"/>
      <c r="AKD47"/>
      <c r="AKE47"/>
      <c r="AKF47"/>
      <c r="AKG47"/>
      <c r="AKH47"/>
      <c r="AKI47"/>
      <c r="AKJ47"/>
      <c r="AKK47"/>
      <c r="AKL47"/>
      <c r="AKM47"/>
      <c r="AKN47"/>
      <c r="AKO47"/>
      <c r="AKP47"/>
      <c r="AKQ47"/>
      <c r="AKR47"/>
      <c r="AKS47"/>
      <c r="AKT47"/>
      <c r="AKU47"/>
      <c r="AKV47"/>
      <c r="AKW47"/>
      <c r="AKX47"/>
      <c r="AKY47"/>
      <c r="AKZ47"/>
      <c r="ALA47"/>
      <c r="ALB47"/>
      <c r="ALC47"/>
      <c r="ALD47"/>
      <c r="ALE47"/>
      <c r="ALF47"/>
      <c r="ALG47"/>
      <c r="ALH47"/>
      <c r="ALI47"/>
      <c r="ALJ47"/>
      <c r="ALK47"/>
      <c r="ALL47"/>
      <c r="ALM47"/>
      <c r="ALN47"/>
      <c r="ALO47"/>
      <c r="ALP47"/>
      <c r="ALQ47"/>
      <c r="ALR47"/>
      <c r="ALS47"/>
      <c r="ALT47"/>
      <c r="ALU47"/>
      <c r="ALV47"/>
      <c r="ALW47"/>
      <c r="ALX47"/>
      <c r="ALY47"/>
      <c r="ALZ47"/>
      <c r="AMA47"/>
      <c r="AMB47"/>
      <c r="AMC47"/>
      <c r="AMD47"/>
      <c r="AME47"/>
      <c r="AMF47"/>
      <c r="AMG47"/>
      <c r="AMH47"/>
      <c r="AMI47"/>
      <c r="AMJ47"/>
    </row>
    <row r="48" spans="1:1024" ht="18" customHeight="1" x14ac:dyDescent="0.25">
      <c r="A48"/>
      <c r="B48" s="633" t="s">
        <v>273</v>
      </c>
      <c r="C48" s="633"/>
      <c r="D48" s="633"/>
      <c r="E48" s="633"/>
      <c r="F48" s="633"/>
      <c r="G48" s="633"/>
      <c r="H48" s="633"/>
      <c r="I48" s="633"/>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c r="ALE48"/>
      <c r="ALF48"/>
      <c r="ALG48"/>
      <c r="ALH48"/>
      <c r="ALI48"/>
      <c r="ALJ48"/>
      <c r="ALK48"/>
      <c r="ALL48"/>
      <c r="ALM48"/>
      <c r="ALN48"/>
      <c r="ALO48"/>
      <c r="ALP48"/>
      <c r="ALQ48"/>
      <c r="ALR48"/>
      <c r="ALS48"/>
      <c r="ALT48"/>
      <c r="ALU48"/>
      <c r="ALV48"/>
      <c r="ALW48"/>
      <c r="ALX48"/>
      <c r="ALY48"/>
      <c r="ALZ48"/>
      <c r="AMA48"/>
      <c r="AMB48"/>
      <c r="AMC48"/>
      <c r="AMD48"/>
      <c r="AME48"/>
      <c r="AMF48"/>
      <c r="AMG48"/>
      <c r="AMH48"/>
      <c r="AMI48"/>
      <c r="AMJ48"/>
    </row>
    <row r="49" spans="1:1024" x14ac:dyDescent="0.25">
      <c r="A49"/>
      <c r="B49" s="633"/>
      <c r="C49" s="633"/>
      <c r="D49" s="633"/>
      <c r="E49" s="633"/>
      <c r="F49" s="633"/>
      <c r="G49" s="633"/>
      <c r="H49" s="633"/>
      <c r="I49" s="633"/>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c r="ALE49"/>
      <c r="ALF49"/>
      <c r="ALG49"/>
      <c r="ALH49"/>
      <c r="ALI49"/>
      <c r="ALJ49"/>
      <c r="ALK49"/>
      <c r="ALL49"/>
      <c r="ALM49"/>
      <c r="ALN49"/>
      <c r="ALO49"/>
      <c r="ALP49"/>
      <c r="ALQ49"/>
      <c r="ALR49"/>
      <c r="ALS49"/>
      <c r="ALT49"/>
      <c r="ALU49"/>
      <c r="ALV49"/>
      <c r="ALW49"/>
      <c r="ALX49"/>
      <c r="ALY49"/>
      <c r="ALZ49"/>
      <c r="AMA49"/>
      <c r="AMB49"/>
      <c r="AMC49"/>
      <c r="AMD49"/>
      <c r="AME49"/>
      <c r="AMF49"/>
      <c r="AMG49"/>
      <c r="AMH49"/>
      <c r="AMI49"/>
      <c r="AMJ49"/>
    </row>
    <row r="50" spans="1:1024" x14ac:dyDescent="0.25">
      <c r="A50"/>
      <c r="B50" s="366"/>
      <c r="C50" s="367"/>
      <c r="D50" s="367"/>
      <c r="E50" s="52"/>
      <c r="F50" s="52"/>
      <c r="G50" s="52"/>
      <c r="H50" s="52"/>
      <c r="I50" s="362"/>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c r="ALE50"/>
      <c r="ALF50"/>
      <c r="ALG50"/>
      <c r="ALH50"/>
      <c r="ALI50"/>
      <c r="ALJ50"/>
      <c r="ALK50"/>
      <c r="ALL50"/>
      <c r="ALM50"/>
      <c r="ALN50"/>
      <c r="ALO50"/>
      <c r="ALP50"/>
      <c r="ALQ50"/>
      <c r="ALR50"/>
      <c r="ALS50"/>
      <c r="ALT50"/>
      <c r="ALU50"/>
      <c r="ALV50"/>
      <c r="ALW50"/>
      <c r="ALX50"/>
      <c r="ALY50"/>
      <c r="ALZ50"/>
      <c r="AMA50"/>
      <c r="AMB50"/>
      <c r="AMC50"/>
      <c r="AMD50"/>
      <c r="AME50"/>
      <c r="AMF50"/>
      <c r="AMG50"/>
      <c r="AMH50"/>
      <c r="AMI50"/>
      <c r="AMJ50"/>
    </row>
    <row r="51" spans="1:1024" x14ac:dyDescent="0.25">
      <c r="A51"/>
      <c r="B51" s="366"/>
      <c r="C51" s="367"/>
      <c r="D51" s="367"/>
      <c r="E51" s="52"/>
      <c r="F51" s="52"/>
      <c r="G51" s="52"/>
      <c r="H51" s="52"/>
      <c r="I51" s="362"/>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c r="ALE51"/>
      <c r="ALF51"/>
      <c r="ALG51"/>
      <c r="ALH51"/>
      <c r="ALI51"/>
      <c r="ALJ51"/>
      <c r="ALK51"/>
      <c r="ALL51"/>
      <c r="ALM51"/>
      <c r="ALN51"/>
      <c r="ALO51"/>
      <c r="ALP51"/>
      <c r="ALQ51"/>
      <c r="ALR51"/>
      <c r="ALS51"/>
      <c r="ALT51"/>
      <c r="ALU51"/>
      <c r="ALV51"/>
      <c r="ALW51"/>
      <c r="ALX51"/>
      <c r="ALY51"/>
      <c r="ALZ51"/>
      <c r="AMA51"/>
      <c r="AMB51"/>
      <c r="AMC51"/>
      <c r="AMD51"/>
      <c r="AME51"/>
      <c r="AMF51"/>
      <c r="AMG51"/>
      <c r="AMH51"/>
      <c r="AMI51"/>
      <c r="AMJ51"/>
    </row>
    <row r="52" spans="1:1024" x14ac:dyDescent="0.25">
      <c r="A52"/>
      <c r="B52" s="366"/>
      <c r="C52" s="367"/>
      <c r="D52" s="367"/>
      <c r="E52" s="52"/>
      <c r="F52" s="52"/>
      <c r="G52" s="52"/>
      <c r="H52" s="52"/>
      <c r="I52" s="36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c r="AAM52"/>
      <c r="AAN52"/>
      <c r="AAO52"/>
      <c r="AAP52"/>
      <c r="AAQ52"/>
      <c r="AAR52"/>
      <c r="AAS52"/>
      <c r="AAT52"/>
      <c r="AAU52"/>
      <c r="AAV52"/>
      <c r="AAW52"/>
      <c r="AAX52"/>
      <c r="AAY52"/>
      <c r="AAZ52"/>
      <c r="ABA52"/>
      <c r="ABB52"/>
      <c r="ABC52"/>
      <c r="ABD52"/>
      <c r="ABE52"/>
      <c r="ABF52"/>
      <c r="ABG52"/>
      <c r="ABH52"/>
      <c r="ABI52"/>
      <c r="ABJ52"/>
      <c r="ABK52"/>
      <c r="ABL52"/>
      <c r="ABM52"/>
      <c r="ABN52"/>
      <c r="ABO52"/>
      <c r="ABP52"/>
      <c r="ABQ52"/>
      <c r="ABR52"/>
      <c r="ABS52"/>
      <c r="ABT52"/>
      <c r="ABU52"/>
      <c r="ABV52"/>
      <c r="ABW52"/>
      <c r="ABX52"/>
      <c r="ABY52"/>
      <c r="ABZ52"/>
      <c r="ACA52"/>
      <c r="ACB52"/>
      <c r="ACC52"/>
      <c r="ACD52"/>
      <c r="ACE52"/>
      <c r="ACF52"/>
      <c r="ACG52"/>
      <c r="ACH52"/>
      <c r="ACI52"/>
      <c r="ACJ52"/>
      <c r="ACK52"/>
      <c r="ACL52"/>
      <c r="ACM52"/>
      <c r="ACN52"/>
      <c r="ACO52"/>
      <c r="ACP52"/>
      <c r="ACQ52"/>
      <c r="ACR52"/>
      <c r="ACS52"/>
      <c r="ACT52"/>
      <c r="ACU52"/>
      <c r="ACV52"/>
      <c r="ACW52"/>
      <c r="ACX52"/>
      <c r="ACY52"/>
      <c r="ACZ52"/>
      <c r="ADA52"/>
      <c r="ADB52"/>
      <c r="ADC52"/>
      <c r="ADD52"/>
      <c r="ADE52"/>
      <c r="ADF52"/>
      <c r="ADG52"/>
      <c r="ADH52"/>
      <c r="ADI52"/>
      <c r="ADJ52"/>
      <c r="ADK52"/>
      <c r="ADL52"/>
      <c r="ADM52"/>
      <c r="ADN52"/>
      <c r="ADO52"/>
      <c r="ADP52"/>
      <c r="ADQ52"/>
      <c r="ADR52"/>
      <c r="ADS52"/>
      <c r="ADT52"/>
      <c r="ADU52"/>
      <c r="ADV52"/>
      <c r="ADW52"/>
      <c r="ADX52"/>
      <c r="ADY52"/>
      <c r="ADZ52"/>
      <c r="AEA52"/>
      <c r="AEB52"/>
      <c r="AEC52"/>
      <c r="AED52"/>
      <c r="AEE52"/>
      <c r="AEF52"/>
      <c r="AEG52"/>
      <c r="AEH52"/>
      <c r="AEI52"/>
      <c r="AEJ52"/>
      <c r="AEK52"/>
      <c r="AEL52"/>
      <c r="AEM52"/>
      <c r="AEN52"/>
      <c r="AEO52"/>
      <c r="AEP52"/>
      <c r="AEQ52"/>
      <c r="AER52"/>
      <c r="AES52"/>
      <c r="AET52"/>
      <c r="AEU52"/>
      <c r="AEV52"/>
      <c r="AEW52"/>
      <c r="AEX52"/>
      <c r="AEY52"/>
      <c r="AEZ52"/>
      <c r="AFA52"/>
      <c r="AFB52"/>
      <c r="AFC52"/>
      <c r="AFD52"/>
      <c r="AFE52"/>
      <c r="AFF52"/>
      <c r="AFG52"/>
      <c r="AFH52"/>
      <c r="AFI52"/>
      <c r="AFJ52"/>
      <c r="AFK52"/>
      <c r="AFL52"/>
      <c r="AFM52"/>
      <c r="AFN52"/>
      <c r="AFO52"/>
      <c r="AFP52"/>
      <c r="AFQ52"/>
      <c r="AFR52"/>
      <c r="AFS52"/>
      <c r="AFT52"/>
      <c r="AFU52"/>
      <c r="AFV52"/>
      <c r="AFW52"/>
      <c r="AFX52"/>
      <c r="AFY52"/>
      <c r="AFZ52"/>
      <c r="AGA52"/>
      <c r="AGB52"/>
      <c r="AGC52"/>
      <c r="AGD52"/>
      <c r="AGE52"/>
      <c r="AGF52"/>
      <c r="AGG52"/>
      <c r="AGH52"/>
      <c r="AGI52"/>
      <c r="AGJ52"/>
      <c r="AGK52"/>
      <c r="AGL52"/>
      <c r="AGM52"/>
      <c r="AGN52"/>
      <c r="AGO52"/>
      <c r="AGP52"/>
      <c r="AGQ52"/>
      <c r="AGR52"/>
      <c r="AGS52"/>
      <c r="AGT52"/>
      <c r="AGU52"/>
      <c r="AGV52"/>
      <c r="AGW52"/>
      <c r="AGX52"/>
      <c r="AGY52"/>
      <c r="AGZ52"/>
      <c r="AHA52"/>
      <c r="AHB52"/>
      <c r="AHC52"/>
      <c r="AHD52"/>
      <c r="AHE52"/>
      <c r="AHF52"/>
      <c r="AHG52"/>
      <c r="AHH52"/>
      <c r="AHI52"/>
      <c r="AHJ52"/>
      <c r="AHK52"/>
      <c r="AHL52"/>
      <c r="AHM52"/>
      <c r="AHN52"/>
      <c r="AHO52"/>
      <c r="AHP52"/>
      <c r="AHQ52"/>
      <c r="AHR52"/>
      <c r="AHS52"/>
      <c r="AHT52"/>
      <c r="AHU52"/>
      <c r="AHV52"/>
      <c r="AHW52"/>
      <c r="AHX52"/>
      <c r="AHY52"/>
      <c r="AHZ52"/>
      <c r="AIA52"/>
      <c r="AIB52"/>
      <c r="AIC52"/>
      <c r="AID52"/>
      <c r="AIE52"/>
      <c r="AIF52"/>
      <c r="AIG52"/>
      <c r="AIH52"/>
      <c r="AII52"/>
      <c r="AIJ52"/>
      <c r="AIK52"/>
      <c r="AIL52"/>
      <c r="AIM52"/>
      <c r="AIN52"/>
      <c r="AIO52"/>
      <c r="AIP52"/>
      <c r="AIQ52"/>
      <c r="AIR52"/>
      <c r="AIS52"/>
      <c r="AIT52"/>
      <c r="AIU52"/>
      <c r="AIV52"/>
      <c r="AIW52"/>
      <c r="AIX52"/>
      <c r="AIY52"/>
      <c r="AIZ52"/>
      <c r="AJA52"/>
      <c r="AJB52"/>
      <c r="AJC52"/>
      <c r="AJD52"/>
      <c r="AJE52"/>
      <c r="AJF52"/>
      <c r="AJG52"/>
      <c r="AJH52"/>
      <c r="AJI52"/>
      <c r="AJJ52"/>
      <c r="AJK52"/>
      <c r="AJL52"/>
      <c r="AJM52"/>
      <c r="AJN52"/>
      <c r="AJO52"/>
      <c r="AJP52"/>
      <c r="AJQ52"/>
      <c r="AJR52"/>
      <c r="AJS52"/>
      <c r="AJT52"/>
      <c r="AJU52"/>
      <c r="AJV52"/>
      <c r="AJW52"/>
      <c r="AJX52"/>
      <c r="AJY52"/>
      <c r="AJZ52"/>
      <c r="AKA52"/>
      <c r="AKB52"/>
      <c r="AKC52"/>
      <c r="AKD52"/>
      <c r="AKE52"/>
      <c r="AKF52"/>
      <c r="AKG52"/>
      <c r="AKH52"/>
      <c r="AKI52"/>
      <c r="AKJ52"/>
      <c r="AKK52"/>
      <c r="AKL52"/>
      <c r="AKM52"/>
      <c r="AKN52"/>
      <c r="AKO52"/>
      <c r="AKP52"/>
      <c r="AKQ52"/>
      <c r="AKR52"/>
      <c r="AKS52"/>
      <c r="AKT52"/>
      <c r="AKU52"/>
      <c r="AKV52"/>
      <c r="AKW52"/>
      <c r="AKX52"/>
      <c r="AKY52"/>
      <c r="AKZ52"/>
      <c r="ALA52"/>
      <c r="ALB52"/>
      <c r="ALC52"/>
      <c r="ALD52"/>
      <c r="ALE52"/>
      <c r="ALF52"/>
      <c r="ALG52"/>
      <c r="ALH52"/>
      <c r="ALI52"/>
      <c r="ALJ52"/>
      <c r="ALK52"/>
      <c r="ALL52"/>
      <c r="ALM52"/>
      <c r="ALN52"/>
      <c r="ALO52"/>
      <c r="ALP52"/>
      <c r="ALQ52"/>
      <c r="ALR52"/>
      <c r="ALS52"/>
      <c r="ALT52"/>
      <c r="ALU52"/>
      <c r="ALV52"/>
      <c r="ALW52"/>
      <c r="ALX52"/>
      <c r="ALY52"/>
      <c r="ALZ52"/>
      <c r="AMA52"/>
      <c r="AMB52"/>
      <c r="AMC52"/>
      <c r="AMD52"/>
      <c r="AME52"/>
      <c r="AMF52"/>
      <c r="AMG52"/>
      <c r="AMH52"/>
      <c r="AMI52"/>
      <c r="AMJ52"/>
    </row>
    <row r="53" spans="1:1024" x14ac:dyDescent="0.25">
      <c r="A53"/>
      <c r="B53" s="366"/>
      <c r="C53" s="367"/>
      <c r="D53" s="367"/>
      <c r="E53" s="52"/>
      <c r="F53" s="52"/>
      <c r="G53" s="52"/>
      <c r="H53" s="52"/>
      <c r="I53" s="362"/>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c r="ALE53"/>
      <c r="ALF53"/>
      <c r="ALG53"/>
      <c r="ALH53"/>
      <c r="ALI53"/>
      <c r="ALJ53"/>
      <c r="ALK53"/>
      <c r="ALL53"/>
      <c r="ALM53"/>
      <c r="ALN53"/>
      <c r="ALO53"/>
      <c r="ALP53"/>
      <c r="ALQ53"/>
      <c r="ALR53"/>
      <c r="ALS53"/>
      <c r="ALT53"/>
      <c r="ALU53"/>
      <c r="ALV53"/>
      <c r="ALW53"/>
      <c r="ALX53"/>
      <c r="ALY53"/>
      <c r="ALZ53"/>
      <c r="AMA53"/>
      <c r="AMB53"/>
      <c r="AMC53"/>
      <c r="AMD53"/>
      <c r="AME53"/>
      <c r="AMF53"/>
      <c r="AMG53"/>
      <c r="AMH53"/>
      <c r="AMI53"/>
      <c r="AMJ53"/>
    </row>
    <row r="54" spans="1:1024" x14ac:dyDescent="0.25">
      <c r="A54"/>
      <c r="B54" s="366"/>
      <c r="C54" s="367"/>
      <c r="D54" s="367"/>
      <c r="E54" s="52"/>
      <c r="F54" s="52"/>
      <c r="G54" s="52"/>
      <c r="H54" s="52"/>
      <c r="I54" s="362"/>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c r="ALE54"/>
      <c r="ALF54"/>
      <c r="ALG54"/>
      <c r="ALH54"/>
      <c r="ALI54"/>
      <c r="ALJ54"/>
      <c r="ALK54"/>
      <c r="ALL54"/>
      <c r="ALM54"/>
      <c r="ALN54"/>
      <c r="ALO54"/>
      <c r="ALP54"/>
      <c r="ALQ54"/>
      <c r="ALR54"/>
      <c r="ALS54"/>
      <c r="ALT54"/>
      <c r="ALU54"/>
      <c r="ALV54"/>
      <c r="ALW54"/>
      <c r="ALX54"/>
      <c r="ALY54"/>
      <c r="ALZ54"/>
      <c r="AMA54"/>
      <c r="AMB54"/>
      <c r="AMC54"/>
      <c r="AMD54"/>
      <c r="AME54"/>
      <c r="AMF54"/>
      <c r="AMG54"/>
      <c r="AMH54"/>
      <c r="AMI54"/>
      <c r="AMJ54"/>
    </row>
    <row r="55" spans="1:1024" x14ac:dyDescent="0.25">
      <c r="A55"/>
      <c r="B55" s="368"/>
      <c r="C55" s="369"/>
      <c r="D55" s="369"/>
      <c r="E55" s="357"/>
      <c r="F55" s="357"/>
      <c r="G55" s="357"/>
      <c r="H55" s="357"/>
      <c r="I55" s="370"/>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c r="AAM55"/>
      <c r="AAN55"/>
      <c r="AAO55"/>
      <c r="AAP55"/>
      <c r="AAQ55"/>
      <c r="AAR55"/>
      <c r="AAS55"/>
      <c r="AAT55"/>
      <c r="AAU55"/>
      <c r="AAV55"/>
      <c r="AAW55"/>
      <c r="AAX55"/>
      <c r="AAY55"/>
      <c r="AAZ55"/>
      <c r="ABA55"/>
      <c r="ABB55"/>
      <c r="ABC55"/>
      <c r="ABD55"/>
      <c r="ABE55"/>
      <c r="ABF55"/>
      <c r="ABG55"/>
      <c r="ABH55"/>
      <c r="ABI55"/>
      <c r="ABJ55"/>
      <c r="ABK55"/>
      <c r="ABL55"/>
      <c r="ABM55"/>
      <c r="ABN55"/>
      <c r="ABO55"/>
      <c r="ABP55"/>
      <c r="ABQ55"/>
      <c r="ABR55"/>
      <c r="ABS55"/>
      <c r="ABT55"/>
      <c r="ABU55"/>
      <c r="ABV55"/>
      <c r="ABW55"/>
      <c r="ABX55"/>
      <c r="ABY55"/>
      <c r="ABZ55"/>
      <c r="ACA55"/>
      <c r="ACB55"/>
      <c r="ACC55"/>
      <c r="ACD55"/>
      <c r="ACE55"/>
      <c r="ACF55"/>
      <c r="ACG55"/>
      <c r="ACH55"/>
      <c r="ACI55"/>
      <c r="ACJ55"/>
      <c r="ACK55"/>
      <c r="ACL55"/>
      <c r="ACM55"/>
      <c r="ACN55"/>
      <c r="ACO55"/>
      <c r="ACP55"/>
      <c r="ACQ55"/>
      <c r="ACR55"/>
      <c r="ACS55"/>
      <c r="ACT55"/>
      <c r="ACU55"/>
      <c r="ACV55"/>
      <c r="ACW55"/>
      <c r="ACX55"/>
      <c r="ACY55"/>
      <c r="ACZ55"/>
      <c r="ADA55"/>
      <c r="ADB55"/>
      <c r="ADC55"/>
      <c r="ADD55"/>
      <c r="ADE55"/>
      <c r="ADF55"/>
      <c r="ADG55"/>
      <c r="ADH55"/>
      <c r="ADI55"/>
      <c r="ADJ55"/>
      <c r="ADK55"/>
      <c r="ADL55"/>
      <c r="ADM55"/>
      <c r="ADN55"/>
      <c r="ADO55"/>
      <c r="ADP55"/>
      <c r="ADQ55"/>
      <c r="ADR55"/>
      <c r="ADS55"/>
      <c r="ADT55"/>
      <c r="ADU55"/>
      <c r="ADV55"/>
      <c r="ADW55"/>
      <c r="ADX55"/>
      <c r="ADY55"/>
      <c r="ADZ55"/>
      <c r="AEA55"/>
      <c r="AEB55"/>
      <c r="AEC55"/>
      <c r="AED55"/>
      <c r="AEE55"/>
      <c r="AEF55"/>
      <c r="AEG55"/>
      <c r="AEH55"/>
      <c r="AEI55"/>
      <c r="AEJ55"/>
      <c r="AEK55"/>
      <c r="AEL55"/>
      <c r="AEM55"/>
      <c r="AEN55"/>
      <c r="AEO55"/>
      <c r="AEP55"/>
      <c r="AEQ55"/>
      <c r="AER55"/>
      <c r="AES55"/>
      <c r="AET55"/>
      <c r="AEU55"/>
      <c r="AEV55"/>
      <c r="AEW55"/>
      <c r="AEX55"/>
      <c r="AEY55"/>
      <c r="AEZ55"/>
      <c r="AFA55"/>
      <c r="AFB55"/>
      <c r="AFC55"/>
      <c r="AFD55"/>
      <c r="AFE55"/>
      <c r="AFF55"/>
      <c r="AFG55"/>
      <c r="AFH55"/>
      <c r="AFI55"/>
      <c r="AFJ55"/>
      <c r="AFK55"/>
      <c r="AFL55"/>
      <c r="AFM55"/>
      <c r="AFN55"/>
      <c r="AFO55"/>
      <c r="AFP55"/>
      <c r="AFQ55"/>
      <c r="AFR55"/>
      <c r="AFS55"/>
      <c r="AFT55"/>
      <c r="AFU55"/>
      <c r="AFV55"/>
      <c r="AFW55"/>
      <c r="AFX55"/>
      <c r="AFY55"/>
      <c r="AFZ55"/>
      <c r="AGA55"/>
      <c r="AGB55"/>
      <c r="AGC55"/>
      <c r="AGD55"/>
      <c r="AGE55"/>
      <c r="AGF55"/>
      <c r="AGG55"/>
      <c r="AGH55"/>
      <c r="AGI55"/>
      <c r="AGJ55"/>
      <c r="AGK55"/>
      <c r="AGL55"/>
      <c r="AGM55"/>
      <c r="AGN55"/>
      <c r="AGO55"/>
      <c r="AGP55"/>
      <c r="AGQ55"/>
      <c r="AGR55"/>
      <c r="AGS55"/>
      <c r="AGT55"/>
      <c r="AGU55"/>
      <c r="AGV55"/>
      <c r="AGW55"/>
      <c r="AGX55"/>
      <c r="AGY55"/>
      <c r="AGZ55"/>
      <c r="AHA55"/>
      <c r="AHB55"/>
      <c r="AHC55"/>
      <c r="AHD55"/>
      <c r="AHE55"/>
      <c r="AHF55"/>
      <c r="AHG55"/>
      <c r="AHH55"/>
      <c r="AHI55"/>
      <c r="AHJ55"/>
      <c r="AHK55"/>
      <c r="AHL55"/>
      <c r="AHM55"/>
      <c r="AHN55"/>
      <c r="AHO55"/>
      <c r="AHP55"/>
      <c r="AHQ55"/>
      <c r="AHR55"/>
      <c r="AHS55"/>
      <c r="AHT55"/>
      <c r="AHU55"/>
      <c r="AHV55"/>
      <c r="AHW55"/>
      <c r="AHX55"/>
      <c r="AHY55"/>
      <c r="AHZ55"/>
      <c r="AIA55"/>
      <c r="AIB55"/>
      <c r="AIC55"/>
      <c r="AID55"/>
      <c r="AIE55"/>
      <c r="AIF55"/>
      <c r="AIG55"/>
      <c r="AIH55"/>
      <c r="AII55"/>
      <c r="AIJ55"/>
      <c r="AIK55"/>
      <c r="AIL55"/>
      <c r="AIM55"/>
      <c r="AIN55"/>
      <c r="AIO55"/>
      <c r="AIP55"/>
      <c r="AIQ55"/>
      <c r="AIR55"/>
      <c r="AIS55"/>
      <c r="AIT55"/>
      <c r="AIU55"/>
      <c r="AIV55"/>
      <c r="AIW55"/>
      <c r="AIX55"/>
      <c r="AIY55"/>
      <c r="AIZ55"/>
      <c r="AJA55"/>
      <c r="AJB55"/>
      <c r="AJC55"/>
      <c r="AJD55"/>
      <c r="AJE55"/>
      <c r="AJF55"/>
      <c r="AJG55"/>
      <c r="AJH55"/>
      <c r="AJI55"/>
      <c r="AJJ55"/>
      <c r="AJK55"/>
      <c r="AJL55"/>
      <c r="AJM55"/>
      <c r="AJN55"/>
      <c r="AJO55"/>
      <c r="AJP55"/>
      <c r="AJQ55"/>
      <c r="AJR55"/>
      <c r="AJS55"/>
      <c r="AJT55"/>
      <c r="AJU55"/>
      <c r="AJV55"/>
      <c r="AJW55"/>
      <c r="AJX55"/>
      <c r="AJY55"/>
      <c r="AJZ55"/>
      <c r="AKA55"/>
      <c r="AKB55"/>
      <c r="AKC55"/>
      <c r="AKD55"/>
      <c r="AKE55"/>
      <c r="AKF55"/>
      <c r="AKG55"/>
      <c r="AKH55"/>
      <c r="AKI55"/>
      <c r="AKJ55"/>
      <c r="AKK55"/>
      <c r="AKL55"/>
      <c r="AKM55"/>
      <c r="AKN55"/>
      <c r="AKO55"/>
      <c r="AKP55"/>
      <c r="AKQ55"/>
      <c r="AKR55"/>
      <c r="AKS55"/>
      <c r="AKT55"/>
      <c r="AKU55"/>
      <c r="AKV55"/>
      <c r="AKW55"/>
      <c r="AKX55"/>
      <c r="AKY55"/>
      <c r="AKZ55"/>
      <c r="ALA55"/>
      <c r="ALB55"/>
      <c r="ALC55"/>
      <c r="ALD55"/>
      <c r="ALE55"/>
      <c r="ALF55"/>
      <c r="ALG55"/>
      <c r="ALH55"/>
      <c r="ALI55"/>
      <c r="ALJ55"/>
      <c r="ALK55"/>
      <c r="ALL55"/>
      <c r="ALM55"/>
      <c r="ALN55"/>
      <c r="ALO55"/>
      <c r="ALP55"/>
      <c r="ALQ55"/>
      <c r="ALR55"/>
      <c r="ALS55"/>
      <c r="ALT55"/>
      <c r="ALU55"/>
      <c r="ALV55"/>
      <c r="ALW55"/>
      <c r="ALX55"/>
      <c r="ALY55"/>
      <c r="ALZ55"/>
      <c r="AMA55"/>
      <c r="AMB55"/>
      <c r="AMC55"/>
      <c r="AMD55"/>
      <c r="AME55"/>
      <c r="AMF55"/>
      <c r="AMG55"/>
      <c r="AMH55"/>
      <c r="AMI55"/>
      <c r="AMJ55"/>
    </row>
  </sheetData>
  <sheetProtection algorithmName="SHA-512" hashValue="j5Oq9y+FF50Ko85IIqm6hl4ewrTBMftbrNeCG4r88PCJA57kjoTyNjGiScJDpdniNKziS2JjsPMf8+0tI/KRIA==" saltValue="vlA/X6caFcTpZwcoM1YBvg==" spinCount="100000" sheet="1" objects="1" scenarios="1" selectLockedCells="1"/>
  <mergeCells count="20">
    <mergeCell ref="A1:I1"/>
    <mergeCell ref="B3:I3"/>
    <mergeCell ref="B4:I4"/>
    <mergeCell ref="B6:I6"/>
    <mergeCell ref="B8:I8"/>
    <mergeCell ref="B14:I14"/>
    <mergeCell ref="E21:I21"/>
    <mergeCell ref="E23:I23"/>
    <mergeCell ref="E25:I25"/>
    <mergeCell ref="E27:I27"/>
    <mergeCell ref="E29:I29"/>
    <mergeCell ref="E31:I31"/>
    <mergeCell ref="E33:I33"/>
    <mergeCell ref="E35:I35"/>
    <mergeCell ref="E38:I38"/>
    <mergeCell ref="E40:I40"/>
    <mergeCell ref="B43:I44"/>
    <mergeCell ref="B46:D46"/>
    <mergeCell ref="G46:I46"/>
    <mergeCell ref="B48:I49"/>
  </mergeCells>
  <printOptions horizontalCentered="1"/>
  <pageMargins left="0" right="0" top="0.39374999999999999" bottom="0.39374999999999999" header="0.51180555555555496" footer="0.51180555555555496"/>
  <pageSetup paperSize="9" scale="71" firstPageNumber="0" orientation="portrait" r:id="rId1"/>
  <colBreaks count="1" manualBreakCount="1">
    <brk id="9"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53"/>
  <sheetViews>
    <sheetView showGridLines="0" zoomScale="90" zoomScaleNormal="90" workbookViewId="0">
      <selection activeCell="A3" sqref="A3:A4"/>
    </sheetView>
  </sheetViews>
  <sheetFormatPr baseColWidth="10" defaultColWidth="9.140625" defaultRowHeight="15" x14ac:dyDescent="0.25"/>
  <cols>
    <col min="1" max="1" width="14.7109375" style="371"/>
    <col min="2" max="2" width="58.7109375" style="371"/>
    <col min="3" max="3" width="8.85546875" style="372"/>
    <col min="4" max="4" width="24.5703125" style="372"/>
    <col min="5" max="5" width="26.140625" style="372"/>
    <col min="6" max="6" width="24.28515625" style="372"/>
    <col min="7" max="10" width="8.42578125" style="373"/>
    <col min="11" max="15" width="8.42578125" style="372"/>
    <col min="16" max="1025" width="8.42578125" style="371"/>
  </cols>
  <sheetData>
    <row r="1" spans="1:1024" ht="34.5" customHeight="1" x14ac:dyDescent="0.25">
      <c r="A1" s="646" t="s">
        <v>274</v>
      </c>
      <c r="B1" s="646"/>
      <c r="C1" s="646"/>
      <c r="D1" s="646"/>
      <c r="E1" s="646"/>
      <c r="F1" s="646"/>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ht="32.25" customHeight="1" x14ac:dyDescent="0.4">
      <c r="A2" s="647" t="s">
        <v>339</v>
      </c>
      <c r="B2" s="647"/>
      <c r="C2" s="647"/>
      <c r="D2" s="647"/>
      <c r="E2" s="647"/>
      <c r="F2" s="647"/>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ht="15.75" customHeight="1" x14ac:dyDescent="0.25">
      <c r="A3" s="648" t="s">
        <v>133</v>
      </c>
      <c r="B3" s="649"/>
      <c r="C3" s="650" t="s">
        <v>275</v>
      </c>
      <c r="D3" s="651" t="s">
        <v>276</v>
      </c>
      <c r="E3" s="651" t="s">
        <v>277</v>
      </c>
      <c r="F3" s="652" t="s">
        <v>117</v>
      </c>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ht="15.75" customHeight="1" x14ac:dyDescent="0.25">
      <c r="A4" s="648"/>
      <c r="B4" s="649"/>
      <c r="C4" s="650"/>
      <c r="D4" s="651"/>
      <c r="E4" s="651"/>
      <c r="F4" s="652"/>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0.100000000000001" customHeight="1" x14ac:dyDescent="0.25">
      <c r="A5" s="374">
        <v>60</v>
      </c>
      <c r="B5" s="374" t="s">
        <v>137</v>
      </c>
      <c r="C5" s="375" t="s">
        <v>278</v>
      </c>
      <c r="D5" s="491">
        <f>'3 - Données Financières struc'!C13</f>
        <v>0</v>
      </c>
      <c r="E5" s="376"/>
      <c r="F5" s="492">
        <f>'5 - Données Financières ACF'!C11</f>
        <v>0</v>
      </c>
      <c r="G5" s="276"/>
      <c r="H5" s="276"/>
      <c r="I5" s="276"/>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ht="20.100000000000001" customHeight="1" x14ac:dyDescent="0.25">
      <c r="A6" s="377">
        <v>617</v>
      </c>
      <c r="B6" s="378" t="s">
        <v>199</v>
      </c>
      <c r="C6" s="379"/>
      <c r="D6" s="376"/>
      <c r="E6" s="493">
        <f>'4 - Données Financières AGC PIL'!G13</f>
        <v>0</v>
      </c>
      <c r="F6" s="37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0.100000000000001" customHeight="1" x14ac:dyDescent="0.25">
      <c r="A7" s="377">
        <v>6185</v>
      </c>
      <c r="B7" s="378" t="s">
        <v>201</v>
      </c>
      <c r="C7" s="379"/>
      <c r="D7" s="376"/>
      <c r="E7" s="493">
        <f>'4 - Données Financières AGC PIL'!G14</f>
        <v>0</v>
      </c>
      <c r="F7" s="376"/>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ht="20.100000000000001" customHeight="1" x14ac:dyDescent="0.25">
      <c r="A8" s="377">
        <v>6186</v>
      </c>
      <c r="B8" s="380" t="s">
        <v>203</v>
      </c>
      <c r="C8" s="379"/>
      <c r="D8" s="376"/>
      <c r="E8" s="493">
        <f>'4 - Données Financières AGC PIL'!G15</f>
        <v>0</v>
      </c>
      <c r="F8" s="376"/>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20.100000000000001" customHeight="1" x14ac:dyDescent="0.25">
      <c r="A9" s="381">
        <v>61</v>
      </c>
      <c r="B9" s="382" t="s">
        <v>139</v>
      </c>
      <c r="C9" s="375" t="s">
        <v>279</v>
      </c>
      <c r="D9" s="491">
        <f>'3 - Données Financières struc'!C14-E9</f>
        <v>0</v>
      </c>
      <c r="E9" s="491">
        <f>'4 - Données Financières AGC PIL'!G16</f>
        <v>0</v>
      </c>
      <c r="F9" s="491">
        <f>'5 - Données Financières ACF'!C12</f>
        <v>0</v>
      </c>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ht="20.100000000000001" customHeight="1" x14ac:dyDescent="0.25">
      <c r="A10" s="377">
        <v>621</v>
      </c>
      <c r="B10" s="378" t="s">
        <v>204</v>
      </c>
      <c r="C10" s="379"/>
      <c r="D10" s="376"/>
      <c r="E10" s="494">
        <f>'4 - Données Financières AGC PIL'!G17</f>
        <v>0</v>
      </c>
      <c r="F10" s="376"/>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ht="20.100000000000001" customHeight="1" x14ac:dyDescent="0.25">
      <c r="A11" s="383" t="s">
        <v>243</v>
      </c>
      <c r="B11" s="384" t="s">
        <v>280</v>
      </c>
      <c r="C11" s="379"/>
      <c r="D11" s="376"/>
      <c r="E11" s="376"/>
      <c r="F11" s="495">
        <f>'5 - Données Financières ACF'!C34</f>
        <v>0</v>
      </c>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ht="20.100000000000001" customHeight="1" x14ac:dyDescent="0.25">
      <c r="A12" s="380">
        <v>622</v>
      </c>
      <c r="B12" s="378" t="s">
        <v>205</v>
      </c>
      <c r="C12" s="379"/>
      <c r="D12" s="376"/>
      <c r="E12" s="493">
        <f>'4 - Données Financières AGC PIL'!G18</f>
        <v>0</v>
      </c>
      <c r="F12" s="376"/>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0.100000000000001" customHeight="1" x14ac:dyDescent="0.25">
      <c r="A13" s="377">
        <v>6226</v>
      </c>
      <c r="B13" s="378" t="s">
        <v>281</v>
      </c>
      <c r="C13" s="379"/>
      <c r="D13" s="376"/>
      <c r="E13" s="493">
        <f>'4 - Données Financières AGC PIL'!G19</f>
        <v>0</v>
      </c>
      <c r="F13" s="376"/>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ht="20.100000000000001" customHeight="1" x14ac:dyDescent="0.25">
      <c r="A14" s="377">
        <v>6227</v>
      </c>
      <c r="B14" s="378" t="s">
        <v>209</v>
      </c>
      <c r="C14" s="379"/>
      <c r="D14" s="376"/>
      <c r="E14" s="493">
        <f>'4 - Données Financières AGC PIL'!G20</f>
        <v>0</v>
      </c>
      <c r="F14" s="376"/>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0.100000000000001" customHeight="1" x14ac:dyDescent="0.25">
      <c r="A15" s="377">
        <v>623</v>
      </c>
      <c r="B15" s="378" t="s">
        <v>210</v>
      </c>
      <c r="C15" s="379"/>
      <c r="D15" s="376"/>
      <c r="E15" s="493">
        <f>'4 - Données Financières AGC PIL'!G21</f>
        <v>0</v>
      </c>
      <c r="F15" s="376"/>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20.100000000000001" customHeight="1" x14ac:dyDescent="0.25">
      <c r="A16" s="377">
        <v>625</v>
      </c>
      <c r="B16" s="378" t="s">
        <v>282</v>
      </c>
      <c r="C16" s="379"/>
      <c r="D16" s="376"/>
      <c r="E16" s="493">
        <f>'4 - Données Financières AGC PIL'!G22</f>
        <v>0</v>
      </c>
      <c r="F16" s="37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4" ht="20.100000000000001" customHeight="1" x14ac:dyDescent="0.25">
      <c r="A17" s="385">
        <v>6258</v>
      </c>
      <c r="B17" s="380" t="s">
        <v>213</v>
      </c>
      <c r="C17" s="379"/>
      <c r="D17" s="376"/>
      <c r="E17" s="493">
        <f>'4 - Données Financières AGC PIL'!G23</f>
        <v>0</v>
      </c>
      <c r="F17" s="376"/>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0.100000000000001" customHeight="1" x14ac:dyDescent="0.25">
      <c r="A18" s="385">
        <v>6281</v>
      </c>
      <c r="B18" s="380" t="s">
        <v>215</v>
      </c>
      <c r="C18" s="379"/>
      <c r="D18" s="376"/>
      <c r="E18" s="493">
        <f>'4 - Données Financières AGC PIL'!G24</f>
        <v>0</v>
      </c>
      <c r="F18" s="376"/>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0.100000000000001" customHeight="1" x14ac:dyDescent="0.25">
      <c r="A19" s="378">
        <v>6284</v>
      </c>
      <c r="B19" s="378" t="s">
        <v>217</v>
      </c>
      <c r="C19" s="379"/>
      <c r="D19" s="376"/>
      <c r="E19" s="493">
        <f>'4 - Données Financières AGC PIL'!G25</f>
        <v>0</v>
      </c>
      <c r="F19" s="376"/>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0.100000000000001" customHeight="1" x14ac:dyDescent="0.25">
      <c r="A20" s="385">
        <v>6286</v>
      </c>
      <c r="B20" s="380" t="s">
        <v>219</v>
      </c>
      <c r="C20" s="379"/>
      <c r="D20" s="376"/>
      <c r="E20" s="493">
        <f>'4 - Données Financières AGC PIL'!G26</f>
        <v>0</v>
      </c>
      <c r="F20" s="376"/>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0.100000000000001" customHeight="1" x14ac:dyDescent="0.25">
      <c r="A21" s="381">
        <v>62</v>
      </c>
      <c r="B21" s="381" t="s">
        <v>140</v>
      </c>
      <c r="C21" s="386" t="s">
        <v>283</v>
      </c>
      <c r="D21" s="491">
        <f>'3 - Données Financières struc'!C15-E21</f>
        <v>0</v>
      </c>
      <c r="E21" s="491">
        <f>SUM(E10:E20)</f>
        <v>0</v>
      </c>
      <c r="F21" s="491">
        <f>'5 - Données Financières ACF'!C13</f>
        <v>0</v>
      </c>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0.100000000000001" customHeight="1" x14ac:dyDescent="0.25">
      <c r="A22" s="385" t="s">
        <v>284</v>
      </c>
      <c r="B22" s="380" t="s">
        <v>285</v>
      </c>
      <c r="C22" s="387" t="s">
        <v>286</v>
      </c>
      <c r="D22" s="376"/>
      <c r="E22" s="493">
        <f>'4 - Données Financières AGC PIL'!G28</f>
        <v>0</v>
      </c>
      <c r="F22" s="376"/>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0.100000000000001" customHeight="1" x14ac:dyDescent="0.25">
      <c r="A23" s="385" t="s">
        <v>287</v>
      </c>
      <c r="B23" s="380" t="s">
        <v>288</v>
      </c>
      <c r="C23" s="387" t="s">
        <v>289</v>
      </c>
      <c r="D23" s="376"/>
      <c r="E23" s="493">
        <f>'4 - Données Financières AGC PIL'!G29</f>
        <v>0</v>
      </c>
      <c r="F23" s="376"/>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0.100000000000001" customHeight="1" x14ac:dyDescent="0.25">
      <c r="A24" s="383" t="s">
        <v>247</v>
      </c>
      <c r="B24" s="384" t="s">
        <v>290</v>
      </c>
      <c r="C24" s="379"/>
      <c r="D24" s="376"/>
      <c r="E24" s="376"/>
      <c r="F24" s="496">
        <f>'5 - Données Financières ACF'!C36</f>
        <v>0</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0.100000000000001" customHeight="1" x14ac:dyDescent="0.25">
      <c r="A25" s="385" t="s">
        <v>249</v>
      </c>
      <c r="B25" s="380" t="s">
        <v>250</v>
      </c>
      <c r="C25" s="379"/>
      <c r="D25" s="376"/>
      <c r="E25" s="376"/>
      <c r="F25" s="493">
        <f>'5 - Données Financières ACF'!C37</f>
        <v>0</v>
      </c>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20.100000000000001" customHeight="1" x14ac:dyDescent="0.25">
      <c r="A26" s="385" t="s">
        <v>251</v>
      </c>
      <c r="B26" s="380" t="s">
        <v>291</v>
      </c>
      <c r="C26" s="379"/>
      <c r="D26" s="376"/>
      <c r="E26" s="376"/>
      <c r="F26" s="493">
        <f>'5 - Données Financières ACF'!C38</f>
        <v>0</v>
      </c>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0.100000000000001" customHeight="1" x14ac:dyDescent="0.25">
      <c r="A27" s="381">
        <v>63</v>
      </c>
      <c r="B27" s="382" t="s">
        <v>141</v>
      </c>
      <c r="C27" s="375" t="s">
        <v>286</v>
      </c>
      <c r="D27" s="491">
        <f>'3 - Données Financières struc'!C16-E27</f>
        <v>0</v>
      </c>
      <c r="E27" s="491">
        <f>SUM(E22:E26)</f>
        <v>0</v>
      </c>
      <c r="F27" s="491">
        <f>SUM(F24:F26)</f>
        <v>0</v>
      </c>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ht="20.100000000000001" customHeight="1" x14ac:dyDescent="0.25">
      <c r="A28" s="385">
        <v>6411</v>
      </c>
      <c r="B28" s="380" t="s">
        <v>225</v>
      </c>
      <c r="C28" s="379"/>
      <c r="D28" s="376"/>
      <c r="E28" s="493">
        <f>'4 - Données Financières AGC PIL'!G31</f>
        <v>0</v>
      </c>
      <c r="F28" s="376"/>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row>
    <row r="29" spans="1:1024" ht="20.100000000000001" customHeight="1" x14ac:dyDescent="0.25">
      <c r="A29" s="385">
        <v>6412</v>
      </c>
      <c r="B29" s="380" t="s">
        <v>227</v>
      </c>
      <c r="C29" s="388"/>
      <c r="D29" s="376"/>
      <c r="E29" s="493">
        <f>'4 - Données Financières AGC PIL'!G32</f>
        <v>0</v>
      </c>
      <c r="F29" s="376"/>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row>
    <row r="30" spans="1:1024" ht="20.100000000000001" customHeight="1" x14ac:dyDescent="0.25">
      <c r="A30" s="385">
        <v>6413</v>
      </c>
      <c r="B30" s="380" t="s">
        <v>229</v>
      </c>
      <c r="C30" s="388"/>
      <c r="D30" s="376"/>
      <c r="E30" s="493">
        <f>'4 - Données Financières AGC PIL'!G33</f>
        <v>0</v>
      </c>
      <c r="F30" s="376"/>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row>
    <row r="31" spans="1:1024" ht="20.100000000000001" customHeight="1" x14ac:dyDescent="0.25">
      <c r="A31" s="385">
        <v>6414</v>
      </c>
      <c r="B31" s="380" t="s">
        <v>231</v>
      </c>
      <c r="C31" s="388"/>
      <c r="D31" s="376"/>
      <c r="E31" s="493">
        <f>'4 - Données Financières AGC PIL'!G34</f>
        <v>0</v>
      </c>
      <c r="F31" s="376"/>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c r="AME31"/>
      <c r="AMF31"/>
      <c r="AMG31"/>
      <c r="AMH31"/>
      <c r="AMI31"/>
      <c r="AMJ31"/>
    </row>
    <row r="32" spans="1:1024" ht="20.100000000000001" customHeight="1" x14ac:dyDescent="0.25">
      <c r="A32" s="385">
        <v>645</v>
      </c>
      <c r="B32" s="380" t="s">
        <v>232</v>
      </c>
      <c r="C32" s="388"/>
      <c r="D32" s="376"/>
      <c r="E32" s="493">
        <f>'4 - Données Financières AGC PIL'!G35</f>
        <v>0</v>
      </c>
      <c r="F32" s="376"/>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c r="AME32"/>
      <c r="AMF32"/>
      <c r="AMG32"/>
      <c r="AMH32"/>
      <c r="AMI32"/>
      <c r="AMJ32"/>
    </row>
    <row r="33" spans="1:1024" ht="20.100000000000001" customHeight="1" x14ac:dyDescent="0.25">
      <c r="A33" s="385">
        <v>647</v>
      </c>
      <c r="B33" s="380" t="s">
        <v>233</v>
      </c>
      <c r="C33" s="388"/>
      <c r="D33" s="376"/>
      <c r="E33" s="493">
        <f>'4 - Données Financières AGC PIL'!G36</f>
        <v>0</v>
      </c>
      <c r="F33" s="376"/>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c r="AME33"/>
      <c r="AMF33"/>
      <c r="AMG33"/>
      <c r="AMH33"/>
      <c r="AMI33"/>
      <c r="AMJ33"/>
    </row>
    <row r="34" spans="1:1024" ht="20.100000000000001" customHeight="1" x14ac:dyDescent="0.25">
      <c r="A34" s="385">
        <v>648</v>
      </c>
      <c r="B34" s="380" t="s">
        <v>234</v>
      </c>
      <c r="C34" s="388"/>
      <c r="D34" s="376"/>
      <c r="E34" s="493">
        <f>'4 - Données Financières AGC PIL'!G37</f>
        <v>0</v>
      </c>
      <c r="F34" s="376"/>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c r="ALE34"/>
      <c r="ALF34"/>
      <c r="ALG34"/>
      <c r="ALH34"/>
      <c r="ALI34"/>
      <c r="ALJ34"/>
      <c r="ALK34"/>
      <c r="ALL34"/>
      <c r="ALM34"/>
      <c r="ALN34"/>
      <c r="ALO34"/>
      <c r="ALP34"/>
      <c r="ALQ34"/>
      <c r="ALR34"/>
      <c r="ALS34"/>
      <c r="ALT34"/>
      <c r="ALU34"/>
      <c r="ALV34"/>
      <c r="ALW34"/>
      <c r="ALX34"/>
      <c r="ALY34"/>
      <c r="ALZ34"/>
      <c r="AMA34"/>
      <c r="AMB34"/>
      <c r="AMC34"/>
      <c r="AMD34"/>
      <c r="AME34"/>
      <c r="AMF34"/>
      <c r="AMG34"/>
      <c r="AMH34"/>
      <c r="AMI34"/>
      <c r="AMJ34"/>
    </row>
    <row r="35" spans="1:1024" ht="27.75" customHeight="1" x14ac:dyDescent="0.25">
      <c r="A35" s="389" t="s">
        <v>253</v>
      </c>
      <c r="B35" s="384" t="s">
        <v>292</v>
      </c>
      <c r="C35" s="388"/>
      <c r="D35" s="376"/>
      <c r="E35" s="376"/>
      <c r="F35" s="497">
        <f>'5 - Données Financières ACF'!C40</f>
        <v>0</v>
      </c>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c r="ALE35"/>
      <c r="ALF35"/>
      <c r="ALG35"/>
      <c r="ALH35"/>
      <c r="ALI35"/>
      <c r="ALJ35"/>
      <c r="ALK35"/>
      <c r="ALL35"/>
      <c r="ALM35"/>
      <c r="ALN35"/>
      <c r="ALO35"/>
      <c r="ALP35"/>
      <c r="ALQ35"/>
      <c r="ALR35"/>
      <c r="ALS35"/>
      <c r="ALT35"/>
      <c r="ALU35"/>
      <c r="ALV35"/>
      <c r="ALW35"/>
      <c r="ALX35"/>
      <c r="ALY35"/>
      <c r="ALZ35"/>
      <c r="AMA35"/>
      <c r="AMB35"/>
      <c r="AMC35"/>
      <c r="AMD35"/>
      <c r="AME35"/>
      <c r="AMF35"/>
      <c r="AMG35"/>
      <c r="AMH35"/>
      <c r="AMI35"/>
      <c r="AMJ35"/>
    </row>
    <row r="36" spans="1:1024" ht="20.100000000000001" customHeight="1" x14ac:dyDescent="0.25">
      <c r="A36" s="390" t="s">
        <v>255</v>
      </c>
      <c r="B36" s="380" t="s">
        <v>293</v>
      </c>
      <c r="C36" s="388"/>
      <c r="D36" s="376"/>
      <c r="E36" s="376"/>
      <c r="F36" s="494">
        <f>'5 - Données Financières ACF'!C41</f>
        <v>0</v>
      </c>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c r="ALE36"/>
      <c r="ALF36"/>
      <c r="ALG36"/>
      <c r="ALH36"/>
      <c r="ALI36"/>
      <c r="ALJ36"/>
      <c r="ALK36"/>
      <c r="ALL36"/>
      <c r="ALM36"/>
      <c r="ALN36"/>
      <c r="ALO36"/>
      <c r="ALP36"/>
      <c r="ALQ36"/>
      <c r="ALR36"/>
      <c r="ALS36"/>
      <c r="ALT36"/>
      <c r="ALU36"/>
      <c r="ALV36"/>
      <c r="ALW36"/>
      <c r="ALX36"/>
      <c r="ALY36"/>
      <c r="ALZ36"/>
      <c r="AMA36"/>
      <c r="AMB36"/>
      <c r="AMC36"/>
      <c r="AMD36"/>
      <c r="AME36"/>
      <c r="AMF36"/>
      <c r="AMG36"/>
      <c r="AMH36"/>
      <c r="AMI36"/>
      <c r="AMJ36"/>
    </row>
    <row r="37" spans="1:1024" ht="20.100000000000001" customHeight="1" x14ac:dyDescent="0.25">
      <c r="A37" s="391">
        <v>64</v>
      </c>
      <c r="B37" s="391" t="s">
        <v>142</v>
      </c>
      <c r="C37" s="392" t="s">
        <v>294</v>
      </c>
      <c r="D37" s="491">
        <f>'3 - Données Financières struc'!C17-E37</f>
        <v>0</v>
      </c>
      <c r="E37" s="498">
        <f>SUM(E28:E36)</f>
        <v>0</v>
      </c>
      <c r="F37" s="491">
        <f>SUM(F35:F36)</f>
        <v>0</v>
      </c>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row>
    <row r="38" spans="1:1024" ht="20.100000000000001" customHeight="1" x14ac:dyDescent="0.25">
      <c r="A38" s="393">
        <v>65</v>
      </c>
      <c r="B38" s="394" t="s">
        <v>144</v>
      </c>
      <c r="C38" s="392" t="s">
        <v>295</v>
      </c>
      <c r="D38" s="491">
        <f>'3 - Données Financières struc'!C18-E38</f>
        <v>0</v>
      </c>
      <c r="E38" s="376"/>
      <c r="F38" s="491">
        <f>'5 - Données Financières ACF'!C16</f>
        <v>0</v>
      </c>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c r="ALE38"/>
      <c r="ALF38"/>
      <c r="ALG38"/>
      <c r="ALH38"/>
      <c r="ALI38"/>
      <c r="ALJ38"/>
      <c r="ALK38"/>
      <c r="ALL38"/>
      <c r="ALM38"/>
      <c r="ALN38"/>
      <c r="ALO38"/>
      <c r="ALP38"/>
      <c r="ALQ38"/>
      <c r="ALR38"/>
      <c r="ALS38"/>
      <c r="ALT38"/>
      <c r="ALU38"/>
      <c r="ALV38"/>
      <c r="ALW38"/>
      <c r="ALX38"/>
      <c r="ALY38"/>
      <c r="ALZ38"/>
      <c r="AMA38"/>
      <c r="AMB38"/>
      <c r="AMC38"/>
      <c r="AMD38"/>
      <c r="AME38"/>
      <c r="AMF38"/>
      <c r="AMG38"/>
      <c r="AMH38"/>
      <c r="AMI38"/>
      <c r="AMJ38"/>
    </row>
    <row r="39" spans="1:1024" s="396" customFormat="1" ht="20.100000000000001" customHeight="1" x14ac:dyDescent="0.25">
      <c r="A39" s="393">
        <v>66</v>
      </c>
      <c r="B39" s="394" t="s">
        <v>146</v>
      </c>
      <c r="C39" s="392" t="s">
        <v>296</v>
      </c>
      <c r="D39" s="491">
        <f>'3 - Données Financières struc'!C19-E39</f>
        <v>0</v>
      </c>
      <c r="E39" s="376"/>
      <c r="F39" s="491">
        <f>'5 - Données Financières ACF'!C17</f>
        <v>0</v>
      </c>
      <c r="G39" s="395"/>
      <c r="H39" s="395"/>
      <c r="I39" s="395"/>
      <c r="J39" s="395"/>
      <c r="K39" s="48"/>
      <c r="L39" s="48"/>
      <c r="M39" s="48"/>
      <c r="N39" s="48"/>
      <c r="O39" s="48"/>
    </row>
    <row r="40" spans="1:1024" s="396" customFormat="1" ht="20.100000000000001" customHeight="1" x14ac:dyDescent="0.25">
      <c r="A40" s="393">
        <v>67</v>
      </c>
      <c r="B40" s="394" t="s">
        <v>148</v>
      </c>
      <c r="C40" s="392" t="s">
        <v>297</v>
      </c>
      <c r="D40" s="491">
        <f>'3 - Données Financières struc'!C20-E40</f>
        <v>0</v>
      </c>
      <c r="E40" s="376"/>
      <c r="F40" s="491">
        <f>'5 - Données Financières ACF'!C18</f>
        <v>0</v>
      </c>
      <c r="G40" s="395"/>
      <c r="H40" s="395"/>
      <c r="I40" s="395"/>
      <c r="J40" s="395"/>
      <c r="K40" s="48"/>
      <c r="L40" s="48"/>
      <c r="M40" s="48"/>
      <c r="N40" s="48"/>
      <c r="O40" s="48"/>
    </row>
    <row r="41" spans="1:1024" ht="38.25" customHeight="1" x14ac:dyDescent="0.25">
      <c r="A41" s="385">
        <v>6815</v>
      </c>
      <c r="B41" s="380" t="s">
        <v>236</v>
      </c>
      <c r="C41" s="379"/>
      <c r="D41" s="376"/>
      <c r="E41" s="493">
        <f>'4 - Données Financières AGC PIL'!G40</f>
        <v>0</v>
      </c>
      <c r="F41" s="376"/>
    </row>
    <row r="42" spans="1:1024" ht="36" customHeight="1" x14ac:dyDescent="0.25">
      <c r="A42" s="391">
        <v>68</v>
      </c>
      <c r="B42" s="397" t="s">
        <v>237</v>
      </c>
      <c r="C42" s="392" t="s">
        <v>298</v>
      </c>
      <c r="D42" s="498">
        <f>'3 - Données Financières struc'!C21-E42</f>
        <v>0</v>
      </c>
      <c r="E42" s="498">
        <f>SUM(E41)</f>
        <v>0</v>
      </c>
      <c r="F42" s="491">
        <f>'5 - Données Financières ACF'!C19</f>
        <v>0</v>
      </c>
    </row>
    <row r="43" spans="1:1024" ht="20.100000000000001" customHeight="1" x14ac:dyDescent="0.25">
      <c r="A43" s="391">
        <v>69</v>
      </c>
      <c r="B43" s="391" t="s">
        <v>152</v>
      </c>
      <c r="C43" s="392" t="s">
        <v>299</v>
      </c>
      <c r="D43" s="498">
        <f>'3 - Données Financières struc'!C22-E43</f>
        <v>0</v>
      </c>
      <c r="E43" s="499"/>
      <c r="F43" s="499"/>
    </row>
    <row r="44" spans="1:1024" ht="20.100000000000001" customHeight="1" x14ac:dyDescent="0.25">
      <c r="A44" s="641" t="s">
        <v>154</v>
      </c>
      <c r="B44" s="641"/>
      <c r="C44" s="398"/>
      <c r="D44" s="498">
        <f>'3 - Données Financières struc'!C23-E44</f>
        <v>0</v>
      </c>
      <c r="E44" s="498">
        <f>E9+E21+E27+E37+E42</f>
        <v>0</v>
      </c>
      <c r="F44" s="498">
        <f>F5+F9+F21+F27+F37+F38+F39+F40+F42</f>
        <v>0</v>
      </c>
    </row>
    <row r="45" spans="1:1024" ht="20.100000000000001" customHeight="1" x14ac:dyDescent="0.25">
      <c r="A45" s="385">
        <v>862</v>
      </c>
      <c r="B45" s="380" t="s">
        <v>238</v>
      </c>
      <c r="C45" s="388"/>
      <c r="D45" s="376"/>
      <c r="E45" s="493">
        <f>'4 - Données Financières AGC PIL'!G42</f>
        <v>0</v>
      </c>
      <c r="F45" s="500">
        <f>'5 - Données Financières ACF'!C43</f>
        <v>0</v>
      </c>
    </row>
    <row r="46" spans="1:1024" ht="20.100000000000001" customHeight="1" x14ac:dyDescent="0.25">
      <c r="A46" s="391">
        <v>86</v>
      </c>
      <c r="B46" s="399" t="s">
        <v>155</v>
      </c>
      <c r="C46" s="392" t="s">
        <v>300</v>
      </c>
      <c r="D46" s="491">
        <f>'3 - Données Financières struc'!C24-E46</f>
        <v>0</v>
      </c>
      <c r="E46" s="491">
        <f>E45</f>
        <v>0</v>
      </c>
      <c r="F46" s="491">
        <f>F45</f>
        <v>0</v>
      </c>
    </row>
    <row r="47" spans="1:1024" ht="38.25" customHeight="1" x14ac:dyDescent="0.25">
      <c r="A47" s="642" t="s">
        <v>135</v>
      </c>
      <c r="B47" s="642"/>
      <c r="C47" s="400"/>
      <c r="D47" s="501">
        <f>'3 - Données Financières struc'!C25-E47</f>
        <v>0</v>
      </c>
      <c r="E47" s="502">
        <f>E44+E46</f>
        <v>0</v>
      </c>
      <c r="F47" s="501">
        <f>+F44+F46</f>
        <v>0</v>
      </c>
    </row>
    <row r="48" spans="1:1024" x14ac:dyDescent="0.25">
      <c r="C48"/>
      <c r="D48"/>
      <c r="E48"/>
      <c r="F48"/>
    </row>
    <row r="49" spans="3:6" x14ac:dyDescent="0.25">
      <c r="C49"/>
      <c r="D49"/>
      <c r="E49"/>
      <c r="F49"/>
    </row>
    <row r="50" spans="3:6" ht="15" customHeight="1" x14ac:dyDescent="0.25">
      <c r="C50" s="643" t="s">
        <v>301</v>
      </c>
      <c r="D50" s="643"/>
      <c r="E50" s="643"/>
      <c r="F50" s="643"/>
    </row>
    <row r="51" spans="3:6" x14ac:dyDescent="0.25">
      <c r="C51" s="643"/>
      <c r="D51" s="643"/>
      <c r="E51" s="643"/>
      <c r="F51" s="643"/>
    </row>
    <row r="52" spans="3:6" ht="37.5" customHeight="1" x14ac:dyDescent="0.25">
      <c r="C52" s="644" t="s">
        <v>302</v>
      </c>
      <c r="D52" s="644"/>
      <c r="E52" s="401">
        <f>E47*35/100</f>
        <v>0</v>
      </c>
      <c r="F52" s="402" t="s">
        <v>303</v>
      </c>
    </row>
    <row r="53" spans="3:6" ht="35.25" customHeight="1" x14ac:dyDescent="0.25">
      <c r="C53" s="645" t="s">
        <v>304</v>
      </c>
      <c r="D53" s="645"/>
      <c r="E53" s="403">
        <f>IF((F11)&gt;0,(F11*60/100),((F24+F35+F45)*60/100))</f>
        <v>0</v>
      </c>
      <c r="F53" s="404" t="s">
        <v>305</v>
      </c>
    </row>
  </sheetData>
  <sheetProtection algorithmName="SHA-512" hashValue="f1LefL0ZNcjSLcdIjgPm44ioO57wZHOT//1Bw5wJL6wtgdyBnf4nqw33neTHm0agZsXxQ3hoPIbmUOHBoCNBTA==" saltValue="aNZJCZMSCPdJHQS2wnq2LA==" spinCount="100000" sheet="1" objects="1" scenarios="1"/>
  <mergeCells count="13">
    <mergeCell ref="A1:F1"/>
    <mergeCell ref="A2:F2"/>
    <mergeCell ref="A3:A4"/>
    <mergeCell ref="B3:B4"/>
    <mergeCell ref="C3:C4"/>
    <mergeCell ref="D3:D4"/>
    <mergeCell ref="E3:E4"/>
    <mergeCell ref="F3:F4"/>
    <mergeCell ref="A44:B44"/>
    <mergeCell ref="A47:B47"/>
    <mergeCell ref="C50:F51"/>
    <mergeCell ref="C52:D52"/>
    <mergeCell ref="C53:D53"/>
  </mergeCells>
  <pageMargins left="0.7" right="0.7" top="0.75" bottom="0.75" header="0.51180555555555496" footer="0.51180555555555496"/>
  <pageSetup paperSize="9" scale="55" firstPageNumber="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MK75"/>
  <sheetViews>
    <sheetView zoomScaleNormal="100" workbookViewId="0">
      <selection activeCell="E7" sqref="E7"/>
    </sheetView>
  </sheetViews>
  <sheetFormatPr baseColWidth="10" defaultColWidth="9.140625" defaultRowHeight="15" x14ac:dyDescent="0.25"/>
  <cols>
    <col min="1" max="1" width="40.7109375" style="1"/>
    <col min="2" max="2" width="29.140625" style="188"/>
    <col min="3" max="3" width="74.5703125" style="188"/>
    <col min="4" max="4" width="34" style="188"/>
    <col min="5" max="5" width="34" style="189"/>
    <col min="6" max="256" width="34" style="1"/>
    <col min="257" max="1025" width="11.42578125" style="1"/>
  </cols>
  <sheetData>
    <row r="1" spans="1:6" s="405" customFormat="1" ht="22.5" customHeight="1" x14ac:dyDescent="0.2">
      <c r="A1" s="655" t="s">
        <v>306</v>
      </c>
      <c r="B1" s="655"/>
      <c r="C1" s="655"/>
      <c r="D1" s="656"/>
      <c r="E1" s="657"/>
      <c r="F1" s="656"/>
    </row>
    <row r="2" spans="1:6" s="405" customFormat="1" ht="22.5" customHeight="1" x14ac:dyDescent="0.2">
      <c r="A2" s="655"/>
      <c r="B2" s="655"/>
      <c r="C2" s="655"/>
      <c r="D2" s="656"/>
      <c r="E2" s="657"/>
      <c r="F2" s="656"/>
    </row>
    <row r="3" spans="1:6" s="405" customFormat="1" ht="15.75" x14ac:dyDescent="0.2">
      <c r="A3" s="658" t="s">
        <v>307</v>
      </c>
      <c r="B3" s="658"/>
      <c r="C3" s="341" t="s">
        <v>344</v>
      </c>
      <c r="D3" s="406"/>
      <c r="E3" s="407"/>
      <c r="F3" s="407"/>
    </row>
    <row r="4" spans="1:6" s="405" customFormat="1" ht="15.75" x14ac:dyDescent="0.2">
      <c r="A4" s="341"/>
      <c r="B4" s="341"/>
      <c r="C4" s="341"/>
      <c r="D4" s="406"/>
      <c r="E4" s="407"/>
      <c r="F4" s="407"/>
    </row>
    <row r="5" spans="1:6" s="405" customFormat="1" x14ac:dyDescent="0.2">
      <c r="A5" s="408"/>
      <c r="B5" s="409"/>
      <c r="C5" s="410"/>
      <c r="D5" s="406"/>
      <c r="E5" s="411"/>
      <c r="F5" s="411"/>
    </row>
    <row r="6" spans="1:6" s="405" customFormat="1" ht="30" customHeight="1" x14ac:dyDescent="0.2">
      <c r="A6" s="412" t="s">
        <v>308</v>
      </c>
      <c r="B6" s="653" t="s">
        <v>309</v>
      </c>
      <c r="C6" s="653"/>
      <c r="D6" s="341"/>
      <c r="E6" s="341"/>
      <c r="F6" s="341"/>
    </row>
    <row r="7" spans="1:6" s="405" customFormat="1" ht="24" customHeight="1" x14ac:dyDescent="0.2">
      <c r="A7" s="653" t="s">
        <v>310</v>
      </c>
      <c r="B7" s="413">
        <v>617</v>
      </c>
      <c r="C7" s="414" t="s">
        <v>311</v>
      </c>
      <c r="D7" s="406"/>
      <c r="E7" s="407"/>
      <c r="F7" s="407"/>
    </row>
    <row r="8" spans="1:6" s="405" customFormat="1" ht="24" customHeight="1" x14ac:dyDescent="0.2">
      <c r="A8" s="653"/>
      <c r="B8" s="415" t="s">
        <v>200</v>
      </c>
      <c r="C8" s="416" t="s">
        <v>312</v>
      </c>
      <c r="D8" s="406"/>
      <c r="E8" s="407"/>
      <c r="F8" s="407"/>
    </row>
    <row r="9" spans="1:6" s="405" customFormat="1" ht="24" customHeight="1" x14ac:dyDescent="0.2">
      <c r="A9" s="653"/>
      <c r="B9" s="415">
        <v>621</v>
      </c>
      <c r="C9" s="416" t="s">
        <v>313</v>
      </c>
      <c r="D9" s="406"/>
      <c r="E9" s="407"/>
      <c r="F9" s="407"/>
    </row>
    <row r="10" spans="1:6" s="405" customFormat="1" ht="24" customHeight="1" x14ac:dyDescent="0.2">
      <c r="A10" s="653"/>
      <c r="B10" s="415">
        <v>625</v>
      </c>
      <c r="C10" s="416" t="s">
        <v>314</v>
      </c>
      <c r="D10" s="406"/>
      <c r="E10" s="407"/>
      <c r="F10" s="407"/>
    </row>
    <row r="11" spans="1:6" s="405" customFormat="1" ht="24" customHeight="1" x14ac:dyDescent="0.2">
      <c r="A11" s="653"/>
      <c r="B11" s="415" t="s">
        <v>214</v>
      </c>
      <c r="C11" s="416" t="s">
        <v>215</v>
      </c>
      <c r="D11" s="406"/>
      <c r="E11" s="407"/>
      <c r="F11" s="407"/>
    </row>
    <row r="12" spans="1:6" s="405" customFormat="1" ht="24" customHeight="1" x14ac:dyDescent="0.2">
      <c r="A12" s="653"/>
      <c r="B12" s="415" t="s">
        <v>216</v>
      </c>
      <c r="C12" s="416" t="s">
        <v>217</v>
      </c>
      <c r="D12" s="406"/>
      <c r="E12" s="407"/>
      <c r="F12" s="407"/>
    </row>
    <row r="13" spans="1:6" s="405" customFormat="1" ht="24" customHeight="1" x14ac:dyDescent="0.2">
      <c r="A13" s="653"/>
      <c r="B13" s="415" t="s">
        <v>218</v>
      </c>
      <c r="C13" s="416" t="s">
        <v>219</v>
      </c>
      <c r="D13" s="406"/>
      <c r="E13" s="407"/>
      <c r="F13" s="407"/>
    </row>
    <row r="14" spans="1:6" s="405" customFormat="1" ht="24" customHeight="1" x14ac:dyDescent="0.2">
      <c r="A14" s="653"/>
      <c r="B14" s="415">
        <v>631</v>
      </c>
      <c r="C14" s="416" t="s">
        <v>315</v>
      </c>
      <c r="D14" s="406"/>
      <c r="E14" s="407"/>
      <c r="F14" s="407"/>
    </row>
    <row r="15" spans="1:6" s="405" customFormat="1" ht="24" customHeight="1" x14ac:dyDescent="0.2">
      <c r="A15" s="653"/>
      <c r="B15" s="415" t="s">
        <v>316</v>
      </c>
      <c r="C15" s="416" t="s">
        <v>221</v>
      </c>
      <c r="D15" s="406"/>
      <c r="E15" s="407"/>
      <c r="F15" s="407"/>
    </row>
    <row r="16" spans="1:6" s="405" customFormat="1" ht="24" customHeight="1" x14ac:dyDescent="0.2">
      <c r="A16" s="653"/>
      <c r="B16" s="415" t="s">
        <v>317</v>
      </c>
      <c r="C16" s="416" t="s">
        <v>223</v>
      </c>
      <c r="D16" s="406"/>
      <c r="E16" s="407"/>
      <c r="F16" s="407"/>
    </row>
    <row r="17" spans="1:1024" ht="24" customHeight="1" x14ac:dyDescent="0.25">
      <c r="A17" s="653"/>
      <c r="B17" s="415" t="s">
        <v>224</v>
      </c>
      <c r="C17" s="416" t="s">
        <v>225</v>
      </c>
      <c r="D17" s="341"/>
      <c r="E17" s="341"/>
      <c r="F17" s="4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row>
    <row r="18" spans="1:1024" ht="24" customHeight="1" x14ac:dyDescent="0.25">
      <c r="A18" s="653"/>
      <c r="B18" s="415" t="s">
        <v>226</v>
      </c>
      <c r="C18" s="416" t="s">
        <v>227</v>
      </c>
      <c r="D18" s="341"/>
      <c r="E18" s="341"/>
      <c r="F18" s="417"/>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row>
    <row r="19" spans="1:1024" ht="24" customHeight="1" x14ac:dyDescent="0.25">
      <c r="A19" s="653"/>
      <c r="B19" s="415" t="s">
        <v>228</v>
      </c>
      <c r="C19" s="416" t="s">
        <v>229</v>
      </c>
      <c r="D19" s="341"/>
      <c r="E19" s="341"/>
      <c r="F19" s="417"/>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c r="AMI19"/>
      <c r="AMJ19"/>
    </row>
    <row r="20" spans="1:1024" ht="24" customHeight="1" x14ac:dyDescent="0.25">
      <c r="A20" s="653"/>
      <c r="B20" s="415" t="s">
        <v>230</v>
      </c>
      <c r="C20" s="418" t="s">
        <v>231</v>
      </c>
      <c r="D20" s="341"/>
      <c r="E20" s="341"/>
      <c r="F20" s="417"/>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c r="AMI20"/>
      <c r="AMJ20"/>
    </row>
    <row r="21" spans="1:1024" ht="24" customHeight="1" x14ac:dyDescent="0.25">
      <c r="A21" s="653"/>
      <c r="B21" s="415">
        <v>645</v>
      </c>
      <c r="C21" s="416" t="s">
        <v>232</v>
      </c>
      <c r="D21" s="341"/>
      <c r="E21" s="341"/>
      <c r="F21" s="417"/>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c r="AMI21"/>
      <c r="AMJ21"/>
    </row>
    <row r="22" spans="1:1024" ht="24" customHeight="1" x14ac:dyDescent="0.25">
      <c r="A22" s="653"/>
      <c r="B22" s="415">
        <v>647</v>
      </c>
      <c r="C22" s="416" t="s">
        <v>233</v>
      </c>
      <c r="D22" s="341"/>
      <c r="E22" s="341"/>
      <c r="F22" s="417"/>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c r="AME22"/>
      <c r="AMF22"/>
      <c r="AMG22"/>
      <c r="AMH22"/>
      <c r="AMI22"/>
      <c r="AMJ22"/>
    </row>
    <row r="23" spans="1:1024" ht="24" customHeight="1" x14ac:dyDescent="0.25">
      <c r="A23" s="653"/>
      <c r="B23" s="419">
        <v>648</v>
      </c>
      <c r="C23" s="420" t="s">
        <v>234</v>
      </c>
      <c r="D23" s="341"/>
      <c r="E23" s="341"/>
      <c r="F23" s="417"/>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c r="AME23"/>
      <c r="AMF23"/>
      <c r="AMG23"/>
      <c r="AMH23"/>
      <c r="AMI23"/>
      <c r="AMJ23"/>
    </row>
    <row r="24" spans="1:1024" ht="24" customHeight="1" x14ac:dyDescent="0.25">
      <c r="A24" s="653"/>
      <c r="B24" s="419">
        <v>6815</v>
      </c>
      <c r="C24" s="420" t="s">
        <v>318</v>
      </c>
      <c r="D24" s="654"/>
      <c r="E24" s="654"/>
      <c r="F24" s="421"/>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row>
    <row r="25" spans="1:1024" ht="24" customHeight="1" x14ac:dyDescent="0.25">
      <c r="A25" s="653"/>
      <c r="B25" s="422">
        <v>862</v>
      </c>
      <c r="C25" s="423" t="s">
        <v>319</v>
      </c>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c r="AMI25"/>
      <c r="AMJ25"/>
    </row>
    <row r="26" spans="1:1024" ht="13.5" customHeight="1" x14ac:dyDescent="0.25">
      <c r="A26" s="424"/>
      <c r="B26" s="425"/>
      <c r="C26" s="425"/>
      <c r="D26" s="341"/>
      <c r="E26" s="341"/>
      <c r="F26" s="4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c r="AME26"/>
      <c r="AMF26"/>
      <c r="AMG26"/>
      <c r="AMH26"/>
      <c r="AMI26"/>
      <c r="AMJ26"/>
    </row>
    <row r="27" spans="1:1024" ht="24" customHeight="1" x14ac:dyDescent="0.25">
      <c r="A27" s="653" t="s">
        <v>320</v>
      </c>
      <c r="B27" s="427">
        <v>617</v>
      </c>
      <c r="C27" s="428" t="s">
        <v>311</v>
      </c>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c r="AMI27"/>
      <c r="AMJ27"/>
    </row>
    <row r="28" spans="1:1024" s="433" customFormat="1" ht="24" customHeight="1" x14ac:dyDescent="0.25">
      <c r="A28" s="653"/>
      <c r="B28" s="429" t="s">
        <v>200</v>
      </c>
      <c r="C28" s="430" t="s">
        <v>312</v>
      </c>
      <c r="D28" s="431"/>
      <c r="E28" s="431"/>
      <c r="F28" s="432"/>
      <c r="G28" s="432"/>
    </row>
    <row r="29" spans="1:1024" s="433" customFormat="1" ht="24" customHeight="1" x14ac:dyDescent="0.25">
      <c r="A29" s="653"/>
      <c r="B29" s="415">
        <v>621</v>
      </c>
      <c r="C29" s="418" t="s">
        <v>313</v>
      </c>
      <c r="D29" s="434"/>
      <c r="E29" s="431"/>
      <c r="F29" s="432"/>
      <c r="G29" s="432"/>
    </row>
    <row r="30" spans="1:1024" s="433" customFormat="1" ht="24" customHeight="1" x14ac:dyDescent="0.25">
      <c r="A30" s="653"/>
      <c r="B30" s="415">
        <v>623</v>
      </c>
      <c r="C30" s="418" t="s">
        <v>321</v>
      </c>
      <c r="D30" s="431"/>
      <c r="E30" s="431"/>
      <c r="F30" s="432"/>
      <c r="G30" s="432"/>
    </row>
    <row r="31" spans="1:1024" s="433" customFormat="1" ht="24" customHeight="1" x14ac:dyDescent="0.25">
      <c r="A31" s="653"/>
      <c r="B31" s="415">
        <v>625</v>
      </c>
      <c r="C31" s="418" t="s">
        <v>314</v>
      </c>
      <c r="D31" s="431"/>
      <c r="E31" s="431"/>
      <c r="F31" s="432"/>
      <c r="G31" s="432"/>
    </row>
    <row r="32" spans="1:1024" ht="24" customHeight="1" x14ac:dyDescent="0.25">
      <c r="A32" s="653"/>
      <c r="B32" s="415" t="s">
        <v>214</v>
      </c>
      <c r="C32" s="418" t="s">
        <v>322</v>
      </c>
      <c r="D32" s="435"/>
      <c r="E32" s="431"/>
      <c r="F32" s="432"/>
      <c r="G32" s="432"/>
    </row>
    <row r="33" spans="1:7" ht="24" customHeight="1" x14ac:dyDescent="0.25">
      <c r="A33" s="653"/>
      <c r="B33" s="415" t="s">
        <v>218</v>
      </c>
      <c r="C33" s="418" t="s">
        <v>323</v>
      </c>
      <c r="D33" s="435"/>
      <c r="E33" s="431"/>
      <c r="F33" s="432"/>
      <c r="G33" s="432"/>
    </row>
    <row r="34" spans="1:7" ht="24" customHeight="1" x14ac:dyDescent="0.25">
      <c r="A34" s="653"/>
      <c r="B34" s="415">
        <v>631</v>
      </c>
      <c r="C34" s="418" t="s">
        <v>315</v>
      </c>
      <c r="D34" s="435"/>
      <c r="E34" s="431"/>
      <c r="F34" s="432"/>
      <c r="G34" s="432"/>
    </row>
    <row r="35" spans="1:7" ht="24" customHeight="1" x14ac:dyDescent="0.25">
      <c r="A35" s="653"/>
      <c r="B35" s="415" t="s">
        <v>324</v>
      </c>
      <c r="C35" s="418" t="s">
        <v>221</v>
      </c>
      <c r="D35" s="435"/>
      <c r="E35" s="431"/>
      <c r="F35" s="432"/>
      <c r="G35" s="432"/>
    </row>
    <row r="36" spans="1:7" ht="24" customHeight="1" x14ac:dyDescent="0.25">
      <c r="A36" s="653"/>
      <c r="B36" s="415" t="s">
        <v>325</v>
      </c>
      <c r="C36" s="418" t="s">
        <v>223</v>
      </c>
      <c r="D36" s="435"/>
      <c r="E36" s="431"/>
      <c r="F36" s="432"/>
      <c r="G36" s="432"/>
    </row>
    <row r="37" spans="1:7" ht="24" customHeight="1" x14ac:dyDescent="0.25">
      <c r="A37" s="653"/>
      <c r="B37" s="415" t="s">
        <v>224</v>
      </c>
      <c r="C37" s="418" t="s">
        <v>225</v>
      </c>
      <c r="D37" s="435"/>
      <c r="E37" s="431"/>
      <c r="F37" s="432"/>
      <c r="G37" s="432"/>
    </row>
    <row r="38" spans="1:7" ht="24" customHeight="1" x14ac:dyDescent="0.25">
      <c r="A38" s="653"/>
      <c r="B38" s="415" t="s">
        <v>226</v>
      </c>
      <c r="C38" s="418" t="s">
        <v>227</v>
      </c>
      <c r="D38" s="435"/>
      <c r="E38" s="431"/>
      <c r="F38" s="432"/>
      <c r="G38" s="432"/>
    </row>
    <row r="39" spans="1:7" ht="24" customHeight="1" x14ac:dyDescent="0.25">
      <c r="A39" s="653"/>
      <c r="B39" s="415" t="s">
        <v>228</v>
      </c>
      <c r="C39" s="418" t="s">
        <v>229</v>
      </c>
      <c r="D39" s="435"/>
      <c r="E39" s="431"/>
      <c r="F39" s="432"/>
      <c r="G39" s="432"/>
    </row>
    <row r="40" spans="1:7" ht="24" customHeight="1" x14ac:dyDescent="0.25">
      <c r="A40" s="653"/>
      <c r="B40" s="415" t="s">
        <v>230</v>
      </c>
      <c r="C40" s="418" t="s">
        <v>231</v>
      </c>
      <c r="D40" s="436"/>
      <c r="E40" s="431"/>
      <c r="F40" s="432"/>
      <c r="G40" s="432"/>
    </row>
    <row r="41" spans="1:7" ht="24" customHeight="1" x14ac:dyDescent="0.25">
      <c r="A41" s="653"/>
      <c r="B41" s="415">
        <v>645</v>
      </c>
      <c r="C41" s="418" t="s">
        <v>232</v>
      </c>
      <c r="D41" s="436"/>
      <c r="E41" s="431"/>
      <c r="F41" s="432"/>
      <c r="G41" s="432"/>
    </row>
    <row r="42" spans="1:7" ht="24" customHeight="1" x14ac:dyDescent="0.25">
      <c r="A42" s="653"/>
      <c r="B42" s="415">
        <v>647</v>
      </c>
      <c r="C42" s="418" t="s">
        <v>233</v>
      </c>
      <c r="D42" s="436"/>
      <c r="E42" s="431"/>
      <c r="F42" s="432"/>
      <c r="G42" s="432"/>
    </row>
    <row r="43" spans="1:7" ht="24" customHeight="1" x14ac:dyDescent="0.25">
      <c r="A43" s="653"/>
      <c r="B43" s="415">
        <v>648</v>
      </c>
      <c r="C43" s="418" t="s">
        <v>234</v>
      </c>
      <c r="D43" s="436"/>
      <c r="E43" s="431"/>
      <c r="F43" s="432"/>
      <c r="G43" s="432"/>
    </row>
    <row r="44" spans="1:7" ht="24" customHeight="1" x14ac:dyDescent="0.25">
      <c r="A44" s="653"/>
      <c r="B44" s="437" t="s">
        <v>235</v>
      </c>
      <c r="C44" s="438" t="s">
        <v>318</v>
      </c>
      <c r="D44" s="435"/>
      <c r="E44" s="431"/>
      <c r="F44" s="432"/>
      <c r="G44" s="432"/>
    </row>
    <row r="45" spans="1:7" ht="24" customHeight="1" x14ac:dyDescent="0.25">
      <c r="A45" s="653"/>
      <c r="B45" s="439">
        <v>862</v>
      </c>
      <c r="C45" s="439" t="s">
        <v>319</v>
      </c>
      <c r="D45" s="440"/>
      <c r="E45" s="431"/>
      <c r="F45" s="432"/>
      <c r="G45" s="432"/>
    </row>
    <row r="46" spans="1:7" ht="11.25" customHeight="1" x14ac:dyDescent="0.25">
      <c r="A46" s="432"/>
      <c r="B46" s="440"/>
      <c r="C46" s="440"/>
      <c r="D46" s="440"/>
      <c r="E46" s="431"/>
      <c r="F46" s="432"/>
      <c r="G46" s="432"/>
    </row>
    <row r="47" spans="1:7" ht="24" customHeight="1" x14ac:dyDescent="0.25">
      <c r="A47" s="653" t="s">
        <v>326</v>
      </c>
      <c r="B47" s="427">
        <v>617</v>
      </c>
      <c r="C47" s="428" t="s">
        <v>311</v>
      </c>
      <c r="D47" s="436"/>
      <c r="E47" s="431"/>
      <c r="F47" s="432"/>
      <c r="G47" s="432"/>
    </row>
    <row r="48" spans="1:7" ht="24" customHeight="1" x14ac:dyDescent="0.25">
      <c r="A48" s="653"/>
      <c r="B48" s="415" t="s">
        <v>200</v>
      </c>
      <c r="C48" s="418" t="s">
        <v>312</v>
      </c>
      <c r="D48" s="431"/>
      <c r="E48" s="431"/>
      <c r="F48" s="432"/>
      <c r="G48" s="432"/>
    </row>
    <row r="49" spans="1:7" ht="24" customHeight="1" x14ac:dyDescent="0.25">
      <c r="A49" s="653"/>
      <c r="B49" s="415">
        <v>621</v>
      </c>
      <c r="C49" s="418" t="s">
        <v>313</v>
      </c>
      <c r="D49" s="431"/>
      <c r="E49" s="431"/>
      <c r="F49" s="432"/>
      <c r="G49" s="432"/>
    </row>
    <row r="50" spans="1:7" ht="24" customHeight="1" x14ac:dyDescent="0.25">
      <c r="A50" s="653"/>
      <c r="B50" s="441" t="s">
        <v>206</v>
      </c>
      <c r="C50" s="441" t="s">
        <v>327</v>
      </c>
      <c r="D50" s="431"/>
      <c r="E50" s="431"/>
      <c r="F50" s="432"/>
      <c r="G50" s="432"/>
    </row>
    <row r="51" spans="1:7" ht="24" customHeight="1" x14ac:dyDescent="0.25">
      <c r="A51" s="653"/>
      <c r="B51" s="415" t="s">
        <v>208</v>
      </c>
      <c r="C51" s="418" t="s">
        <v>328</v>
      </c>
      <c r="D51" s="431"/>
      <c r="E51" s="431"/>
      <c r="F51" s="432"/>
      <c r="G51" s="432"/>
    </row>
    <row r="52" spans="1:7" ht="24" customHeight="1" x14ac:dyDescent="0.25">
      <c r="A52" s="653"/>
      <c r="B52" s="441">
        <v>625</v>
      </c>
      <c r="C52" s="441" t="s">
        <v>329</v>
      </c>
      <c r="D52" s="431"/>
      <c r="E52" s="431"/>
      <c r="F52" s="432"/>
      <c r="G52" s="432"/>
    </row>
    <row r="53" spans="1:7" ht="24" customHeight="1" x14ac:dyDescent="0.25">
      <c r="A53" s="653"/>
      <c r="B53" s="415" t="s">
        <v>214</v>
      </c>
      <c r="C53" s="418" t="s">
        <v>330</v>
      </c>
      <c r="D53" s="431"/>
      <c r="E53" s="431"/>
      <c r="F53" s="432"/>
      <c r="G53" s="432"/>
    </row>
    <row r="54" spans="1:7" ht="24" customHeight="1" x14ac:dyDescent="0.25">
      <c r="A54" s="653"/>
      <c r="B54" s="415" t="s">
        <v>218</v>
      </c>
      <c r="C54" s="418" t="s">
        <v>219</v>
      </c>
      <c r="D54" s="431"/>
      <c r="E54" s="431"/>
      <c r="F54" s="432"/>
      <c r="G54" s="432"/>
    </row>
    <row r="55" spans="1:7" ht="24" customHeight="1" x14ac:dyDescent="0.25">
      <c r="A55" s="653"/>
      <c r="B55" s="441">
        <v>631</v>
      </c>
      <c r="C55" s="441" t="s">
        <v>315</v>
      </c>
      <c r="D55" s="431"/>
      <c r="E55" s="431"/>
      <c r="F55" s="432"/>
      <c r="G55" s="432"/>
    </row>
    <row r="56" spans="1:7" ht="24" customHeight="1" x14ac:dyDescent="0.25">
      <c r="A56" s="653"/>
      <c r="B56" s="415" t="s">
        <v>331</v>
      </c>
      <c r="C56" s="418" t="s">
        <v>221</v>
      </c>
      <c r="D56" s="431"/>
      <c r="E56" s="431"/>
      <c r="F56" s="432"/>
      <c r="G56" s="432"/>
    </row>
    <row r="57" spans="1:7" ht="24" customHeight="1" x14ac:dyDescent="0.25">
      <c r="A57" s="653"/>
      <c r="B57" s="441" t="s">
        <v>317</v>
      </c>
      <c r="C57" s="441" t="s">
        <v>223</v>
      </c>
      <c r="D57" s="431"/>
      <c r="E57" s="431"/>
      <c r="F57" s="432"/>
      <c r="G57" s="432"/>
    </row>
    <row r="58" spans="1:7" ht="24" customHeight="1" x14ac:dyDescent="0.25">
      <c r="A58" s="653"/>
      <c r="B58" s="415" t="s">
        <v>224</v>
      </c>
      <c r="C58" s="418" t="s">
        <v>225</v>
      </c>
    </row>
    <row r="59" spans="1:7" ht="24" customHeight="1" x14ac:dyDescent="0.25">
      <c r="A59" s="653"/>
      <c r="B59" s="441" t="s">
        <v>226</v>
      </c>
      <c r="C59" s="441" t="s">
        <v>227</v>
      </c>
    </row>
    <row r="60" spans="1:7" ht="24" customHeight="1" x14ac:dyDescent="0.25">
      <c r="A60" s="653"/>
      <c r="B60" s="415" t="s">
        <v>228</v>
      </c>
      <c r="C60" s="418" t="s">
        <v>229</v>
      </c>
    </row>
    <row r="61" spans="1:7" ht="24" customHeight="1" x14ac:dyDescent="0.25">
      <c r="A61" s="653"/>
      <c r="B61" s="441" t="s">
        <v>230</v>
      </c>
      <c r="C61" s="441" t="s">
        <v>231</v>
      </c>
    </row>
    <row r="62" spans="1:7" ht="24" customHeight="1" x14ac:dyDescent="0.25">
      <c r="A62" s="653"/>
      <c r="B62" s="415">
        <v>645</v>
      </c>
      <c r="C62" s="418" t="s">
        <v>232</v>
      </c>
    </row>
    <row r="63" spans="1:7" ht="24" customHeight="1" x14ac:dyDescent="0.25">
      <c r="A63" s="653"/>
      <c r="B63" s="441">
        <v>647</v>
      </c>
      <c r="C63" s="441" t="s">
        <v>233</v>
      </c>
    </row>
    <row r="64" spans="1:7" ht="24" customHeight="1" x14ac:dyDescent="0.25">
      <c r="A64" s="653"/>
      <c r="B64" s="415">
        <v>648</v>
      </c>
      <c r="C64" s="418" t="s">
        <v>234</v>
      </c>
    </row>
    <row r="65" spans="1:3" ht="24" customHeight="1" x14ac:dyDescent="0.25">
      <c r="A65" s="653"/>
      <c r="B65" s="415">
        <v>6815</v>
      </c>
      <c r="C65" s="418" t="s">
        <v>318</v>
      </c>
    </row>
    <row r="66" spans="1:3" ht="24" customHeight="1" x14ac:dyDescent="0.25">
      <c r="A66" s="653"/>
      <c r="B66" s="439">
        <v>862</v>
      </c>
      <c r="C66" s="439" t="s">
        <v>319</v>
      </c>
    </row>
    <row r="67" spans="1:3" ht="13.5" customHeight="1" x14ac:dyDescent="0.25">
      <c r="A67"/>
      <c r="B67"/>
      <c r="C67"/>
    </row>
    <row r="68" spans="1:3" ht="24" customHeight="1" x14ac:dyDescent="0.25">
      <c r="A68" s="653" t="s">
        <v>332</v>
      </c>
      <c r="B68" s="427">
        <v>617</v>
      </c>
      <c r="C68" s="428" t="s">
        <v>311</v>
      </c>
    </row>
    <row r="69" spans="1:3" ht="24" customHeight="1" x14ac:dyDescent="0.25">
      <c r="A69" s="653"/>
      <c r="B69" s="415" t="s">
        <v>200</v>
      </c>
      <c r="C69" s="418" t="s">
        <v>312</v>
      </c>
    </row>
    <row r="70" spans="1:3" ht="24" customHeight="1" x14ac:dyDescent="0.25">
      <c r="A70" s="653"/>
      <c r="B70" s="442" t="s">
        <v>333</v>
      </c>
      <c r="C70" s="441" t="s">
        <v>334</v>
      </c>
    </row>
    <row r="71" spans="1:3" ht="24" customHeight="1" x14ac:dyDescent="0.25">
      <c r="A71" s="653"/>
      <c r="B71" s="415">
        <v>622</v>
      </c>
      <c r="C71" s="418" t="s">
        <v>335</v>
      </c>
    </row>
    <row r="72" spans="1:3" ht="24" customHeight="1" x14ac:dyDescent="0.25">
      <c r="A72" s="653"/>
      <c r="B72" s="442">
        <v>623</v>
      </c>
      <c r="C72" s="441" t="s">
        <v>336</v>
      </c>
    </row>
    <row r="73" spans="1:3" ht="24" customHeight="1" x14ac:dyDescent="0.25">
      <c r="A73" s="653"/>
      <c r="B73" s="415">
        <v>625</v>
      </c>
      <c r="C73" s="418" t="s">
        <v>337</v>
      </c>
    </row>
    <row r="74" spans="1:3" ht="24" customHeight="1" x14ac:dyDescent="0.25">
      <c r="A74" s="653"/>
      <c r="B74" s="415" t="s">
        <v>212</v>
      </c>
      <c r="C74" s="418" t="s">
        <v>338</v>
      </c>
    </row>
    <row r="75" spans="1:3" ht="24" customHeight="1" x14ac:dyDescent="0.25">
      <c r="A75" s="653"/>
      <c r="B75" s="422" t="s">
        <v>214</v>
      </c>
      <c r="C75" s="443" t="s">
        <v>330</v>
      </c>
    </row>
  </sheetData>
  <sheetProtection algorithmName="SHA-512" hashValue="ckdfijYMxmhR5zeB6UCgRlOkbBhInnh58UYXnBcMcmMIM6UGoizSo8gnnt01UEitwUI8Ub0bXfrOY/dAeEhVZA==" saltValue="3XYDmJ3NK7YeXo2lNtS5Ew==" spinCount="100000" sheet="1" objects="1" scenarios="1"/>
  <mergeCells count="11">
    <mergeCell ref="A1:C2"/>
    <mergeCell ref="D1:D2"/>
    <mergeCell ref="E1:E2"/>
    <mergeCell ref="F1:F2"/>
    <mergeCell ref="A3:B3"/>
    <mergeCell ref="A68:A75"/>
    <mergeCell ref="B6:C6"/>
    <mergeCell ref="A7:A25"/>
    <mergeCell ref="D24:E24"/>
    <mergeCell ref="A27:A45"/>
    <mergeCell ref="A47:A66"/>
  </mergeCells>
  <pageMargins left="0.70833333333333304" right="0.70833333333333304" top="0.74791666666666701" bottom="0.74791666666666701" header="0.51180555555555496" footer="0.51180555555555496"/>
  <pageSetup paperSize="9" scale="60" firstPageNumber="0" orientation="portrait"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Feuilles de calcul</vt:lpstr>
      </vt:variant>
      <vt:variant>
        <vt:i4>9</vt:i4>
      </vt:variant>
      <vt:variant>
        <vt:lpstr>Plages nommées</vt:lpstr>
      </vt:variant>
      <vt:variant>
        <vt:i4>9</vt:i4>
      </vt:variant>
    </vt:vector>
  </HeadingPairs>
  <TitlesOfParts>
    <vt:vector size="18" baseType="lpstr">
      <vt:lpstr>Lisez moi</vt:lpstr>
      <vt:lpstr>1 - Identification</vt:lpstr>
      <vt:lpstr>2 - Organigramme AGC ACF</vt:lpstr>
      <vt:lpstr>3 - Données Financières struc</vt:lpstr>
      <vt:lpstr>4 - Données Financières AGC PIL</vt:lpstr>
      <vt:lpstr>5 - Données Financières ACF</vt:lpstr>
      <vt:lpstr>6 - Attestation Caf</vt:lpstr>
      <vt:lpstr>7- Report SIAS</vt:lpstr>
      <vt:lpstr>8 - Table des comptes </vt:lpstr>
      <vt:lpstr>'1 - Identification'!Zone_d_impression</vt:lpstr>
      <vt:lpstr>'2 - Organigramme AGC ACF'!Zone_d_impression</vt:lpstr>
      <vt:lpstr>'3 - Données Financières struc'!Zone_d_impression</vt:lpstr>
      <vt:lpstr>'4 - Données Financières AGC PIL'!Zone_d_impression</vt:lpstr>
      <vt:lpstr>'5 - Données Financières ACF'!Zone_d_impression</vt:lpstr>
      <vt:lpstr>'6 - Attestation Caf'!Zone_d_impression</vt:lpstr>
      <vt:lpstr>'7- Report SIAS'!Zone_d_impression</vt:lpstr>
      <vt:lpstr>'8 - Table des comptes '!Zone_d_impression</vt:lpstr>
      <vt:lpstr>'Lisez moi'!Zone_d_impression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Cedric HAVIERNICK 974</dc:creator>
  <cp:lastModifiedBy>Cedric HAVIERNICK 974</cp:lastModifiedBy>
  <cp:revision>3</cp:revision>
  <cp:lastPrinted>2014-12-19T14:40:40Z</cp:lastPrinted>
  <dcterms:created xsi:type="dcterms:W3CDTF">2006-09-16T00:00:00Z</dcterms:created>
  <dcterms:modified xsi:type="dcterms:W3CDTF">2021-09-01T10:42:39Z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